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/>
  <mc:AlternateContent xmlns:mc="http://schemas.openxmlformats.org/markup-compatibility/2006">
    <mc:Choice Requires="x15">
      <x15ac:absPath xmlns:x15ac="http://schemas.microsoft.com/office/spreadsheetml/2010/11/ac" url="C:\Users\gonza\Documents\TFM\data\"/>
    </mc:Choice>
  </mc:AlternateContent>
  <xr:revisionPtr revIDLastSave="0" documentId="13_ncr:1_{8F8180DF-1DCA-47D3-8D2A-3C9BD29F5596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BV_D2000" sheetId="6" r:id="rId1"/>
  </sheets>
  <definedNames>
    <definedName name="_xlnm._FilterDatabase" localSheetId="0" hidden="1">BV_D2000!$A$1:$AT$3994</definedName>
    <definedName name="_xlnm.Print_Titles" localSheetId="0">BV_D2000!$1:$1</definedName>
    <definedName name="Z_15C33963_EA5B_4CDD_B283_CF71503BE39E_.wvu.Cols" localSheetId="0" hidden="1">BV_D2000!$A:$A,BV_D2000!$D:$D,BV_D2000!$J:$K,BV_D2000!$N:$N,BV_D2000!$Q:$T,BV_D2000!#REF!,BV_D2000!$Y:$Z,BV_D2000!$AC:$AC,BV_D2000!$AF:$AF,BV_D2000!$AH:$AH,BV_D2000!$AJ:$AJ</definedName>
    <definedName name="Z_15C33963_EA5B_4CDD_B283_CF71503BE39E_.wvu.FilterData" localSheetId="0" hidden="1">BV_D2000!$A$1:$AR$3987</definedName>
    <definedName name="Z_15C33963_EA5B_4CDD_B283_CF71503BE39E_.wvu.PrintTitles" localSheetId="0" hidden="1">BV_D2000!$1:$1</definedName>
  </definedNames>
  <calcPr calcId="191029"/>
  <customWorkbookViews>
    <customWorkbookView name="SELECCION" guid="{15C33963-EA5B-4CDD-B283-CF71503BE39E}" maximized="1" windowWidth="1020" windowHeight="632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6" l="1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A171" i="6"/>
  <c r="A172" i="6"/>
  <c r="A173" i="6"/>
  <c r="A174" i="6"/>
  <c r="A175" i="6"/>
  <c r="A176" i="6"/>
  <c r="A177" i="6"/>
  <c r="A178" i="6"/>
  <c r="A179" i="6"/>
  <c r="A180" i="6"/>
  <c r="A181" i="6"/>
  <c r="A182" i="6"/>
  <c r="A183" i="6"/>
  <c r="A184" i="6"/>
  <c r="A185" i="6"/>
  <c r="A186" i="6"/>
  <c r="A187" i="6"/>
  <c r="A188" i="6"/>
  <c r="A189" i="6"/>
  <c r="A190" i="6"/>
  <c r="A191" i="6"/>
  <c r="A192" i="6"/>
  <c r="A193" i="6"/>
  <c r="A194" i="6"/>
  <c r="A195" i="6"/>
  <c r="A196" i="6"/>
  <c r="A197" i="6"/>
  <c r="A198" i="6"/>
  <c r="A199" i="6"/>
  <c r="A200" i="6"/>
  <c r="A201" i="6"/>
  <c r="A202" i="6"/>
  <c r="A203" i="6"/>
  <c r="A204" i="6"/>
  <c r="A205" i="6"/>
  <c r="A206" i="6"/>
  <c r="A207" i="6"/>
  <c r="A208" i="6"/>
  <c r="A209" i="6"/>
  <c r="A210" i="6"/>
  <c r="A211" i="6"/>
  <c r="A212" i="6"/>
  <c r="A213" i="6"/>
  <c r="A214" i="6"/>
  <c r="A215" i="6"/>
  <c r="A216" i="6"/>
  <c r="A217" i="6"/>
  <c r="A218" i="6"/>
  <c r="A219" i="6"/>
  <c r="A220" i="6"/>
  <c r="A221" i="6"/>
  <c r="A222" i="6"/>
  <c r="A223" i="6"/>
  <c r="A224" i="6"/>
  <c r="A225" i="6"/>
  <c r="A226" i="6"/>
  <c r="A227" i="6"/>
  <c r="A228" i="6"/>
  <c r="A229" i="6"/>
  <c r="A230" i="6"/>
  <c r="A231" i="6"/>
  <c r="A232" i="6"/>
  <c r="A233" i="6"/>
  <c r="A234" i="6"/>
  <c r="A235" i="6"/>
  <c r="A236" i="6"/>
  <c r="A237" i="6"/>
  <c r="A238" i="6"/>
  <c r="A239" i="6"/>
  <c r="A240" i="6"/>
  <c r="A241" i="6"/>
  <c r="A242" i="6"/>
  <c r="A243" i="6"/>
  <c r="A244" i="6"/>
  <c r="A245" i="6"/>
  <c r="A246" i="6"/>
  <c r="A247" i="6"/>
  <c r="A248" i="6"/>
  <c r="A249" i="6"/>
  <c r="A250" i="6"/>
  <c r="A251" i="6"/>
  <c r="A252" i="6"/>
  <c r="A253" i="6"/>
  <c r="A254" i="6"/>
  <c r="A255" i="6"/>
  <c r="A256" i="6"/>
  <c r="A257" i="6"/>
  <c r="A258" i="6"/>
  <c r="A259" i="6"/>
  <c r="A260" i="6"/>
  <c r="A261" i="6"/>
  <c r="A262" i="6"/>
  <c r="A263" i="6"/>
  <c r="A264" i="6"/>
  <c r="A265" i="6"/>
  <c r="A266" i="6"/>
  <c r="A267" i="6"/>
  <c r="A268" i="6"/>
  <c r="A269" i="6"/>
  <c r="A270" i="6"/>
  <c r="A271" i="6"/>
  <c r="A272" i="6"/>
  <c r="A273" i="6"/>
  <c r="A274" i="6"/>
  <c r="A275" i="6"/>
  <c r="A276" i="6"/>
  <c r="A277" i="6"/>
  <c r="A278" i="6"/>
  <c r="A279" i="6"/>
  <c r="A280" i="6"/>
  <c r="A281" i="6"/>
  <c r="A282" i="6"/>
  <c r="A283" i="6"/>
  <c r="A284" i="6"/>
  <c r="A285" i="6"/>
  <c r="A286" i="6"/>
  <c r="A287" i="6"/>
  <c r="A288" i="6"/>
  <c r="A289" i="6"/>
  <c r="A290" i="6"/>
  <c r="A291" i="6"/>
  <c r="A292" i="6"/>
  <c r="A293" i="6"/>
  <c r="A294" i="6"/>
  <c r="A295" i="6"/>
  <c r="A296" i="6"/>
  <c r="A297" i="6"/>
  <c r="A298" i="6"/>
  <c r="A299" i="6"/>
  <c r="A300" i="6"/>
  <c r="A301" i="6"/>
  <c r="A302" i="6"/>
  <c r="A303" i="6"/>
  <c r="A304" i="6"/>
  <c r="A305" i="6"/>
  <c r="A306" i="6"/>
  <c r="A307" i="6"/>
  <c r="A308" i="6"/>
  <c r="A309" i="6"/>
  <c r="A310" i="6"/>
  <c r="A311" i="6"/>
  <c r="A312" i="6"/>
  <c r="A313" i="6"/>
  <c r="A314" i="6"/>
  <c r="A315" i="6"/>
  <c r="A316" i="6"/>
  <c r="A317" i="6"/>
  <c r="A318" i="6"/>
  <c r="A319" i="6"/>
  <c r="A320" i="6"/>
  <c r="A321" i="6"/>
  <c r="A322" i="6"/>
  <c r="A323" i="6"/>
  <c r="A324" i="6"/>
  <c r="A325" i="6"/>
  <c r="A326" i="6"/>
  <c r="A327" i="6"/>
  <c r="A328" i="6"/>
  <c r="A329" i="6"/>
  <c r="A330" i="6"/>
  <c r="A331" i="6"/>
  <c r="A332" i="6"/>
  <c r="A333" i="6"/>
  <c r="A334" i="6"/>
  <c r="A335" i="6"/>
  <c r="A336" i="6"/>
  <c r="A337" i="6"/>
  <c r="A338" i="6"/>
  <c r="A339" i="6"/>
  <c r="A340" i="6"/>
  <c r="A341" i="6"/>
  <c r="A342" i="6"/>
  <c r="A343" i="6"/>
  <c r="A344" i="6"/>
  <c r="A345" i="6"/>
  <c r="A346" i="6"/>
  <c r="A347" i="6"/>
  <c r="A348" i="6"/>
  <c r="A349" i="6"/>
  <c r="A350" i="6"/>
  <c r="A351" i="6"/>
  <c r="A352" i="6"/>
  <c r="A353" i="6"/>
  <c r="A354" i="6"/>
  <c r="A355" i="6"/>
  <c r="A356" i="6"/>
  <c r="A357" i="6"/>
  <c r="A358" i="6"/>
  <c r="A359" i="6"/>
  <c r="A360" i="6"/>
  <c r="A361" i="6"/>
  <c r="A362" i="6"/>
  <c r="A363" i="6"/>
  <c r="A364" i="6"/>
  <c r="A365" i="6"/>
  <c r="A366" i="6"/>
  <c r="A367" i="6"/>
  <c r="A368" i="6"/>
  <c r="A369" i="6"/>
  <c r="A370" i="6"/>
  <c r="A371" i="6"/>
  <c r="A372" i="6"/>
  <c r="A373" i="6"/>
  <c r="A374" i="6"/>
  <c r="A375" i="6"/>
  <c r="A376" i="6"/>
  <c r="A377" i="6"/>
  <c r="A378" i="6"/>
  <c r="A379" i="6"/>
  <c r="A380" i="6"/>
  <c r="A381" i="6"/>
  <c r="A382" i="6"/>
  <c r="A383" i="6"/>
  <c r="A384" i="6"/>
  <c r="A385" i="6"/>
  <c r="A386" i="6"/>
  <c r="A387" i="6"/>
  <c r="A388" i="6"/>
  <c r="A389" i="6"/>
  <c r="A390" i="6"/>
  <c r="A391" i="6"/>
  <c r="A392" i="6"/>
  <c r="A393" i="6"/>
  <c r="A394" i="6"/>
  <c r="A395" i="6"/>
  <c r="A396" i="6"/>
  <c r="A397" i="6"/>
  <c r="A398" i="6"/>
  <c r="A399" i="6"/>
  <c r="A400" i="6"/>
  <c r="A401" i="6"/>
  <c r="A402" i="6"/>
  <c r="A403" i="6"/>
  <c r="A404" i="6"/>
  <c r="A405" i="6"/>
  <c r="A406" i="6"/>
  <c r="A407" i="6"/>
  <c r="A408" i="6"/>
  <c r="A409" i="6"/>
  <c r="A410" i="6"/>
  <c r="A411" i="6"/>
  <c r="A412" i="6"/>
  <c r="A413" i="6"/>
  <c r="A414" i="6"/>
  <c r="A415" i="6"/>
  <c r="A416" i="6"/>
  <c r="A417" i="6"/>
  <c r="A418" i="6"/>
  <c r="A419" i="6"/>
  <c r="A420" i="6"/>
  <c r="A421" i="6"/>
  <c r="A422" i="6"/>
  <c r="A423" i="6"/>
  <c r="A424" i="6"/>
  <c r="A425" i="6"/>
  <c r="A426" i="6"/>
  <c r="A427" i="6"/>
  <c r="A428" i="6"/>
  <c r="A429" i="6"/>
  <c r="A430" i="6"/>
  <c r="A431" i="6"/>
  <c r="A432" i="6"/>
  <c r="A433" i="6"/>
  <c r="A434" i="6"/>
  <c r="A435" i="6"/>
  <c r="A436" i="6"/>
  <c r="A437" i="6"/>
  <c r="A438" i="6"/>
  <c r="A439" i="6"/>
  <c r="A440" i="6"/>
  <c r="A441" i="6"/>
  <c r="A442" i="6"/>
  <c r="A443" i="6"/>
  <c r="A444" i="6"/>
  <c r="A445" i="6"/>
  <c r="A446" i="6"/>
  <c r="A447" i="6"/>
  <c r="A448" i="6"/>
  <c r="A449" i="6"/>
  <c r="A450" i="6"/>
  <c r="A451" i="6"/>
  <c r="A452" i="6"/>
  <c r="A453" i="6"/>
  <c r="A454" i="6"/>
  <c r="A455" i="6"/>
  <c r="A456" i="6"/>
  <c r="A457" i="6"/>
  <c r="A458" i="6"/>
  <c r="A459" i="6"/>
  <c r="A460" i="6"/>
  <c r="A461" i="6"/>
  <c r="A462" i="6"/>
  <c r="A463" i="6"/>
  <c r="A464" i="6"/>
  <c r="A465" i="6"/>
  <c r="A466" i="6"/>
  <c r="A467" i="6"/>
  <c r="A468" i="6"/>
  <c r="A469" i="6"/>
  <c r="A470" i="6"/>
  <c r="A471" i="6"/>
  <c r="A472" i="6"/>
  <c r="A473" i="6"/>
  <c r="A474" i="6"/>
  <c r="A475" i="6"/>
  <c r="A476" i="6"/>
  <c r="A477" i="6"/>
  <c r="A478" i="6"/>
  <c r="A479" i="6"/>
  <c r="A480" i="6"/>
  <c r="A481" i="6"/>
  <c r="A482" i="6"/>
  <c r="A483" i="6"/>
  <c r="A484" i="6"/>
  <c r="A485" i="6"/>
  <c r="A486" i="6"/>
  <c r="A487" i="6"/>
  <c r="A488" i="6"/>
  <c r="A489" i="6"/>
  <c r="A490" i="6"/>
  <c r="A491" i="6"/>
  <c r="A492" i="6"/>
  <c r="A493" i="6"/>
  <c r="A494" i="6"/>
  <c r="A495" i="6"/>
  <c r="A496" i="6"/>
  <c r="A497" i="6"/>
  <c r="A498" i="6"/>
  <c r="A499" i="6"/>
  <c r="A500" i="6"/>
  <c r="A501" i="6"/>
  <c r="A502" i="6"/>
  <c r="A503" i="6"/>
  <c r="A504" i="6"/>
  <c r="A505" i="6"/>
  <c r="A506" i="6"/>
  <c r="A507" i="6"/>
  <c r="A508" i="6"/>
  <c r="A509" i="6"/>
  <c r="A510" i="6"/>
  <c r="A511" i="6"/>
  <c r="A512" i="6"/>
  <c r="A513" i="6"/>
  <c r="A514" i="6"/>
  <c r="A515" i="6"/>
  <c r="A516" i="6"/>
  <c r="A517" i="6"/>
  <c r="A518" i="6"/>
  <c r="A519" i="6"/>
  <c r="A520" i="6"/>
  <c r="A521" i="6"/>
  <c r="A522" i="6"/>
  <c r="A523" i="6"/>
  <c r="A524" i="6"/>
  <c r="A525" i="6"/>
  <c r="A526" i="6"/>
  <c r="A527" i="6"/>
  <c r="A528" i="6"/>
  <c r="A529" i="6"/>
  <c r="A530" i="6"/>
  <c r="A531" i="6"/>
  <c r="A532" i="6"/>
  <c r="A533" i="6"/>
  <c r="A534" i="6"/>
  <c r="A535" i="6"/>
  <c r="A536" i="6"/>
  <c r="A537" i="6"/>
  <c r="A538" i="6"/>
  <c r="A539" i="6"/>
  <c r="A540" i="6"/>
  <c r="A541" i="6"/>
  <c r="A542" i="6"/>
  <c r="A543" i="6"/>
  <c r="A544" i="6"/>
  <c r="A545" i="6"/>
  <c r="A546" i="6"/>
  <c r="A547" i="6"/>
  <c r="A548" i="6"/>
  <c r="A549" i="6"/>
  <c r="A550" i="6"/>
  <c r="A551" i="6"/>
  <c r="A552" i="6"/>
  <c r="A553" i="6"/>
  <c r="A554" i="6"/>
  <c r="A555" i="6"/>
  <c r="A556" i="6"/>
  <c r="A557" i="6"/>
  <c r="A558" i="6"/>
  <c r="A559" i="6"/>
  <c r="A560" i="6"/>
  <c r="A561" i="6"/>
  <c r="A562" i="6"/>
  <c r="A563" i="6"/>
  <c r="A564" i="6"/>
  <c r="A565" i="6"/>
  <c r="A566" i="6"/>
  <c r="A567" i="6"/>
  <c r="A568" i="6"/>
  <c r="A569" i="6"/>
  <c r="A570" i="6"/>
  <c r="A571" i="6"/>
  <c r="A572" i="6"/>
  <c r="A573" i="6"/>
  <c r="A574" i="6"/>
  <c r="A575" i="6"/>
  <c r="A576" i="6"/>
  <c r="A577" i="6"/>
  <c r="A578" i="6"/>
  <c r="A579" i="6"/>
  <c r="A580" i="6"/>
  <c r="A581" i="6"/>
  <c r="A582" i="6"/>
  <c r="A583" i="6"/>
  <c r="A584" i="6"/>
  <c r="A585" i="6"/>
  <c r="A586" i="6"/>
  <c r="A587" i="6"/>
  <c r="A588" i="6"/>
  <c r="A589" i="6"/>
  <c r="A590" i="6"/>
  <c r="A591" i="6"/>
  <c r="A592" i="6"/>
  <c r="A593" i="6"/>
  <c r="A594" i="6"/>
  <c r="A595" i="6"/>
  <c r="A596" i="6"/>
  <c r="A597" i="6"/>
  <c r="A598" i="6"/>
  <c r="A599" i="6"/>
  <c r="A600" i="6"/>
  <c r="A601" i="6"/>
  <c r="A602" i="6"/>
  <c r="A603" i="6"/>
  <c r="A604" i="6"/>
  <c r="A605" i="6"/>
  <c r="A606" i="6"/>
  <c r="A607" i="6"/>
  <c r="A608" i="6"/>
  <c r="A609" i="6"/>
  <c r="A610" i="6"/>
  <c r="A611" i="6"/>
  <c r="A612" i="6"/>
  <c r="A613" i="6"/>
  <c r="A614" i="6"/>
  <c r="A615" i="6"/>
  <c r="A616" i="6"/>
  <c r="A617" i="6"/>
  <c r="A618" i="6"/>
  <c r="A619" i="6"/>
  <c r="A620" i="6"/>
  <c r="A621" i="6"/>
  <c r="A622" i="6"/>
  <c r="A623" i="6"/>
  <c r="A624" i="6"/>
  <c r="A625" i="6"/>
  <c r="A626" i="6"/>
  <c r="A627" i="6"/>
  <c r="A628" i="6"/>
  <c r="A629" i="6"/>
  <c r="A630" i="6"/>
  <c r="A631" i="6"/>
  <c r="A632" i="6"/>
  <c r="A633" i="6"/>
  <c r="A634" i="6"/>
  <c r="A635" i="6"/>
  <c r="A636" i="6"/>
  <c r="A637" i="6"/>
  <c r="A638" i="6"/>
  <c r="A639" i="6"/>
  <c r="A640" i="6"/>
  <c r="A641" i="6"/>
  <c r="A642" i="6"/>
  <c r="A643" i="6"/>
  <c r="A644" i="6"/>
  <c r="A645" i="6"/>
  <c r="A646" i="6"/>
  <c r="A647" i="6"/>
  <c r="A648" i="6"/>
  <c r="A649" i="6"/>
  <c r="A650" i="6"/>
  <c r="A651" i="6"/>
  <c r="A652" i="6"/>
  <c r="A653" i="6"/>
  <c r="A654" i="6"/>
  <c r="A655" i="6"/>
  <c r="A656" i="6"/>
  <c r="A657" i="6"/>
  <c r="A658" i="6"/>
  <c r="A659" i="6"/>
  <c r="A660" i="6"/>
  <c r="A661" i="6"/>
  <c r="A662" i="6"/>
  <c r="A663" i="6"/>
  <c r="A664" i="6"/>
  <c r="A665" i="6"/>
  <c r="A666" i="6"/>
  <c r="A667" i="6"/>
  <c r="A668" i="6"/>
  <c r="A669" i="6"/>
  <c r="A670" i="6"/>
  <c r="A671" i="6"/>
  <c r="A672" i="6"/>
  <c r="A673" i="6"/>
  <c r="A674" i="6"/>
  <c r="A675" i="6"/>
  <c r="A676" i="6"/>
  <c r="A677" i="6"/>
  <c r="A678" i="6"/>
  <c r="A679" i="6"/>
  <c r="A680" i="6"/>
  <c r="A681" i="6"/>
  <c r="A682" i="6"/>
  <c r="A683" i="6"/>
  <c r="A684" i="6"/>
  <c r="A685" i="6"/>
  <c r="A686" i="6"/>
  <c r="A687" i="6"/>
  <c r="A688" i="6"/>
  <c r="A689" i="6"/>
  <c r="A690" i="6"/>
  <c r="A691" i="6"/>
  <c r="A692" i="6"/>
  <c r="A693" i="6"/>
  <c r="A694" i="6"/>
  <c r="A695" i="6"/>
  <c r="A696" i="6"/>
  <c r="A697" i="6"/>
  <c r="A698" i="6"/>
  <c r="A699" i="6"/>
  <c r="A700" i="6"/>
  <c r="A701" i="6"/>
  <c r="A702" i="6"/>
  <c r="A703" i="6"/>
  <c r="A704" i="6"/>
  <c r="A705" i="6"/>
  <c r="A706" i="6"/>
  <c r="A707" i="6"/>
  <c r="A708" i="6"/>
  <c r="A709" i="6"/>
  <c r="A710" i="6"/>
  <c r="A711" i="6"/>
  <c r="A712" i="6"/>
  <c r="A713" i="6"/>
  <c r="A714" i="6"/>
  <c r="A715" i="6"/>
  <c r="A716" i="6"/>
  <c r="A717" i="6"/>
  <c r="A718" i="6"/>
  <c r="A719" i="6"/>
  <c r="A720" i="6"/>
  <c r="A721" i="6"/>
  <c r="A722" i="6"/>
  <c r="A723" i="6"/>
  <c r="A724" i="6"/>
  <c r="A725" i="6"/>
  <c r="A726" i="6"/>
  <c r="A727" i="6"/>
  <c r="A728" i="6"/>
  <c r="A729" i="6"/>
  <c r="A730" i="6"/>
  <c r="A731" i="6"/>
  <c r="A732" i="6"/>
  <c r="A733" i="6"/>
  <c r="A734" i="6"/>
  <c r="A735" i="6"/>
  <c r="A736" i="6"/>
  <c r="A737" i="6"/>
  <c r="A738" i="6"/>
  <c r="A739" i="6"/>
  <c r="A740" i="6"/>
  <c r="A741" i="6"/>
  <c r="A742" i="6"/>
  <c r="A743" i="6"/>
  <c r="A744" i="6"/>
  <c r="A745" i="6"/>
  <c r="A746" i="6"/>
  <c r="A747" i="6"/>
  <c r="A748" i="6"/>
  <c r="A749" i="6"/>
  <c r="A750" i="6"/>
  <c r="A751" i="6"/>
  <c r="A752" i="6"/>
  <c r="A753" i="6"/>
  <c r="A754" i="6"/>
  <c r="A755" i="6"/>
  <c r="A756" i="6"/>
  <c r="A757" i="6"/>
  <c r="A758" i="6"/>
  <c r="A759" i="6"/>
  <c r="A760" i="6"/>
  <c r="A761" i="6"/>
  <c r="A762" i="6"/>
  <c r="A763" i="6"/>
  <c r="A764" i="6"/>
  <c r="A765" i="6"/>
  <c r="A766" i="6"/>
  <c r="A767" i="6"/>
  <c r="A768" i="6"/>
  <c r="A769" i="6"/>
  <c r="A770" i="6"/>
  <c r="A771" i="6"/>
  <c r="A772" i="6"/>
  <c r="A773" i="6"/>
  <c r="A774" i="6"/>
  <c r="A775" i="6"/>
  <c r="A776" i="6"/>
  <c r="A777" i="6"/>
  <c r="A778" i="6"/>
  <c r="A779" i="6"/>
  <c r="A780" i="6"/>
  <c r="A781" i="6"/>
  <c r="A782" i="6"/>
  <c r="A783" i="6"/>
  <c r="A784" i="6"/>
  <c r="A785" i="6"/>
  <c r="A786" i="6"/>
  <c r="A787" i="6"/>
  <c r="A788" i="6"/>
  <c r="A789" i="6"/>
  <c r="A790" i="6"/>
  <c r="A791" i="6"/>
  <c r="A792" i="6"/>
  <c r="A793" i="6"/>
  <c r="A794" i="6"/>
  <c r="A795" i="6"/>
  <c r="A796" i="6"/>
  <c r="A797" i="6"/>
  <c r="A798" i="6"/>
  <c r="A799" i="6"/>
  <c r="A800" i="6"/>
  <c r="A801" i="6"/>
  <c r="A802" i="6"/>
  <c r="A803" i="6"/>
  <c r="A804" i="6"/>
  <c r="A805" i="6"/>
  <c r="A806" i="6"/>
  <c r="A807" i="6"/>
  <c r="A808" i="6"/>
  <c r="A809" i="6"/>
  <c r="A810" i="6"/>
  <c r="A811" i="6"/>
  <c r="A812" i="6"/>
  <c r="A813" i="6"/>
  <c r="A814" i="6"/>
  <c r="A815" i="6"/>
  <c r="A816" i="6"/>
  <c r="A817" i="6"/>
  <c r="A818" i="6"/>
  <c r="A819" i="6"/>
  <c r="A820" i="6"/>
  <c r="A821" i="6"/>
  <c r="A822" i="6"/>
  <c r="A823" i="6"/>
  <c r="A824" i="6"/>
  <c r="A825" i="6"/>
  <c r="A826" i="6"/>
  <c r="A827" i="6"/>
  <c r="A828" i="6"/>
  <c r="A829" i="6"/>
  <c r="A830" i="6"/>
  <c r="A831" i="6"/>
  <c r="A832" i="6"/>
  <c r="A833" i="6"/>
  <c r="A834" i="6"/>
  <c r="A835" i="6"/>
  <c r="A836" i="6"/>
  <c r="A837" i="6"/>
  <c r="A838" i="6"/>
  <c r="A839" i="6"/>
  <c r="A840" i="6"/>
  <c r="A841" i="6"/>
  <c r="A842" i="6"/>
  <c r="A843" i="6"/>
  <c r="A844" i="6"/>
  <c r="A845" i="6"/>
  <c r="A846" i="6"/>
  <c r="A847" i="6"/>
  <c r="A848" i="6"/>
  <c r="A849" i="6"/>
  <c r="A850" i="6"/>
  <c r="A851" i="6"/>
  <c r="A852" i="6"/>
  <c r="A853" i="6"/>
  <c r="A854" i="6"/>
  <c r="A855" i="6"/>
  <c r="A856" i="6"/>
  <c r="A857" i="6"/>
  <c r="A858" i="6"/>
  <c r="A859" i="6"/>
  <c r="A860" i="6"/>
  <c r="A861" i="6"/>
  <c r="A862" i="6"/>
  <c r="A863" i="6"/>
  <c r="A864" i="6"/>
  <c r="A865" i="6"/>
  <c r="A866" i="6"/>
  <c r="A867" i="6"/>
  <c r="A868" i="6"/>
  <c r="A869" i="6"/>
  <c r="A870" i="6"/>
  <c r="A871" i="6"/>
  <c r="A872" i="6"/>
  <c r="A873" i="6"/>
  <c r="A874" i="6"/>
  <c r="A875" i="6"/>
  <c r="A876" i="6"/>
  <c r="A877" i="6"/>
  <c r="A878" i="6"/>
  <c r="A879" i="6"/>
  <c r="A880" i="6"/>
  <c r="A881" i="6"/>
  <c r="A882" i="6"/>
  <c r="A883" i="6"/>
  <c r="A884" i="6"/>
  <c r="A885" i="6"/>
  <c r="A886" i="6"/>
  <c r="A887" i="6"/>
  <c r="A888" i="6"/>
  <c r="A889" i="6"/>
  <c r="A890" i="6"/>
  <c r="A891" i="6"/>
  <c r="A892" i="6"/>
  <c r="A893" i="6"/>
  <c r="A894" i="6"/>
  <c r="A895" i="6"/>
  <c r="A896" i="6"/>
  <c r="A897" i="6"/>
  <c r="A898" i="6"/>
  <c r="A899" i="6"/>
  <c r="A900" i="6"/>
  <c r="A901" i="6"/>
  <c r="A902" i="6"/>
  <c r="A903" i="6"/>
  <c r="A904" i="6"/>
  <c r="A905" i="6"/>
  <c r="A906" i="6"/>
  <c r="A907" i="6"/>
  <c r="A908" i="6"/>
  <c r="A909" i="6"/>
  <c r="A910" i="6"/>
  <c r="A911" i="6"/>
  <c r="A912" i="6"/>
  <c r="A913" i="6"/>
  <c r="A914" i="6"/>
  <c r="A915" i="6"/>
  <c r="A916" i="6"/>
  <c r="A917" i="6"/>
  <c r="A918" i="6"/>
  <c r="A919" i="6"/>
  <c r="A920" i="6"/>
  <c r="A921" i="6"/>
  <c r="A922" i="6"/>
  <c r="A923" i="6"/>
  <c r="A924" i="6"/>
  <c r="A925" i="6"/>
  <c r="A926" i="6"/>
  <c r="A927" i="6"/>
  <c r="A928" i="6"/>
  <c r="A929" i="6"/>
  <c r="A930" i="6"/>
  <c r="A931" i="6"/>
  <c r="A932" i="6"/>
  <c r="A933" i="6"/>
  <c r="A934" i="6"/>
  <c r="A935" i="6"/>
  <c r="A936" i="6"/>
  <c r="A937" i="6"/>
  <c r="A938" i="6"/>
  <c r="A939" i="6"/>
  <c r="A940" i="6"/>
  <c r="A941" i="6"/>
  <c r="A942" i="6"/>
  <c r="A943" i="6"/>
  <c r="A944" i="6"/>
  <c r="A945" i="6"/>
  <c r="A946" i="6"/>
  <c r="A947" i="6"/>
  <c r="A948" i="6"/>
  <c r="A949" i="6"/>
  <c r="A950" i="6"/>
  <c r="A951" i="6"/>
  <c r="A952" i="6"/>
  <c r="A953" i="6"/>
  <c r="A954" i="6"/>
  <c r="A955" i="6"/>
  <c r="A956" i="6"/>
  <c r="A957" i="6"/>
  <c r="A958" i="6"/>
  <c r="A959" i="6"/>
  <c r="A960" i="6"/>
  <c r="A961" i="6"/>
  <c r="A962" i="6"/>
  <c r="A963" i="6"/>
  <c r="A964" i="6"/>
  <c r="A965" i="6"/>
  <c r="A966" i="6"/>
  <c r="A967" i="6"/>
  <c r="A968" i="6"/>
  <c r="A969" i="6"/>
  <c r="A970" i="6"/>
  <c r="A971" i="6"/>
  <c r="A972" i="6"/>
  <c r="A973" i="6"/>
  <c r="A974" i="6"/>
  <c r="A975" i="6"/>
  <c r="A976" i="6"/>
  <c r="A977" i="6"/>
  <c r="A978" i="6"/>
  <c r="A979" i="6"/>
  <c r="A980" i="6"/>
  <c r="A981" i="6"/>
  <c r="A982" i="6"/>
  <c r="A983" i="6"/>
  <c r="A984" i="6"/>
  <c r="A985" i="6"/>
  <c r="A986" i="6"/>
  <c r="A987" i="6"/>
  <c r="A988" i="6"/>
  <c r="A989" i="6"/>
  <c r="A990" i="6"/>
  <c r="A991" i="6"/>
  <c r="A992" i="6"/>
  <c r="A993" i="6"/>
  <c r="A994" i="6"/>
  <c r="A995" i="6"/>
  <c r="A996" i="6"/>
  <c r="A997" i="6"/>
  <c r="A998" i="6"/>
  <c r="A999" i="6"/>
  <c r="A1000" i="6"/>
  <c r="A1001" i="6"/>
  <c r="A1002" i="6"/>
  <c r="A1003" i="6"/>
  <c r="A1004" i="6"/>
  <c r="A1005" i="6"/>
  <c r="A1006" i="6"/>
  <c r="A1007" i="6"/>
  <c r="A1008" i="6"/>
  <c r="A1009" i="6"/>
  <c r="A1010" i="6"/>
  <c r="A1011" i="6"/>
  <c r="A1012" i="6"/>
  <c r="A1013" i="6"/>
  <c r="A1014" i="6"/>
  <c r="A1015" i="6"/>
  <c r="A1016" i="6"/>
  <c r="A1017" i="6"/>
  <c r="A1018" i="6"/>
  <c r="A1019" i="6"/>
  <c r="A1020" i="6"/>
  <c r="A1021" i="6"/>
  <c r="A1022" i="6"/>
  <c r="A1023" i="6"/>
  <c r="A1024" i="6"/>
  <c r="A1025" i="6"/>
  <c r="A1026" i="6"/>
  <c r="A1027" i="6"/>
  <c r="A1028" i="6"/>
  <c r="A1029" i="6"/>
  <c r="A1030" i="6"/>
  <c r="A1031" i="6"/>
  <c r="A1032" i="6"/>
  <c r="A1033" i="6"/>
  <c r="A1034" i="6"/>
  <c r="A1035" i="6"/>
  <c r="A1036" i="6"/>
  <c r="A1037" i="6"/>
  <c r="A1038" i="6"/>
  <c r="A1039" i="6"/>
  <c r="A1040" i="6"/>
  <c r="A1041" i="6"/>
  <c r="A1042" i="6"/>
  <c r="A1043" i="6"/>
  <c r="A1044" i="6"/>
  <c r="A1045" i="6"/>
  <c r="A1046" i="6"/>
  <c r="A1047" i="6"/>
  <c r="A1048" i="6"/>
  <c r="A1049" i="6"/>
  <c r="A1050" i="6"/>
  <c r="A1051" i="6"/>
  <c r="A1052" i="6"/>
  <c r="A1053" i="6"/>
  <c r="A1054" i="6"/>
  <c r="A1055" i="6"/>
  <c r="A1056" i="6"/>
  <c r="A1057" i="6"/>
  <c r="A1058" i="6"/>
  <c r="A1059" i="6"/>
  <c r="A1060" i="6"/>
  <c r="A1061" i="6"/>
  <c r="A1062" i="6"/>
  <c r="A1063" i="6"/>
  <c r="A1064" i="6"/>
  <c r="A1065" i="6"/>
  <c r="A1066" i="6"/>
  <c r="A1067" i="6"/>
  <c r="A1068" i="6"/>
  <c r="A1069" i="6"/>
  <c r="A1070" i="6"/>
  <c r="A1071" i="6"/>
  <c r="A1072" i="6"/>
  <c r="A1073" i="6"/>
  <c r="A1074" i="6"/>
  <c r="A1075" i="6"/>
  <c r="A1076" i="6"/>
  <c r="A1077" i="6"/>
  <c r="A1078" i="6"/>
  <c r="A1079" i="6"/>
  <c r="A1080" i="6"/>
  <c r="A1081" i="6"/>
  <c r="A1082" i="6"/>
  <c r="A1083" i="6"/>
  <c r="A1084" i="6"/>
  <c r="A1085" i="6"/>
  <c r="A1086" i="6"/>
  <c r="A1087" i="6"/>
  <c r="A1088" i="6"/>
  <c r="A1089" i="6"/>
  <c r="A1090" i="6"/>
  <c r="A1091" i="6"/>
  <c r="A1092" i="6"/>
  <c r="A1093" i="6"/>
  <c r="A1094" i="6"/>
  <c r="A1095" i="6"/>
  <c r="A1096" i="6"/>
  <c r="A1097" i="6"/>
  <c r="A1098" i="6"/>
  <c r="A1099" i="6"/>
  <c r="A1100" i="6"/>
  <c r="A1101" i="6"/>
  <c r="A1102" i="6"/>
  <c r="A1103" i="6"/>
  <c r="A1104" i="6"/>
  <c r="A1105" i="6"/>
  <c r="A1106" i="6"/>
  <c r="A1107" i="6"/>
  <c r="A1108" i="6"/>
  <c r="A1109" i="6"/>
  <c r="A1110" i="6"/>
  <c r="A1111" i="6"/>
  <c r="A1112" i="6"/>
  <c r="A1113" i="6"/>
  <c r="A1114" i="6"/>
  <c r="A1115" i="6"/>
  <c r="A1116" i="6"/>
  <c r="A1117" i="6"/>
  <c r="A1118" i="6"/>
  <c r="A1119" i="6"/>
  <c r="A1120" i="6"/>
  <c r="A1121" i="6"/>
  <c r="A1122" i="6"/>
  <c r="A1123" i="6"/>
  <c r="A1124" i="6"/>
  <c r="A1125" i="6"/>
  <c r="A1126" i="6"/>
  <c r="A1127" i="6"/>
  <c r="A1128" i="6"/>
  <c r="A1129" i="6"/>
  <c r="A1130" i="6"/>
  <c r="A1131" i="6"/>
  <c r="A1132" i="6"/>
  <c r="A1133" i="6"/>
  <c r="A1134" i="6"/>
  <c r="A1135" i="6"/>
  <c r="A1136" i="6"/>
  <c r="A1137" i="6"/>
  <c r="A1138" i="6"/>
  <c r="A1139" i="6"/>
  <c r="A1140" i="6"/>
  <c r="A1141" i="6"/>
  <c r="A1142" i="6"/>
  <c r="A1143" i="6"/>
  <c r="A1144" i="6"/>
  <c r="A1145" i="6"/>
  <c r="A1146" i="6"/>
  <c r="A1147" i="6"/>
  <c r="A1148" i="6"/>
  <c r="A1149" i="6"/>
  <c r="A1150" i="6"/>
  <c r="A1151" i="6"/>
  <c r="A1152" i="6"/>
  <c r="A1153" i="6"/>
  <c r="A1154" i="6"/>
  <c r="A1155" i="6"/>
  <c r="A1156" i="6"/>
  <c r="A1157" i="6"/>
  <c r="A1158" i="6"/>
  <c r="A1159" i="6"/>
  <c r="A1160" i="6"/>
  <c r="A1161" i="6"/>
  <c r="A1162" i="6"/>
  <c r="A1163" i="6"/>
  <c r="A1164" i="6"/>
  <c r="A1165" i="6"/>
  <c r="A1166" i="6"/>
  <c r="A1167" i="6"/>
  <c r="A1168" i="6"/>
  <c r="A1169" i="6"/>
  <c r="A1170" i="6"/>
  <c r="A1171" i="6"/>
  <c r="A1172" i="6"/>
  <c r="A1173" i="6"/>
  <c r="A1174" i="6"/>
  <c r="A1175" i="6"/>
  <c r="A1176" i="6"/>
  <c r="A1177" i="6"/>
  <c r="A1178" i="6"/>
  <c r="A1179" i="6"/>
  <c r="A1180" i="6"/>
  <c r="A1181" i="6"/>
  <c r="A1182" i="6"/>
  <c r="A1183" i="6"/>
  <c r="A1184" i="6"/>
  <c r="A1185" i="6"/>
  <c r="A1186" i="6"/>
  <c r="A1187" i="6"/>
  <c r="A1188" i="6"/>
  <c r="A1189" i="6"/>
  <c r="A1190" i="6"/>
  <c r="A1191" i="6"/>
  <c r="A1192" i="6"/>
  <c r="A1193" i="6"/>
  <c r="A1194" i="6"/>
  <c r="A1195" i="6"/>
  <c r="A1196" i="6"/>
  <c r="A1197" i="6"/>
  <c r="A1198" i="6"/>
  <c r="A1199" i="6"/>
  <c r="A1200" i="6"/>
  <c r="A1201" i="6"/>
  <c r="A1202" i="6"/>
  <c r="A1203" i="6"/>
  <c r="A1204" i="6"/>
  <c r="A1205" i="6"/>
  <c r="A1206" i="6"/>
  <c r="A1207" i="6"/>
  <c r="A1208" i="6"/>
  <c r="A1209" i="6"/>
  <c r="A1210" i="6"/>
  <c r="A1211" i="6"/>
  <c r="A1212" i="6"/>
  <c r="A1213" i="6"/>
  <c r="A1214" i="6"/>
  <c r="A1215" i="6"/>
  <c r="A1216" i="6"/>
  <c r="A1217" i="6"/>
  <c r="A1218" i="6"/>
  <c r="A1219" i="6"/>
  <c r="A1220" i="6"/>
  <c r="A1221" i="6"/>
  <c r="A1222" i="6"/>
  <c r="A1223" i="6"/>
  <c r="A1224" i="6"/>
  <c r="A1225" i="6"/>
  <c r="A1226" i="6"/>
  <c r="A1227" i="6"/>
  <c r="A1228" i="6"/>
  <c r="A1229" i="6"/>
  <c r="A1230" i="6"/>
  <c r="A1231" i="6"/>
  <c r="A1232" i="6"/>
  <c r="A1233" i="6"/>
  <c r="A1234" i="6"/>
  <c r="A1235" i="6"/>
  <c r="A1236" i="6"/>
  <c r="A1237" i="6"/>
  <c r="A1238" i="6"/>
  <c r="A1239" i="6"/>
  <c r="A1240" i="6"/>
  <c r="A1241" i="6"/>
  <c r="A1242" i="6"/>
  <c r="A1243" i="6"/>
  <c r="A1244" i="6"/>
  <c r="A1245" i="6"/>
  <c r="A1246" i="6"/>
  <c r="A1247" i="6"/>
  <c r="A1248" i="6"/>
  <c r="A1249" i="6"/>
  <c r="A1250" i="6"/>
  <c r="A1251" i="6"/>
  <c r="A1252" i="6"/>
  <c r="A1253" i="6"/>
  <c r="A1254" i="6"/>
  <c r="A1255" i="6"/>
  <c r="A1256" i="6"/>
  <c r="A1257" i="6"/>
  <c r="A1258" i="6"/>
  <c r="A1259" i="6"/>
  <c r="A1260" i="6"/>
  <c r="A1261" i="6"/>
  <c r="A1262" i="6"/>
  <c r="A1263" i="6"/>
  <c r="A1264" i="6"/>
  <c r="A1265" i="6"/>
  <c r="A1266" i="6"/>
  <c r="A1267" i="6"/>
  <c r="A1268" i="6"/>
  <c r="A1269" i="6"/>
  <c r="A1270" i="6"/>
  <c r="A1271" i="6"/>
  <c r="A1272" i="6"/>
  <c r="A1273" i="6"/>
  <c r="A1274" i="6"/>
  <c r="A1275" i="6"/>
  <c r="A1276" i="6"/>
  <c r="A1277" i="6"/>
  <c r="A1278" i="6"/>
  <c r="A1279" i="6"/>
  <c r="A1280" i="6"/>
  <c r="A1281" i="6"/>
  <c r="A1282" i="6"/>
  <c r="A1283" i="6"/>
  <c r="A1284" i="6"/>
  <c r="A1285" i="6"/>
  <c r="A1286" i="6"/>
  <c r="A1287" i="6"/>
  <c r="A1288" i="6"/>
  <c r="A1289" i="6"/>
  <c r="A1290" i="6"/>
  <c r="A1291" i="6"/>
  <c r="A1292" i="6"/>
  <c r="A1293" i="6"/>
  <c r="A1294" i="6"/>
  <c r="A1295" i="6"/>
  <c r="A1296" i="6"/>
  <c r="A1297" i="6"/>
  <c r="A1298" i="6"/>
  <c r="A1299" i="6"/>
  <c r="A1300" i="6"/>
  <c r="A1301" i="6"/>
  <c r="A1302" i="6"/>
  <c r="A1303" i="6"/>
  <c r="A1304" i="6"/>
  <c r="A1305" i="6"/>
  <c r="A1306" i="6"/>
  <c r="A1307" i="6"/>
  <c r="A1308" i="6"/>
  <c r="A1309" i="6"/>
  <c r="A1310" i="6"/>
  <c r="A1311" i="6"/>
  <c r="A1312" i="6"/>
  <c r="A1313" i="6"/>
  <c r="A1314" i="6"/>
  <c r="A1315" i="6"/>
  <c r="A1316" i="6"/>
  <c r="A1317" i="6"/>
  <c r="A1318" i="6"/>
  <c r="A1319" i="6"/>
  <c r="A1320" i="6"/>
  <c r="A1321" i="6"/>
  <c r="A1322" i="6"/>
  <c r="A1323" i="6"/>
  <c r="A1324" i="6"/>
  <c r="A1325" i="6"/>
  <c r="A1326" i="6"/>
  <c r="A1327" i="6"/>
  <c r="A1328" i="6"/>
  <c r="A1329" i="6"/>
  <c r="A1330" i="6"/>
  <c r="A1331" i="6"/>
  <c r="A1332" i="6"/>
  <c r="A1333" i="6"/>
  <c r="A1334" i="6"/>
  <c r="A1335" i="6"/>
  <c r="A1336" i="6"/>
  <c r="A1337" i="6"/>
  <c r="A1338" i="6"/>
  <c r="A1339" i="6"/>
  <c r="A1340" i="6"/>
  <c r="A1341" i="6"/>
  <c r="A1342" i="6"/>
  <c r="A1343" i="6"/>
  <c r="A1344" i="6"/>
  <c r="A1345" i="6"/>
  <c r="A1346" i="6"/>
  <c r="A1347" i="6"/>
  <c r="A1348" i="6"/>
  <c r="A1349" i="6"/>
  <c r="A1350" i="6"/>
  <c r="A1351" i="6"/>
  <c r="A1352" i="6"/>
  <c r="A1353" i="6"/>
  <c r="A1354" i="6"/>
  <c r="A1355" i="6"/>
  <c r="A1356" i="6"/>
  <c r="A1357" i="6"/>
  <c r="A1358" i="6"/>
  <c r="A1359" i="6"/>
  <c r="A1360" i="6"/>
  <c r="A1361" i="6"/>
  <c r="A1362" i="6"/>
  <c r="A1363" i="6"/>
  <c r="A1364" i="6"/>
  <c r="A1365" i="6"/>
  <c r="A1366" i="6"/>
  <c r="A1367" i="6"/>
  <c r="A1368" i="6"/>
  <c r="A1369" i="6"/>
  <c r="A1370" i="6"/>
  <c r="A1371" i="6"/>
  <c r="A1372" i="6"/>
  <c r="A1373" i="6"/>
  <c r="A1374" i="6"/>
  <c r="A1375" i="6"/>
  <c r="A1376" i="6"/>
  <c r="A1377" i="6"/>
  <c r="A1378" i="6"/>
  <c r="A1379" i="6"/>
  <c r="A1380" i="6"/>
  <c r="A1381" i="6"/>
  <c r="A1382" i="6"/>
  <c r="A1383" i="6"/>
  <c r="A1384" i="6"/>
  <c r="A1385" i="6"/>
  <c r="A1386" i="6"/>
  <c r="A1387" i="6"/>
  <c r="A1388" i="6"/>
  <c r="A1389" i="6"/>
  <c r="A1390" i="6"/>
  <c r="A1391" i="6"/>
  <c r="A1392" i="6"/>
  <c r="A1393" i="6"/>
  <c r="A1394" i="6"/>
  <c r="A1395" i="6"/>
  <c r="A1396" i="6"/>
  <c r="A1397" i="6"/>
  <c r="A1398" i="6"/>
  <c r="A1399" i="6"/>
  <c r="A1400" i="6"/>
  <c r="A1401" i="6"/>
  <c r="A1402" i="6"/>
  <c r="A1403" i="6"/>
  <c r="A1404" i="6"/>
  <c r="A1405" i="6"/>
  <c r="A1406" i="6"/>
  <c r="A1407" i="6"/>
  <c r="A1408" i="6"/>
  <c r="A1409" i="6"/>
  <c r="A1410" i="6"/>
  <c r="A1411" i="6"/>
  <c r="A1412" i="6"/>
  <c r="A1413" i="6"/>
  <c r="A1414" i="6"/>
  <c r="A1415" i="6"/>
  <c r="A1416" i="6"/>
  <c r="A1417" i="6"/>
  <c r="A1418" i="6"/>
  <c r="A1419" i="6"/>
  <c r="A1420" i="6"/>
  <c r="A1421" i="6"/>
  <c r="A1422" i="6"/>
  <c r="A1423" i="6"/>
  <c r="A1424" i="6"/>
  <c r="A1425" i="6"/>
  <c r="A1426" i="6"/>
  <c r="A1427" i="6"/>
  <c r="A1428" i="6"/>
  <c r="A1429" i="6"/>
  <c r="A1430" i="6"/>
  <c r="A1431" i="6"/>
  <c r="A1432" i="6"/>
  <c r="A1433" i="6"/>
  <c r="A1434" i="6"/>
  <c r="A1435" i="6"/>
  <c r="A1436" i="6"/>
  <c r="A1437" i="6"/>
  <c r="A1438" i="6"/>
  <c r="A1439" i="6"/>
  <c r="A1440" i="6"/>
  <c r="A1441" i="6"/>
  <c r="A1442" i="6"/>
  <c r="A1443" i="6"/>
  <c r="A1444" i="6"/>
  <c r="A1445" i="6"/>
  <c r="A1446" i="6"/>
  <c r="A1447" i="6"/>
  <c r="A1448" i="6"/>
  <c r="A1449" i="6"/>
  <c r="A1450" i="6"/>
  <c r="A1451" i="6"/>
  <c r="A1452" i="6"/>
  <c r="A1453" i="6"/>
  <c r="A1454" i="6"/>
  <c r="A1455" i="6"/>
  <c r="A1456" i="6"/>
  <c r="A1457" i="6"/>
  <c r="A1458" i="6"/>
  <c r="A1459" i="6"/>
  <c r="A1460" i="6"/>
  <c r="A1461" i="6"/>
  <c r="A1462" i="6"/>
  <c r="A1463" i="6"/>
  <c r="A1464" i="6"/>
  <c r="A1465" i="6"/>
  <c r="A1466" i="6"/>
  <c r="A1467" i="6"/>
  <c r="A1468" i="6"/>
  <c r="A1469" i="6"/>
  <c r="A1470" i="6"/>
  <c r="A1471" i="6"/>
  <c r="A1472" i="6"/>
  <c r="A1473" i="6"/>
  <c r="A1474" i="6"/>
  <c r="A1475" i="6"/>
  <c r="A1476" i="6"/>
  <c r="A1477" i="6"/>
  <c r="A1478" i="6"/>
  <c r="A1479" i="6"/>
  <c r="A1480" i="6"/>
  <c r="A1481" i="6"/>
  <c r="A1482" i="6"/>
  <c r="A1483" i="6"/>
  <c r="A1484" i="6"/>
  <c r="A1485" i="6"/>
  <c r="A1486" i="6"/>
  <c r="A1487" i="6"/>
  <c r="A1488" i="6"/>
  <c r="A1489" i="6"/>
  <c r="A1490" i="6"/>
  <c r="A1491" i="6"/>
  <c r="A1492" i="6"/>
  <c r="A1493" i="6"/>
  <c r="A1494" i="6"/>
  <c r="A1495" i="6"/>
  <c r="A1496" i="6"/>
  <c r="A1497" i="6"/>
  <c r="A1498" i="6"/>
  <c r="A1499" i="6"/>
  <c r="A1500" i="6"/>
  <c r="A1501" i="6"/>
  <c r="A1502" i="6"/>
  <c r="A1503" i="6"/>
  <c r="A1504" i="6"/>
  <c r="A1505" i="6"/>
  <c r="A1506" i="6"/>
  <c r="A1507" i="6"/>
  <c r="A1508" i="6"/>
  <c r="A1509" i="6"/>
  <c r="A1510" i="6"/>
  <c r="A1511" i="6"/>
  <c r="A1512" i="6"/>
  <c r="A1513" i="6"/>
  <c r="A1514" i="6"/>
  <c r="A1515" i="6"/>
  <c r="A1516" i="6"/>
  <c r="A1517" i="6"/>
  <c r="A1518" i="6"/>
  <c r="A1519" i="6"/>
  <c r="A1520" i="6"/>
  <c r="A1521" i="6"/>
  <c r="A1522" i="6"/>
  <c r="A1523" i="6"/>
  <c r="A1524" i="6"/>
  <c r="A1525" i="6"/>
  <c r="A1526" i="6"/>
  <c r="A1527" i="6"/>
  <c r="A1528" i="6"/>
  <c r="A1529" i="6"/>
  <c r="A1530" i="6"/>
  <c r="A1531" i="6"/>
  <c r="A1532" i="6"/>
  <c r="A1533" i="6"/>
  <c r="A1534" i="6"/>
  <c r="A1535" i="6"/>
  <c r="A1536" i="6"/>
  <c r="A1537" i="6"/>
  <c r="A1538" i="6"/>
  <c r="A1539" i="6"/>
  <c r="A1540" i="6"/>
  <c r="A1541" i="6"/>
  <c r="A1542" i="6"/>
  <c r="A1543" i="6"/>
  <c r="A1544" i="6"/>
  <c r="A1545" i="6"/>
  <c r="A1546" i="6"/>
  <c r="A1547" i="6"/>
  <c r="A1548" i="6"/>
  <c r="A1549" i="6"/>
  <c r="A1550" i="6"/>
  <c r="A1551" i="6"/>
  <c r="A1552" i="6"/>
  <c r="A1553" i="6"/>
  <c r="A1554" i="6"/>
  <c r="A1555" i="6"/>
  <c r="A1556" i="6"/>
  <c r="A1557" i="6"/>
  <c r="A1558" i="6"/>
  <c r="A1559" i="6"/>
  <c r="A1560" i="6"/>
  <c r="A1561" i="6"/>
  <c r="A1562" i="6"/>
  <c r="A1563" i="6"/>
  <c r="A1564" i="6"/>
  <c r="A1565" i="6"/>
  <c r="A1566" i="6"/>
  <c r="A1567" i="6"/>
  <c r="A1568" i="6"/>
  <c r="A1569" i="6"/>
  <c r="A1570" i="6"/>
  <c r="A1571" i="6"/>
  <c r="A1572" i="6"/>
  <c r="A1573" i="6"/>
  <c r="A1574" i="6"/>
  <c r="A1575" i="6"/>
  <c r="A1576" i="6"/>
  <c r="A1577" i="6"/>
  <c r="A1578" i="6"/>
  <c r="A1579" i="6"/>
  <c r="A1580" i="6"/>
  <c r="A1581" i="6"/>
  <c r="A1582" i="6"/>
  <c r="A1583" i="6"/>
  <c r="A1584" i="6"/>
  <c r="A1585" i="6"/>
  <c r="A1586" i="6"/>
  <c r="A1587" i="6"/>
  <c r="A1588" i="6"/>
  <c r="A1589" i="6"/>
  <c r="A1590" i="6"/>
  <c r="A1591" i="6"/>
  <c r="A1592" i="6"/>
  <c r="A1593" i="6"/>
  <c r="A1594" i="6"/>
  <c r="A1595" i="6"/>
  <c r="A1596" i="6"/>
  <c r="A1597" i="6"/>
  <c r="A1598" i="6"/>
  <c r="A1599" i="6"/>
  <c r="A1600" i="6"/>
  <c r="A1601" i="6"/>
  <c r="A1602" i="6"/>
  <c r="A1603" i="6"/>
  <c r="A1604" i="6"/>
  <c r="A1605" i="6"/>
  <c r="A1606" i="6"/>
  <c r="A1607" i="6"/>
  <c r="A1608" i="6"/>
  <c r="A1609" i="6"/>
  <c r="A1610" i="6"/>
  <c r="A1611" i="6"/>
  <c r="A1612" i="6"/>
  <c r="A1613" i="6"/>
  <c r="A1614" i="6"/>
  <c r="A1615" i="6"/>
  <c r="A1616" i="6"/>
  <c r="A1617" i="6"/>
  <c r="A1618" i="6"/>
  <c r="A1619" i="6"/>
  <c r="A1620" i="6"/>
  <c r="A1621" i="6"/>
  <c r="A1622" i="6"/>
  <c r="A1623" i="6"/>
  <c r="A1624" i="6"/>
  <c r="A1625" i="6"/>
  <c r="A1626" i="6"/>
  <c r="A1627" i="6"/>
  <c r="A1628" i="6"/>
  <c r="A1629" i="6"/>
  <c r="A1630" i="6"/>
  <c r="A1631" i="6"/>
  <c r="A1632" i="6"/>
  <c r="A1633" i="6"/>
  <c r="A1634" i="6"/>
  <c r="A1635" i="6"/>
  <c r="A1636" i="6"/>
  <c r="A1637" i="6"/>
  <c r="A1638" i="6"/>
  <c r="A1639" i="6"/>
  <c r="A1640" i="6"/>
  <c r="A1641" i="6"/>
  <c r="A1642" i="6"/>
  <c r="A1643" i="6"/>
  <c r="A1644" i="6"/>
  <c r="A1645" i="6"/>
  <c r="A1646" i="6"/>
  <c r="A1647" i="6"/>
  <c r="A1648" i="6"/>
  <c r="A1649" i="6"/>
  <c r="A1650" i="6"/>
  <c r="A1651" i="6"/>
  <c r="A1652" i="6"/>
  <c r="A1653" i="6"/>
  <c r="A1654" i="6"/>
  <c r="A1655" i="6"/>
  <c r="A1656" i="6"/>
  <c r="A1657" i="6"/>
  <c r="A1658" i="6"/>
  <c r="A1659" i="6"/>
  <c r="A1660" i="6"/>
  <c r="A1661" i="6"/>
  <c r="A1662" i="6"/>
  <c r="A1663" i="6"/>
  <c r="A1664" i="6"/>
  <c r="A1665" i="6"/>
  <c r="A1666" i="6"/>
  <c r="A1667" i="6"/>
  <c r="A1668" i="6"/>
  <c r="A1669" i="6"/>
  <c r="A1670" i="6"/>
  <c r="A1671" i="6"/>
  <c r="A1672" i="6"/>
  <c r="A1673" i="6"/>
  <c r="A1674" i="6"/>
  <c r="A1675" i="6"/>
  <c r="A1676" i="6"/>
  <c r="A1677" i="6"/>
  <c r="A1678" i="6"/>
  <c r="A1679" i="6"/>
  <c r="A1680" i="6"/>
  <c r="A1681" i="6"/>
  <c r="A1682" i="6"/>
  <c r="A1683" i="6"/>
  <c r="A1684" i="6"/>
  <c r="A1685" i="6"/>
  <c r="A1686" i="6"/>
  <c r="A1687" i="6"/>
  <c r="A1688" i="6"/>
  <c r="A1689" i="6"/>
  <c r="A1690" i="6"/>
  <c r="A1691" i="6"/>
  <c r="A1692" i="6"/>
  <c r="A1693" i="6"/>
  <c r="A1694" i="6"/>
  <c r="A1695" i="6"/>
  <c r="A1696" i="6"/>
  <c r="A1697" i="6"/>
  <c r="A1698" i="6"/>
  <c r="A1699" i="6"/>
  <c r="A1700" i="6"/>
  <c r="A1701" i="6"/>
  <c r="A1702" i="6"/>
  <c r="A1703" i="6"/>
  <c r="A1704" i="6"/>
  <c r="A1705" i="6"/>
  <c r="A1706" i="6"/>
  <c r="A1707" i="6"/>
  <c r="A1708" i="6"/>
  <c r="A1709" i="6"/>
  <c r="A1710" i="6"/>
  <c r="A1711" i="6"/>
  <c r="A1712" i="6"/>
  <c r="A1713" i="6"/>
  <c r="A1714" i="6"/>
  <c r="A1715" i="6"/>
  <c r="A1716" i="6"/>
  <c r="A1717" i="6"/>
  <c r="A1718" i="6"/>
  <c r="A1719" i="6"/>
  <c r="A1720" i="6"/>
  <c r="A1721" i="6"/>
  <c r="A1722" i="6"/>
  <c r="A1723" i="6"/>
  <c r="A1724" i="6"/>
  <c r="A1725" i="6"/>
  <c r="A1726" i="6"/>
  <c r="A1727" i="6"/>
  <c r="A1728" i="6"/>
  <c r="A1729" i="6"/>
  <c r="A1730" i="6"/>
  <c r="A1731" i="6"/>
  <c r="A1732" i="6"/>
  <c r="A1733" i="6"/>
  <c r="A1734" i="6"/>
  <c r="A1735" i="6"/>
  <c r="A1736" i="6"/>
  <c r="A1737" i="6"/>
  <c r="A1738" i="6"/>
  <c r="A1739" i="6"/>
  <c r="A1740" i="6"/>
  <c r="A1741" i="6"/>
  <c r="A1742" i="6"/>
  <c r="A1743" i="6"/>
  <c r="A1744" i="6"/>
  <c r="A1745" i="6"/>
  <c r="A1746" i="6"/>
  <c r="A1747" i="6"/>
  <c r="A1748" i="6"/>
  <c r="A1749" i="6"/>
  <c r="A1750" i="6"/>
  <c r="A1751" i="6"/>
  <c r="A1752" i="6"/>
  <c r="A1753" i="6"/>
  <c r="A1754" i="6"/>
  <c r="A1755" i="6"/>
  <c r="A1756" i="6"/>
  <c r="A1757" i="6"/>
  <c r="A1758" i="6"/>
  <c r="A1759" i="6"/>
  <c r="A1760" i="6"/>
  <c r="A1761" i="6"/>
  <c r="A1762" i="6"/>
  <c r="A1763" i="6"/>
  <c r="A1764" i="6"/>
  <c r="A1765" i="6"/>
  <c r="A1766" i="6"/>
  <c r="A1767" i="6"/>
  <c r="A1768" i="6"/>
  <c r="A1769" i="6"/>
  <c r="A1770" i="6"/>
  <c r="A1771" i="6"/>
  <c r="A1772" i="6"/>
  <c r="A1773" i="6"/>
  <c r="A1774" i="6"/>
  <c r="A1775" i="6"/>
  <c r="A1776" i="6"/>
  <c r="A1777" i="6"/>
  <c r="A1778" i="6"/>
  <c r="A1779" i="6"/>
  <c r="A1780" i="6"/>
  <c r="A1781" i="6"/>
  <c r="A1782" i="6"/>
  <c r="A1783" i="6"/>
  <c r="A1784" i="6"/>
  <c r="A1785" i="6"/>
  <c r="A1786" i="6"/>
  <c r="A1787" i="6"/>
  <c r="A1788" i="6"/>
  <c r="A1789" i="6"/>
  <c r="A1790" i="6"/>
  <c r="A1791" i="6"/>
  <c r="A1792" i="6"/>
  <c r="A1793" i="6"/>
  <c r="A1794" i="6"/>
  <c r="A1795" i="6"/>
  <c r="A1796" i="6"/>
  <c r="A1797" i="6"/>
  <c r="A1798" i="6"/>
  <c r="A1799" i="6"/>
  <c r="A1800" i="6"/>
  <c r="A1801" i="6"/>
  <c r="A1802" i="6"/>
  <c r="A1803" i="6"/>
  <c r="A1804" i="6"/>
  <c r="A1805" i="6"/>
  <c r="A1806" i="6"/>
  <c r="A1807" i="6"/>
  <c r="A1808" i="6"/>
  <c r="A1809" i="6"/>
  <c r="A1810" i="6"/>
  <c r="A1811" i="6"/>
  <c r="A1812" i="6"/>
  <c r="A1813" i="6"/>
  <c r="A1814" i="6"/>
  <c r="A1815" i="6"/>
  <c r="A1816" i="6"/>
  <c r="A1817" i="6"/>
  <c r="A1818" i="6"/>
  <c r="A1819" i="6"/>
  <c r="A1820" i="6"/>
  <c r="A1821" i="6"/>
  <c r="A1822" i="6"/>
  <c r="A1823" i="6"/>
  <c r="A1824" i="6"/>
  <c r="A1825" i="6"/>
  <c r="A1826" i="6"/>
  <c r="A1827" i="6"/>
  <c r="A1828" i="6"/>
  <c r="A1829" i="6"/>
  <c r="A1830" i="6"/>
  <c r="A1831" i="6"/>
  <c r="A1832" i="6"/>
  <c r="A1833" i="6"/>
  <c r="A1834" i="6"/>
  <c r="A1835" i="6"/>
  <c r="A1836" i="6"/>
  <c r="A1837" i="6"/>
  <c r="A1838" i="6"/>
  <c r="A1839" i="6"/>
  <c r="A1840" i="6"/>
  <c r="A1841" i="6"/>
  <c r="A1842" i="6"/>
  <c r="A1843" i="6"/>
  <c r="A1844" i="6"/>
  <c r="A1845" i="6"/>
  <c r="A1846" i="6"/>
  <c r="A1847" i="6"/>
  <c r="A1848" i="6"/>
  <c r="A1849" i="6"/>
  <c r="A1850" i="6"/>
  <c r="A1851" i="6"/>
  <c r="A1852" i="6"/>
  <c r="A1853" i="6"/>
  <c r="A1854" i="6"/>
  <c r="A1855" i="6"/>
  <c r="A1856" i="6"/>
  <c r="A1857" i="6"/>
  <c r="A1858" i="6"/>
  <c r="A1859" i="6"/>
  <c r="A1860" i="6"/>
  <c r="A1861" i="6"/>
  <c r="A1862" i="6"/>
  <c r="A1863" i="6"/>
  <c r="A1864" i="6"/>
  <c r="A1865" i="6"/>
  <c r="A1866" i="6"/>
  <c r="A1867" i="6"/>
  <c r="A1868" i="6"/>
  <c r="A1869" i="6"/>
  <c r="A1870" i="6"/>
  <c r="A1871" i="6"/>
  <c r="A1872" i="6"/>
  <c r="A1873" i="6"/>
  <c r="A1874" i="6"/>
  <c r="A1875" i="6"/>
  <c r="A1876" i="6"/>
  <c r="A1877" i="6"/>
  <c r="A1878" i="6"/>
  <c r="A1879" i="6"/>
  <c r="A1880" i="6"/>
  <c r="A1881" i="6"/>
  <c r="A1882" i="6"/>
  <c r="A1883" i="6"/>
  <c r="A1884" i="6"/>
  <c r="A1885" i="6"/>
  <c r="A1886" i="6"/>
  <c r="A1887" i="6"/>
  <c r="A1888" i="6"/>
  <c r="A1889" i="6"/>
  <c r="A1890" i="6"/>
  <c r="A1891" i="6"/>
  <c r="A1892" i="6"/>
  <c r="A1893" i="6"/>
  <c r="A1894" i="6"/>
  <c r="A1895" i="6"/>
  <c r="A1896" i="6"/>
  <c r="A1897" i="6"/>
  <c r="A1898" i="6"/>
  <c r="A1899" i="6"/>
  <c r="A1900" i="6"/>
  <c r="A1901" i="6"/>
  <c r="A1902" i="6"/>
  <c r="A1903" i="6"/>
  <c r="A1904" i="6"/>
  <c r="A1905" i="6"/>
  <c r="A1906" i="6"/>
  <c r="A1907" i="6"/>
  <c r="A1908" i="6"/>
  <c r="A1909" i="6"/>
  <c r="A1910" i="6"/>
  <c r="A1911" i="6"/>
  <c r="A1912" i="6"/>
  <c r="A1913" i="6"/>
  <c r="A1914" i="6"/>
  <c r="A1915" i="6"/>
  <c r="A1916" i="6"/>
  <c r="A1917" i="6"/>
  <c r="A1918" i="6"/>
  <c r="A1919" i="6"/>
  <c r="A1920" i="6"/>
  <c r="A1921" i="6"/>
  <c r="A1922" i="6"/>
  <c r="A1923" i="6"/>
  <c r="A1924" i="6"/>
  <c r="A1925" i="6"/>
  <c r="A1926" i="6"/>
  <c r="A1927" i="6"/>
  <c r="A1928" i="6"/>
  <c r="A1929" i="6"/>
  <c r="A1930" i="6"/>
  <c r="A1931" i="6"/>
  <c r="A1932" i="6"/>
  <c r="A1933" i="6"/>
  <c r="A1934" i="6"/>
  <c r="A1935" i="6"/>
  <c r="A1936" i="6"/>
  <c r="A1937" i="6"/>
  <c r="A1938" i="6"/>
  <c r="A1939" i="6"/>
  <c r="A1940" i="6"/>
  <c r="A1941" i="6"/>
  <c r="A1942" i="6"/>
  <c r="A1943" i="6"/>
  <c r="A1944" i="6"/>
  <c r="A1945" i="6"/>
  <c r="A1946" i="6"/>
  <c r="A1947" i="6"/>
  <c r="A1948" i="6"/>
  <c r="A1949" i="6"/>
  <c r="A1950" i="6"/>
  <c r="A1951" i="6"/>
  <c r="A1952" i="6"/>
  <c r="A1953" i="6"/>
  <c r="A1954" i="6"/>
  <c r="A1955" i="6"/>
  <c r="A1956" i="6"/>
  <c r="A1957" i="6"/>
  <c r="A1958" i="6"/>
  <c r="A1959" i="6"/>
  <c r="A1960" i="6"/>
  <c r="A1961" i="6"/>
  <c r="A1962" i="6"/>
  <c r="A1963" i="6"/>
  <c r="A1964" i="6"/>
  <c r="A1965" i="6"/>
  <c r="A1966" i="6"/>
  <c r="A1967" i="6"/>
  <c r="A1968" i="6"/>
  <c r="A1969" i="6"/>
  <c r="A1970" i="6"/>
  <c r="A1971" i="6"/>
  <c r="A1972" i="6"/>
  <c r="A1973" i="6"/>
  <c r="A1974" i="6"/>
  <c r="A1975" i="6"/>
  <c r="A1976" i="6"/>
  <c r="A1977" i="6"/>
  <c r="A1978" i="6"/>
  <c r="A1979" i="6"/>
  <c r="A1980" i="6"/>
  <c r="A1981" i="6"/>
  <c r="A1982" i="6"/>
  <c r="A1983" i="6"/>
  <c r="A1984" i="6"/>
  <c r="A1985" i="6"/>
  <c r="A1986" i="6"/>
  <c r="A1987" i="6"/>
  <c r="A1988" i="6"/>
  <c r="A1989" i="6"/>
  <c r="A1990" i="6"/>
  <c r="A1991" i="6"/>
  <c r="A1992" i="6"/>
  <c r="A1993" i="6"/>
  <c r="A1994" i="6"/>
  <c r="A1995" i="6"/>
  <c r="A1996" i="6"/>
  <c r="A1997" i="6"/>
  <c r="A1998" i="6"/>
  <c r="A1999" i="6"/>
  <c r="A2000" i="6"/>
  <c r="A2001" i="6"/>
  <c r="A2002" i="6"/>
  <c r="A2003" i="6"/>
  <c r="A2004" i="6"/>
  <c r="A2005" i="6"/>
  <c r="A2006" i="6"/>
  <c r="A2007" i="6"/>
  <c r="A2008" i="6"/>
  <c r="A2009" i="6"/>
  <c r="A2010" i="6"/>
  <c r="A2011" i="6"/>
  <c r="A2012" i="6"/>
  <c r="A2013" i="6"/>
  <c r="A2014" i="6"/>
  <c r="A2015" i="6"/>
  <c r="A2016" i="6"/>
  <c r="A2017" i="6"/>
  <c r="A2018" i="6"/>
  <c r="A2019" i="6"/>
  <c r="A2020" i="6"/>
  <c r="A2021" i="6"/>
  <c r="A2022" i="6"/>
  <c r="A2023" i="6"/>
  <c r="A2024" i="6"/>
  <c r="A2025" i="6"/>
  <c r="A2026" i="6"/>
  <c r="A2027" i="6"/>
  <c r="A2028" i="6"/>
  <c r="A2029" i="6"/>
  <c r="A2030" i="6"/>
  <c r="A2031" i="6"/>
  <c r="A2032" i="6"/>
  <c r="A2033" i="6"/>
  <c r="A2034" i="6"/>
  <c r="A2035" i="6"/>
  <c r="A2036" i="6"/>
  <c r="A2037" i="6"/>
  <c r="A2038" i="6"/>
  <c r="A2039" i="6"/>
  <c r="A2040" i="6"/>
  <c r="A2041" i="6"/>
  <c r="A2042" i="6"/>
  <c r="A2043" i="6"/>
  <c r="A2044" i="6"/>
  <c r="A2045" i="6"/>
  <c r="A2046" i="6"/>
  <c r="A2047" i="6"/>
  <c r="A2048" i="6"/>
  <c r="A2049" i="6"/>
  <c r="A2050" i="6"/>
  <c r="A2051" i="6"/>
  <c r="A2052" i="6"/>
  <c r="A2053" i="6"/>
  <c r="A2054" i="6"/>
  <c r="A2055" i="6"/>
  <c r="A2056" i="6"/>
  <c r="A2057" i="6"/>
  <c r="A2058" i="6"/>
  <c r="A2059" i="6"/>
  <c r="A2060" i="6"/>
  <c r="A2061" i="6"/>
  <c r="A2062" i="6"/>
  <c r="A2063" i="6"/>
  <c r="A2064" i="6"/>
  <c r="A2065" i="6"/>
  <c r="A2066" i="6"/>
  <c r="A2067" i="6"/>
  <c r="A2068" i="6"/>
  <c r="A2069" i="6"/>
  <c r="A2070" i="6"/>
  <c r="A2071" i="6"/>
  <c r="A2072" i="6"/>
  <c r="A2073" i="6"/>
  <c r="A2074" i="6"/>
  <c r="A2075" i="6"/>
  <c r="A2076" i="6"/>
  <c r="A2077" i="6"/>
  <c r="A2078" i="6"/>
  <c r="A2079" i="6"/>
  <c r="A2080" i="6"/>
  <c r="A2081" i="6"/>
  <c r="A2082" i="6"/>
  <c r="A2083" i="6"/>
  <c r="A2084" i="6"/>
  <c r="A2085" i="6"/>
  <c r="A2086" i="6"/>
  <c r="A2087" i="6"/>
  <c r="A2088" i="6"/>
  <c r="A2089" i="6"/>
  <c r="A2090" i="6"/>
  <c r="A2091" i="6"/>
  <c r="A2092" i="6"/>
  <c r="A2093" i="6"/>
  <c r="A2094" i="6"/>
  <c r="A2095" i="6"/>
  <c r="A2096" i="6"/>
  <c r="A2097" i="6"/>
  <c r="A2098" i="6"/>
  <c r="A2099" i="6"/>
  <c r="A2100" i="6"/>
  <c r="A2101" i="6"/>
  <c r="A2102" i="6"/>
  <c r="A2103" i="6"/>
  <c r="A2104" i="6"/>
  <c r="A2105" i="6"/>
  <c r="A2106" i="6"/>
  <c r="A2107" i="6"/>
  <c r="A2108" i="6"/>
  <c r="A2109" i="6"/>
  <c r="A2110" i="6"/>
  <c r="A2111" i="6"/>
  <c r="A2112" i="6"/>
  <c r="A2113" i="6"/>
  <c r="A2114" i="6"/>
  <c r="A2115" i="6"/>
  <c r="A2116" i="6"/>
  <c r="A2117" i="6"/>
  <c r="A2118" i="6"/>
  <c r="A2119" i="6"/>
  <c r="A2120" i="6"/>
  <c r="A2121" i="6"/>
  <c r="A2122" i="6"/>
  <c r="A2123" i="6"/>
  <c r="A2124" i="6"/>
  <c r="A2125" i="6"/>
  <c r="A2126" i="6"/>
  <c r="A2127" i="6"/>
  <c r="A2128" i="6"/>
  <c r="A2129" i="6"/>
  <c r="A2130" i="6"/>
  <c r="A2131" i="6"/>
  <c r="A2132" i="6"/>
  <c r="A2133" i="6"/>
  <c r="A2134" i="6"/>
  <c r="A2135" i="6"/>
  <c r="A2136" i="6"/>
  <c r="A2137" i="6"/>
  <c r="A2138" i="6"/>
  <c r="A2139" i="6"/>
  <c r="A2140" i="6"/>
  <c r="A2141" i="6"/>
  <c r="A2142" i="6"/>
  <c r="A2143" i="6"/>
  <c r="A2144" i="6"/>
  <c r="A2145" i="6"/>
  <c r="A2146" i="6"/>
  <c r="A2147" i="6"/>
  <c r="A2148" i="6"/>
  <c r="A2149" i="6"/>
  <c r="A2150" i="6"/>
  <c r="A2151" i="6"/>
  <c r="A2152" i="6"/>
  <c r="A2153" i="6"/>
  <c r="A2154" i="6"/>
  <c r="A2155" i="6"/>
  <c r="A2156" i="6"/>
  <c r="A2157" i="6"/>
  <c r="A2158" i="6"/>
  <c r="A2159" i="6"/>
  <c r="A2160" i="6"/>
  <c r="A2161" i="6"/>
  <c r="A2162" i="6"/>
  <c r="A2163" i="6"/>
  <c r="A2164" i="6"/>
  <c r="A2165" i="6"/>
  <c r="A2166" i="6"/>
  <c r="A2167" i="6"/>
  <c r="A2168" i="6"/>
  <c r="A2169" i="6"/>
  <c r="A2170" i="6"/>
  <c r="A2171" i="6"/>
  <c r="A2172" i="6"/>
  <c r="A2173" i="6"/>
  <c r="A2174" i="6"/>
  <c r="A2175" i="6"/>
  <c r="A2176" i="6"/>
  <c r="A2177" i="6"/>
  <c r="A2178" i="6"/>
  <c r="A2179" i="6"/>
  <c r="A2180" i="6"/>
  <c r="A2181" i="6"/>
  <c r="A2182" i="6"/>
  <c r="A2183" i="6"/>
  <c r="A2184" i="6"/>
  <c r="A2185" i="6"/>
  <c r="A2186" i="6"/>
  <c r="A2187" i="6"/>
  <c r="A2188" i="6"/>
  <c r="A2189" i="6"/>
  <c r="A2190" i="6"/>
  <c r="A2191" i="6"/>
  <c r="A2192" i="6"/>
  <c r="A2193" i="6"/>
  <c r="A2194" i="6"/>
  <c r="A2195" i="6"/>
  <c r="A2196" i="6"/>
  <c r="A2197" i="6"/>
  <c r="A2198" i="6"/>
  <c r="A2199" i="6"/>
  <c r="A2200" i="6"/>
  <c r="A2201" i="6"/>
  <c r="A2202" i="6"/>
  <c r="A2203" i="6"/>
  <c r="A2204" i="6"/>
  <c r="A2205" i="6"/>
  <c r="A2206" i="6"/>
  <c r="A2207" i="6"/>
  <c r="A2208" i="6"/>
  <c r="A2209" i="6"/>
  <c r="A2210" i="6"/>
  <c r="A2211" i="6"/>
  <c r="A2212" i="6"/>
  <c r="A2213" i="6"/>
  <c r="A2214" i="6"/>
  <c r="A2215" i="6"/>
  <c r="A2216" i="6"/>
  <c r="A2217" i="6"/>
  <c r="A2218" i="6"/>
  <c r="A2219" i="6"/>
  <c r="A2220" i="6"/>
  <c r="A2221" i="6"/>
  <c r="A2222" i="6"/>
  <c r="A2223" i="6"/>
  <c r="A2224" i="6"/>
  <c r="A2225" i="6"/>
  <c r="A2226" i="6"/>
  <c r="A2227" i="6"/>
  <c r="A2228" i="6"/>
  <c r="A2229" i="6"/>
  <c r="A2230" i="6"/>
  <c r="A2231" i="6"/>
  <c r="A2232" i="6"/>
  <c r="A2233" i="6"/>
  <c r="A2234" i="6"/>
  <c r="A2235" i="6"/>
  <c r="A2236" i="6"/>
  <c r="A2237" i="6"/>
  <c r="A2238" i="6"/>
  <c r="A2239" i="6"/>
  <c r="A2240" i="6"/>
  <c r="A2241" i="6"/>
  <c r="A2242" i="6"/>
  <c r="A2243" i="6"/>
  <c r="A2244" i="6"/>
  <c r="A2245" i="6"/>
  <c r="A2246" i="6"/>
  <c r="A2247" i="6"/>
  <c r="A2248" i="6"/>
  <c r="A2249" i="6"/>
  <c r="A2250" i="6"/>
  <c r="A2251" i="6"/>
  <c r="A2252" i="6"/>
  <c r="A2253" i="6"/>
  <c r="A2254" i="6"/>
  <c r="A2255" i="6"/>
  <c r="A2256" i="6"/>
  <c r="A2257" i="6"/>
  <c r="A2258" i="6"/>
  <c r="A2259" i="6"/>
  <c r="A2260" i="6"/>
  <c r="A2261" i="6"/>
  <c r="A2262" i="6"/>
  <c r="A2263" i="6"/>
  <c r="A2264" i="6"/>
  <c r="A2265" i="6"/>
  <c r="A2266" i="6"/>
  <c r="A2267" i="6"/>
  <c r="A2268" i="6"/>
  <c r="A2269" i="6"/>
  <c r="A2270" i="6"/>
  <c r="A2271" i="6"/>
  <c r="A2272" i="6"/>
  <c r="A2273" i="6"/>
  <c r="A2274" i="6"/>
  <c r="A2275" i="6"/>
  <c r="A2276" i="6"/>
  <c r="A2277" i="6"/>
  <c r="A2278" i="6"/>
  <c r="A2279" i="6"/>
  <c r="A2280" i="6"/>
  <c r="A2281" i="6"/>
  <c r="A2282" i="6"/>
  <c r="A2283" i="6"/>
  <c r="A2284" i="6"/>
  <c r="A2285" i="6"/>
  <c r="A2286" i="6"/>
  <c r="A2287" i="6"/>
  <c r="A2288" i="6"/>
  <c r="A2289" i="6"/>
  <c r="A2290" i="6"/>
  <c r="A2291" i="6"/>
  <c r="A2292" i="6"/>
  <c r="A2293" i="6"/>
  <c r="A2294" i="6"/>
  <c r="A2295" i="6"/>
  <c r="A2296" i="6"/>
  <c r="A2297" i="6"/>
  <c r="A2298" i="6"/>
  <c r="A2299" i="6"/>
  <c r="A2300" i="6"/>
  <c r="A2301" i="6"/>
  <c r="A2302" i="6"/>
  <c r="A2303" i="6"/>
  <c r="A2304" i="6"/>
  <c r="A2305" i="6"/>
  <c r="A2306" i="6"/>
  <c r="A2307" i="6"/>
  <c r="A2308" i="6"/>
  <c r="A2309" i="6"/>
  <c r="A2310" i="6"/>
  <c r="A2311" i="6"/>
  <c r="A2312" i="6"/>
  <c r="A2313" i="6"/>
  <c r="A2314" i="6"/>
  <c r="A2315" i="6"/>
  <c r="A2316" i="6"/>
  <c r="A2317" i="6"/>
  <c r="A2318" i="6"/>
  <c r="A2319" i="6"/>
  <c r="A2320" i="6"/>
  <c r="A2321" i="6"/>
  <c r="A2322" i="6"/>
  <c r="A2323" i="6"/>
  <c r="A2324" i="6"/>
  <c r="A2325" i="6"/>
  <c r="A2326" i="6"/>
  <c r="A2327" i="6"/>
  <c r="A2328" i="6"/>
  <c r="A2329" i="6"/>
  <c r="A2330" i="6"/>
  <c r="A2331" i="6"/>
  <c r="A2332" i="6"/>
  <c r="A2333" i="6"/>
  <c r="A2334" i="6"/>
  <c r="A2335" i="6"/>
  <c r="A2336" i="6"/>
  <c r="A2337" i="6"/>
  <c r="A2338" i="6"/>
  <c r="A2339" i="6"/>
  <c r="A2340" i="6"/>
  <c r="A2341" i="6"/>
  <c r="A2342" i="6"/>
  <c r="A2343" i="6"/>
  <c r="A2344" i="6"/>
  <c r="A2345" i="6"/>
  <c r="A2346" i="6"/>
  <c r="A2347" i="6"/>
  <c r="A2348" i="6"/>
  <c r="A2349" i="6"/>
  <c r="A2350" i="6"/>
  <c r="A2351" i="6"/>
  <c r="A2352" i="6"/>
  <c r="A2353" i="6"/>
  <c r="A2354" i="6"/>
  <c r="A2355" i="6"/>
  <c r="A2356" i="6"/>
  <c r="A2357" i="6"/>
  <c r="A2358" i="6"/>
  <c r="A2359" i="6"/>
  <c r="A2360" i="6"/>
  <c r="A2361" i="6"/>
  <c r="A2362" i="6"/>
  <c r="A2363" i="6"/>
  <c r="A2364" i="6"/>
  <c r="A2365" i="6"/>
  <c r="A2366" i="6"/>
  <c r="A2367" i="6"/>
  <c r="A2368" i="6"/>
  <c r="A2369" i="6"/>
  <c r="A2370" i="6"/>
  <c r="A2371" i="6"/>
  <c r="A2372" i="6"/>
  <c r="A2373" i="6"/>
  <c r="A2374" i="6"/>
  <c r="A2375" i="6"/>
  <c r="A2376" i="6"/>
  <c r="A2377" i="6"/>
  <c r="A2378" i="6"/>
  <c r="A2379" i="6"/>
  <c r="A2380" i="6"/>
  <c r="A2381" i="6"/>
  <c r="A2382" i="6"/>
  <c r="A2383" i="6"/>
  <c r="A2384" i="6"/>
  <c r="A2385" i="6"/>
  <c r="A2386" i="6"/>
  <c r="A2387" i="6"/>
  <c r="A2388" i="6"/>
  <c r="A2389" i="6"/>
  <c r="A2390" i="6"/>
  <c r="A2391" i="6"/>
  <c r="A2392" i="6"/>
  <c r="A2393" i="6"/>
  <c r="A2394" i="6"/>
  <c r="A2395" i="6"/>
  <c r="A2396" i="6"/>
  <c r="A2397" i="6"/>
  <c r="A2398" i="6"/>
  <c r="A2399" i="6"/>
  <c r="A2400" i="6"/>
  <c r="A2401" i="6"/>
  <c r="A2402" i="6"/>
  <c r="A2403" i="6"/>
  <c r="A2404" i="6"/>
  <c r="A2405" i="6"/>
  <c r="A2406" i="6"/>
  <c r="A2407" i="6"/>
  <c r="A2408" i="6"/>
  <c r="A2409" i="6"/>
  <c r="A2410" i="6"/>
  <c r="A2411" i="6"/>
  <c r="A2412" i="6"/>
  <c r="A2413" i="6"/>
  <c r="A2414" i="6"/>
  <c r="A2415" i="6"/>
  <c r="A2416" i="6"/>
  <c r="A2417" i="6"/>
  <c r="A2418" i="6"/>
  <c r="A2419" i="6"/>
  <c r="A2420" i="6"/>
  <c r="A2421" i="6"/>
  <c r="A2422" i="6"/>
  <c r="A2423" i="6"/>
  <c r="A2424" i="6"/>
  <c r="A2425" i="6"/>
  <c r="A2426" i="6"/>
  <c r="A2427" i="6"/>
  <c r="A2428" i="6"/>
  <c r="A2429" i="6"/>
  <c r="A2430" i="6"/>
  <c r="A2431" i="6"/>
  <c r="A2432" i="6"/>
  <c r="A2433" i="6"/>
  <c r="A2434" i="6"/>
  <c r="A2435" i="6"/>
  <c r="A2436" i="6"/>
  <c r="A2437" i="6"/>
  <c r="A2438" i="6"/>
  <c r="A2439" i="6"/>
  <c r="A2440" i="6"/>
  <c r="A2441" i="6"/>
  <c r="A2442" i="6"/>
  <c r="A2443" i="6"/>
  <c r="A2444" i="6"/>
  <c r="A2445" i="6"/>
  <c r="A2446" i="6"/>
  <c r="A2447" i="6"/>
  <c r="A2448" i="6"/>
  <c r="A2449" i="6"/>
  <c r="A2450" i="6"/>
  <c r="A2451" i="6"/>
  <c r="A2452" i="6"/>
  <c r="A2453" i="6"/>
  <c r="A2454" i="6"/>
  <c r="A2455" i="6"/>
  <c r="A2456" i="6"/>
  <c r="A2457" i="6"/>
  <c r="A2458" i="6"/>
  <c r="A2459" i="6"/>
  <c r="A2460" i="6"/>
  <c r="A2461" i="6"/>
  <c r="A2462" i="6"/>
  <c r="A2463" i="6"/>
  <c r="A2464" i="6"/>
  <c r="A2465" i="6"/>
  <c r="A2466" i="6"/>
  <c r="A2467" i="6"/>
  <c r="A2468" i="6"/>
  <c r="A2469" i="6"/>
  <c r="A2470" i="6"/>
  <c r="A2471" i="6"/>
  <c r="A2472" i="6"/>
  <c r="A2473" i="6"/>
  <c r="A2474" i="6"/>
  <c r="A2475" i="6"/>
  <c r="A2476" i="6"/>
  <c r="A2477" i="6"/>
  <c r="A2478" i="6"/>
  <c r="A2479" i="6"/>
  <c r="A2480" i="6"/>
  <c r="A2481" i="6"/>
  <c r="A2482" i="6"/>
  <c r="A2483" i="6"/>
  <c r="A2484" i="6"/>
  <c r="A2485" i="6"/>
  <c r="A2486" i="6"/>
  <c r="A2487" i="6"/>
  <c r="A2488" i="6"/>
  <c r="A2489" i="6"/>
  <c r="A2490" i="6"/>
  <c r="A2491" i="6"/>
  <c r="A2492" i="6"/>
  <c r="A2493" i="6"/>
  <c r="A2494" i="6"/>
  <c r="A2495" i="6"/>
  <c r="A2496" i="6"/>
  <c r="A2497" i="6"/>
  <c r="A2498" i="6"/>
  <c r="A2499" i="6"/>
  <c r="A2500" i="6"/>
  <c r="A2501" i="6"/>
  <c r="A2502" i="6"/>
  <c r="A2503" i="6"/>
  <c r="A2504" i="6"/>
  <c r="A2505" i="6"/>
  <c r="A2506" i="6"/>
  <c r="A2507" i="6"/>
  <c r="A2508" i="6"/>
  <c r="A2509" i="6"/>
  <c r="A2510" i="6"/>
  <c r="A2511" i="6"/>
  <c r="A2512" i="6"/>
  <c r="A2513" i="6"/>
  <c r="A2514" i="6"/>
  <c r="A2515" i="6"/>
  <c r="A2516" i="6"/>
  <c r="A2517" i="6"/>
  <c r="A2518" i="6"/>
  <c r="A2519" i="6"/>
  <c r="A2520" i="6"/>
  <c r="A2521" i="6"/>
  <c r="A2522" i="6"/>
  <c r="A2523" i="6"/>
  <c r="A2524" i="6"/>
  <c r="A2525" i="6"/>
  <c r="A2526" i="6"/>
  <c r="A2527" i="6"/>
  <c r="A2528" i="6"/>
  <c r="A2529" i="6"/>
  <c r="A2530" i="6"/>
  <c r="A2531" i="6"/>
  <c r="A2532" i="6"/>
  <c r="A2533" i="6"/>
  <c r="A2534" i="6"/>
  <c r="A2535" i="6"/>
  <c r="A2536" i="6"/>
  <c r="A2537" i="6"/>
  <c r="A2538" i="6"/>
  <c r="A2539" i="6"/>
  <c r="A2540" i="6"/>
  <c r="A2541" i="6"/>
  <c r="A2542" i="6"/>
  <c r="A2543" i="6"/>
  <c r="A2544" i="6"/>
  <c r="A2545" i="6"/>
  <c r="A2546" i="6"/>
  <c r="A2547" i="6"/>
  <c r="A2548" i="6"/>
  <c r="A2549" i="6"/>
  <c r="A2550" i="6"/>
  <c r="A2551" i="6"/>
  <c r="A2552" i="6"/>
  <c r="A2553" i="6"/>
  <c r="A2554" i="6"/>
  <c r="A2555" i="6"/>
  <c r="A2556" i="6"/>
  <c r="A2557" i="6"/>
  <c r="A2558" i="6"/>
  <c r="A2559" i="6"/>
  <c r="A2560" i="6"/>
  <c r="A2561" i="6"/>
  <c r="A2562" i="6"/>
  <c r="A2563" i="6"/>
  <c r="A2564" i="6"/>
  <c r="A2565" i="6"/>
  <c r="A2566" i="6"/>
  <c r="A2567" i="6"/>
  <c r="A2568" i="6"/>
  <c r="A2569" i="6"/>
  <c r="A2570" i="6"/>
  <c r="A2571" i="6"/>
  <c r="A2572" i="6"/>
  <c r="A2573" i="6"/>
  <c r="A2574" i="6"/>
  <c r="A2575" i="6"/>
  <c r="A2576" i="6"/>
  <c r="A2577" i="6"/>
  <c r="A2578" i="6"/>
  <c r="A2579" i="6"/>
  <c r="A2580" i="6"/>
  <c r="A2581" i="6"/>
  <c r="A2582" i="6"/>
  <c r="A2583" i="6"/>
  <c r="A2584" i="6"/>
  <c r="A2585" i="6"/>
  <c r="A2586" i="6"/>
  <c r="A2587" i="6"/>
  <c r="A2588" i="6"/>
  <c r="A2589" i="6"/>
  <c r="A2590" i="6"/>
  <c r="A2591" i="6"/>
  <c r="A2592" i="6"/>
  <c r="A2593" i="6"/>
  <c r="A2594" i="6"/>
  <c r="A2595" i="6"/>
  <c r="A2596" i="6"/>
  <c r="A2597" i="6"/>
  <c r="A2598" i="6"/>
  <c r="A2599" i="6"/>
  <c r="A2600" i="6"/>
  <c r="A2601" i="6"/>
  <c r="A2602" i="6"/>
  <c r="A2603" i="6"/>
  <c r="A2604" i="6"/>
  <c r="A2605" i="6"/>
  <c r="A2606" i="6"/>
  <c r="A2607" i="6"/>
  <c r="A2608" i="6"/>
  <c r="A2609" i="6"/>
  <c r="A2610" i="6"/>
  <c r="A2611" i="6"/>
  <c r="A2612" i="6"/>
  <c r="A2613" i="6"/>
  <c r="A2614" i="6"/>
  <c r="A2615" i="6"/>
  <c r="A2616" i="6"/>
  <c r="A2617" i="6"/>
  <c r="A2618" i="6"/>
  <c r="A2619" i="6"/>
  <c r="A2620" i="6"/>
  <c r="A2621" i="6"/>
  <c r="A2622" i="6"/>
  <c r="A2623" i="6"/>
  <c r="A2624" i="6"/>
  <c r="A2625" i="6"/>
  <c r="A2626" i="6"/>
  <c r="A2627" i="6"/>
  <c r="A2628" i="6"/>
  <c r="A2629" i="6"/>
  <c r="A2630" i="6"/>
  <c r="A2631" i="6"/>
  <c r="A2632" i="6"/>
  <c r="A2633" i="6"/>
  <c r="A2634" i="6"/>
  <c r="A2635" i="6"/>
  <c r="A2636" i="6"/>
  <c r="A2637" i="6"/>
  <c r="A2638" i="6"/>
  <c r="A2639" i="6"/>
  <c r="A2640" i="6"/>
  <c r="A2641" i="6"/>
  <c r="A2642" i="6"/>
  <c r="A2643" i="6"/>
  <c r="A2644" i="6"/>
  <c r="A2645" i="6"/>
  <c r="A2646" i="6"/>
  <c r="A2647" i="6"/>
  <c r="A2648" i="6"/>
  <c r="A2649" i="6"/>
  <c r="A2650" i="6"/>
  <c r="A2651" i="6"/>
  <c r="A2652" i="6"/>
  <c r="A2653" i="6"/>
  <c r="A2654" i="6"/>
  <c r="A2655" i="6"/>
  <c r="A2656" i="6"/>
  <c r="A2657" i="6"/>
  <c r="A2658" i="6"/>
  <c r="A2659" i="6"/>
  <c r="A2660" i="6"/>
  <c r="A2661" i="6"/>
  <c r="A2662" i="6"/>
  <c r="A2663" i="6"/>
  <c r="A2664" i="6"/>
  <c r="A2665" i="6"/>
  <c r="A2666" i="6"/>
  <c r="A2667" i="6"/>
  <c r="A2668" i="6"/>
  <c r="A2669" i="6"/>
  <c r="A2670" i="6"/>
  <c r="A2671" i="6"/>
  <c r="A2672" i="6"/>
  <c r="A2673" i="6"/>
  <c r="A2674" i="6"/>
  <c r="A2675" i="6"/>
  <c r="A2676" i="6"/>
  <c r="A2677" i="6"/>
  <c r="A2678" i="6"/>
  <c r="A2679" i="6"/>
  <c r="A2680" i="6"/>
  <c r="A2681" i="6"/>
  <c r="A2682" i="6"/>
  <c r="A2683" i="6"/>
  <c r="A2684" i="6"/>
  <c r="A2685" i="6"/>
  <c r="A2686" i="6"/>
  <c r="A2687" i="6"/>
  <c r="A2688" i="6"/>
  <c r="A2689" i="6"/>
  <c r="A2690" i="6"/>
  <c r="A2691" i="6"/>
  <c r="A2692" i="6"/>
  <c r="A2693" i="6"/>
  <c r="A2694" i="6"/>
  <c r="A2695" i="6"/>
  <c r="A2696" i="6"/>
  <c r="A2697" i="6"/>
  <c r="A2698" i="6"/>
  <c r="A2699" i="6"/>
  <c r="A2700" i="6"/>
  <c r="A2701" i="6"/>
  <c r="A2702" i="6"/>
  <c r="A2703" i="6"/>
  <c r="A2704" i="6"/>
  <c r="A2705" i="6"/>
  <c r="A2706" i="6"/>
  <c r="A2707" i="6"/>
  <c r="A2708" i="6"/>
  <c r="A2709" i="6"/>
  <c r="A2710" i="6"/>
  <c r="A2711" i="6"/>
  <c r="A2712" i="6"/>
  <c r="A2713" i="6"/>
  <c r="A2714" i="6"/>
  <c r="A2715" i="6"/>
  <c r="A2716" i="6"/>
  <c r="A2717" i="6"/>
  <c r="A2718" i="6"/>
  <c r="A2719" i="6"/>
  <c r="A2720" i="6"/>
  <c r="A2721" i="6"/>
  <c r="A2722" i="6"/>
  <c r="A2723" i="6"/>
  <c r="A2724" i="6"/>
  <c r="A2725" i="6"/>
  <c r="A2726" i="6"/>
  <c r="A2727" i="6"/>
  <c r="A2728" i="6"/>
  <c r="A2729" i="6"/>
  <c r="A2730" i="6"/>
  <c r="A2731" i="6"/>
  <c r="A2732" i="6"/>
  <c r="A2733" i="6"/>
  <c r="A2734" i="6"/>
  <c r="A2735" i="6"/>
  <c r="A2736" i="6"/>
  <c r="A2737" i="6"/>
  <c r="A2738" i="6"/>
  <c r="A2739" i="6"/>
  <c r="A2740" i="6"/>
  <c r="A2741" i="6"/>
  <c r="A2742" i="6"/>
  <c r="A2743" i="6"/>
  <c r="A2744" i="6"/>
  <c r="A2745" i="6"/>
  <c r="A2746" i="6"/>
  <c r="A2747" i="6"/>
  <c r="A2748" i="6"/>
  <c r="A2749" i="6"/>
  <c r="A2750" i="6"/>
  <c r="A2751" i="6"/>
  <c r="A2752" i="6"/>
  <c r="A2753" i="6"/>
  <c r="A2754" i="6"/>
  <c r="A2755" i="6"/>
  <c r="A2756" i="6"/>
  <c r="A2757" i="6"/>
  <c r="A2758" i="6"/>
  <c r="A2759" i="6"/>
  <c r="A2760" i="6"/>
  <c r="A2761" i="6"/>
  <c r="A2762" i="6"/>
  <c r="A2763" i="6"/>
  <c r="A2764" i="6"/>
  <c r="A2765" i="6"/>
  <c r="A2766" i="6"/>
  <c r="A2767" i="6"/>
  <c r="A2768" i="6"/>
  <c r="A2769" i="6"/>
  <c r="A2770" i="6"/>
  <c r="A2771" i="6"/>
  <c r="A2772" i="6"/>
  <c r="A2773" i="6"/>
  <c r="A2774" i="6"/>
  <c r="A2775" i="6"/>
  <c r="A2776" i="6"/>
  <c r="A2777" i="6"/>
  <c r="A2778" i="6"/>
  <c r="A2779" i="6"/>
  <c r="A2780" i="6"/>
  <c r="A2781" i="6"/>
  <c r="A2782" i="6"/>
  <c r="A2783" i="6"/>
  <c r="A2784" i="6"/>
  <c r="A2785" i="6"/>
  <c r="A2786" i="6"/>
  <c r="A2787" i="6"/>
  <c r="A2788" i="6"/>
  <c r="A2789" i="6"/>
  <c r="A2790" i="6"/>
  <c r="A2791" i="6"/>
  <c r="A2792" i="6"/>
  <c r="A2793" i="6"/>
  <c r="A2794" i="6"/>
  <c r="A2795" i="6"/>
  <c r="A2796" i="6"/>
  <c r="A2797" i="6"/>
  <c r="A2798" i="6"/>
  <c r="A2799" i="6"/>
  <c r="A2800" i="6"/>
  <c r="A2801" i="6"/>
  <c r="A2802" i="6"/>
  <c r="A2803" i="6"/>
  <c r="A2804" i="6"/>
  <c r="A2805" i="6"/>
  <c r="A2806" i="6"/>
  <c r="A2807" i="6"/>
  <c r="A2808" i="6"/>
  <c r="A2809" i="6"/>
  <c r="A2810" i="6"/>
  <c r="A2811" i="6"/>
  <c r="A2812" i="6"/>
  <c r="A2813" i="6"/>
  <c r="A2814" i="6"/>
  <c r="A2815" i="6"/>
  <c r="A2816" i="6"/>
  <c r="A2817" i="6"/>
  <c r="A2818" i="6"/>
  <c r="A2819" i="6"/>
  <c r="A2820" i="6"/>
  <c r="A2821" i="6"/>
  <c r="A2822" i="6"/>
  <c r="A2823" i="6"/>
  <c r="A2824" i="6"/>
  <c r="A2825" i="6"/>
  <c r="A2826" i="6"/>
  <c r="A2827" i="6"/>
  <c r="A2828" i="6"/>
  <c r="A2829" i="6"/>
  <c r="A2830" i="6"/>
  <c r="A2831" i="6"/>
  <c r="A2832" i="6"/>
  <c r="A2833" i="6"/>
  <c r="A2834" i="6"/>
  <c r="A2835" i="6"/>
  <c r="A2836" i="6"/>
  <c r="A2837" i="6"/>
  <c r="A2838" i="6"/>
  <c r="A2839" i="6"/>
  <c r="A2840" i="6"/>
  <c r="A2841" i="6"/>
  <c r="A2842" i="6"/>
  <c r="A2843" i="6"/>
  <c r="A2844" i="6"/>
  <c r="A2845" i="6"/>
  <c r="A2846" i="6"/>
  <c r="A2847" i="6"/>
  <c r="A2848" i="6"/>
  <c r="A2849" i="6"/>
  <c r="A2850" i="6"/>
  <c r="A2851" i="6"/>
  <c r="A2852" i="6"/>
  <c r="A2853" i="6"/>
  <c r="A2854" i="6"/>
  <c r="A2855" i="6"/>
  <c r="A2856" i="6"/>
  <c r="A2857" i="6"/>
  <c r="A2858" i="6"/>
  <c r="A2859" i="6"/>
  <c r="A2860" i="6"/>
  <c r="A2861" i="6"/>
  <c r="A2862" i="6"/>
  <c r="A2863" i="6"/>
  <c r="A2864" i="6"/>
  <c r="A2865" i="6"/>
  <c r="A2866" i="6"/>
  <c r="A2867" i="6"/>
  <c r="A2868" i="6"/>
  <c r="A2869" i="6"/>
  <c r="A2870" i="6"/>
  <c r="A2871" i="6"/>
  <c r="A2872" i="6"/>
  <c r="A2873" i="6"/>
  <c r="A2874" i="6"/>
  <c r="A2875" i="6"/>
  <c r="A2876" i="6"/>
  <c r="A2877" i="6"/>
  <c r="A2878" i="6"/>
  <c r="A2879" i="6"/>
  <c r="A2880" i="6"/>
  <c r="A2881" i="6"/>
  <c r="A2882" i="6"/>
  <c r="A2883" i="6"/>
  <c r="A2884" i="6"/>
  <c r="A2885" i="6"/>
  <c r="A2886" i="6"/>
  <c r="A2887" i="6"/>
  <c r="A2888" i="6"/>
  <c r="A2889" i="6"/>
  <c r="A2890" i="6"/>
  <c r="A2891" i="6"/>
  <c r="A2892" i="6"/>
  <c r="A2893" i="6"/>
  <c r="A2894" i="6"/>
  <c r="A2895" i="6"/>
  <c r="A2896" i="6"/>
  <c r="A2897" i="6"/>
  <c r="A2898" i="6"/>
  <c r="A2899" i="6"/>
  <c r="A2900" i="6"/>
  <c r="A2901" i="6"/>
  <c r="A2902" i="6"/>
  <c r="A2903" i="6"/>
  <c r="A2904" i="6"/>
  <c r="A2905" i="6"/>
  <c r="A2906" i="6"/>
  <c r="A2907" i="6"/>
  <c r="A2908" i="6"/>
  <c r="A2909" i="6"/>
  <c r="A2910" i="6"/>
  <c r="A2911" i="6"/>
  <c r="A2912" i="6"/>
  <c r="A2913" i="6"/>
  <c r="A2914" i="6"/>
  <c r="A2915" i="6"/>
  <c r="A2916" i="6"/>
  <c r="A2917" i="6"/>
  <c r="A2918" i="6"/>
  <c r="A2919" i="6"/>
  <c r="A2920" i="6"/>
  <c r="A2921" i="6"/>
  <c r="A2922" i="6"/>
  <c r="A2923" i="6"/>
  <c r="A2924" i="6"/>
  <c r="A2925" i="6"/>
  <c r="A2926" i="6"/>
  <c r="A2927" i="6"/>
  <c r="A2928" i="6"/>
  <c r="A2929" i="6"/>
  <c r="A2930" i="6"/>
  <c r="A2931" i="6"/>
  <c r="A2932" i="6"/>
  <c r="A2933" i="6"/>
  <c r="A2934" i="6"/>
  <c r="A2935" i="6"/>
  <c r="A2936" i="6"/>
  <c r="A2937" i="6"/>
  <c r="A2938" i="6"/>
  <c r="A2939" i="6"/>
  <c r="A2940" i="6"/>
  <c r="A2941" i="6"/>
  <c r="A2942" i="6"/>
  <c r="A2943" i="6"/>
  <c r="A2944" i="6"/>
  <c r="A2945" i="6"/>
  <c r="A2946" i="6"/>
  <c r="A2947" i="6"/>
  <c r="A2948" i="6"/>
  <c r="A2949" i="6"/>
  <c r="A2950" i="6"/>
  <c r="A2951" i="6"/>
  <c r="A2952" i="6"/>
  <c r="A2953" i="6"/>
  <c r="A2954" i="6"/>
  <c r="A2955" i="6"/>
  <c r="A2956" i="6"/>
  <c r="A2957" i="6"/>
  <c r="A2958" i="6"/>
  <c r="A2959" i="6"/>
  <c r="A2960" i="6"/>
  <c r="A2961" i="6"/>
  <c r="A2962" i="6"/>
  <c r="A2963" i="6"/>
  <c r="A2964" i="6"/>
  <c r="A2965" i="6"/>
  <c r="A2966" i="6"/>
  <c r="A2967" i="6"/>
  <c r="A2968" i="6"/>
  <c r="A2969" i="6"/>
  <c r="A2970" i="6"/>
  <c r="A2971" i="6"/>
  <c r="A2972" i="6"/>
  <c r="A2973" i="6"/>
  <c r="A2974" i="6"/>
  <c r="A2975" i="6"/>
  <c r="A2976" i="6"/>
  <c r="A2977" i="6"/>
  <c r="A2978" i="6"/>
  <c r="A2979" i="6"/>
  <c r="A2980" i="6"/>
  <c r="A2981" i="6"/>
  <c r="A2982" i="6"/>
  <c r="A2983" i="6"/>
  <c r="A2984" i="6"/>
  <c r="A2985" i="6"/>
  <c r="A2986" i="6"/>
  <c r="A2987" i="6"/>
  <c r="A2988" i="6"/>
  <c r="A2989" i="6"/>
  <c r="A2990" i="6"/>
  <c r="A2991" i="6"/>
  <c r="A2992" i="6"/>
  <c r="A2993" i="6"/>
  <c r="A2994" i="6"/>
  <c r="A2995" i="6"/>
  <c r="A2996" i="6"/>
  <c r="A2997" i="6"/>
  <c r="A2998" i="6"/>
  <c r="A2999" i="6"/>
  <c r="A3000" i="6"/>
  <c r="A3001" i="6"/>
  <c r="A3002" i="6"/>
  <c r="A3003" i="6"/>
  <c r="A3004" i="6"/>
  <c r="A3005" i="6"/>
  <c r="A3006" i="6"/>
  <c r="A3007" i="6"/>
  <c r="A3008" i="6"/>
  <c r="A3009" i="6"/>
  <c r="A3010" i="6"/>
  <c r="A3011" i="6"/>
  <c r="A3012" i="6"/>
  <c r="A3013" i="6"/>
  <c r="A3014" i="6"/>
  <c r="A3015" i="6"/>
  <c r="A3016" i="6"/>
  <c r="A3017" i="6"/>
  <c r="A3018" i="6"/>
  <c r="A3019" i="6"/>
  <c r="A3020" i="6"/>
  <c r="A3021" i="6"/>
  <c r="A3022" i="6"/>
  <c r="A3023" i="6"/>
  <c r="A3024" i="6"/>
  <c r="A3025" i="6"/>
  <c r="A3026" i="6"/>
  <c r="A3027" i="6"/>
  <c r="A3028" i="6"/>
  <c r="A3029" i="6"/>
  <c r="A3030" i="6"/>
  <c r="A3031" i="6"/>
  <c r="A3032" i="6"/>
  <c r="A3033" i="6"/>
  <c r="A3034" i="6"/>
  <c r="A3035" i="6"/>
  <c r="A3036" i="6"/>
  <c r="A3037" i="6"/>
  <c r="A3038" i="6"/>
  <c r="A3039" i="6"/>
  <c r="A3040" i="6"/>
  <c r="A3041" i="6"/>
  <c r="A3042" i="6"/>
  <c r="A3043" i="6"/>
  <c r="A3044" i="6"/>
  <c r="A3045" i="6"/>
  <c r="A3046" i="6"/>
  <c r="A3047" i="6"/>
  <c r="A3048" i="6"/>
  <c r="A3049" i="6"/>
  <c r="A3050" i="6"/>
  <c r="A3051" i="6"/>
  <c r="A3052" i="6"/>
  <c r="A3053" i="6"/>
  <c r="A3054" i="6"/>
  <c r="A3055" i="6"/>
  <c r="A3056" i="6"/>
  <c r="A3057" i="6"/>
  <c r="A3058" i="6"/>
  <c r="A3059" i="6"/>
  <c r="A3060" i="6"/>
  <c r="A3061" i="6"/>
  <c r="A3062" i="6"/>
  <c r="A3063" i="6"/>
  <c r="A3064" i="6"/>
  <c r="A3065" i="6"/>
  <c r="A3066" i="6"/>
  <c r="A3067" i="6"/>
  <c r="A3068" i="6"/>
  <c r="A3069" i="6"/>
  <c r="A3070" i="6"/>
  <c r="A3071" i="6"/>
  <c r="A3072" i="6"/>
  <c r="A3073" i="6"/>
  <c r="A3074" i="6"/>
  <c r="A3075" i="6"/>
  <c r="A3076" i="6"/>
  <c r="A3077" i="6"/>
  <c r="A3078" i="6"/>
  <c r="A3079" i="6"/>
  <c r="A3080" i="6"/>
  <c r="A3081" i="6"/>
  <c r="A3082" i="6"/>
  <c r="A3083" i="6"/>
  <c r="A3084" i="6"/>
  <c r="A3085" i="6"/>
  <c r="A3086" i="6"/>
  <c r="A3087" i="6"/>
  <c r="A3088" i="6"/>
  <c r="A3089" i="6"/>
  <c r="A3090" i="6"/>
  <c r="A3091" i="6"/>
  <c r="A3092" i="6"/>
  <c r="A3093" i="6"/>
  <c r="A3094" i="6"/>
  <c r="A3095" i="6"/>
  <c r="A3096" i="6"/>
  <c r="A3097" i="6"/>
  <c r="A3098" i="6"/>
  <c r="A3099" i="6"/>
  <c r="A3100" i="6"/>
  <c r="A3101" i="6"/>
  <c r="A3102" i="6"/>
  <c r="A3103" i="6"/>
  <c r="A3104" i="6"/>
  <c r="A3105" i="6"/>
  <c r="A3106" i="6"/>
  <c r="A3107" i="6"/>
  <c r="A3108" i="6"/>
  <c r="A3109" i="6"/>
  <c r="A3110" i="6"/>
  <c r="A3111" i="6"/>
  <c r="A3112" i="6"/>
  <c r="A3113" i="6"/>
  <c r="A3114" i="6"/>
  <c r="A3115" i="6"/>
  <c r="A3116" i="6"/>
  <c r="A3117" i="6"/>
  <c r="A3118" i="6"/>
  <c r="A3119" i="6"/>
  <c r="A3120" i="6"/>
  <c r="A3121" i="6"/>
  <c r="A3122" i="6"/>
  <c r="A3123" i="6"/>
  <c r="A3124" i="6"/>
  <c r="A3125" i="6"/>
  <c r="A3126" i="6"/>
  <c r="A3127" i="6"/>
  <c r="A3128" i="6"/>
  <c r="A3129" i="6"/>
  <c r="A3130" i="6"/>
  <c r="A3131" i="6"/>
  <c r="A3132" i="6"/>
  <c r="A3133" i="6"/>
  <c r="A3134" i="6"/>
  <c r="A3135" i="6"/>
  <c r="A3136" i="6"/>
  <c r="A3137" i="6"/>
  <c r="A3138" i="6"/>
  <c r="A3139" i="6"/>
  <c r="A3140" i="6"/>
  <c r="A3141" i="6"/>
  <c r="A3142" i="6"/>
  <c r="A3143" i="6"/>
  <c r="A3144" i="6"/>
  <c r="A3145" i="6"/>
  <c r="A3146" i="6"/>
  <c r="A3147" i="6"/>
  <c r="A3148" i="6"/>
  <c r="A3149" i="6"/>
  <c r="A3150" i="6"/>
  <c r="A3151" i="6"/>
  <c r="A3152" i="6"/>
  <c r="A3153" i="6"/>
  <c r="A3154" i="6"/>
  <c r="A3155" i="6"/>
  <c r="A3156" i="6"/>
  <c r="A3157" i="6"/>
  <c r="A3158" i="6"/>
  <c r="A3159" i="6"/>
  <c r="A3160" i="6"/>
  <c r="A3161" i="6"/>
  <c r="A3162" i="6"/>
  <c r="A3163" i="6"/>
  <c r="A3164" i="6"/>
  <c r="A3165" i="6"/>
  <c r="A3166" i="6"/>
  <c r="A3167" i="6"/>
  <c r="A3168" i="6"/>
  <c r="A3169" i="6"/>
  <c r="A3170" i="6"/>
  <c r="A3171" i="6"/>
  <c r="A3172" i="6"/>
  <c r="A3173" i="6"/>
  <c r="A3174" i="6"/>
  <c r="A3175" i="6"/>
  <c r="A3176" i="6"/>
  <c r="A3177" i="6"/>
  <c r="A3178" i="6"/>
  <c r="A3179" i="6"/>
  <c r="A3180" i="6"/>
  <c r="A3181" i="6"/>
  <c r="A3182" i="6"/>
  <c r="A3183" i="6"/>
  <c r="A3184" i="6"/>
  <c r="A3185" i="6"/>
  <c r="A3186" i="6"/>
  <c r="A3187" i="6"/>
  <c r="A3188" i="6"/>
  <c r="A3189" i="6"/>
  <c r="A3190" i="6"/>
  <c r="A3191" i="6"/>
  <c r="A3192" i="6"/>
  <c r="A3193" i="6"/>
  <c r="A3194" i="6"/>
  <c r="A3195" i="6"/>
  <c r="A3196" i="6"/>
  <c r="A3197" i="6"/>
  <c r="A3198" i="6"/>
  <c r="A3199" i="6"/>
  <c r="A3200" i="6"/>
  <c r="A3201" i="6"/>
  <c r="A3202" i="6"/>
  <c r="A3203" i="6"/>
  <c r="A3204" i="6"/>
  <c r="A3205" i="6"/>
  <c r="A3206" i="6"/>
  <c r="A3207" i="6"/>
  <c r="A3208" i="6"/>
  <c r="A3209" i="6"/>
  <c r="A3210" i="6"/>
  <c r="A3211" i="6"/>
  <c r="A3212" i="6"/>
  <c r="A3213" i="6"/>
  <c r="A3214" i="6"/>
  <c r="A3215" i="6"/>
  <c r="A3216" i="6"/>
  <c r="A3217" i="6"/>
  <c r="A3218" i="6"/>
  <c r="A3219" i="6"/>
  <c r="A3220" i="6"/>
  <c r="A3221" i="6"/>
  <c r="A3222" i="6"/>
  <c r="A3223" i="6"/>
  <c r="A3224" i="6"/>
  <c r="A3225" i="6"/>
  <c r="A3226" i="6"/>
  <c r="A3227" i="6"/>
  <c r="A3228" i="6"/>
  <c r="A3229" i="6"/>
  <c r="A3230" i="6"/>
  <c r="A3231" i="6"/>
  <c r="A3232" i="6"/>
  <c r="A3233" i="6"/>
  <c r="A3234" i="6"/>
  <c r="A3235" i="6"/>
  <c r="A3236" i="6"/>
  <c r="A3237" i="6"/>
  <c r="A3238" i="6"/>
  <c r="A3239" i="6"/>
  <c r="A3240" i="6"/>
  <c r="A3241" i="6"/>
  <c r="A3242" i="6"/>
  <c r="A3243" i="6"/>
  <c r="A3244" i="6"/>
  <c r="A3245" i="6"/>
  <c r="A3246" i="6"/>
  <c r="A3247" i="6"/>
  <c r="A3248" i="6"/>
  <c r="A3249" i="6"/>
  <c r="A3250" i="6"/>
  <c r="A3251" i="6"/>
  <c r="A3252" i="6"/>
  <c r="A3253" i="6"/>
  <c r="A3254" i="6"/>
  <c r="A3255" i="6"/>
  <c r="A3256" i="6"/>
  <c r="A3257" i="6"/>
  <c r="A3258" i="6"/>
  <c r="A3259" i="6"/>
  <c r="A3260" i="6"/>
  <c r="A3261" i="6"/>
  <c r="A3262" i="6"/>
  <c r="A3263" i="6"/>
  <c r="A3264" i="6"/>
  <c r="A3265" i="6"/>
  <c r="A3266" i="6"/>
  <c r="A3267" i="6"/>
  <c r="A3268" i="6"/>
  <c r="A3269" i="6"/>
  <c r="A3270" i="6"/>
  <c r="A3271" i="6"/>
  <c r="A3272" i="6"/>
  <c r="A3273" i="6"/>
  <c r="A3274" i="6"/>
  <c r="A3275" i="6"/>
  <c r="A3276" i="6"/>
  <c r="A3277" i="6"/>
  <c r="A3278" i="6"/>
  <c r="A3279" i="6"/>
  <c r="A3280" i="6"/>
  <c r="A3281" i="6"/>
  <c r="A3282" i="6"/>
  <c r="A3283" i="6"/>
  <c r="A3284" i="6"/>
  <c r="A3285" i="6"/>
  <c r="A3286" i="6"/>
  <c r="A3287" i="6"/>
  <c r="A3288" i="6"/>
  <c r="A3289" i="6"/>
  <c r="A3290" i="6"/>
  <c r="A3291" i="6"/>
  <c r="A3292" i="6"/>
  <c r="A3293" i="6"/>
  <c r="A3294" i="6"/>
  <c r="A3295" i="6"/>
  <c r="A3296" i="6"/>
  <c r="A3297" i="6"/>
  <c r="A3298" i="6"/>
  <c r="A3299" i="6"/>
  <c r="A3300" i="6"/>
  <c r="A3301" i="6"/>
  <c r="A3302" i="6"/>
  <c r="A3303" i="6"/>
  <c r="A3304" i="6"/>
  <c r="A3305" i="6"/>
  <c r="A3306" i="6"/>
  <c r="A3307" i="6"/>
  <c r="A3308" i="6"/>
  <c r="A3309" i="6"/>
  <c r="A3310" i="6"/>
  <c r="A3311" i="6"/>
  <c r="A3312" i="6"/>
  <c r="A3313" i="6"/>
  <c r="A3314" i="6"/>
  <c r="A3315" i="6"/>
  <c r="A3316" i="6"/>
  <c r="A3317" i="6"/>
  <c r="A3318" i="6"/>
  <c r="A3319" i="6"/>
  <c r="A3320" i="6"/>
  <c r="A3321" i="6"/>
  <c r="A3322" i="6"/>
  <c r="A3323" i="6"/>
  <c r="A3324" i="6"/>
  <c r="A3325" i="6"/>
  <c r="A3326" i="6"/>
  <c r="A3327" i="6"/>
  <c r="A3328" i="6"/>
  <c r="A3329" i="6"/>
  <c r="A3330" i="6"/>
  <c r="A3331" i="6"/>
  <c r="A3332" i="6"/>
  <c r="A3333" i="6"/>
  <c r="A3334" i="6"/>
  <c r="A3335" i="6"/>
  <c r="A3336" i="6"/>
  <c r="A3337" i="6"/>
  <c r="A3338" i="6"/>
  <c r="A3339" i="6"/>
  <c r="A3340" i="6"/>
  <c r="A3341" i="6"/>
  <c r="A3342" i="6"/>
  <c r="A3343" i="6"/>
  <c r="A3344" i="6"/>
  <c r="A3345" i="6"/>
  <c r="A3346" i="6"/>
  <c r="A3347" i="6"/>
  <c r="A3348" i="6"/>
  <c r="A3349" i="6"/>
  <c r="A3350" i="6"/>
  <c r="A3351" i="6"/>
  <c r="A3352" i="6"/>
  <c r="A3353" i="6"/>
  <c r="A3354" i="6"/>
  <c r="A3355" i="6"/>
  <c r="A3356" i="6"/>
  <c r="A3357" i="6"/>
  <c r="A3358" i="6"/>
  <c r="A3359" i="6"/>
  <c r="A3360" i="6"/>
  <c r="A3361" i="6"/>
  <c r="A3362" i="6"/>
  <c r="A3363" i="6"/>
  <c r="A3364" i="6"/>
  <c r="A3365" i="6"/>
  <c r="A3366" i="6"/>
  <c r="A3367" i="6"/>
  <c r="A3368" i="6"/>
  <c r="A3369" i="6"/>
  <c r="A3370" i="6"/>
  <c r="A3371" i="6"/>
  <c r="A3372" i="6"/>
  <c r="A3373" i="6"/>
  <c r="A3374" i="6"/>
  <c r="A3375" i="6"/>
  <c r="A3376" i="6"/>
  <c r="A3377" i="6"/>
  <c r="A3378" i="6"/>
  <c r="A3379" i="6"/>
  <c r="A3380" i="6"/>
  <c r="A3381" i="6"/>
  <c r="A3382" i="6"/>
  <c r="A3383" i="6"/>
  <c r="A3384" i="6"/>
  <c r="A3385" i="6"/>
  <c r="A3386" i="6"/>
  <c r="A3387" i="6"/>
  <c r="A3388" i="6"/>
  <c r="A3389" i="6"/>
  <c r="A3390" i="6"/>
  <c r="A3391" i="6"/>
  <c r="A3392" i="6"/>
  <c r="A3393" i="6"/>
  <c r="A3394" i="6"/>
  <c r="A3395" i="6"/>
  <c r="A3396" i="6"/>
  <c r="A3397" i="6"/>
  <c r="A3398" i="6"/>
  <c r="A3399" i="6"/>
  <c r="A3400" i="6"/>
  <c r="A3401" i="6"/>
  <c r="A3402" i="6"/>
  <c r="A3403" i="6"/>
  <c r="A3404" i="6"/>
  <c r="A3405" i="6"/>
  <c r="A3406" i="6"/>
  <c r="A3407" i="6"/>
  <c r="A3408" i="6"/>
  <c r="A3409" i="6"/>
  <c r="A3410" i="6"/>
  <c r="A3411" i="6"/>
  <c r="A3412" i="6"/>
  <c r="A3413" i="6"/>
  <c r="A3414" i="6"/>
  <c r="A3415" i="6"/>
  <c r="A3416" i="6"/>
  <c r="A3417" i="6"/>
  <c r="A3418" i="6"/>
  <c r="A3419" i="6"/>
  <c r="A3420" i="6"/>
  <c r="A3421" i="6"/>
  <c r="A3422" i="6"/>
  <c r="A3423" i="6"/>
  <c r="A3424" i="6"/>
  <c r="A3425" i="6"/>
  <c r="A3426" i="6"/>
  <c r="A3427" i="6"/>
  <c r="A3428" i="6"/>
  <c r="A3429" i="6"/>
  <c r="A3430" i="6"/>
  <c r="A3431" i="6"/>
  <c r="A3432" i="6"/>
  <c r="A3433" i="6"/>
  <c r="A3434" i="6"/>
  <c r="A3435" i="6"/>
  <c r="A3436" i="6"/>
  <c r="A3437" i="6"/>
  <c r="A3438" i="6"/>
  <c r="A3439" i="6"/>
  <c r="A3440" i="6"/>
  <c r="A3441" i="6"/>
  <c r="A3442" i="6"/>
  <c r="A3443" i="6"/>
  <c r="A3444" i="6"/>
  <c r="A3445" i="6"/>
  <c r="A3446" i="6"/>
  <c r="A3447" i="6"/>
  <c r="A3448" i="6"/>
  <c r="A3449" i="6"/>
  <c r="A3450" i="6"/>
  <c r="A3451" i="6"/>
  <c r="A3452" i="6"/>
  <c r="A3453" i="6"/>
  <c r="A3454" i="6"/>
  <c r="A3455" i="6"/>
  <c r="A3456" i="6"/>
  <c r="A3457" i="6"/>
  <c r="A3458" i="6"/>
  <c r="A3459" i="6"/>
  <c r="A3460" i="6"/>
  <c r="A3461" i="6"/>
  <c r="A3462" i="6"/>
  <c r="A3463" i="6"/>
  <c r="A3464" i="6"/>
  <c r="A3465" i="6"/>
  <c r="A3466" i="6"/>
  <c r="A3467" i="6"/>
  <c r="A3468" i="6"/>
  <c r="A3469" i="6"/>
  <c r="A3470" i="6"/>
  <c r="A3471" i="6"/>
  <c r="A3472" i="6"/>
  <c r="A3473" i="6"/>
  <c r="A3474" i="6"/>
  <c r="A3475" i="6"/>
  <c r="A3476" i="6"/>
  <c r="A3477" i="6"/>
  <c r="A3478" i="6"/>
  <c r="A3479" i="6"/>
  <c r="A3480" i="6"/>
  <c r="A3481" i="6"/>
  <c r="A3482" i="6"/>
  <c r="A3483" i="6"/>
  <c r="A3484" i="6"/>
  <c r="A3485" i="6"/>
  <c r="A3486" i="6"/>
  <c r="A3487" i="6"/>
  <c r="A3488" i="6"/>
  <c r="A3489" i="6"/>
  <c r="A3490" i="6"/>
  <c r="A3491" i="6"/>
  <c r="A3492" i="6"/>
  <c r="A3493" i="6"/>
  <c r="A3494" i="6"/>
  <c r="A3495" i="6"/>
  <c r="A3496" i="6"/>
  <c r="A3497" i="6"/>
  <c r="A3498" i="6"/>
  <c r="A3499" i="6"/>
  <c r="A3500" i="6"/>
  <c r="A3501" i="6"/>
  <c r="A3502" i="6"/>
  <c r="A3503" i="6"/>
  <c r="A3504" i="6"/>
  <c r="A3505" i="6"/>
  <c r="A3506" i="6"/>
  <c r="A3507" i="6"/>
  <c r="A3508" i="6"/>
  <c r="A3509" i="6"/>
  <c r="A3510" i="6"/>
  <c r="A3511" i="6"/>
  <c r="A3512" i="6"/>
  <c r="A3513" i="6"/>
  <c r="A3514" i="6"/>
  <c r="A3515" i="6"/>
  <c r="A3516" i="6"/>
  <c r="A3517" i="6"/>
  <c r="A3518" i="6"/>
  <c r="A3519" i="6"/>
  <c r="A3520" i="6"/>
  <c r="A3521" i="6"/>
  <c r="A3522" i="6"/>
  <c r="A3523" i="6"/>
  <c r="A3524" i="6"/>
  <c r="A3525" i="6"/>
  <c r="A3526" i="6"/>
  <c r="A3527" i="6"/>
  <c r="A3528" i="6"/>
  <c r="A3529" i="6"/>
  <c r="A3530" i="6"/>
  <c r="A3531" i="6"/>
  <c r="A3532" i="6"/>
  <c r="A3533" i="6"/>
  <c r="A3534" i="6"/>
  <c r="A3535" i="6"/>
  <c r="A3536" i="6"/>
  <c r="A3537" i="6"/>
  <c r="A3538" i="6"/>
  <c r="A3539" i="6"/>
  <c r="A3540" i="6"/>
  <c r="A3541" i="6"/>
  <c r="A3542" i="6"/>
  <c r="A3543" i="6"/>
  <c r="A3544" i="6"/>
  <c r="A3545" i="6"/>
  <c r="A3546" i="6"/>
  <c r="A3547" i="6"/>
  <c r="A3548" i="6"/>
  <c r="A3549" i="6"/>
  <c r="A3550" i="6"/>
  <c r="A3551" i="6"/>
  <c r="A3552" i="6"/>
  <c r="A3553" i="6"/>
  <c r="A3554" i="6"/>
  <c r="A3555" i="6"/>
  <c r="A3556" i="6"/>
  <c r="A3557" i="6"/>
  <c r="A3558" i="6"/>
  <c r="A3559" i="6"/>
  <c r="A3560" i="6"/>
  <c r="A3561" i="6"/>
  <c r="A3562" i="6"/>
  <c r="A3563" i="6"/>
  <c r="A3564" i="6"/>
  <c r="A3565" i="6"/>
  <c r="A3566" i="6"/>
  <c r="A3567" i="6"/>
  <c r="A3568" i="6"/>
  <c r="A3569" i="6"/>
  <c r="A3570" i="6"/>
  <c r="A3571" i="6"/>
  <c r="A3572" i="6"/>
  <c r="A3573" i="6"/>
  <c r="A3574" i="6"/>
  <c r="A3575" i="6"/>
  <c r="A3576" i="6"/>
  <c r="A3577" i="6"/>
  <c r="A3578" i="6"/>
  <c r="A3579" i="6"/>
  <c r="A3580" i="6"/>
  <c r="A3581" i="6"/>
  <c r="A3582" i="6"/>
  <c r="A3583" i="6"/>
  <c r="A3584" i="6"/>
  <c r="A3585" i="6"/>
  <c r="A3586" i="6"/>
  <c r="A3587" i="6"/>
  <c r="A3588" i="6"/>
  <c r="A3589" i="6"/>
  <c r="A3590" i="6"/>
  <c r="A3591" i="6"/>
  <c r="A3592" i="6"/>
  <c r="A3593" i="6"/>
  <c r="A3594" i="6"/>
  <c r="A3595" i="6"/>
  <c r="A3596" i="6"/>
  <c r="A3597" i="6"/>
  <c r="A3598" i="6"/>
  <c r="A3599" i="6"/>
  <c r="A3600" i="6"/>
  <c r="A3601" i="6"/>
  <c r="A3602" i="6"/>
  <c r="A3603" i="6"/>
  <c r="A3604" i="6"/>
  <c r="A3605" i="6"/>
  <c r="A3606" i="6"/>
  <c r="A3607" i="6"/>
  <c r="A3608" i="6"/>
  <c r="A3609" i="6"/>
  <c r="A3610" i="6"/>
  <c r="A3611" i="6"/>
  <c r="A3612" i="6"/>
  <c r="A3613" i="6"/>
  <c r="A3614" i="6"/>
  <c r="A3615" i="6"/>
  <c r="A3616" i="6"/>
  <c r="A3617" i="6"/>
  <c r="A3618" i="6"/>
  <c r="A3619" i="6"/>
  <c r="A3620" i="6"/>
  <c r="A3621" i="6"/>
  <c r="A3622" i="6"/>
  <c r="A3623" i="6"/>
  <c r="A3624" i="6"/>
  <c r="A3625" i="6"/>
  <c r="A3626" i="6"/>
  <c r="A3627" i="6"/>
  <c r="A3628" i="6"/>
  <c r="A3629" i="6"/>
  <c r="A3630" i="6"/>
  <c r="A3631" i="6"/>
  <c r="A3632" i="6"/>
  <c r="A3633" i="6"/>
  <c r="A3634" i="6"/>
  <c r="A3635" i="6"/>
  <c r="A3636" i="6"/>
  <c r="A3637" i="6"/>
  <c r="A3638" i="6"/>
  <c r="A3639" i="6"/>
  <c r="A3640" i="6"/>
  <c r="A3641" i="6"/>
  <c r="A3642" i="6"/>
  <c r="A3643" i="6"/>
  <c r="A3644" i="6"/>
  <c r="A3645" i="6"/>
  <c r="A3646" i="6"/>
  <c r="A3647" i="6"/>
  <c r="A3648" i="6"/>
  <c r="A3649" i="6"/>
  <c r="A3650" i="6"/>
  <c r="A3651" i="6"/>
  <c r="A3652" i="6"/>
  <c r="A3653" i="6"/>
  <c r="A3654" i="6"/>
  <c r="A3655" i="6"/>
  <c r="A3656" i="6"/>
  <c r="A3657" i="6"/>
  <c r="A3658" i="6"/>
  <c r="A3659" i="6"/>
  <c r="A3660" i="6"/>
  <c r="A3661" i="6"/>
  <c r="A3662" i="6"/>
  <c r="A3663" i="6"/>
  <c r="A3664" i="6"/>
  <c r="A3665" i="6"/>
  <c r="A3666" i="6"/>
  <c r="A3667" i="6"/>
  <c r="A3668" i="6"/>
  <c r="A3669" i="6"/>
  <c r="A3670" i="6"/>
  <c r="A3671" i="6"/>
  <c r="A3672" i="6"/>
  <c r="A3673" i="6"/>
  <c r="A3674" i="6"/>
  <c r="A3675" i="6"/>
  <c r="A3676" i="6"/>
  <c r="A3677" i="6"/>
  <c r="A3678" i="6"/>
  <c r="A3679" i="6"/>
  <c r="A3680" i="6"/>
  <c r="A3681" i="6"/>
  <c r="A3682" i="6"/>
  <c r="A3683" i="6"/>
  <c r="A3684" i="6"/>
  <c r="A3685" i="6"/>
  <c r="A3686" i="6"/>
  <c r="A3687" i="6"/>
  <c r="A3688" i="6"/>
  <c r="A3689" i="6"/>
  <c r="A3690" i="6"/>
  <c r="A3691" i="6"/>
  <c r="A3692" i="6"/>
  <c r="A3693" i="6"/>
  <c r="A3694" i="6"/>
  <c r="A3695" i="6"/>
  <c r="A3696" i="6"/>
  <c r="A3697" i="6"/>
  <c r="A3698" i="6"/>
  <c r="A3699" i="6"/>
  <c r="A3700" i="6"/>
  <c r="A3701" i="6"/>
  <c r="A3702" i="6"/>
  <c r="A3703" i="6"/>
  <c r="A3704" i="6"/>
  <c r="A3705" i="6"/>
  <c r="A3706" i="6"/>
  <c r="A3707" i="6"/>
  <c r="A3708" i="6"/>
  <c r="A3709" i="6"/>
  <c r="A3710" i="6"/>
  <c r="A3711" i="6"/>
  <c r="A3712" i="6"/>
  <c r="A3713" i="6"/>
  <c r="A3714" i="6"/>
  <c r="A3715" i="6"/>
  <c r="A3716" i="6"/>
  <c r="A3717" i="6"/>
  <c r="A3718" i="6"/>
  <c r="A3719" i="6"/>
  <c r="A3720" i="6"/>
  <c r="A3721" i="6"/>
  <c r="A3722" i="6"/>
  <c r="A3723" i="6"/>
  <c r="A3724" i="6"/>
  <c r="A3725" i="6"/>
  <c r="A3726" i="6"/>
  <c r="A3727" i="6"/>
  <c r="A3728" i="6"/>
  <c r="A3729" i="6"/>
  <c r="A3730" i="6"/>
  <c r="A3731" i="6"/>
  <c r="A3732" i="6"/>
  <c r="A3733" i="6"/>
  <c r="A3734" i="6"/>
  <c r="A3735" i="6"/>
  <c r="A3736" i="6"/>
  <c r="A3737" i="6"/>
  <c r="A3738" i="6"/>
  <c r="A3739" i="6"/>
  <c r="A3740" i="6"/>
  <c r="A3741" i="6"/>
  <c r="A3742" i="6"/>
  <c r="A3743" i="6"/>
  <c r="A3744" i="6"/>
  <c r="A3745" i="6"/>
  <c r="A3746" i="6"/>
  <c r="A3747" i="6"/>
  <c r="A3748" i="6"/>
  <c r="A3749" i="6"/>
  <c r="A3750" i="6"/>
  <c r="A3751" i="6"/>
  <c r="A3752" i="6"/>
  <c r="A3753" i="6"/>
  <c r="A3754" i="6"/>
  <c r="A3755" i="6"/>
  <c r="A3756" i="6"/>
  <c r="A3757" i="6"/>
  <c r="A3758" i="6"/>
  <c r="A3759" i="6"/>
  <c r="A3760" i="6"/>
  <c r="A3761" i="6"/>
  <c r="A3762" i="6"/>
  <c r="A3763" i="6"/>
  <c r="A3764" i="6"/>
  <c r="A3765" i="6"/>
  <c r="A3766" i="6"/>
  <c r="A3767" i="6"/>
  <c r="A3768" i="6"/>
  <c r="A3769" i="6"/>
  <c r="A3770" i="6"/>
  <c r="A3771" i="6"/>
  <c r="A3772" i="6"/>
  <c r="A3773" i="6"/>
  <c r="A3774" i="6"/>
  <c r="A3775" i="6"/>
  <c r="A3776" i="6"/>
  <c r="A3777" i="6"/>
  <c r="A3778" i="6"/>
  <c r="A3779" i="6"/>
  <c r="A3780" i="6"/>
  <c r="A3781" i="6"/>
  <c r="A3782" i="6"/>
  <c r="A3783" i="6"/>
  <c r="A3784" i="6"/>
  <c r="A3785" i="6"/>
  <c r="A3786" i="6"/>
  <c r="A3787" i="6"/>
  <c r="A3788" i="6"/>
  <c r="A3789" i="6"/>
  <c r="A3790" i="6"/>
  <c r="A3791" i="6"/>
  <c r="A3792" i="6"/>
  <c r="A3793" i="6"/>
  <c r="A3794" i="6"/>
  <c r="A3795" i="6"/>
  <c r="A3796" i="6"/>
  <c r="A3797" i="6"/>
  <c r="A3798" i="6"/>
  <c r="A3799" i="6"/>
  <c r="A3800" i="6"/>
  <c r="A3801" i="6"/>
  <c r="A3802" i="6"/>
  <c r="A3803" i="6"/>
  <c r="A3804" i="6"/>
  <c r="A3805" i="6"/>
  <c r="A3806" i="6"/>
  <c r="A3807" i="6"/>
  <c r="A3808" i="6"/>
  <c r="A3809" i="6"/>
  <c r="A3810" i="6"/>
  <c r="A3811" i="6"/>
  <c r="A3812" i="6"/>
  <c r="A3813" i="6"/>
  <c r="A3814" i="6"/>
  <c r="A3815" i="6"/>
  <c r="A3816" i="6"/>
  <c r="A3817" i="6"/>
  <c r="A3818" i="6"/>
  <c r="A3819" i="6"/>
  <c r="A3820" i="6"/>
  <c r="A3821" i="6"/>
  <c r="A3822" i="6"/>
  <c r="A3823" i="6"/>
  <c r="A3824" i="6"/>
  <c r="A3825" i="6"/>
  <c r="A3826" i="6"/>
  <c r="A3827" i="6"/>
  <c r="A3828" i="6"/>
  <c r="A3829" i="6"/>
  <c r="A3830" i="6"/>
  <c r="A3831" i="6"/>
  <c r="A3832" i="6"/>
  <c r="A3833" i="6"/>
  <c r="A3834" i="6"/>
  <c r="A3835" i="6"/>
  <c r="A3836" i="6"/>
  <c r="A3837" i="6"/>
  <c r="A3838" i="6"/>
  <c r="A3839" i="6"/>
  <c r="A3840" i="6"/>
  <c r="A3841" i="6"/>
  <c r="A3842" i="6"/>
  <c r="A3843" i="6"/>
  <c r="A3844" i="6"/>
  <c r="A3845" i="6"/>
  <c r="A3846" i="6"/>
  <c r="A3847" i="6"/>
  <c r="A3848" i="6"/>
  <c r="A3849" i="6"/>
  <c r="A3850" i="6"/>
  <c r="A3851" i="6"/>
  <c r="A3852" i="6"/>
  <c r="A3853" i="6"/>
  <c r="A3854" i="6"/>
  <c r="A3855" i="6"/>
  <c r="A3856" i="6"/>
  <c r="A3857" i="6"/>
  <c r="A3858" i="6"/>
  <c r="A3859" i="6"/>
  <c r="A3860" i="6"/>
  <c r="A3861" i="6"/>
  <c r="A3862" i="6"/>
  <c r="A3863" i="6"/>
  <c r="A3864" i="6"/>
  <c r="A3865" i="6"/>
  <c r="A3866" i="6"/>
  <c r="A3867" i="6"/>
  <c r="A3868" i="6"/>
  <c r="A3869" i="6"/>
  <c r="A3870" i="6"/>
  <c r="A3871" i="6"/>
  <c r="A3872" i="6"/>
  <c r="A3873" i="6"/>
  <c r="A3874" i="6"/>
  <c r="A3875" i="6"/>
  <c r="A3876" i="6"/>
  <c r="A3877" i="6"/>
  <c r="A3878" i="6"/>
  <c r="A3879" i="6"/>
  <c r="A3880" i="6"/>
  <c r="A3881" i="6"/>
  <c r="A3882" i="6"/>
  <c r="A3883" i="6"/>
  <c r="A3884" i="6"/>
  <c r="A3885" i="6"/>
  <c r="A3886" i="6"/>
  <c r="A3887" i="6"/>
  <c r="A3888" i="6"/>
  <c r="A3889" i="6"/>
  <c r="A3890" i="6"/>
  <c r="A3891" i="6"/>
  <c r="A3892" i="6"/>
  <c r="A3893" i="6"/>
  <c r="A3894" i="6"/>
  <c r="A3895" i="6"/>
  <c r="A3896" i="6"/>
  <c r="A3897" i="6"/>
  <c r="A3898" i="6"/>
  <c r="A3899" i="6"/>
  <c r="A3900" i="6"/>
  <c r="A3901" i="6"/>
  <c r="A3902" i="6"/>
  <c r="A3903" i="6"/>
  <c r="A3904" i="6"/>
  <c r="A3905" i="6"/>
  <c r="A3906" i="6"/>
  <c r="A3907" i="6"/>
  <c r="A3908" i="6"/>
  <c r="A3909" i="6"/>
  <c r="A3910" i="6"/>
  <c r="A3911" i="6"/>
  <c r="A3912" i="6"/>
  <c r="A3913" i="6"/>
  <c r="A3914" i="6"/>
  <c r="A3915" i="6"/>
  <c r="A3916" i="6"/>
  <c r="A3917" i="6"/>
  <c r="A3918" i="6"/>
  <c r="A3919" i="6"/>
  <c r="A3920" i="6"/>
  <c r="A3921" i="6"/>
  <c r="A3922" i="6"/>
  <c r="A3923" i="6"/>
  <c r="A3924" i="6"/>
  <c r="A3925" i="6"/>
  <c r="A3926" i="6"/>
  <c r="A3927" i="6"/>
  <c r="A3928" i="6"/>
  <c r="A3929" i="6"/>
  <c r="A3930" i="6"/>
  <c r="A3931" i="6"/>
  <c r="A3932" i="6"/>
  <c r="A3933" i="6"/>
  <c r="A3934" i="6"/>
  <c r="A3935" i="6"/>
  <c r="A3936" i="6"/>
  <c r="A3937" i="6"/>
  <c r="A3938" i="6"/>
  <c r="A3939" i="6"/>
  <c r="A3940" i="6"/>
  <c r="A3941" i="6"/>
  <c r="A3942" i="6"/>
  <c r="A3943" i="6"/>
  <c r="A3944" i="6"/>
  <c r="A3945" i="6"/>
  <c r="A3946" i="6"/>
  <c r="A3947" i="6"/>
  <c r="A3948" i="6"/>
  <c r="A3949" i="6"/>
  <c r="A3950" i="6"/>
  <c r="A3951" i="6"/>
  <c r="A3952" i="6"/>
  <c r="A3953" i="6"/>
  <c r="A3954" i="6"/>
  <c r="A3955" i="6"/>
  <c r="A3956" i="6"/>
  <c r="A3957" i="6"/>
  <c r="A3958" i="6"/>
  <c r="A3959" i="6"/>
  <c r="A3960" i="6"/>
  <c r="A3961" i="6"/>
  <c r="A3962" i="6"/>
  <c r="A3963" i="6"/>
  <c r="A3964" i="6"/>
  <c r="A3965" i="6"/>
  <c r="A3966" i="6"/>
  <c r="A3967" i="6"/>
  <c r="A3968" i="6"/>
  <c r="A3969" i="6"/>
  <c r="A3970" i="6"/>
  <c r="A3971" i="6"/>
  <c r="A3972" i="6"/>
  <c r="A3973" i="6"/>
  <c r="A3974" i="6"/>
  <c r="A3975" i="6"/>
  <c r="A3976" i="6"/>
  <c r="A3977" i="6"/>
  <c r="A3978" i="6"/>
  <c r="A3979" i="6"/>
  <c r="A3980" i="6"/>
  <c r="A3981" i="6"/>
  <c r="A3982" i="6"/>
  <c r="A3983" i="6"/>
  <c r="A3984" i="6"/>
  <c r="A3985" i="6"/>
  <c r="A3986" i="6"/>
  <c r="A3987" i="6"/>
  <c r="A3988" i="6"/>
  <c r="A2" i="6"/>
  <c r="AK3988" i="6"/>
  <c r="AI3988" i="6"/>
  <c r="AG3988" i="6"/>
  <c r="AD3988" i="6"/>
  <c r="AA3988" i="6" s="1"/>
  <c r="AE3988" i="6" s="1"/>
  <c r="AK3987" i="6"/>
  <c r="AI3987" i="6"/>
  <c r="AG3987" i="6"/>
  <c r="AD3987" i="6"/>
  <c r="AA3987" i="6" s="1"/>
  <c r="AK3986" i="6"/>
  <c r="AI3986" i="6"/>
  <c r="AG3986" i="6"/>
  <c r="AD3986" i="6"/>
  <c r="AA3986" i="6" s="1"/>
  <c r="AE3986" i="6" s="1"/>
  <c r="AK3985" i="6"/>
  <c r="AI3985" i="6"/>
  <c r="AG3985" i="6"/>
  <c r="AD3985" i="6"/>
  <c r="AA3985" i="6" s="1"/>
  <c r="AK3984" i="6"/>
  <c r="AI3984" i="6"/>
  <c r="AG3984" i="6"/>
  <c r="AD3984" i="6"/>
  <c r="AA3984" i="6" s="1"/>
  <c r="AE3984" i="6" s="1"/>
  <c r="AK3983" i="6"/>
  <c r="AI3983" i="6"/>
  <c r="AG3983" i="6"/>
  <c r="AD3983" i="6"/>
  <c r="AA3983" i="6" s="1"/>
  <c r="AK3982" i="6"/>
  <c r="AI3982" i="6"/>
  <c r="AG3982" i="6"/>
  <c r="AD3982" i="6"/>
  <c r="AA3982" i="6" s="1"/>
  <c r="AK3981" i="6"/>
  <c r="AI3981" i="6"/>
  <c r="AG3981" i="6"/>
  <c r="AD3981" i="6"/>
  <c r="AA3981" i="6" s="1"/>
  <c r="AK3980" i="6"/>
  <c r="AI3980" i="6"/>
  <c r="AG3980" i="6"/>
  <c r="AD3980" i="6"/>
  <c r="AA3980" i="6" s="1"/>
  <c r="AE3980" i="6" s="1"/>
  <c r="AK3979" i="6"/>
  <c r="AI3979" i="6"/>
  <c r="AG3979" i="6"/>
  <c r="AD3979" i="6"/>
  <c r="AA3979" i="6" s="1"/>
  <c r="AK3978" i="6"/>
  <c r="AI3978" i="6"/>
  <c r="AG3978" i="6"/>
  <c r="AD3978" i="6"/>
  <c r="AA3978" i="6" s="1"/>
  <c r="AE3978" i="6" s="1"/>
  <c r="AK3977" i="6"/>
  <c r="AI3977" i="6"/>
  <c r="AG3977" i="6"/>
  <c r="AD3977" i="6"/>
  <c r="AA3977" i="6" s="1"/>
  <c r="AK3976" i="6"/>
  <c r="AI3976" i="6"/>
  <c r="AG3976" i="6"/>
  <c r="AD3976" i="6"/>
  <c r="AA3976" i="6" s="1"/>
  <c r="AE3976" i="6" s="1"/>
  <c r="AK3975" i="6"/>
  <c r="AI3975" i="6"/>
  <c r="AG3975" i="6"/>
  <c r="AD3975" i="6"/>
  <c r="AA3975" i="6"/>
  <c r="AK3974" i="6"/>
  <c r="AI3974" i="6"/>
  <c r="AG3974" i="6"/>
  <c r="AD3974" i="6"/>
  <c r="AA3974" i="6" s="1"/>
  <c r="AE3974" i="6" s="1"/>
  <c r="AK3973" i="6"/>
  <c r="AI3973" i="6"/>
  <c r="AG3973" i="6"/>
  <c r="AD3973" i="6"/>
  <c r="AA3973" i="6" s="1"/>
  <c r="AK3972" i="6"/>
  <c r="AI3972" i="6"/>
  <c r="AG3972" i="6"/>
  <c r="AD3972" i="6"/>
  <c r="AA3972" i="6" s="1"/>
  <c r="AE3972" i="6" s="1"/>
  <c r="AK3971" i="6"/>
  <c r="AI3971" i="6"/>
  <c r="AG3971" i="6"/>
  <c r="AD3971" i="6"/>
  <c r="AA3971" i="6" s="1"/>
  <c r="AK3970" i="6"/>
  <c r="AI3970" i="6"/>
  <c r="AG3970" i="6"/>
  <c r="AD3970" i="6"/>
  <c r="AA3970" i="6" s="1"/>
  <c r="AE3970" i="6" s="1"/>
  <c r="AK3969" i="6"/>
  <c r="AI3969" i="6"/>
  <c r="AG3969" i="6"/>
  <c r="AD3969" i="6"/>
  <c r="AA3969" i="6" s="1"/>
  <c r="AK3968" i="6"/>
  <c r="AI3968" i="6"/>
  <c r="AG3968" i="6"/>
  <c r="AD3968" i="6"/>
  <c r="AA3968" i="6" s="1"/>
  <c r="AE3968" i="6" s="1"/>
  <c r="AK3967" i="6"/>
  <c r="AI3967" i="6"/>
  <c r="AG3967" i="6"/>
  <c r="AD3967" i="6"/>
  <c r="AA3967" i="6" s="1"/>
  <c r="AK3966" i="6"/>
  <c r="AI3966" i="6"/>
  <c r="AG3966" i="6"/>
  <c r="AE3966" i="6"/>
  <c r="AD3966" i="6"/>
  <c r="AA3966" i="6" s="1"/>
  <c r="AK3965" i="6"/>
  <c r="AI3965" i="6"/>
  <c r="AG3965" i="6"/>
  <c r="AD3965" i="6"/>
  <c r="AA3965" i="6" s="1"/>
  <c r="AK3964" i="6"/>
  <c r="AI3964" i="6"/>
  <c r="AG3964" i="6"/>
  <c r="AD3964" i="6"/>
  <c r="AA3964" i="6" s="1"/>
  <c r="AE3964" i="6" s="1"/>
  <c r="AK3963" i="6"/>
  <c r="AI3963" i="6"/>
  <c r="AG3963" i="6"/>
  <c r="AD3963" i="6"/>
  <c r="AA3963" i="6"/>
  <c r="AK3962" i="6"/>
  <c r="AI3962" i="6"/>
  <c r="AG3962" i="6"/>
  <c r="AD3962" i="6"/>
  <c r="AA3962" i="6" s="1"/>
  <c r="AE3962" i="6" s="1"/>
  <c r="AK3961" i="6"/>
  <c r="AI3961" i="6"/>
  <c r="AG3961" i="6"/>
  <c r="AD3961" i="6"/>
  <c r="AK3960" i="6"/>
  <c r="AI3960" i="6"/>
  <c r="AG3960" i="6"/>
  <c r="AD3960" i="6"/>
  <c r="AA3960" i="6" s="1"/>
  <c r="AE3960" i="6" s="1"/>
  <c r="AK3959" i="6"/>
  <c r="AI3959" i="6"/>
  <c r="AG3959" i="6"/>
  <c r="AD3959" i="6"/>
  <c r="AA3959" i="6" s="1"/>
  <c r="AK3958" i="6"/>
  <c r="AI3958" i="6"/>
  <c r="AG3958" i="6"/>
  <c r="AD3958" i="6"/>
  <c r="AA3958" i="6" s="1"/>
  <c r="AE3958" i="6" s="1"/>
  <c r="AK3957" i="6"/>
  <c r="AI3957" i="6"/>
  <c r="AG3957" i="6"/>
  <c r="AD3957" i="6"/>
  <c r="AA3957" i="6"/>
  <c r="AK3956" i="6"/>
  <c r="AI3956" i="6"/>
  <c r="AG3956" i="6"/>
  <c r="AD3956" i="6"/>
  <c r="AA3956" i="6" s="1"/>
  <c r="AE3956" i="6" s="1"/>
  <c r="AK3955" i="6"/>
  <c r="AI3955" i="6"/>
  <c r="AG3955" i="6"/>
  <c r="AD3955" i="6"/>
  <c r="AA3955" i="6" s="1"/>
  <c r="AK3954" i="6"/>
  <c r="AI3954" i="6"/>
  <c r="AG3954" i="6"/>
  <c r="AD3954" i="6"/>
  <c r="AA3954" i="6" s="1"/>
  <c r="AE3954" i="6" s="1"/>
  <c r="AK3953" i="6"/>
  <c r="AI3953" i="6"/>
  <c r="AG3953" i="6"/>
  <c r="AD3953" i="6"/>
  <c r="AA3953" i="6" s="1"/>
  <c r="AK3952" i="6"/>
  <c r="AI3952" i="6"/>
  <c r="AG3952" i="6"/>
  <c r="AD3952" i="6"/>
  <c r="AA3952" i="6" s="1"/>
  <c r="AE3952" i="6" s="1"/>
  <c r="AK3951" i="6"/>
  <c r="AI3951" i="6"/>
  <c r="AG3951" i="6"/>
  <c r="AD3951" i="6"/>
  <c r="AA3951" i="6" s="1"/>
  <c r="AK3950" i="6"/>
  <c r="AI3950" i="6"/>
  <c r="AG3950" i="6"/>
  <c r="AD3950" i="6"/>
  <c r="AA3950" i="6" s="1"/>
  <c r="AK3949" i="6"/>
  <c r="AI3949" i="6"/>
  <c r="AG3949" i="6"/>
  <c r="AD3949" i="6"/>
  <c r="AA3949" i="6" s="1"/>
  <c r="AK3948" i="6"/>
  <c r="AI3948" i="6"/>
  <c r="AG3948" i="6"/>
  <c r="AD3948" i="6"/>
  <c r="AA3948" i="6" s="1"/>
  <c r="AE3948" i="6" s="1"/>
  <c r="AK3947" i="6"/>
  <c r="AI3947" i="6"/>
  <c r="AG3947" i="6"/>
  <c r="AD3947" i="6"/>
  <c r="AK3946" i="6"/>
  <c r="AI3946" i="6"/>
  <c r="AG3946" i="6"/>
  <c r="AD3946" i="6"/>
  <c r="AA3946" i="6" s="1"/>
  <c r="AE3946" i="6" s="1"/>
  <c r="AK3945" i="6"/>
  <c r="AI3945" i="6"/>
  <c r="AG3945" i="6"/>
  <c r="AD3945" i="6"/>
  <c r="AA3945" i="6" s="1"/>
  <c r="AK3944" i="6"/>
  <c r="AI3944" i="6"/>
  <c r="AG3944" i="6"/>
  <c r="AD3944" i="6"/>
  <c r="AA3944" i="6" s="1"/>
  <c r="AE3944" i="6" s="1"/>
  <c r="AK3943" i="6"/>
  <c r="AI3943" i="6"/>
  <c r="AG3943" i="6"/>
  <c r="AD3943" i="6"/>
  <c r="AA3943" i="6" s="1"/>
  <c r="AK3942" i="6"/>
  <c r="AI3942" i="6"/>
  <c r="AG3942" i="6"/>
  <c r="AD3942" i="6"/>
  <c r="AA3942" i="6" s="1"/>
  <c r="AE3942" i="6" s="1"/>
  <c r="AK3941" i="6"/>
  <c r="AI3941" i="6"/>
  <c r="AG3941" i="6"/>
  <c r="AD3941" i="6"/>
  <c r="AA3941" i="6" s="1"/>
  <c r="AK3940" i="6"/>
  <c r="AI3940" i="6"/>
  <c r="AG3940" i="6"/>
  <c r="AD3940" i="6"/>
  <c r="AA3940" i="6" s="1"/>
  <c r="AE3940" i="6" s="1"/>
  <c r="AK3939" i="6"/>
  <c r="AI3939" i="6"/>
  <c r="AG3939" i="6"/>
  <c r="AD3939" i="6"/>
  <c r="AA3939" i="6" s="1"/>
  <c r="AK3938" i="6"/>
  <c r="AI3938" i="6"/>
  <c r="AG3938" i="6"/>
  <c r="AD3938" i="6"/>
  <c r="AA3938" i="6" s="1"/>
  <c r="AK3937" i="6"/>
  <c r="AI3937" i="6"/>
  <c r="AG3937" i="6"/>
  <c r="AD3937" i="6"/>
  <c r="AA3937" i="6"/>
  <c r="AK3936" i="6"/>
  <c r="AI3936" i="6"/>
  <c r="AG3936" i="6"/>
  <c r="AD3936" i="6"/>
  <c r="AA3936" i="6" s="1"/>
  <c r="AE3936" i="6" s="1"/>
  <c r="AK3935" i="6"/>
  <c r="AI3935" i="6"/>
  <c r="AG3935" i="6"/>
  <c r="AD3935" i="6"/>
  <c r="AA3935" i="6" s="1"/>
  <c r="AK3934" i="6"/>
  <c r="AI3934" i="6"/>
  <c r="AG3934" i="6"/>
  <c r="AE3934" i="6"/>
  <c r="AD3934" i="6"/>
  <c r="AA3934" i="6" s="1"/>
  <c r="AK3933" i="6"/>
  <c r="AI3933" i="6"/>
  <c r="AG3933" i="6"/>
  <c r="AD3933" i="6"/>
  <c r="AA3933" i="6" s="1"/>
  <c r="AK3932" i="6"/>
  <c r="AI3932" i="6"/>
  <c r="AG3932" i="6"/>
  <c r="AD3932" i="6"/>
  <c r="AA3932" i="6" s="1"/>
  <c r="AE3932" i="6" s="1"/>
  <c r="AK3931" i="6"/>
  <c r="AI3931" i="6"/>
  <c r="AG3931" i="6"/>
  <c r="AD3931" i="6"/>
  <c r="AA3931" i="6" s="1"/>
  <c r="AK3930" i="6"/>
  <c r="AI3930" i="6"/>
  <c r="AG3930" i="6"/>
  <c r="AD3930" i="6"/>
  <c r="AA3930" i="6" s="1"/>
  <c r="AE3930" i="6" s="1"/>
  <c r="AK3929" i="6"/>
  <c r="AI3929" i="6"/>
  <c r="AG3929" i="6"/>
  <c r="AD3929" i="6"/>
  <c r="AA3929" i="6" s="1"/>
  <c r="AK3928" i="6"/>
  <c r="AI3928" i="6"/>
  <c r="AG3928" i="6"/>
  <c r="AD3928" i="6"/>
  <c r="AA3928" i="6" s="1"/>
  <c r="AE3928" i="6" s="1"/>
  <c r="AK3927" i="6"/>
  <c r="AI3927" i="6"/>
  <c r="AG3927" i="6"/>
  <c r="AD3927" i="6"/>
  <c r="AA3927" i="6" s="1"/>
  <c r="AK3926" i="6"/>
  <c r="AI3926" i="6"/>
  <c r="AG3926" i="6"/>
  <c r="AD3926" i="6"/>
  <c r="AA3926" i="6" s="1"/>
  <c r="AE3926" i="6" s="1"/>
  <c r="AK3925" i="6"/>
  <c r="AI3925" i="6"/>
  <c r="AG3925" i="6"/>
  <c r="AD3925" i="6"/>
  <c r="AA3925" i="6"/>
  <c r="AK3924" i="6"/>
  <c r="AI3924" i="6"/>
  <c r="AG3924" i="6"/>
  <c r="AD3924" i="6"/>
  <c r="AA3924" i="6" s="1"/>
  <c r="AE3924" i="6" s="1"/>
  <c r="AK3923" i="6"/>
  <c r="AI3923" i="6"/>
  <c r="AG3923" i="6"/>
  <c r="AD3923" i="6"/>
  <c r="AA3923" i="6" s="1"/>
  <c r="AK3922" i="6"/>
  <c r="AI3922" i="6"/>
  <c r="AG3922" i="6"/>
  <c r="AE3922" i="6"/>
  <c r="AD3922" i="6"/>
  <c r="AA3922" i="6" s="1"/>
  <c r="AK3921" i="6"/>
  <c r="AI3921" i="6"/>
  <c r="AG3921" i="6"/>
  <c r="AD3921" i="6"/>
  <c r="AA3921" i="6" s="1"/>
  <c r="AK3920" i="6"/>
  <c r="AI3920" i="6"/>
  <c r="AG3920" i="6"/>
  <c r="AD3920" i="6"/>
  <c r="AA3920" i="6" s="1"/>
  <c r="AE3920" i="6" s="1"/>
  <c r="AK3919" i="6"/>
  <c r="AI3919" i="6"/>
  <c r="AG3919" i="6"/>
  <c r="AD3919" i="6"/>
  <c r="AA3919" i="6" s="1"/>
  <c r="AK3918" i="6"/>
  <c r="AI3918" i="6"/>
  <c r="AG3918" i="6"/>
  <c r="AD3918" i="6"/>
  <c r="AK3917" i="6"/>
  <c r="AI3917" i="6"/>
  <c r="AG3917" i="6"/>
  <c r="AD3917" i="6"/>
  <c r="AA3917" i="6" s="1"/>
  <c r="AK3916" i="6"/>
  <c r="AI3916" i="6"/>
  <c r="AG3916" i="6"/>
  <c r="AD3916" i="6"/>
  <c r="AA3916" i="6" s="1"/>
  <c r="AE3916" i="6" s="1"/>
  <c r="AK3915" i="6"/>
  <c r="AI3915" i="6"/>
  <c r="AG3915" i="6"/>
  <c r="AD3915" i="6"/>
  <c r="AA3915" i="6"/>
  <c r="AK3914" i="6"/>
  <c r="AI3914" i="6"/>
  <c r="AG3914" i="6"/>
  <c r="AD3914" i="6"/>
  <c r="AA3914" i="6" s="1"/>
  <c r="AE3914" i="6" s="1"/>
  <c r="AK3913" i="6"/>
  <c r="AI3913" i="6"/>
  <c r="AG3913" i="6"/>
  <c r="AD3913" i="6"/>
  <c r="AA3913" i="6"/>
  <c r="AK3912" i="6"/>
  <c r="AI3912" i="6"/>
  <c r="AG3912" i="6"/>
  <c r="AD3912" i="6"/>
  <c r="AA3912" i="6" s="1"/>
  <c r="AE3912" i="6" s="1"/>
  <c r="AK3911" i="6"/>
  <c r="AI3911" i="6"/>
  <c r="AG3911" i="6"/>
  <c r="AD3911" i="6"/>
  <c r="AA3911" i="6"/>
  <c r="AK3910" i="6"/>
  <c r="AI3910" i="6"/>
  <c r="AG3910" i="6"/>
  <c r="AD3910" i="6"/>
  <c r="AA3910" i="6" s="1"/>
  <c r="AE3910" i="6" s="1"/>
  <c r="AK3909" i="6"/>
  <c r="AI3909" i="6"/>
  <c r="AG3909" i="6"/>
  <c r="AD3909" i="6"/>
  <c r="AA3909" i="6" s="1"/>
  <c r="AK3908" i="6"/>
  <c r="AI3908" i="6"/>
  <c r="AG3908" i="6"/>
  <c r="AD3908" i="6"/>
  <c r="AA3908" i="6" s="1"/>
  <c r="AE3908" i="6" s="1"/>
  <c r="AK3907" i="6"/>
  <c r="AI3907" i="6"/>
  <c r="AG3907" i="6"/>
  <c r="AD3907" i="6"/>
  <c r="AK3906" i="6"/>
  <c r="AI3906" i="6"/>
  <c r="AG3906" i="6"/>
  <c r="AD3906" i="6"/>
  <c r="AA3906" i="6" s="1"/>
  <c r="AK3905" i="6"/>
  <c r="AI3905" i="6"/>
  <c r="AG3905" i="6"/>
  <c r="AD3905" i="6"/>
  <c r="AA3905" i="6" s="1"/>
  <c r="AK3904" i="6"/>
  <c r="AI3904" i="6"/>
  <c r="AG3904" i="6"/>
  <c r="AD3904" i="6"/>
  <c r="AA3904" i="6" s="1"/>
  <c r="AE3904" i="6" s="1"/>
  <c r="AK3903" i="6"/>
  <c r="AI3903" i="6"/>
  <c r="AG3903" i="6"/>
  <c r="AD3903" i="6"/>
  <c r="AA3903" i="6" s="1"/>
  <c r="AK3902" i="6"/>
  <c r="AI3902" i="6"/>
  <c r="AG3902" i="6"/>
  <c r="AD3902" i="6"/>
  <c r="AA3902" i="6" s="1"/>
  <c r="AK3901" i="6"/>
  <c r="AI3901" i="6"/>
  <c r="AG3901" i="6"/>
  <c r="AD3901" i="6"/>
  <c r="AA3901" i="6"/>
  <c r="AK3900" i="6"/>
  <c r="AI3900" i="6"/>
  <c r="AG3900" i="6"/>
  <c r="AD3900" i="6"/>
  <c r="AA3900" i="6" s="1"/>
  <c r="AE3900" i="6" s="1"/>
  <c r="AK3899" i="6"/>
  <c r="AI3899" i="6"/>
  <c r="AG3899" i="6"/>
  <c r="AD3899" i="6"/>
  <c r="AA3899" i="6" s="1"/>
  <c r="AK3898" i="6"/>
  <c r="AI3898" i="6"/>
  <c r="AG3898" i="6"/>
  <c r="AD3898" i="6"/>
  <c r="AA3898" i="6" s="1"/>
  <c r="AE3898" i="6" s="1"/>
  <c r="AK3897" i="6"/>
  <c r="AI3897" i="6"/>
  <c r="AG3897" i="6"/>
  <c r="AD3897" i="6"/>
  <c r="AA3897" i="6" s="1"/>
  <c r="AK3896" i="6"/>
  <c r="AI3896" i="6"/>
  <c r="AG3896" i="6"/>
  <c r="AD3896" i="6"/>
  <c r="AA3896" i="6" s="1"/>
  <c r="AE3896" i="6" s="1"/>
  <c r="AK3895" i="6"/>
  <c r="AI3895" i="6"/>
  <c r="AG3895" i="6"/>
  <c r="AD3895" i="6"/>
  <c r="AK3894" i="6"/>
  <c r="AI3894" i="6"/>
  <c r="AG3894" i="6"/>
  <c r="AD3894" i="6"/>
  <c r="AA3894" i="6" s="1"/>
  <c r="AE3894" i="6" s="1"/>
  <c r="AK3893" i="6"/>
  <c r="AI3893" i="6"/>
  <c r="AG3893" i="6"/>
  <c r="AD3893" i="6"/>
  <c r="AA3893" i="6" s="1"/>
  <c r="AK3892" i="6"/>
  <c r="AI3892" i="6"/>
  <c r="AG3892" i="6"/>
  <c r="AD3892" i="6"/>
  <c r="AA3892" i="6" s="1"/>
  <c r="AE3892" i="6" s="1"/>
  <c r="AK3891" i="6"/>
  <c r="AI3891" i="6"/>
  <c r="AG3891" i="6"/>
  <c r="AD3891" i="6"/>
  <c r="AA3891" i="6" s="1"/>
  <c r="AK3890" i="6"/>
  <c r="AI3890" i="6"/>
  <c r="AG3890" i="6"/>
  <c r="AD3890" i="6"/>
  <c r="AA3890" i="6" s="1"/>
  <c r="AK3889" i="6"/>
  <c r="AI3889" i="6"/>
  <c r="AG3889" i="6"/>
  <c r="AD3889" i="6"/>
  <c r="AA3889" i="6"/>
  <c r="AK3888" i="6"/>
  <c r="AI3888" i="6"/>
  <c r="AG3888" i="6"/>
  <c r="AD3888" i="6"/>
  <c r="AA3888" i="6" s="1"/>
  <c r="AE3888" i="6" s="1"/>
  <c r="AK3887" i="6"/>
  <c r="AI3887" i="6"/>
  <c r="AG3887" i="6"/>
  <c r="AD3887" i="6"/>
  <c r="AA3887" i="6" s="1"/>
  <c r="AK3886" i="6"/>
  <c r="AI3886" i="6"/>
  <c r="AG3886" i="6"/>
  <c r="AE3886" i="6"/>
  <c r="AD3886" i="6"/>
  <c r="AA3886" i="6" s="1"/>
  <c r="AK3885" i="6"/>
  <c r="AI3885" i="6"/>
  <c r="AG3885" i="6"/>
  <c r="AD3885" i="6"/>
  <c r="AK3884" i="6"/>
  <c r="AI3884" i="6"/>
  <c r="AG3884" i="6"/>
  <c r="AD3884" i="6"/>
  <c r="AA3884" i="6" s="1"/>
  <c r="AE3884" i="6" s="1"/>
  <c r="AK3883" i="6"/>
  <c r="AI3883" i="6"/>
  <c r="AG3883" i="6"/>
  <c r="AD3883" i="6"/>
  <c r="AK3882" i="6"/>
  <c r="AI3882" i="6"/>
  <c r="AG3882" i="6"/>
  <c r="AD3882" i="6"/>
  <c r="AA3882" i="6" s="1"/>
  <c r="AE3882" i="6" s="1"/>
  <c r="AK3881" i="6"/>
  <c r="AI3881" i="6"/>
  <c r="AG3881" i="6"/>
  <c r="AD3881" i="6"/>
  <c r="AA3881" i="6" s="1"/>
  <c r="AK3880" i="6"/>
  <c r="AI3880" i="6"/>
  <c r="AG3880" i="6"/>
  <c r="AD3880" i="6"/>
  <c r="AA3880" i="6" s="1"/>
  <c r="AE3880" i="6" s="1"/>
  <c r="AK3879" i="6"/>
  <c r="AI3879" i="6"/>
  <c r="AG3879" i="6"/>
  <c r="AD3879" i="6"/>
  <c r="AA3879" i="6" s="1"/>
  <c r="AK3878" i="6"/>
  <c r="AI3878" i="6"/>
  <c r="AG3878" i="6"/>
  <c r="AD3878" i="6"/>
  <c r="AA3878" i="6" s="1"/>
  <c r="AE3878" i="6" s="1"/>
  <c r="AK3877" i="6"/>
  <c r="AI3877" i="6"/>
  <c r="AG3877" i="6"/>
  <c r="AD3877" i="6"/>
  <c r="AA3877" i="6" s="1"/>
  <c r="AK3876" i="6"/>
  <c r="AI3876" i="6"/>
  <c r="AG3876" i="6"/>
  <c r="AD3876" i="6"/>
  <c r="AA3876" i="6" s="1"/>
  <c r="AE3876" i="6" s="1"/>
  <c r="AK3875" i="6"/>
  <c r="AI3875" i="6"/>
  <c r="AG3875" i="6"/>
  <c r="AD3875" i="6"/>
  <c r="AA3875" i="6" s="1"/>
  <c r="AK3874" i="6"/>
  <c r="AI3874" i="6"/>
  <c r="AG3874" i="6"/>
  <c r="AD3874" i="6"/>
  <c r="AA3874" i="6" s="1"/>
  <c r="AK3873" i="6"/>
  <c r="AI3873" i="6"/>
  <c r="AG3873" i="6"/>
  <c r="AD3873" i="6"/>
  <c r="AA3873" i="6" s="1"/>
  <c r="AK3872" i="6"/>
  <c r="AI3872" i="6"/>
  <c r="AG3872" i="6"/>
  <c r="AD3872" i="6"/>
  <c r="AA3872" i="6" s="1"/>
  <c r="AE3872" i="6" s="1"/>
  <c r="AK3871" i="6"/>
  <c r="AI3871" i="6"/>
  <c r="AG3871" i="6"/>
  <c r="AD3871" i="6"/>
  <c r="AA3871" i="6" s="1"/>
  <c r="AK3870" i="6"/>
  <c r="AI3870" i="6"/>
  <c r="AG3870" i="6"/>
  <c r="AD3870" i="6"/>
  <c r="AA3870" i="6" s="1"/>
  <c r="AE3870" i="6" s="1"/>
  <c r="AK3869" i="6"/>
  <c r="AI3869" i="6"/>
  <c r="AG3869" i="6"/>
  <c r="AD3869" i="6"/>
  <c r="AK3868" i="6"/>
  <c r="AI3868" i="6"/>
  <c r="AG3868" i="6"/>
  <c r="AD3868" i="6"/>
  <c r="AA3868" i="6" s="1"/>
  <c r="AE3868" i="6" s="1"/>
  <c r="AK3867" i="6"/>
  <c r="AI3867" i="6"/>
  <c r="AG3867" i="6"/>
  <c r="AD3867" i="6"/>
  <c r="AA3867" i="6" s="1"/>
  <c r="AK3866" i="6"/>
  <c r="AI3866" i="6"/>
  <c r="AG3866" i="6"/>
  <c r="AD3866" i="6"/>
  <c r="AK3865" i="6"/>
  <c r="AI3865" i="6"/>
  <c r="AG3865" i="6"/>
  <c r="AD3865" i="6"/>
  <c r="AA3865" i="6" s="1"/>
  <c r="AK3864" i="6"/>
  <c r="AI3864" i="6"/>
  <c r="AG3864" i="6"/>
  <c r="AD3864" i="6"/>
  <c r="AA3864" i="6" s="1"/>
  <c r="AE3864" i="6" s="1"/>
  <c r="AK3863" i="6"/>
  <c r="AI3863" i="6"/>
  <c r="AG3863" i="6"/>
  <c r="AD3863" i="6"/>
  <c r="AA3863" i="6" s="1"/>
  <c r="AK3862" i="6"/>
  <c r="AI3862" i="6"/>
  <c r="AG3862" i="6"/>
  <c r="AD3862" i="6"/>
  <c r="AA3862" i="6" s="1"/>
  <c r="AK3861" i="6"/>
  <c r="AI3861" i="6"/>
  <c r="AG3861" i="6"/>
  <c r="AD3861" i="6"/>
  <c r="AA3861" i="6" s="1"/>
  <c r="AK3860" i="6"/>
  <c r="AI3860" i="6"/>
  <c r="AG3860" i="6"/>
  <c r="AD3860" i="6"/>
  <c r="AA3860" i="6" s="1"/>
  <c r="AE3860" i="6" s="1"/>
  <c r="AK3859" i="6"/>
  <c r="AI3859" i="6"/>
  <c r="AG3859" i="6"/>
  <c r="AD3859" i="6"/>
  <c r="AA3859" i="6"/>
  <c r="AK3858" i="6"/>
  <c r="AI3858" i="6"/>
  <c r="AG3858" i="6"/>
  <c r="AD3858" i="6"/>
  <c r="AA3858" i="6" s="1"/>
  <c r="AK3857" i="6"/>
  <c r="AI3857" i="6"/>
  <c r="AG3857" i="6"/>
  <c r="AD3857" i="6"/>
  <c r="AK3856" i="6"/>
  <c r="AI3856" i="6"/>
  <c r="AG3856" i="6"/>
  <c r="AD3856" i="6"/>
  <c r="AA3856" i="6" s="1"/>
  <c r="AE3856" i="6" s="1"/>
  <c r="AK3855" i="6"/>
  <c r="AI3855" i="6"/>
  <c r="AG3855" i="6"/>
  <c r="AD3855" i="6"/>
  <c r="AA3855" i="6" s="1"/>
  <c r="AK3854" i="6"/>
  <c r="AI3854" i="6"/>
  <c r="AG3854" i="6"/>
  <c r="AD3854" i="6"/>
  <c r="AA3854" i="6" s="1"/>
  <c r="AK3853" i="6"/>
  <c r="AI3853" i="6"/>
  <c r="AG3853" i="6"/>
  <c r="AD3853" i="6"/>
  <c r="AA3853" i="6" s="1"/>
  <c r="AK3852" i="6"/>
  <c r="AI3852" i="6"/>
  <c r="AG3852" i="6"/>
  <c r="AD3852" i="6"/>
  <c r="AA3852" i="6" s="1"/>
  <c r="AE3852" i="6" s="1"/>
  <c r="AK3851" i="6"/>
  <c r="AI3851" i="6"/>
  <c r="AG3851" i="6"/>
  <c r="AD3851" i="6"/>
  <c r="AA3851" i="6" s="1"/>
  <c r="AK3850" i="6"/>
  <c r="AI3850" i="6"/>
  <c r="AG3850" i="6"/>
  <c r="AE3850" i="6"/>
  <c r="AD3850" i="6"/>
  <c r="AA3850" i="6" s="1"/>
  <c r="AK3849" i="6"/>
  <c r="AI3849" i="6"/>
  <c r="AG3849" i="6"/>
  <c r="AD3849" i="6"/>
  <c r="AA3849" i="6" s="1"/>
  <c r="AK3848" i="6"/>
  <c r="AI3848" i="6"/>
  <c r="AG3848" i="6"/>
  <c r="AD3848" i="6"/>
  <c r="AA3848" i="6" s="1"/>
  <c r="AE3848" i="6" s="1"/>
  <c r="AK3847" i="6"/>
  <c r="AI3847" i="6"/>
  <c r="AG3847" i="6"/>
  <c r="AD3847" i="6"/>
  <c r="AA3847" i="6"/>
  <c r="AK3846" i="6"/>
  <c r="AI3846" i="6"/>
  <c r="AG3846" i="6"/>
  <c r="AD3846" i="6"/>
  <c r="AA3846" i="6" s="1"/>
  <c r="AK3845" i="6"/>
  <c r="AI3845" i="6"/>
  <c r="AG3845" i="6"/>
  <c r="AD3845" i="6"/>
  <c r="AK3844" i="6"/>
  <c r="AI3844" i="6"/>
  <c r="AG3844" i="6"/>
  <c r="AD3844" i="6"/>
  <c r="AA3844" i="6" s="1"/>
  <c r="AE3844" i="6" s="1"/>
  <c r="AK3843" i="6"/>
  <c r="AI3843" i="6"/>
  <c r="AG3843" i="6"/>
  <c r="AD3843" i="6"/>
  <c r="AA3843" i="6" s="1"/>
  <c r="AK3842" i="6"/>
  <c r="AI3842" i="6"/>
  <c r="AG3842" i="6"/>
  <c r="AD3842" i="6"/>
  <c r="AA3842" i="6" s="1"/>
  <c r="AK3841" i="6"/>
  <c r="AI3841" i="6"/>
  <c r="AG3841" i="6"/>
  <c r="AD3841" i="6"/>
  <c r="AA3841" i="6" s="1"/>
  <c r="AK3840" i="6"/>
  <c r="AI3840" i="6"/>
  <c r="AG3840" i="6"/>
  <c r="AD3840" i="6"/>
  <c r="AA3840" i="6" s="1"/>
  <c r="AK3839" i="6"/>
  <c r="AI3839" i="6"/>
  <c r="AG3839" i="6"/>
  <c r="AD3839" i="6"/>
  <c r="AA3839" i="6" s="1"/>
  <c r="AK3838" i="6"/>
  <c r="AI3838" i="6"/>
  <c r="AG3838" i="6"/>
  <c r="AD3838" i="6"/>
  <c r="AA3838" i="6" s="1"/>
  <c r="AK3837" i="6"/>
  <c r="AI3837" i="6"/>
  <c r="AG3837" i="6"/>
  <c r="AD3837" i="6"/>
  <c r="AA3837" i="6"/>
  <c r="AK3836" i="6"/>
  <c r="AI3836" i="6"/>
  <c r="AG3836" i="6"/>
  <c r="AD3836" i="6"/>
  <c r="AA3836" i="6" s="1"/>
  <c r="AK3835" i="6"/>
  <c r="AI3835" i="6"/>
  <c r="AG3835" i="6"/>
  <c r="AD3835" i="6"/>
  <c r="AA3835" i="6" s="1"/>
  <c r="AK3834" i="6"/>
  <c r="AI3834" i="6"/>
  <c r="AG3834" i="6"/>
  <c r="AE3834" i="6"/>
  <c r="AD3834" i="6"/>
  <c r="AA3834" i="6" s="1"/>
  <c r="AK3833" i="6"/>
  <c r="AI3833" i="6"/>
  <c r="AG3833" i="6"/>
  <c r="AD3833" i="6"/>
  <c r="AA3833" i="6" s="1"/>
  <c r="AK3832" i="6"/>
  <c r="AI3832" i="6"/>
  <c r="AG3832" i="6"/>
  <c r="AD3832" i="6"/>
  <c r="AA3832" i="6" s="1"/>
  <c r="AK3831" i="6"/>
  <c r="AI3831" i="6"/>
  <c r="AG3831" i="6"/>
  <c r="AD3831" i="6"/>
  <c r="AA3831" i="6" s="1"/>
  <c r="AK3830" i="6"/>
  <c r="AI3830" i="6"/>
  <c r="AG3830" i="6"/>
  <c r="AD3830" i="6"/>
  <c r="AA3830" i="6" s="1"/>
  <c r="AK3829" i="6"/>
  <c r="AI3829" i="6"/>
  <c r="AG3829" i="6"/>
  <c r="AD3829" i="6"/>
  <c r="AA3829" i="6" s="1"/>
  <c r="AK3828" i="6"/>
  <c r="AI3828" i="6"/>
  <c r="AG3828" i="6"/>
  <c r="AD3828" i="6"/>
  <c r="AA3828" i="6" s="1"/>
  <c r="AK3827" i="6"/>
  <c r="AI3827" i="6"/>
  <c r="AG3827" i="6"/>
  <c r="AD3827" i="6"/>
  <c r="AA3827" i="6" s="1"/>
  <c r="AK3826" i="6"/>
  <c r="AI3826" i="6"/>
  <c r="AG3826" i="6"/>
  <c r="AE3826" i="6"/>
  <c r="AD3826" i="6"/>
  <c r="AA3826" i="6" s="1"/>
  <c r="AK3825" i="6"/>
  <c r="AI3825" i="6"/>
  <c r="AG3825" i="6"/>
  <c r="AD3825" i="6"/>
  <c r="AA3825" i="6" s="1"/>
  <c r="AK3824" i="6"/>
  <c r="AI3824" i="6"/>
  <c r="AG3824" i="6"/>
  <c r="AD3824" i="6"/>
  <c r="AA3824" i="6" s="1"/>
  <c r="AK3823" i="6"/>
  <c r="AI3823" i="6"/>
  <c r="AG3823" i="6"/>
  <c r="AD3823" i="6"/>
  <c r="AA3823" i="6" s="1"/>
  <c r="AK3822" i="6"/>
  <c r="AI3822" i="6"/>
  <c r="AG3822" i="6"/>
  <c r="AD3822" i="6"/>
  <c r="AA3822" i="6" s="1"/>
  <c r="AK3821" i="6"/>
  <c r="AI3821" i="6"/>
  <c r="AG3821" i="6"/>
  <c r="AD3821" i="6"/>
  <c r="AA3821" i="6" s="1"/>
  <c r="AK3820" i="6"/>
  <c r="AI3820" i="6"/>
  <c r="AG3820" i="6"/>
  <c r="AD3820" i="6"/>
  <c r="AA3820" i="6" s="1"/>
  <c r="AK3819" i="6"/>
  <c r="AI3819" i="6"/>
  <c r="AG3819" i="6"/>
  <c r="AD3819" i="6"/>
  <c r="AA3819" i="6" s="1"/>
  <c r="AE3819" i="6" s="1"/>
  <c r="AK3818" i="6"/>
  <c r="AI3818" i="6"/>
  <c r="AG3818" i="6"/>
  <c r="AE3818" i="6"/>
  <c r="AD3818" i="6"/>
  <c r="AA3818" i="6" s="1"/>
  <c r="AK3817" i="6"/>
  <c r="AI3817" i="6"/>
  <c r="AG3817" i="6"/>
  <c r="AD3817" i="6"/>
  <c r="AK3816" i="6"/>
  <c r="AI3816" i="6"/>
  <c r="AG3816" i="6"/>
  <c r="AD3816" i="6"/>
  <c r="AA3816" i="6" s="1"/>
  <c r="AE3816" i="6" s="1"/>
  <c r="AK3815" i="6"/>
  <c r="AI3815" i="6"/>
  <c r="AG3815" i="6"/>
  <c r="AD3815" i="6"/>
  <c r="AA3815" i="6" s="1"/>
  <c r="AE3815" i="6" s="1"/>
  <c r="AK3814" i="6"/>
  <c r="AI3814" i="6"/>
  <c r="AG3814" i="6"/>
  <c r="AD3814" i="6"/>
  <c r="AA3814" i="6"/>
  <c r="AK3813" i="6"/>
  <c r="AI3813" i="6"/>
  <c r="AG3813" i="6"/>
  <c r="AD3813" i="6"/>
  <c r="AK3812" i="6"/>
  <c r="AI3812" i="6"/>
  <c r="AG3812" i="6"/>
  <c r="AD3812" i="6"/>
  <c r="AA3812" i="6" s="1"/>
  <c r="AK3811" i="6"/>
  <c r="AI3811" i="6"/>
  <c r="AG3811" i="6"/>
  <c r="AD3811" i="6"/>
  <c r="AA3811" i="6" s="1"/>
  <c r="AE3811" i="6" s="1"/>
  <c r="AK3810" i="6"/>
  <c r="AI3810" i="6"/>
  <c r="AG3810" i="6"/>
  <c r="AD3810" i="6"/>
  <c r="AA3810" i="6" s="1"/>
  <c r="AE3810" i="6" s="1"/>
  <c r="AK3809" i="6"/>
  <c r="AI3809" i="6"/>
  <c r="AG3809" i="6"/>
  <c r="AD3809" i="6"/>
  <c r="AK3808" i="6"/>
  <c r="AI3808" i="6"/>
  <c r="AG3808" i="6"/>
  <c r="AD3808" i="6"/>
  <c r="AA3808" i="6"/>
  <c r="AK3807" i="6"/>
  <c r="AI3807" i="6"/>
  <c r="AG3807" i="6"/>
  <c r="AD3807" i="6"/>
  <c r="AA3807" i="6" s="1"/>
  <c r="AE3807" i="6" s="1"/>
  <c r="AK3806" i="6"/>
  <c r="AI3806" i="6"/>
  <c r="AG3806" i="6"/>
  <c r="AD3806" i="6"/>
  <c r="AK3805" i="6"/>
  <c r="AI3805" i="6"/>
  <c r="AG3805" i="6"/>
  <c r="AD3805" i="6"/>
  <c r="AK3804" i="6"/>
  <c r="AI3804" i="6"/>
  <c r="AG3804" i="6"/>
  <c r="AD3804" i="6"/>
  <c r="AA3804" i="6" s="1"/>
  <c r="AE3804" i="6" s="1"/>
  <c r="AK3803" i="6"/>
  <c r="AI3803" i="6"/>
  <c r="AG3803" i="6"/>
  <c r="AD3803" i="6"/>
  <c r="AA3803" i="6" s="1"/>
  <c r="AE3803" i="6" s="1"/>
  <c r="AK3802" i="6"/>
  <c r="AI3802" i="6"/>
  <c r="AG3802" i="6"/>
  <c r="AD3802" i="6"/>
  <c r="AA3802" i="6"/>
  <c r="AK3801" i="6"/>
  <c r="AI3801" i="6"/>
  <c r="AG3801" i="6"/>
  <c r="AD3801" i="6"/>
  <c r="AK3800" i="6"/>
  <c r="AI3800" i="6"/>
  <c r="AG3800" i="6"/>
  <c r="AD3800" i="6"/>
  <c r="AA3800" i="6" s="1"/>
  <c r="AK3799" i="6"/>
  <c r="AI3799" i="6"/>
  <c r="AG3799" i="6"/>
  <c r="AD3799" i="6"/>
  <c r="AA3799" i="6" s="1"/>
  <c r="AE3799" i="6" s="1"/>
  <c r="AK3798" i="6"/>
  <c r="AI3798" i="6"/>
  <c r="AG3798" i="6"/>
  <c r="AD3798" i="6"/>
  <c r="AK3797" i="6"/>
  <c r="AI3797" i="6"/>
  <c r="AG3797" i="6"/>
  <c r="AD3797" i="6"/>
  <c r="AK3796" i="6"/>
  <c r="AI3796" i="6"/>
  <c r="AG3796" i="6"/>
  <c r="AD3796" i="6"/>
  <c r="AK3795" i="6"/>
  <c r="AI3795" i="6"/>
  <c r="AG3795" i="6"/>
  <c r="AD3795" i="6"/>
  <c r="AA3795" i="6"/>
  <c r="AE3795" i="6" s="1"/>
  <c r="AK3794" i="6"/>
  <c r="AI3794" i="6"/>
  <c r="AG3794" i="6"/>
  <c r="AD3794" i="6"/>
  <c r="AA3794" i="6" s="1"/>
  <c r="AK3793" i="6"/>
  <c r="AI3793" i="6"/>
  <c r="AG3793" i="6"/>
  <c r="AD3793" i="6"/>
  <c r="AK3792" i="6"/>
  <c r="AI3792" i="6"/>
  <c r="AG3792" i="6"/>
  <c r="AD3792" i="6"/>
  <c r="AA3792" i="6"/>
  <c r="AE3792" i="6" s="1"/>
  <c r="AK3791" i="6"/>
  <c r="AI3791" i="6"/>
  <c r="AG3791" i="6"/>
  <c r="AD3791" i="6"/>
  <c r="AA3791" i="6"/>
  <c r="AE3791" i="6" s="1"/>
  <c r="AK3790" i="6"/>
  <c r="AI3790" i="6"/>
  <c r="AG3790" i="6"/>
  <c r="AD3790" i="6"/>
  <c r="AA3790" i="6" s="1"/>
  <c r="AE3790" i="6" s="1"/>
  <c r="AK3789" i="6"/>
  <c r="AI3789" i="6"/>
  <c r="AG3789" i="6"/>
  <c r="AD3789" i="6"/>
  <c r="AK3788" i="6"/>
  <c r="AI3788" i="6"/>
  <c r="AG3788" i="6"/>
  <c r="AD3788" i="6"/>
  <c r="AA3788" i="6"/>
  <c r="AK3787" i="6"/>
  <c r="AI3787" i="6"/>
  <c r="AG3787" i="6"/>
  <c r="AD3787" i="6"/>
  <c r="AA3787" i="6" s="1"/>
  <c r="AE3787" i="6" s="1"/>
  <c r="AK3786" i="6"/>
  <c r="AI3786" i="6"/>
  <c r="AG3786" i="6"/>
  <c r="AD3786" i="6"/>
  <c r="AE3786" i="6" s="1"/>
  <c r="AA3786" i="6"/>
  <c r="AK3785" i="6"/>
  <c r="AI3785" i="6"/>
  <c r="AG3785" i="6"/>
  <c r="AD3785" i="6"/>
  <c r="AK3784" i="6"/>
  <c r="AI3784" i="6"/>
  <c r="AG3784" i="6"/>
  <c r="AD3784" i="6"/>
  <c r="AA3784" i="6" s="1"/>
  <c r="AE3784" i="6" s="1"/>
  <c r="AK3783" i="6"/>
  <c r="AI3783" i="6"/>
  <c r="AG3783" i="6"/>
  <c r="AD3783" i="6"/>
  <c r="AA3783" i="6" s="1"/>
  <c r="AE3783" i="6" s="1"/>
  <c r="AK3782" i="6"/>
  <c r="AI3782" i="6"/>
  <c r="AG3782" i="6"/>
  <c r="AD3782" i="6"/>
  <c r="AK3781" i="6"/>
  <c r="AI3781" i="6"/>
  <c r="AG3781" i="6"/>
  <c r="AD3781" i="6"/>
  <c r="AK3780" i="6"/>
  <c r="AI3780" i="6"/>
  <c r="AG3780" i="6"/>
  <c r="AD3780" i="6"/>
  <c r="AA3780" i="6" s="1"/>
  <c r="AK3779" i="6"/>
  <c r="AI3779" i="6"/>
  <c r="AG3779" i="6"/>
  <c r="AD3779" i="6"/>
  <c r="AA3779" i="6"/>
  <c r="AE3779" i="6" s="1"/>
  <c r="AK3778" i="6"/>
  <c r="AI3778" i="6"/>
  <c r="AG3778" i="6"/>
  <c r="AD3778" i="6"/>
  <c r="AA3778" i="6" s="1"/>
  <c r="AE3778" i="6" s="1"/>
  <c r="AK3777" i="6"/>
  <c r="AI3777" i="6"/>
  <c r="AG3777" i="6"/>
  <c r="AD3777" i="6"/>
  <c r="AK3776" i="6"/>
  <c r="AI3776" i="6"/>
  <c r="AG3776" i="6"/>
  <c r="AD3776" i="6"/>
  <c r="AA3776" i="6"/>
  <c r="AK3775" i="6"/>
  <c r="AI3775" i="6"/>
  <c r="AG3775" i="6"/>
  <c r="AD3775" i="6"/>
  <c r="AA3775" i="6" s="1"/>
  <c r="AE3775" i="6" s="1"/>
  <c r="AK3774" i="6"/>
  <c r="AI3774" i="6"/>
  <c r="AG3774" i="6"/>
  <c r="AE3774" i="6"/>
  <c r="AD3774" i="6"/>
  <c r="AA3774" i="6" s="1"/>
  <c r="AK3773" i="6"/>
  <c r="AI3773" i="6"/>
  <c r="AG3773" i="6"/>
  <c r="AD3773" i="6"/>
  <c r="AK3772" i="6"/>
  <c r="AI3772" i="6"/>
  <c r="AG3772" i="6"/>
  <c r="AD3772" i="6"/>
  <c r="AK3771" i="6"/>
  <c r="AI3771" i="6"/>
  <c r="AG3771" i="6"/>
  <c r="AD3771" i="6"/>
  <c r="AA3771" i="6" s="1"/>
  <c r="AE3771" i="6" s="1"/>
  <c r="AK3770" i="6"/>
  <c r="AI3770" i="6"/>
  <c r="AG3770" i="6"/>
  <c r="AD3770" i="6"/>
  <c r="AA3770" i="6" s="1"/>
  <c r="AK3769" i="6"/>
  <c r="AI3769" i="6"/>
  <c r="AG3769" i="6"/>
  <c r="AD3769" i="6"/>
  <c r="AK3768" i="6"/>
  <c r="AI3768" i="6"/>
  <c r="AG3768" i="6"/>
  <c r="AD3768" i="6"/>
  <c r="AA3768" i="6"/>
  <c r="AK3767" i="6"/>
  <c r="AI3767" i="6"/>
  <c r="AG3767" i="6"/>
  <c r="AD3767" i="6"/>
  <c r="AA3767" i="6"/>
  <c r="AE3767" i="6" s="1"/>
  <c r="AK3766" i="6"/>
  <c r="AI3766" i="6"/>
  <c r="AG3766" i="6"/>
  <c r="AD3766" i="6"/>
  <c r="AK3765" i="6"/>
  <c r="AI3765" i="6"/>
  <c r="AG3765" i="6"/>
  <c r="AD3765" i="6"/>
  <c r="AK3764" i="6"/>
  <c r="AI3764" i="6"/>
  <c r="AG3764" i="6"/>
  <c r="AE3764" i="6"/>
  <c r="AD3764" i="6"/>
  <c r="AA3764" i="6"/>
  <c r="AK3763" i="6"/>
  <c r="AI3763" i="6"/>
  <c r="AG3763" i="6"/>
  <c r="AD3763" i="6"/>
  <c r="AA3763" i="6"/>
  <c r="AE3763" i="6" s="1"/>
  <c r="AK3762" i="6"/>
  <c r="AI3762" i="6"/>
  <c r="AG3762" i="6"/>
  <c r="AD3762" i="6"/>
  <c r="AA3762" i="6" s="1"/>
  <c r="AK3761" i="6"/>
  <c r="AI3761" i="6"/>
  <c r="AG3761" i="6"/>
  <c r="AD3761" i="6"/>
  <c r="AK3760" i="6"/>
  <c r="AI3760" i="6"/>
  <c r="AG3760" i="6"/>
  <c r="AE3760" i="6"/>
  <c r="AD3760" i="6"/>
  <c r="AA3760" i="6"/>
  <c r="AK3759" i="6"/>
  <c r="AI3759" i="6"/>
  <c r="AG3759" i="6"/>
  <c r="AD3759" i="6"/>
  <c r="AA3759" i="6"/>
  <c r="AE3759" i="6" s="1"/>
  <c r="AK3758" i="6"/>
  <c r="AI3758" i="6"/>
  <c r="AG3758" i="6"/>
  <c r="AD3758" i="6"/>
  <c r="AK3757" i="6"/>
  <c r="AI3757" i="6"/>
  <c r="AG3757" i="6"/>
  <c r="AD3757" i="6"/>
  <c r="AK3756" i="6"/>
  <c r="AI3756" i="6"/>
  <c r="AG3756" i="6"/>
  <c r="AD3756" i="6"/>
  <c r="AK3755" i="6"/>
  <c r="AI3755" i="6"/>
  <c r="AG3755" i="6"/>
  <c r="AD3755" i="6"/>
  <c r="AA3755" i="6" s="1"/>
  <c r="AE3755" i="6" s="1"/>
  <c r="AK3754" i="6"/>
  <c r="AI3754" i="6"/>
  <c r="AG3754" i="6"/>
  <c r="AD3754" i="6"/>
  <c r="AE3754" i="6" s="1"/>
  <c r="AA3754" i="6"/>
  <c r="AK3753" i="6"/>
  <c r="AI3753" i="6"/>
  <c r="AG3753" i="6"/>
  <c r="AD3753" i="6"/>
  <c r="AK3752" i="6"/>
  <c r="AI3752" i="6"/>
  <c r="AG3752" i="6"/>
  <c r="AD3752" i="6"/>
  <c r="AA3752" i="6" s="1"/>
  <c r="AE3752" i="6" s="1"/>
  <c r="AK3751" i="6"/>
  <c r="AI3751" i="6"/>
  <c r="AG3751" i="6"/>
  <c r="AD3751" i="6"/>
  <c r="AA3751" i="6" s="1"/>
  <c r="AE3751" i="6" s="1"/>
  <c r="AK3750" i="6"/>
  <c r="AI3750" i="6"/>
  <c r="AG3750" i="6"/>
  <c r="AD3750" i="6"/>
  <c r="AA3750" i="6" s="1"/>
  <c r="AK3749" i="6"/>
  <c r="AI3749" i="6"/>
  <c r="AG3749" i="6"/>
  <c r="AD3749" i="6"/>
  <c r="AK3748" i="6"/>
  <c r="AI3748" i="6"/>
  <c r="AG3748" i="6"/>
  <c r="AD3748" i="6"/>
  <c r="AK3747" i="6"/>
  <c r="AI3747" i="6"/>
  <c r="AG3747" i="6"/>
  <c r="AD3747" i="6"/>
  <c r="AA3747" i="6"/>
  <c r="AE3747" i="6" s="1"/>
  <c r="AK3746" i="6"/>
  <c r="AI3746" i="6"/>
  <c r="AG3746" i="6"/>
  <c r="AD3746" i="6"/>
  <c r="AA3746" i="6" s="1"/>
  <c r="AE3746" i="6" s="1"/>
  <c r="AK3745" i="6"/>
  <c r="AI3745" i="6"/>
  <c r="AG3745" i="6"/>
  <c r="AD3745" i="6"/>
  <c r="AK3744" i="6"/>
  <c r="AI3744" i="6"/>
  <c r="AG3744" i="6"/>
  <c r="AD3744" i="6"/>
  <c r="AA3744" i="6" s="1"/>
  <c r="AK3743" i="6"/>
  <c r="AI3743" i="6"/>
  <c r="AG3743" i="6"/>
  <c r="AD3743" i="6"/>
  <c r="AA3743" i="6" s="1"/>
  <c r="AE3743" i="6" s="1"/>
  <c r="AK3742" i="6"/>
  <c r="AI3742" i="6"/>
  <c r="AG3742" i="6"/>
  <c r="AD3742" i="6"/>
  <c r="AA3742" i="6" s="1"/>
  <c r="AK3741" i="6"/>
  <c r="AI3741" i="6"/>
  <c r="AG3741" i="6"/>
  <c r="AD3741" i="6"/>
  <c r="AK3740" i="6"/>
  <c r="AI3740" i="6"/>
  <c r="AG3740" i="6"/>
  <c r="AD3740" i="6"/>
  <c r="AK3739" i="6"/>
  <c r="AI3739" i="6"/>
  <c r="AG3739" i="6"/>
  <c r="AD3739" i="6"/>
  <c r="AA3739" i="6" s="1"/>
  <c r="AE3739" i="6" s="1"/>
  <c r="N3739" i="6"/>
  <c r="M3739" i="6"/>
  <c r="L3739" i="6"/>
  <c r="AK3738" i="6"/>
  <c r="AI3738" i="6"/>
  <c r="AG3738" i="6"/>
  <c r="AD3738" i="6"/>
  <c r="AK3737" i="6"/>
  <c r="AI3737" i="6"/>
  <c r="AG3737" i="6"/>
  <c r="AD3737" i="6"/>
  <c r="AK3736" i="6"/>
  <c r="AI3736" i="6"/>
  <c r="AG3736" i="6"/>
  <c r="AD3736" i="6"/>
  <c r="AA3736" i="6" s="1"/>
  <c r="AE3736" i="6" s="1"/>
  <c r="AK3735" i="6"/>
  <c r="AI3735" i="6"/>
  <c r="AG3735" i="6"/>
  <c r="AD3735" i="6"/>
  <c r="AA3735" i="6" s="1"/>
  <c r="N3735" i="6"/>
  <c r="M3735" i="6"/>
  <c r="L3735" i="6"/>
  <c r="AK3734" i="6"/>
  <c r="AI3734" i="6"/>
  <c r="AG3734" i="6"/>
  <c r="AD3734" i="6"/>
  <c r="N3734" i="6"/>
  <c r="M3734" i="6"/>
  <c r="L3734" i="6"/>
  <c r="AK3733" i="6"/>
  <c r="AI3733" i="6"/>
  <c r="AG3733" i="6"/>
  <c r="AD3733" i="6"/>
  <c r="AA3733" i="6" s="1"/>
  <c r="AE3733" i="6" s="1"/>
  <c r="AK3732" i="6"/>
  <c r="AI3732" i="6"/>
  <c r="AG3732" i="6"/>
  <c r="AD3732" i="6"/>
  <c r="AA3732" i="6" s="1"/>
  <c r="AK3731" i="6"/>
  <c r="AI3731" i="6"/>
  <c r="AG3731" i="6"/>
  <c r="AD3731" i="6"/>
  <c r="AK3730" i="6"/>
  <c r="AI3730" i="6"/>
  <c r="AG3730" i="6"/>
  <c r="AD3730" i="6"/>
  <c r="AK3729" i="6"/>
  <c r="AI3729" i="6"/>
  <c r="AG3729" i="6"/>
  <c r="AD3729" i="6"/>
  <c r="AA3729" i="6" s="1"/>
  <c r="N3729" i="6"/>
  <c r="M3729" i="6"/>
  <c r="L3729" i="6"/>
  <c r="AK3728" i="6"/>
  <c r="AI3728" i="6"/>
  <c r="AG3728" i="6"/>
  <c r="AD3728" i="6"/>
  <c r="AA3728" i="6" s="1"/>
  <c r="AE3728" i="6" s="1"/>
  <c r="AK3727" i="6"/>
  <c r="AI3727" i="6"/>
  <c r="AG3727" i="6"/>
  <c r="AD3727" i="6"/>
  <c r="AK3726" i="6"/>
  <c r="AI3726" i="6"/>
  <c r="AG3726" i="6"/>
  <c r="AD3726" i="6"/>
  <c r="AA3726" i="6" s="1"/>
  <c r="AK3725" i="6"/>
  <c r="AI3725" i="6"/>
  <c r="AG3725" i="6"/>
  <c r="AD3725" i="6"/>
  <c r="AA3725" i="6" s="1"/>
  <c r="AE3725" i="6" s="1"/>
  <c r="AK3724" i="6"/>
  <c r="AI3724" i="6"/>
  <c r="AG3724" i="6"/>
  <c r="AD3724" i="6"/>
  <c r="AA3724" i="6" s="1"/>
  <c r="AE3724" i="6" s="1"/>
  <c r="AK3723" i="6"/>
  <c r="AI3723" i="6"/>
  <c r="AG3723" i="6"/>
  <c r="AD3723" i="6"/>
  <c r="AK3722" i="6"/>
  <c r="AI3722" i="6"/>
  <c r="AG3722" i="6"/>
  <c r="AD3722" i="6"/>
  <c r="AA3722" i="6"/>
  <c r="AE3722" i="6" s="1"/>
  <c r="AK3721" i="6"/>
  <c r="AI3721" i="6"/>
  <c r="AG3721" i="6"/>
  <c r="AD3721" i="6"/>
  <c r="AA3721" i="6"/>
  <c r="AE3721" i="6" s="1"/>
  <c r="AK3720" i="6"/>
  <c r="AI3720" i="6"/>
  <c r="AG3720" i="6"/>
  <c r="AD3720" i="6"/>
  <c r="AA3720" i="6" s="1"/>
  <c r="AE3720" i="6" s="1"/>
  <c r="AK3719" i="6"/>
  <c r="AI3719" i="6"/>
  <c r="AG3719" i="6"/>
  <c r="AD3719" i="6"/>
  <c r="AK3718" i="6"/>
  <c r="AI3718" i="6"/>
  <c r="AG3718" i="6"/>
  <c r="AD3718" i="6"/>
  <c r="AA3718" i="6"/>
  <c r="AK3717" i="6"/>
  <c r="AI3717" i="6"/>
  <c r="AG3717" i="6"/>
  <c r="AD3717" i="6"/>
  <c r="AA3717" i="6" s="1"/>
  <c r="AE3717" i="6" s="1"/>
  <c r="AK3716" i="6"/>
  <c r="AI3716" i="6"/>
  <c r="AG3716" i="6"/>
  <c r="AD3716" i="6"/>
  <c r="AA3716" i="6"/>
  <c r="AE3716" i="6" s="1"/>
  <c r="AK3715" i="6"/>
  <c r="AI3715" i="6"/>
  <c r="AG3715" i="6"/>
  <c r="AD3715" i="6"/>
  <c r="AK3714" i="6"/>
  <c r="AI3714" i="6"/>
  <c r="AG3714" i="6"/>
  <c r="AD3714" i="6"/>
  <c r="AE3714" i="6" s="1"/>
  <c r="AA3714" i="6"/>
  <c r="AK3713" i="6"/>
  <c r="AI3713" i="6"/>
  <c r="AG3713" i="6"/>
  <c r="AD3713" i="6"/>
  <c r="AA3713" i="6"/>
  <c r="AE3713" i="6" s="1"/>
  <c r="AK3712" i="6"/>
  <c r="AI3712" i="6"/>
  <c r="AG3712" i="6"/>
  <c r="AD3712" i="6"/>
  <c r="AA3712" i="6" s="1"/>
  <c r="AK3711" i="6"/>
  <c r="AI3711" i="6"/>
  <c r="AG3711" i="6"/>
  <c r="AD3711" i="6"/>
  <c r="AK3710" i="6"/>
  <c r="AI3710" i="6"/>
  <c r="AG3710" i="6"/>
  <c r="AD3710" i="6"/>
  <c r="AA3710" i="6" s="1"/>
  <c r="AK3709" i="6"/>
  <c r="AI3709" i="6"/>
  <c r="AG3709" i="6"/>
  <c r="AD3709" i="6"/>
  <c r="AA3709" i="6" s="1"/>
  <c r="AE3709" i="6" s="1"/>
  <c r="AK3708" i="6"/>
  <c r="AI3708" i="6"/>
  <c r="AG3708" i="6"/>
  <c r="AD3708" i="6"/>
  <c r="AK3707" i="6"/>
  <c r="AI3707" i="6"/>
  <c r="AG3707" i="6"/>
  <c r="AD3707" i="6"/>
  <c r="AK3706" i="6"/>
  <c r="AI3706" i="6"/>
  <c r="AG3706" i="6"/>
  <c r="AD3706" i="6"/>
  <c r="AE3706" i="6" s="1"/>
  <c r="AA3706" i="6"/>
  <c r="AK3705" i="6"/>
  <c r="AI3705" i="6"/>
  <c r="AG3705" i="6"/>
  <c r="AD3705" i="6"/>
  <c r="AA3705" i="6"/>
  <c r="AE3705" i="6" s="1"/>
  <c r="AK3704" i="6"/>
  <c r="AI3704" i="6"/>
  <c r="AG3704" i="6"/>
  <c r="AD3704" i="6"/>
  <c r="AA3704" i="6" s="1"/>
  <c r="AK3703" i="6"/>
  <c r="AI3703" i="6"/>
  <c r="AG3703" i="6"/>
  <c r="AD3703" i="6"/>
  <c r="AK3702" i="6"/>
  <c r="AI3702" i="6"/>
  <c r="AG3702" i="6"/>
  <c r="AD3702" i="6"/>
  <c r="AA3702" i="6" s="1"/>
  <c r="AK3701" i="6"/>
  <c r="AI3701" i="6"/>
  <c r="AG3701" i="6"/>
  <c r="AD3701" i="6"/>
  <c r="AA3701" i="6" s="1"/>
  <c r="AE3701" i="6" s="1"/>
  <c r="AK3700" i="6"/>
  <c r="AI3700" i="6"/>
  <c r="AG3700" i="6"/>
  <c r="AD3700" i="6"/>
  <c r="AA3700" i="6" s="1"/>
  <c r="AK3699" i="6"/>
  <c r="AI3699" i="6"/>
  <c r="AG3699" i="6"/>
  <c r="AD3699" i="6"/>
  <c r="AK3698" i="6"/>
  <c r="AI3698" i="6"/>
  <c r="AG3698" i="6"/>
  <c r="AD3698" i="6"/>
  <c r="AA3698" i="6"/>
  <c r="AE3698" i="6" s="1"/>
  <c r="AK3697" i="6"/>
  <c r="AI3697" i="6"/>
  <c r="AG3697" i="6"/>
  <c r="AD3697" i="6"/>
  <c r="AA3697" i="6"/>
  <c r="AE3697" i="6" s="1"/>
  <c r="AK3696" i="6"/>
  <c r="AI3696" i="6"/>
  <c r="AG3696" i="6"/>
  <c r="AD3696" i="6"/>
  <c r="AA3696" i="6" s="1"/>
  <c r="AK3695" i="6"/>
  <c r="AI3695" i="6"/>
  <c r="AG3695" i="6"/>
  <c r="AD3695" i="6"/>
  <c r="AK3694" i="6"/>
  <c r="AI3694" i="6"/>
  <c r="AG3694" i="6"/>
  <c r="AD3694" i="6"/>
  <c r="AA3694" i="6" s="1"/>
  <c r="AK3693" i="6"/>
  <c r="AI3693" i="6"/>
  <c r="AG3693" i="6"/>
  <c r="AD3693" i="6"/>
  <c r="AA3693" i="6" s="1"/>
  <c r="AE3693" i="6" s="1"/>
  <c r="AK3692" i="6"/>
  <c r="AI3692" i="6"/>
  <c r="AG3692" i="6"/>
  <c r="AD3692" i="6"/>
  <c r="AK3691" i="6"/>
  <c r="AI3691" i="6"/>
  <c r="AG3691" i="6"/>
  <c r="AD3691" i="6"/>
  <c r="AK3690" i="6"/>
  <c r="AI3690" i="6"/>
  <c r="AG3690" i="6"/>
  <c r="AD3690" i="6"/>
  <c r="AA3690" i="6"/>
  <c r="AE3690" i="6" s="1"/>
  <c r="AK3689" i="6"/>
  <c r="AI3689" i="6"/>
  <c r="AG3689" i="6"/>
  <c r="AD3689" i="6"/>
  <c r="AA3689" i="6"/>
  <c r="AE3689" i="6" s="1"/>
  <c r="N3689" i="6"/>
  <c r="M3689" i="6"/>
  <c r="L3689" i="6"/>
  <c r="AK3688" i="6"/>
  <c r="AI3688" i="6"/>
  <c r="AG3688" i="6"/>
  <c r="AD3688" i="6"/>
  <c r="AK3687" i="6"/>
  <c r="AI3687" i="6"/>
  <c r="AG3687" i="6"/>
  <c r="AD3687" i="6"/>
  <c r="AK3686" i="6"/>
  <c r="AI3686" i="6"/>
  <c r="AG3686" i="6"/>
  <c r="AD3686" i="6"/>
  <c r="AA3686" i="6"/>
  <c r="AK3685" i="6"/>
  <c r="AI3685" i="6"/>
  <c r="AG3685" i="6"/>
  <c r="AD3685" i="6"/>
  <c r="AA3685" i="6" s="1"/>
  <c r="AK3684" i="6"/>
  <c r="AI3684" i="6"/>
  <c r="AG3684" i="6"/>
  <c r="AD3684" i="6"/>
  <c r="AK3683" i="6"/>
  <c r="AI3683" i="6"/>
  <c r="AG3683" i="6"/>
  <c r="AD3683" i="6"/>
  <c r="AK3682" i="6"/>
  <c r="AI3682" i="6"/>
  <c r="AG3682" i="6"/>
  <c r="AD3682" i="6"/>
  <c r="AK3681" i="6"/>
  <c r="AI3681" i="6"/>
  <c r="AG3681" i="6"/>
  <c r="AD3681" i="6"/>
  <c r="AA3681" i="6" s="1"/>
  <c r="AK3680" i="6"/>
  <c r="AI3680" i="6"/>
  <c r="AG3680" i="6"/>
  <c r="AD3680" i="6"/>
  <c r="AK3679" i="6"/>
  <c r="AI3679" i="6"/>
  <c r="AG3679" i="6"/>
  <c r="AD3679" i="6"/>
  <c r="N3679" i="6"/>
  <c r="M3679" i="6"/>
  <c r="L3679" i="6"/>
  <c r="AK3678" i="6"/>
  <c r="AI3678" i="6"/>
  <c r="AG3678" i="6"/>
  <c r="AD3678" i="6"/>
  <c r="AA3678" i="6" s="1"/>
  <c r="AE3678" i="6" s="1"/>
  <c r="AK3677" i="6"/>
  <c r="AI3677" i="6"/>
  <c r="AG3677" i="6"/>
  <c r="AD3677" i="6"/>
  <c r="AA3677" i="6" s="1"/>
  <c r="AK3676" i="6"/>
  <c r="AI3676" i="6"/>
  <c r="AG3676" i="6"/>
  <c r="AD3676" i="6"/>
  <c r="AK3675" i="6"/>
  <c r="AI3675" i="6"/>
  <c r="AG3675" i="6"/>
  <c r="AD3675" i="6"/>
  <c r="AA3675" i="6"/>
  <c r="AK3674" i="6"/>
  <c r="AI3674" i="6"/>
  <c r="AG3674" i="6"/>
  <c r="AD3674" i="6"/>
  <c r="AA3674" i="6" s="1"/>
  <c r="AE3674" i="6" s="1"/>
  <c r="AK3673" i="6"/>
  <c r="AI3673" i="6"/>
  <c r="AG3673" i="6"/>
  <c r="AD3673" i="6"/>
  <c r="AK3672" i="6"/>
  <c r="AI3672" i="6"/>
  <c r="AG3672" i="6"/>
  <c r="AD3672" i="6"/>
  <c r="AK3671" i="6"/>
  <c r="AI3671" i="6"/>
  <c r="AG3671" i="6"/>
  <c r="AD3671" i="6"/>
  <c r="AK3670" i="6"/>
  <c r="AI3670" i="6"/>
  <c r="AG3670" i="6"/>
  <c r="AD3670" i="6"/>
  <c r="AA3670" i="6" s="1"/>
  <c r="AE3670" i="6" s="1"/>
  <c r="N3670" i="6"/>
  <c r="M3670" i="6"/>
  <c r="L3670" i="6"/>
  <c r="AK3669" i="6"/>
  <c r="AI3669" i="6"/>
  <c r="AG3669" i="6"/>
  <c r="AD3669" i="6"/>
  <c r="N3669" i="6"/>
  <c r="M3669" i="6"/>
  <c r="L3669" i="6"/>
  <c r="AK3668" i="6"/>
  <c r="AI3668" i="6"/>
  <c r="AG3668" i="6"/>
  <c r="AD3668" i="6"/>
  <c r="AA3668" i="6"/>
  <c r="AK3667" i="6"/>
  <c r="AI3667" i="6"/>
  <c r="AG3667" i="6"/>
  <c r="AD3667" i="6"/>
  <c r="AA3667" i="6"/>
  <c r="AE3667" i="6" s="1"/>
  <c r="AK3666" i="6"/>
  <c r="AI3666" i="6"/>
  <c r="AG3666" i="6"/>
  <c r="AD3666" i="6"/>
  <c r="AA3666" i="6" s="1"/>
  <c r="AK3665" i="6"/>
  <c r="AI3665" i="6"/>
  <c r="AG3665" i="6"/>
  <c r="AD3665" i="6"/>
  <c r="AK3664" i="6"/>
  <c r="AI3664" i="6"/>
  <c r="AG3664" i="6"/>
  <c r="AE3664" i="6"/>
  <c r="AD3664" i="6"/>
  <c r="AA3664" i="6" s="1"/>
  <c r="AK3663" i="6"/>
  <c r="AI3663" i="6"/>
  <c r="AG3663" i="6"/>
  <c r="AD3663" i="6"/>
  <c r="AA3663" i="6" s="1"/>
  <c r="AE3663" i="6" s="1"/>
  <c r="AK3662" i="6"/>
  <c r="AI3662" i="6"/>
  <c r="AG3662" i="6"/>
  <c r="AD3662" i="6"/>
  <c r="AA3662" i="6" s="1"/>
  <c r="AK3661" i="6"/>
  <c r="AI3661" i="6"/>
  <c r="AG3661" i="6"/>
  <c r="AD3661" i="6"/>
  <c r="AK3660" i="6"/>
  <c r="AI3660" i="6"/>
  <c r="AG3660" i="6"/>
  <c r="AD3660" i="6"/>
  <c r="AA3660" i="6" s="1"/>
  <c r="AK3659" i="6"/>
  <c r="AI3659" i="6"/>
  <c r="AG3659" i="6"/>
  <c r="AD3659" i="6"/>
  <c r="AA3659" i="6"/>
  <c r="AE3659" i="6" s="1"/>
  <c r="AK3658" i="6"/>
  <c r="AI3658" i="6"/>
  <c r="AG3658" i="6"/>
  <c r="AD3658" i="6"/>
  <c r="AA3658" i="6" s="1"/>
  <c r="AK3657" i="6"/>
  <c r="AI3657" i="6"/>
  <c r="AG3657" i="6"/>
  <c r="AD3657" i="6"/>
  <c r="AK3656" i="6"/>
  <c r="AI3656" i="6"/>
  <c r="AG3656" i="6"/>
  <c r="AD3656" i="6"/>
  <c r="AA3656" i="6" s="1"/>
  <c r="AE3656" i="6" s="1"/>
  <c r="AK3655" i="6"/>
  <c r="AI3655" i="6"/>
  <c r="AG3655" i="6"/>
  <c r="AD3655" i="6"/>
  <c r="AA3655" i="6" s="1"/>
  <c r="AE3655" i="6" s="1"/>
  <c r="AK3654" i="6"/>
  <c r="AI3654" i="6"/>
  <c r="AG3654" i="6"/>
  <c r="AD3654" i="6"/>
  <c r="AA3654" i="6"/>
  <c r="N3654" i="6"/>
  <c r="M3654" i="6"/>
  <c r="L3654" i="6"/>
  <c r="AK3653" i="6"/>
  <c r="AI3653" i="6"/>
  <c r="AG3653" i="6"/>
  <c r="AD3653" i="6"/>
  <c r="AK3652" i="6"/>
  <c r="AI3652" i="6"/>
  <c r="AG3652" i="6"/>
  <c r="AD3652" i="6"/>
  <c r="AK3651" i="6"/>
  <c r="AI3651" i="6"/>
  <c r="AG3651" i="6"/>
  <c r="AD3651" i="6"/>
  <c r="AK3650" i="6"/>
  <c r="AI3650" i="6"/>
  <c r="AG3650" i="6"/>
  <c r="AD3650" i="6"/>
  <c r="AK3649" i="6"/>
  <c r="AI3649" i="6"/>
  <c r="AG3649" i="6"/>
  <c r="AD3649" i="6"/>
  <c r="N3649" i="6"/>
  <c r="M3649" i="6"/>
  <c r="L3649" i="6"/>
  <c r="AK3648" i="6"/>
  <c r="AI3648" i="6"/>
  <c r="AG3648" i="6"/>
  <c r="AD3648" i="6"/>
  <c r="AA3648" i="6" s="1"/>
  <c r="AE3648" i="6" s="1"/>
  <c r="AK3647" i="6"/>
  <c r="AI3647" i="6"/>
  <c r="AG3647" i="6"/>
  <c r="AD3647" i="6"/>
  <c r="AA3647" i="6" s="1"/>
  <c r="AK3646" i="6"/>
  <c r="AI3646" i="6"/>
  <c r="AG3646" i="6"/>
  <c r="AD3646" i="6"/>
  <c r="AK3645" i="6"/>
  <c r="AI3645" i="6"/>
  <c r="AG3645" i="6"/>
  <c r="AD3645" i="6"/>
  <c r="AK3644" i="6"/>
  <c r="AI3644" i="6"/>
  <c r="AG3644" i="6"/>
  <c r="AD3644" i="6"/>
  <c r="AA3644" i="6" s="1"/>
  <c r="AE3644" i="6" s="1"/>
  <c r="N3644" i="6"/>
  <c r="M3644" i="6"/>
  <c r="L3644" i="6"/>
  <c r="AK3643" i="6"/>
  <c r="AI3643" i="6"/>
  <c r="AG3643" i="6"/>
  <c r="AD3643" i="6"/>
  <c r="AK3642" i="6"/>
  <c r="AI3642" i="6"/>
  <c r="AG3642" i="6"/>
  <c r="AD3642" i="6"/>
  <c r="AK3641" i="6"/>
  <c r="AI3641" i="6"/>
  <c r="AG3641" i="6"/>
  <c r="AD3641" i="6"/>
  <c r="AA3641" i="6"/>
  <c r="AK3640" i="6"/>
  <c r="AI3640" i="6"/>
  <c r="AG3640" i="6"/>
  <c r="AD3640" i="6"/>
  <c r="AA3640" i="6"/>
  <c r="AK3639" i="6"/>
  <c r="AI3639" i="6"/>
  <c r="AG3639" i="6"/>
  <c r="AD3639" i="6"/>
  <c r="N3639" i="6"/>
  <c r="M3639" i="6"/>
  <c r="L3639" i="6"/>
  <c r="AK3638" i="6"/>
  <c r="AI3638" i="6"/>
  <c r="AG3638" i="6"/>
  <c r="AD3638" i="6"/>
  <c r="AA3638" i="6"/>
  <c r="AK3637" i="6"/>
  <c r="AI3637" i="6"/>
  <c r="AG3637" i="6"/>
  <c r="AD3637" i="6"/>
  <c r="AA3637" i="6"/>
  <c r="AE3637" i="6" s="1"/>
  <c r="AK3636" i="6"/>
  <c r="AI3636" i="6"/>
  <c r="AG3636" i="6"/>
  <c r="AD3636" i="6"/>
  <c r="AK3635" i="6"/>
  <c r="AI3635" i="6"/>
  <c r="AG3635" i="6"/>
  <c r="AD3635" i="6"/>
  <c r="AK3634" i="6"/>
  <c r="AI3634" i="6"/>
  <c r="AG3634" i="6"/>
  <c r="AD3634" i="6"/>
  <c r="N3634" i="6"/>
  <c r="M3634" i="6"/>
  <c r="L3634" i="6"/>
  <c r="AK3633" i="6"/>
  <c r="AI3633" i="6"/>
  <c r="AG3633" i="6"/>
  <c r="AD3633" i="6"/>
  <c r="AK3632" i="6"/>
  <c r="AI3632" i="6"/>
  <c r="AG3632" i="6"/>
  <c r="AD3632" i="6"/>
  <c r="AK3631" i="6"/>
  <c r="AI3631" i="6"/>
  <c r="AG3631" i="6"/>
  <c r="AD3631" i="6"/>
  <c r="AK3630" i="6"/>
  <c r="AI3630" i="6"/>
  <c r="AG3630" i="6"/>
  <c r="AD3630" i="6"/>
  <c r="AA3630" i="6" s="1"/>
  <c r="AK3629" i="6"/>
  <c r="AI3629" i="6"/>
  <c r="AG3629" i="6"/>
  <c r="AD3629" i="6"/>
  <c r="AA3629" i="6"/>
  <c r="N3629" i="6"/>
  <c r="M3629" i="6"/>
  <c r="L3629" i="6"/>
  <c r="AK3628" i="6"/>
  <c r="AI3628" i="6"/>
  <c r="AG3628" i="6"/>
  <c r="AD3628" i="6"/>
  <c r="AK3627" i="6"/>
  <c r="AI3627" i="6"/>
  <c r="AG3627" i="6"/>
  <c r="AD3627" i="6"/>
  <c r="AK3626" i="6"/>
  <c r="AI3626" i="6"/>
  <c r="AG3626" i="6"/>
  <c r="AD3626" i="6"/>
  <c r="AA3626" i="6" s="1"/>
  <c r="AE3626" i="6" s="1"/>
  <c r="AK3625" i="6"/>
  <c r="AI3625" i="6"/>
  <c r="AG3625" i="6"/>
  <c r="AD3625" i="6"/>
  <c r="AA3625" i="6" s="1"/>
  <c r="AK3624" i="6"/>
  <c r="AI3624" i="6"/>
  <c r="AG3624" i="6"/>
  <c r="AD3624" i="6"/>
  <c r="N3624" i="6"/>
  <c r="M3624" i="6"/>
  <c r="L3624" i="6"/>
  <c r="AK3623" i="6"/>
  <c r="AI3623" i="6"/>
  <c r="AG3623" i="6"/>
  <c r="AE3623" i="6"/>
  <c r="AD3623" i="6"/>
  <c r="AA3623" i="6"/>
  <c r="AK3622" i="6"/>
  <c r="AI3622" i="6"/>
  <c r="AG3622" i="6"/>
  <c r="AD3622" i="6"/>
  <c r="AA3622" i="6"/>
  <c r="AK3621" i="6"/>
  <c r="AI3621" i="6"/>
  <c r="AG3621" i="6"/>
  <c r="AD3621" i="6"/>
  <c r="AK3620" i="6"/>
  <c r="AI3620" i="6"/>
  <c r="AG3620" i="6"/>
  <c r="AD3620" i="6"/>
  <c r="AK3619" i="6"/>
  <c r="AI3619" i="6"/>
  <c r="AG3619" i="6"/>
  <c r="AD3619" i="6"/>
  <c r="AA3619" i="6"/>
  <c r="N3619" i="6"/>
  <c r="M3619" i="6"/>
  <c r="L3619" i="6"/>
  <c r="AK3618" i="6"/>
  <c r="AI3618" i="6"/>
  <c r="AG3618" i="6"/>
  <c r="AD3618" i="6"/>
  <c r="AA3618" i="6"/>
  <c r="AK3617" i="6"/>
  <c r="AI3617" i="6"/>
  <c r="AG3617" i="6"/>
  <c r="AD3617" i="6"/>
  <c r="AK3616" i="6"/>
  <c r="AI3616" i="6"/>
  <c r="AG3616" i="6"/>
  <c r="AD3616" i="6"/>
  <c r="AA3616" i="6" s="1"/>
  <c r="AK3615" i="6"/>
  <c r="AI3615" i="6"/>
  <c r="AG3615" i="6"/>
  <c r="AD3615" i="6"/>
  <c r="AA3615" i="6" s="1"/>
  <c r="AE3615" i="6" s="1"/>
  <c r="N3615" i="6"/>
  <c r="M3615" i="6"/>
  <c r="L3615" i="6"/>
  <c r="AK3614" i="6"/>
  <c r="AI3614" i="6"/>
  <c r="AG3614" i="6"/>
  <c r="AD3614" i="6"/>
  <c r="N3614" i="6"/>
  <c r="M3614" i="6"/>
  <c r="L3614" i="6"/>
  <c r="AK3613" i="6"/>
  <c r="AI3613" i="6"/>
  <c r="AG3613" i="6"/>
  <c r="AD3613" i="6"/>
  <c r="AK3612" i="6"/>
  <c r="AI3612" i="6"/>
  <c r="AG3612" i="6"/>
  <c r="AD3612" i="6"/>
  <c r="AA3612" i="6" s="1"/>
  <c r="AE3612" i="6" s="1"/>
  <c r="AK3611" i="6"/>
  <c r="AI3611" i="6"/>
  <c r="AG3611" i="6"/>
  <c r="AD3611" i="6"/>
  <c r="AA3611" i="6"/>
  <c r="AK3610" i="6"/>
  <c r="AI3610" i="6"/>
  <c r="AG3610" i="6"/>
  <c r="AD3610" i="6"/>
  <c r="N3610" i="6"/>
  <c r="M3610" i="6"/>
  <c r="L3610" i="6"/>
  <c r="AK3609" i="6"/>
  <c r="AI3609" i="6"/>
  <c r="AG3609" i="6"/>
  <c r="AD3609" i="6"/>
  <c r="N3609" i="6"/>
  <c r="M3609" i="6"/>
  <c r="L3609" i="6"/>
  <c r="AK3608" i="6"/>
  <c r="AI3608" i="6"/>
  <c r="AG3608" i="6"/>
  <c r="AD3608" i="6"/>
  <c r="AK3607" i="6"/>
  <c r="AI3607" i="6"/>
  <c r="AG3607" i="6"/>
  <c r="AD3607" i="6"/>
  <c r="AK3606" i="6"/>
  <c r="AI3606" i="6"/>
  <c r="AG3606" i="6"/>
  <c r="AD3606" i="6"/>
  <c r="AA3606" i="6"/>
  <c r="AK3605" i="6"/>
  <c r="AI3605" i="6"/>
  <c r="AG3605" i="6"/>
  <c r="AD3605" i="6"/>
  <c r="AA3605" i="6" s="1"/>
  <c r="AE3605" i="6" s="1"/>
  <c r="AK3604" i="6"/>
  <c r="AI3604" i="6"/>
  <c r="AG3604" i="6"/>
  <c r="AD3604" i="6"/>
  <c r="AA3604" i="6" s="1"/>
  <c r="AK3603" i="6"/>
  <c r="AI3603" i="6"/>
  <c r="AG3603" i="6"/>
  <c r="AD3603" i="6"/>
  <c r="AK3602" i="6"/>
  <c r="AI3602" i="6"/>
  <c r="AG3602" i="6"/>
  <c r="AD3602" i="6"/>
  <c r="AK3601" i="6"/>
  <c r="AI3601" i="6"/>
  <c r="AG3601" i="6"/>
  <c r="AD3601" i="6"/>
  <c r="AA3601" i="6"/>
  <c r="AE3601" i="6" s="1"/>
  <c r="AK3600" i="6"/>
  <c r="AI3600" i="6"/>
  <c r="AG3600" i="6"/>
  <c r="AD3600" i="6"/>
  <c r="N3600" i="6"/>
  <c r="M3600" i="6"/>
  <c r="L3600" i="6"/>
  <c r="AK3599" i="6"/>
  <c r="AI3599" i="6"/>
  <c r="AG3599" i="6"/>
  <c r="AD3599" i="6"/>
  <c r="N3599" i="6"/>
  <c r="M3599" i="6"/>
  <c r="L3599" i="6"/>
  <c r="AK3598" i="6"/>
  <c r="AI3598" i="6"/>
  <c r="AG3598" i="6"/>
  <c r="AD3598" i="6"/>
  <c r="AA3598" i="6"/>
  <c r="AE3598" i="6" s="1"/>
  <c r="AK3597" i="6"/>
  <c r="AI3597" i="6"/>
  <c r="AG3597" i="6"/>
  <c r="AD3597" i="6"/>
  <c r="AA3597" i="6"/>
  <c r="AK3596" i="6"/>
  <c r="AI3596" i="6"/>
  <c r="AG3596" i="6"/>
  <c r="AD3596" i="6"/>
  <c r="AK3595" i="6"/>
  <c r="AI3595" i="6"/>
  <c r="AG3595" i="6"/>
  <c r="AD3595" i="6"/>
  <c r="AA3595" i="6" s="1"/>
  <c r="N3595" i="6"/>
  <c r="M3595" i="6"/>
  <c r="L3595" i="6"/>
  <c r="AK3594" i="6"/>
  <c r="AI3594" i="6"/>
  <c r="AG3594" i="6"/>
  <c r="AD3594" i="6"/>
  <c r="AA3594" i="6" s="1"/>
  <c r="N3594" i="6"/>
  <c r="M3594" i="6"/>
  <c r="L3594" i="6"/>
  <c r="AK3593" i="6"/>
  <c r="AI3593" i="6"/>
  <c r="AG3593" i="6"/>
  <c r="AD3593" i="6"/>
  <c r="AK3592" i="6"/>
  <c r="AI3592" i="6"/>
  <c r="AG3592" i="6"/>
  <c r="AD3592" i="6"/>
  <c r="AK3591" i="6"/>
  <c r="AI3591" i="6"/>
  <c r="AG3591" i="6"/>
  <c r="AD3591" i="6"/>
  <c r="AA3591" i="6" s="1"/>
  <c r="AE3591" i="6" s="1"/>
  <c r="AK3590" i="6"/>
  <c r="AI3590" i="6"/>
  <c r="AG3590" i="6"/>
  <c r="AD3590" i="6"/>
  <c r="AA3590" i="6"/>
  <c r="AK3589" i="6"/>
  <c r="AI3589" i="6"/>
  <c r="AG3589" i="6"/>
  <c r="AD3589" i="6"/>
  <c r="N3589" i="6"/>
  <c r="M3589" i="6"/>
  <c r="L3589" i="6"/>
  <c r="AK3588" i="6"/>
  <c r="AI3588" i="6"/>
  <c r="AG3588" i="6"/>
  <c r="AD3588" i="6"/>
  <c r="AA3588" i="6"/>
  <c r="AK3587" i="6"/>
  <c r="AI3587" i="6"/>
  <c r="AG3587" i="6"/>
  <c r="AD3587" i="6"/>
  <c r="AA3587" i="6"/>
  <c r="AK3586" i="6"/>
  <c r="AI3586" i="6"/>
  <c r="AG3586" i="6"/>
  <c r="AD3586" i="6"/>
  <c r="AK3585" i="6"/>
  <c r="AI3585" i="6"/>
  <c r="AG3585" i="6"/>
  <c r="AD3585" i="6"/>
  <c r="AK3584" i="6"/>
  <c r="AI3584" i="6"/>
  <c r="AG3584" i="6"/>
  <c r="AD3584" i="6"/>
  <c r="AA3584" i="6" s="1"/>
  <c r="AK3583" i="6"/>
  <c r="AI3583" i="6"/>
  <c r="AG3583" i="6"/>
  <c r="AD3583" i="6"/>
  <c r="AA3583" i="6" s="1"/>
  <c r="AK3582" i="6"/>
  <c r="AI3582" i="6"/>
  <c r="AG3582" i="6"/>
  <c r="AD3582" i="6"/>
  <c r="AK3581" i="6"/>
  <c r="AI3581" i="6"/>
  <c r="AG3581" i="6"/>
  <c r="AD3581" i="6"/>
  <c r="AK3580" i="6"/>
  <c r="AI3580" i="6"/>
  <c r="AG3580" i="6"/>
  <c r="AD3580" i="6"/>
  <c r="AK3579" i="6"/>
  <c r="AI3579" i="6"/>
  <c r="AG3579" i="6"/>
  <c r="AD3579" i="6"/>
  <c r="AA3579" i="6"/>
  <c r="AK3578" i="6"/>
  <c r="AI3578" i="6"/>
  <c r="AG3578" i="6"/>
  <c r="AD3578" i="6"/>
  <c r="AK3577" i="6"/>
  <c r="AI3577" i="6"/>
  <c r="AG3577" i="6"/>
  <c r="AD3577" i="6"/>
  <c r="AK3576" i="6"/>
  <c r="AI3576" i="6"/>
  <c r="AG3576" i="6"/>
  <c r="AD3576" i="6"/>
  <c r="AA3576" i="6" s="1"/>
  <c r="AE3576" i="6" s="1"/>
  <c r="AK3575" i="6"/>
  <c r="AI3575" i="6"/>
  <c r="AG3575" i="6"/>
  <c r="AD3575" i="6"/>
  <c r="AA3575" i="6" s="1"/>
  <c r="AK3574" i="6"/>
  <c r="AI3574" i="6"/>
  <c r="AG3574" i="6"/>
  <c r="AD3574" i="6"/>
  <c r="N3574" i="6"/>
  <c r="M3574" i="6"/>
  <c r="L3574" i="6"/>
  <c r="AK3573" i="6"/>
  <c r="AI3573" i="6"/>
  <c r="AG3573" i="6"/>
  <c r="AD3573" i="6"/>
  <c r="AA3573" i="6" s="1"/>
  <c r="AK3572" i="6"/>
  <c r="AI3572" i="6"/>
  <c r="AG3572" i="6"/>
  <c r="AD3572" i="6"/>
  <c r="AA3572" i="6" s="1"/>
  <c r="AE3572" i="6" s="1"/>
  <c r="AK3571" i="6"/>
  <c r="AI3571" i="6"/>
  <c r="AG3571" i="6"/>
  <c r="AD3571" i="6"/>
  <c r="AK3570" i="6"/>
  <c r="AI3570" i="6"/>
  <c r="AG3570" i="6"/>
  <c r="AD3570" i="6"/>
  <c r="AK3569" i="6"/>
  <c r="AI3569" i="6"/>
  <c r="AG3569" i="6"/>
  <c r="AD3569" i="6"/>
  <c r="AA3569" i="6"/>
  <c r="AE3569" i="6" s="1"/>
  <c r="AK3568" i="6"/>
  <c r="AI3568" i="6"/>
  <c r="AG3568" i="6"/>
  <c r="AD3568" i="6"/>
  <c r="AA3568" i="6" s="1"/>
  <c r="AE3568" i="6" s="1"/>
  <c r="AK3567" i="6"/>
  <c r="AI3567" i="6"/>
  <c r="AG3567" i="6"/>
  <c r="AD3567" i="6"/>
  <c r="AA3567" i="6" s="1"/>
  <c r="AK3566" i="6"/>
  <c r="AI3566" i="6"/>
  <c r="AG3566" i="6"/>
  <c r="AD3566" i="6"/>
  <c r="AK3565" i="6"/>
  <c r="AI3565" i="6"/>
  <c r="AG3565" i="6"/>
  <c r="AD3565" i="6"/>
  <c r="AA3565" i="6"/>
  <c r="AK3564" i="6"/>
  <c r="AI3564" i="6"/>
  <c r="AG3564" i="6"/>
  <c r="AD3564" i="6"/>
  <c r="AA3564" i="6" s="1"/>
  <c r="AE3564" i="6" s="1"/>
  <c r="AK3563" i="6"/>
  <c r="AI3563" i="6"/>
  <c r="AG3563" i="6"/>
  <c r="AD3563" i="6"/>
  <c r="AA3563" i="6"/>
  <c r="AK3562" i="6"/>
  <c r="AI3562" i="6"/>
  <c r="AG3562" i="6"/>
  <c r="AD3562" i="6"/>
  <c r="AK3561" i="6"/>
  <c r="AI3561" i="6"/>
  <c r="AG3561" i="6"/>
  <c r="AD3561" i="6"/>
  <c r="AA3561" i="6"/>
  <c r="AE3561" i="6" s="1"/>
  <c r="AK3560" i="6"/>
  <c r="AI3560" i="6"/>
  <c r="AG3560" i="6"/>
  <c r="AD3560" i="6"/>
  <c r="AA3560" i="6" s="1"/>
  <c r="AE3560" i="6" s="1"/>
  <c r="AK3559" i="6"/>
  <c r="AI3559" i="6"/>
  <c r="AG3559" i="6"/>
  <c r="AD3559" i="6"/>
  <c r="AA3559" i="6" s="1"/>
  <c r="N3559" i="6"/>
  <c r="M3559" i="6"/>
  <c r="L3559" i="6"/>
  <c r="AK3558" i="6"/>
  <c r="AI3558" i="6"/>
  <c r="AG3558" i="6"/>
  <c r="AD3558" i="6"/>
  <c r="AK3557" i="6"/>
  <c r="AI3557" i="6"/>
  <c r="AG3557" i="6"/>
  <c r="AD3557" i="6"/>
  <c r="AA3557" i="6" s="1"/>
  <c r="AK3556" i="6"/>
  <c r="AI3556" i="6"/>
  <c r="AG3556" i="6"/>
  <c r="AD3556" i="6"/>
  <c r="AA3556" i="6" s="1"/>
  <c r="AK3555" i="6"/>
  <c r="AI3555" i="6"/>
  <c r="AG3555" i="6"/>
  <c r="AD3555" i="6"/>
  <c r="AK3554" i="6"/>
  <c r="AI3554" i="6"/>
  <c r="AG3554" i="6"/>
  <c r="AD3554" i="6"/>
  <c r="AK3553" i="6"/>
  <c r="AI3553" i="6"/>
  <c r="AG3553" i="6"/>
  <c r="AD3553" i="6"/>
  <c r="AA3553" i="6" s="1"/>
  <c r="AK3552" i="6"/>
  <c r="AI3552" i="6"/>
  <c r="AG3552" i="6"/>
  <c r="AD3552" i="6"/>
  <c r="AA3552" i="6" s="1"/>
  <c r="AK3551" i="6"/>
  <c r="AI3551" i="6"/>
  <c r="AG3551" i="6"/>
  <c r="AD3551" i="6"/>
  <c r="AK3550" i="6"/>
  <c r="AI3550" i="6"/>
  <c r="AG3550" i="6"/>
  <c r="AD3550" i="6"/>
  <c r="AK3549" i="6"/>
  <c r="AI3549" i="6"/>
  <c r="AG3549" i="6"/>
  <c r="AD3549" i="6"/>
  <c r="AA3549" i="6"/>
  <c r="N3549" i="6"/>
  <c r="M3549" i="6"/>
  <c r="L3549" i="6"/>
  <c r="AK3548" i="6"/>
  <c r="AI3548" i="6"/>
  <c r="AG3548" i="6"/>
  <c r="AD3548" i="6"/>
  <c r="AA3548" i="6"/>
  <c r="AK3547" i="6"/>
  <c r="AI3547" i="6"/>
  <c r="AG3547" i="6"/>
  <c r="AD3547" i="6"/>
  <c r="AA3547" i="6" s="1"/>
  <c r="AK3546" i="6"/>
  <c r="AI3546" i="6"/>
  <c r="AG3546" i="6"/>
  <c r="AD3546" i="6"/>
  <c r="AA3546" i="6" s="1"/>
  <c r="AE3546" i="6" s="1"/>
  <c r="AK3545" i="6"/>
  <c r="AI3545" i="6"/>
  <c r="AG3545" i="6"/>
  <c r="AD3545" i="6"/>
  <c r="AA3545" i="6" s="1"/>
  <c r="N3545" i="6"/>
  <c r="M3545" i="6"/>
  <c r="L3545" i="6"/>
  <c r="AK3544" i="6"/>
  <c r="AI3544" i="6"/>
  <c r="AG3544" i="6"/>
  <c r="AD3544" i="6"/>
  <c r="N3544" i="6"/>
  <c r="M3544" i="6"/>
  <c r="L3544" i="6"/>
  <c r="AK3543" i="6"/>
  <c r="AI3543" i="6"/>
  <c r="AG3543" i="6"/>
  <c r="AD3543" i="6"/>
  <c r="AA3543" i="6"/>
  <c r="AK3542" i="6"/>
  <c r="AI3542" i="6"/>
  <c r="AG3542" i="6"/>
  <c r="AD3542" i="6"/>
  <c r="AA3542" i="6" s="1"/>
  <c r="AE3542" i="6" s="1"/>
  <c r="AK3541" i="6"/>
  <c r="AI3541" i="6"/>
  <c r="AG3541" i="6"/>
  <c r="AD3541" i="6"/>
  <c r="AA3541" i="6" s="1"/>
  <c r="AK3540" i="6"/>
  <c r="AI3540" i="6"/>
  <c r="AG3540" i="6"/>
  <c r="AD3540" i="6"/>
  <c r="AA3540" i="6" s="1"/>
  <c r="AE3540" i="6" s="1"/>
  <c r="AK3539" i="6"/>
  <c r="AI3539" i="6"/>
  <c r="AG3539" i="6"/>
  <c r="AE3539" i="6"/>
  <c r="AD3539" i="6"/>
  <c r="AA3539" i="6" s="1"/>
  <c r="AK3538" i="6"/>
  <c r="AI3538" i="6"/>
  <c r="AG3538" i="6"/>
  <c r="AD3538" i="6"/>
  <c r="AA3538" i="6"/>
  <c r="AK3537" i="6"/>
  <c r="AI3537" i="6"/>
  <c r="AG3537" i="6"/>
  <c r="AD3537" i="6"/>
  <c r="AA3537" i="6" s="1"/>
  <c r="AE3537" i="6" s="1"/>
  <c r="AK3536" i="6"/>
  <c r="AI3536" i="6"/>
  <c r="AG3536" i="6"/>
  <c r="AD3536" i="6"/>
  <c r="AA3536" i="6"/>
  <c r="AE3536" i="6" s="1"/>
  <c r="AK3535" i="6"/>
  <c r="AI3535" i="6"/>
  <c r="AG3535" i="6"/>
  <c r="AD3535" i="6"/>
  <c r="AA3535" i="6" s="1"/>
  <c r="AE3535" i="6" s="1"/>
  <c r="AK3534" i="6"/>
  <c r="AI3534" i="6"/>
  <c r="AG3534" i="6"/>
  <c r="AD3534" i="6"/>
  <c r="AA3534" i="6" s="1"/>
  <c r="AK3533" i="6"/>
  <c r="AI3533" i="6"/>
  <c r="AG3533" i="6"/>
  <c r="AD3533" i="6"/>
  <c r="AA3533" i="6" s="1"/>
  <c r="AE3533" i="6" s="1"/>
  <c r="AK3532" i="6"/>
  <c r="AI3532" i="6"/>
  <c r="AG3532" i="6"/>
  <c r="AD3532" i="6"/>
  <c r="AA3532" i="6" s="1"/>
  <c r="AE3532" i="6" s="1"/>
  <c r="AK3531" i="6"/>
  <c r="AI3531" i="6"/>
  <c r="AG3531" i="6"/>
  <c r="AD3531" i="6"/>
  <c r="AA3531" i="6" s="1"/>
  <c r="AK3530" i="6"/>
  <c r="AI3530" i="6"/>
  <c r="AG3530" i="6"/>
  <c r="AD3530" i="6"/>
  <c r="AA3530" i="6" s="1"/>
  <c r="AK3529" i="6"/>
  <c r="AI3529" i="6"/>
  <c r="AG3529" i="6"/>
  <c r="AD3529" i="6"/>
  <c r="AA3529" i="6" s="1"/>
  <c r="AE3529" i="6" s="1"/>
  <c r="AK3528" i="6"/>
  <c r="AI3528" i="6"/>
  <c r="AG3528" i="6"/>
  <c r="AD3528" i="6"/>
  <c r="AA3528" i="6" s="1"/>
  <c r="AE3528" i="6" s="1"/>
  <c r="AK3527" i="6"/>
  <c r="AI3527" i="6"/>
  <c r="AG3527" i="6"/>
  <c r="AD3527" i="6"/>
  <c r="AA3527" i="6" s="1"/>
  <c r="AK3526" i="6"/>
  <c r="AI3526" i="6"/>
  <c r="AG3526" i="6"/>
  <c r="AD3526" i="6"/>
  <c r="AA3526" i="6"/>
  <c r="AK3525" i="6"/>
  <c r="AI3525" i="6"/>
  <c r="AG3525" i="6"/>
  <c r="AD3525" i="6"/>
  <c r="AA3525" i="6" s="1"/>
  <c r="AE3525" i="6" s="1"/>
  <c r="N3525" i="6"/>
  <c r="M3525" i="6"/>
  <c r="L3525" i="6"/>
  <c r="AK3524" i="6"/>
  <c r="AI3524" i="6"/>
  <c r="AG3524" i="6"/>
  <c r="AD3524" i="6"/>
  <c r="N3524" i="6"/>
  <c r="M3524" i="6"/>
  <c r="L3524" i="6"/>
  <c r="AK3523" i="6"/>
  <c r="AI3523" i="6"/>
  <c r="AG3523" i="6"/>
  <c r="AD3523" i="6"/>
  <c r="AA3523" i="6" s="1"/>
  <c r="AK3522" i="6"/>
  <c r="AI3522" i="6"/>
  <c r="AG3522" i="6"/>
  <c r="AD3522" i="6"/>
  <c r="AA3522" i="6" s="1"/>
  <c r="AE3522" i="6" s="1"/>
  <c r="AK3521" i="6"/>
  <c r="AI3521" i="6"/>
  <c r="AG3521" i="6"/>
  <c r="AD3521" i="6"/>
  <c r="AA3521" i="6" s="1"/>
  <c r="AK3520" i="6"/>
  <c r="AI3520" i="6"/>
  <c r="AG3520" i="6"/>
  <c r="AD3520" i="6"/>
  <c r="AA3520" i="6" s="1"/>
  <c r="AK3519" i="6"/>
  <c r="AI3519" i="6"/>
  <c r="AG3519" i="6"/>
  <c r="AD3519" i="6"/>
  <c r="AA3519" i="6"/>
  <c r="AK3518" i="6"/>
  <c r="AI3518" i="6"/>
  <c r="AG3518" i="6"/>
  <c r="AD3518" i="6"/>
  <c r="AA3518" i="6" s="1"/>
  <c r="AE3518" i="6" s="1"/>
  <c r="AK3517" i="6"/>
  <c r="AI3517" i="6"/>
  <c r="AG3517" i="6"/>
  <c r="AD3517" i="6"/>
  <c r="AA3517" i="6"/>
  <c r="AK3516" i="6"/>
  <c r="AI3516" i="6"/>
  <c r="AG3516" i="6"/>
  <c r="AD3516" i="6"/>
  <c r="AA3516" i="6" s="1"/>
  <c r="AK3515" i="6"/>
  <c r="AI3515" i="6"/>
  <c r="AG3515" i="6"/>
  <c r="AD3515" i="6"/>
  <c r="AK3514" i="6"/>
  <c r="AI3514" i="6"/>
  <c r="AG3514" i="6"/>
  <c r="AD3514" i="6"/>
  <c r="AA3514" i="6" s="1"/>
  <c r="AE3514" i="6" s="1"/>
  <c r="AK3513" i="6"/>
  <c r="AI3513" i="6"/>
  <c r="AG3513" i="6"/>
  <c r="AD3513" i="6"/>
  <c r="AA3513" i="6"/>
  <c r="AK3512" i="6"/>
  <c r="AI3512" i="6"/>
  <c r="AG3512" i="6"/>
  <c r="AD3512" i="6"/>
  <c r="AA3512" i="6" s="1"/>
  <c r="AE3512" i="6" s="1"/>
  <c r="AK3511" i="6"/>
  <c r="AI3511" i="6"/>
  <c r="AG3511" i="6"/>
  <c r="AD3511" i="6"/>
  <c r="AK3510" i="6"/>
  <c r="AI3510" i="6"/>
  <c r="AG3510" i="6"/>
  <c r="AD3510" i="6"/>
  <c r="AA3510" i="6" s="1"/>
  <c r="AE3510" i="6" s="1"/>
  <c r="AK3509" i="6"/>
  <c r="AI3509" i="6"/>
  <c r="AG3509" i="6"/>
  <c r="AD3509" i="6"/>
  <c r="AA3509" i="6"/>
  <c r="AK3508" i="6"/>
  <c r="AI3508" i="6"/>
  <c r="AG3508" i="6"/>
  <c r="AD3508" i="6"/>
  <c r="AA3508" i="6" s="1"/>
  <c r="AE3508" i="6" s="1"/>
  <c r="AK3507" i="6"/>
  <c r="AI3507" i="6"/>
  <c r="AG3507" i="6"/>
  <c r="AD3507" i="6"/>
  <c r="AA3507" i="6" s="1"/>
  <c r="AK3506" i="6"/>
  <c r="AI3506" i="6"/>
  <c r="AG3506" i="6"/>
  <c r="AD3506" i="6"/>
  <c r="AA3506" i="6" s="1"/>
  <c r="AE3506" i="6" s="1"/>
  <c r="AK3505" i="6"/>
  <c r="AI3505" i="6"/>
  <c r="AG3505" i="6"/>
  <c r="AD3505" i="6"/>
  <c r="AA3505" i="6" s="1"/>
  <c r="AK3504" i="6"/>
  <c r="AI3504" i="6"/>
  <c r="AG3504" i="6"/>
  <c r="AD3504" i="6"/>
  <c r="AA3504" i="6" s="1"/>
  <c r="AE3504" i="6" s="1"/>
  <c r="N3504" i="6"/>
  <c r="M3504" i="6"/>
  <c r="L3504" i="6"/>
  <c r="AK3503" i="6"/>
  <c r="AI3503" i="6"/>
  <c r="AG3503" i="6"/>
  <c r="AD3503" i="6"/>
  <c r="AK3502" i="6"/>
  <c r="AI3502" i="6"/>
  <c r="AG3502" i="6"/>
  <c r="AD3502" i="6"/>
  <c r="AK3501" i="6"/>
  <c r="AI3501" i="6"/>
  <c r="AG3501" i="6"/>
  <c r="AD3501" i="6"/>
  <c r="AA3501" i="6"/>
  <c r="AK3500" i="6"/>
  <c r="AI3500" i="6"/>
  <c r="AG3500" i="6"/>
  <c r="AD3500" i="6"/>
  <c r="AA3500" i="6"/>
  <c r="AK3499" i="6"/>
  <c r="AI3499" i="6"/>
  <c r="AG3499" i="6"/>
  <c r="AD3499" i="6"/>
  <c r="AA3499" i="6"/>
  <c r="N3499" i="6"/>
  <c r="M3499" i="6"/>
  <c r="L3499" i="6"/>
  <c r="AK3498" i="6"/>
  <c r="AI3498" i="6"/>
  <c r="AG3498" i="6"/>
  <c r="AD3498" i="6"/>
  <c r="AA3498" i="6"/>
  <c r="AK3497" i="6"/>
  <c r="AI3497" i="6"/>
  <c r="AG3497" i="6"/>
  <c r="AD3497" i="6"/>
  <c r="AA3497" i="6" s="1"/>
  <c r="AI3496" i="6"/>
  <c r="AG3496" i="6"/>
  <c r="AD3496" i="6"/>
  <c r="AE3496" i="6" s="1"/>
  <c r="AA3496" i="6"/>
  <c r="AK3495" i="6"/>
  <c r="AI3495" i="6"/>
  <c r="AG3495" i="6"/>
  <c r="AD3495" i="6"/>
  <c r="AA3495" i="6" s="1"/>
  <c r="AK3494" i="6"/>
  <c r="AI3494" i="6"/>
  <c r="AG3494" i="6"/>
  <c r="AD3494" i="6"/>
  <c r="AA3494" i="6" s="1"/>
  <c r="N3494" i="6"/>
  <c r="M3494" i="6"/>
  <c r="L3494" i="6"/>
  <c r="AK3493" i="6"/>
  <c r="AI3493" i="6"/>
  <c r="AG3493" i="6"/>
  <c r="AD3493" i="6"/>
  <c r="AA3493" i="6"/>
  <c r="AK3492" i="6"/>
  <c r="AI3492" i="6"/>
  <c r="AG3492" i="6"/>
  <c r="AD3492" i="6"/>
  <c r="AA3492" i="6" s="1"/>
  <c r="AE3492" i="6" s="1"/>
  <c r="AK3491" i="6"/>
  <c r="AI3491" i="6"/>
  <c r="AG3491" i="6"/>
  <c r="AD3491" i="6"/>
  <c r="AA3491" i="6"/>
  <c r="AK3490" i="6"/>
  <c r="AI3490" i="6"/>
  <c r="AG3490" i="6"/>
  <c r="AD3490" i="6"/>
  <c r="AK3489" i="6"/>
  <c r="AI3489" i="6"/>
  <c r="AG3489" i="6"/>
  <c r="AD3489" i="6"/>
  <c r="AA3489" i="6"/>
  <c r="AK3488" i="6"/>
  <c r="AI3488" i="6"/>
  <c r="AG3488" i="6"/>
  <c r="AD3488" i="6"/>
  <c r="AA3488" i="6" s="1"/>
  <c r="AK3487" i="6"/>
  <c r="AI3487" i="6"/>
  <c r="AG3487" i="6"/>
  <c r="AD3487" i="6"/>
  <c r="AA3487" i="6" s="1"/>
  <c r="AI3486" i="6"/>
  <c r="AG3486" i="6"/>
  <c r="AD3486" i="6"/>
  <c r="AA3486" i="6"/>
  <c r="AK3485" i="6"/>
  <c r="AI3485" i="6"/>
  <c r="AG3485" i="6"/>
  <c r="AD3485" i="6"/>
  <c r="AK3484" i="6"/>
  <c r="AI3484" i="6"/>
  <c r="AG3484" i="6"/>
  <c r="AD3484" i="6"/>
  <c r="AK3483" i="6"/>
  <c r="AI3483" i="6"/>
  <c r="AG3483" i="6"/>
  <c r="AD3483" i="6"/>
  <c r="AA3483" i="6" s="1"/>
  <c r="AE3483" i="6" s="1"/>
  <c r="AK3482" i="6"/>
  <c r="AI3482" i="6"/>
  <c r="AG3482" i="6"/>
  <c r="AD3482" i="6"/>
  <c r="AA3482" i="6" s="1"/>
  <c r="AK3481" i="6"/>
  <c r="AI3481" i="6"/>
  <c r="AG3481" i="6"/>
  <c r="AD3481" i="6"/>
  <c r="AA3481" i="6" s="1"/>
  <c r="AK3480" i="6"/>
  <c r="AI3480" i="6"/>
  <c r="AG3480" i="6"/>
  <c r="AD3480" i="6"/>
  <c r="AK3479" i="6"/>
  <c r="AI3479" i="6"/>
  <c r="AG3479" i="6"/>
  <c r="AD3479" i="6"/>
  <c r="AA3479" i="6" s="1"/>
  <c r="AE3479" i="6" s="1"/>
  <c r="AK3478" i="6"/>
  <c r="AI3478" i="6"/>
  <c r="AG3478" i="6"/>
  <c r="AD3478" i="6"/>
  <c r="AA3478" i="6"/>
  <c r="AK3477" i="6"/>
  <c r="AI3477" i="6"/>
  <c r="AG3477" i="6"/>
  <c r="AE3477" i="6"/>
  <c r="AD3477" i="6"/>
  <c r="AA3477" i="6" s="1"/>
  <c r="AI3476" i="6"/>
  <c r="AG3476" i="6"/>
  <c r="AD3476" i="6"/>
  <c r="AA3476" i="6" s="1"/>
  <c r="AK3475" i="6"/>
  <c r="AI3475" i="6"/>
  <c r="AG3475" i="6"/>
  <c r="AD3475" i="6"/>
  <c r="AK3474" i="6"/>
  <c r="AI3474" i="6"/>
  <c r="AG3474" i="6"/>
  <c r="AD3474" i="6"/>
  <c r="AA3474" i="6" s="1"/>
  <c r="AK3473" i="6"/>
  <c r="AI3473" i="6"/>
  <c r="AG3473" i="6"/>
  <c r="AD3473" i="6"/>
  <c r="AA3473" i="6" s="1"/>
  <c r="AE3473" i="6" s="1"/>
  <c r="AK3472" i="6"/>
  <c r="AI3472" i="6"/>
  <c r="AG3472" i="6"/>
  <c r="AD3472" i="6"/>
  <c r="AA3472" i="6" s="1"/>
  <c r="AK3471" i="6"/>
  <c r="AI3471" i="6"/>
  <c r="AG3471" i="6"/>
  <c r="AD3471" i="6"/>
  <c r="AK3470" i="6"/>
  <c r="AI3470" i="6"/>
  <c r="AG3470" i="6"/>
  <c r="AD3470" i="6"/>
  <c r="AA3470" i="6" s="1"/>
  <c r="AK3469" i="6"/>
  <c r="AI3469" i="6"/>
  <c r="AG3469" i="6"/>
  <c r="AD3469" i="6"/>
  <c r="AA3469" i="6" s="1"/>
  <c r="AE3469" i="6" s="1"/>
  <c r="AK3468" i="6"/>
  <c r="AI3468" i="6"/>
  <c r="AG3468" i="6"/>
  <c r="AD3468" i="6"/>
  <c r="AA3468" i="6" s="1"/>
  <c r="AK3467" i="6"/>
  <c r="AI3467" i="6"/>
  <c r="AG3467" i="6"/>
  <c r="AD3467" i="6"/>
  <c r="AL3466" i="6"/>
  <c r="AJ3466" i="6"/>
  <c r="AH3466" i="6"/>
  <c r="AE3466" i="6"/>
  <c r="AA3466" i="6"/>
  <c r="AK3465" i="6"/>
  <c r="AI3465" i="6"/>
  <c r="AG3465" i="6"/>
  <c r="AD3465" i="6"/>
  <c r="AA3465" i="6" s="1"/>
  <c r="AE3465" i="6" s="1"/>
  <c r="AK3464" i="6"/>
  <c r="AI3464" i="6"/>
  <c r="AG3464" i="6"/>
  <c r="AD3464" i="6"/>
  <c r="AA3464" i="6" s="1"/>
  <c r="N3464" i="6"/>
  <c r="M3464" i="6"/>
  <c r="L3464" i="6"/>
  <c r="AK3463" i="6"/>
  <c r="AI3463" i="6"/>
  <c r="AG3463" i="6"/>
  <c r="AD3463" i="6"/>
  <c r="AK3462" i="6"/>
  <c r="AI3462" i="6"/>
  <c r="AG3462" i="6"/>
  <c r="AD3462" i="6"/>
  <c r="AA3462" i="6" s="1"/>
  <c r="AI3461" i="6"/>
  <c r="AG3461" i="6"/>
  <c r="AD3461" i="6"/>
  <c r="AK3460" i="6"/>
  <c r="AI3460" i="6"/>
  <c r="AG3460" i="6"/>
  <c r="AE3460" i="6"/>
  <c r="AD3460" i="6"/>
  <c r="AA3460" i="6" s="1"/>
  <c r="AK3459" i="6"/>
  <c r="AI3459" i="6"/>
  <c r="AG3459" i="6"/>
  <c r="AD3459" i="6"/>
  <c r="AA3459" i="6" s="1"/>
  <c r="AK3458" i="6"/>
  <c r="AI3458" i="6"/>
  <c r="AG3458" i="6"/>
  <c r="AD3458" i="6"/>
  <c r="AK3457" i="6"/>
  <c r="AI3457" i="6"/>
  <c r="AG3457" i="6"/>
  <c r="AD3457" i="6"/>
  <c r="AA3457" i="6"/>
  <c r="AK3456" i="6"/>
  <c r="AI3456" i="6"/>
  <c r="AG3456" i="6"/>
  <c r="AD3456" i="6"/>
  <c r="AA3456" i="6" s="1"/>
  <c r="AE3456" i="6" s="1"/>
  <c r="AK3455" i="6"/>
  <c r="AI3455" i="6"/>
  <c r="AG3455" i="6"/>
  <c r="AD3455" i="6"/>
  <c r="AA3455" i="6" s="1"/>
  <c r="AK3454" i="6"/>
  <c r="AI3454" i="6"/>
  <c r="AG3454" i="6"/>
  <c r="AD3454" i="6"/>
  <c r="N3454" i="6"/>
  <c r="M3454" i="6"/>
  <c r="L3454" i="6"/>
  <c r="AK3453" i="6"/>
  <c r="AI3453" i="6"/>
  <c r="AG3453" i="6"/>
  <c r="AD3453" i="6"/>
  <c r="AA3453" i="6" s="1"/>
  <c r="AE3453" i="6" s="1"/>
  <c r="AK3452" i="6"/>
  <c r="AI3452" i="6"/>
  <c r="AG3452" i="6"/>
  <c r="AD3452" i="6"/>
  <c r="AA3452" i="6" s="1"/>
  <c r="AK3451" i="6"/>
  <c r="AI3451" i="6"/>
  <c r="AG3451" i="6"/>
  <c r="AD3451" i="6"/>
  <c r="AA3451" i="6" s="1"/>
  <c r="AK3450" i="6"/>
  <c r="AI3450" i="6"/>
  <c r="AG3450" i="6"/>
  <c r="AD3450" i="6"/>
  <c r="AK3449" i="6"/>
  <c r="AI3449" i="6"/>
  <c r="AG3449" i="6"/>
  <c r="AD3449" i="6"/>
  <c r="AA3449" i="6" s="1"/>
  <c r="AE3449" i="6" s="1"/>
  <c r="N3449" i="6"/>
  <c r="M3449" i="6"/>
  <c r="L3449" i="6"/>
  <c r="AK3448" i="6"/>
  <c r="AI3448" i="6"/>
  <c r="AG3448" i="6"/>
  <c r="AD3448" i="6"/>
  <c r="AA3448" i="6" s="1"/>
  <c r="AK3447" i="6"/>
  <c r="AI3447" i="6"/>
  <c r="AG3447" i="6"/>
  <c r="AD3447" i="6"/>
  <c r="AI3446" i="6"/>
  <c r="AG3446" i="6"/>
  <c r="AD3446" i="6"/>
  <c r="AK3445" i="6"/>
  <c r="AI3445" i="6"/>
  <c r="AG3445" i="6"/>
  <c r="AD3445" i="6"/>
  <c r="AK3444" i="6"/>
  <c r="AI3444" i="6"/>
  <c r="AG3444" i="6"/>
  <c r="AD3444" i="6"/>
  <c r="AA3444" i="6" s="1"/>
  <c r="AE3444" i="6" s="1"/>
  <c r="AK3443" i="6"/>
  <c r="AI3443" i="6"/>
  <c r="AG3443" i="6"/>
  <c r="AD3443" i="6"/>
  <c r="AA3443" i="6" s="1"/>
  <c r="AK3442" i="6"/>
  <c r="AI3442" i="6"/>
  <c r="AG3442" i="6"/>
  <c r="AD3442" i="6"/>
  <c r="AA3442" i="6" s="1"/>
  <c r="AI3441" i="6"/>
  <c r="AG3441" i="6"/>
  <c r="AD3441" i="6"/>
  <c r="AA3441" i="6"/>
  <c r="AK3440" i="6"/>
  <c r="AI3440" i="6"/>
  <c r="AG3440" i="6"/>
  <c r="AD3440" i="6"/>
  <c r="AK3439" i="6"/>
  <c r="AI3439" i="6"/>
  <c r="AG3439" i="6"/>
  <c r="AD3439" i="6"/>
  <c r="N3439" i="6"/>
  <c r="M3439" i="6"/>
  <c r="L3439" i="6"/>
  <c r="AK3438" i="6"/>
  <c r="AI3438" i="6"/>
  <c r="AG3438" i="6"/>
  <c r="AD3438" i="6"/>
  <c r="AK3437" i="6"/>
  <c r="AI3437" i="6"/>
  <c r="AG3437" i="6"/>
  <c r="AD3437" i="6"/>
  <c r="AA3437" i="6" s="1"/>
  <c r="AK3436" i="6"/>
  <c r="AI3436" i="6"/>
  <c r="AG3436" i="6"/>
  <c r="AD3436" i="6"/>
  <c r="AK3435" i="6"/>
  <c r="AI3435" i="6"/>
  <c r="AG3435" i="6"/>
  <c r="AD3435" i="6"/>
  <c r="AA3435" i="6" s="1"/>
  <c r="AE3435" i="6" s="1"/>
  <c r="AK3434" i="6"/>
  <c r="AI3434" i="6"/>
  <c r="AG3434" i="6"/>
  <c r="AD3434" i="6"/>
  <c r="N3434" i="6"/>
  <c r="M3434" i="6"/>
  <c r="L3434" i="6"/>
  <c r="AK3433" i="6"/>
  <c r="AI3433" i="6"/>
  <c r="AG3433" i="6"/>
  <c r="AD3433" i="6"/>
  <c r="AK3432" i="6"/>
  <c r="AI3432" i="6"/>
  <c r="AG3432" i="6"/>
  <c r="AD3432" i="6"/>
  <c r="AA3432" i="6" s="1"/>
  <c r="AK3431" i="6"/>
  <c r="AI3431" i="6"/>
  <c r="AG3431" i="6"/>
  <c r="AD3431" i="6"/>
  <c r="AA3431" i="6" s="1"/>
  <c r="AE3431" i="6" s="1"/>
  <c r="AK3430" i="6"/>
  <c r="AI3430" i="6"/>
  <c r="AG3430" i="6"/>
  <c r="AD3430" i="6"/>
  <c r="AA3430" i="6" s="1"/>
  <c r="AK3429" i="6"/>
  <c r="AI3429" i="6"/>
  <c r="AG3429" i="6"/>
  <c r="AD3429" i="6"/>
  <c r="N3429" i="6"/>
  <c r="M3429" i="6"/>
  <c r="L3429" i="6"/>
  <c r="AK3428" i="6"/>
  <c r="AI3428" i="6"/>
  <c r="AG3428" i="6"/>
  <c r="AD3428" i="6"/>
  <c r="AA3428" i="6" s="1"/>
  <c r="AE3428" i="6" s="1"/>
  <c r="AK3427" i="6"/>
  <c r="AI3427" i="6"/>
  <c r="AG3427" i="6"/>
  <c r="AD3427" i="6"/>
  <c r="AK3426" i="6"/>
  <c r="AI3426" i="6"/>
  <c r="AG3426" i="6"/>
  <c r="AD3426" i="6"/>
  <c r="AA3426" i="6"/>
  <c r="AK3425" i="6"/>
  <c r="AI3425" i="6"/>
  <c r="AG3425" i="6"/>
  <c r="AD3425" i="6"/>
  <c r="AK3424" i="6"/>
  <c r="AI3424" i="6"/>
  <c r="AG3424" i="6"/>
  <c r="AD3424" i="6"/>
  <c r="AA3424" i="6" s="1"/>
  <c r="AE3424" i="6" s="1"/>
  <c r="AK3423" i="6"/>
  <c r="AI3423" i="6"/>
  <c r="AG3423" i="6"/>
  <c r="AD3423" i="6"/>
  <c r="AK3422" i="6"/>
  <c r="AI3422" i="6"/>
  <c r="AG3422" i="6"/>
  <c r="AD3422" i="6"/>
  <c r="AA3422" i="6"/>
  <c r="AE3422" i="6" s="1"/>
  <c r="AK3421" i="6"/>
  <c r="AI3421" i="6"/>
  <c r="AG3421" i="6"/>
  <c r="AD3421" i="6"/>
  <c r="AK3420" i="6"/>
  <c r="AI3420" i="6"/>
  <c r="AG3420" i="6"/>
  <c r="AD3420" i="6"/>
  <c r="AA3420" i="6" s="1"/>
  <c r="AE3420" i="6" s="1"/>
  <c r="AK3419" i="6"/>
  <c r="AI3419" i="6"/>
  <c r="AG3419" i="6"/>
  <c r="AD3419" i="6"/>
  <c r="AA3419" i="6"/>
  <c r="AK3418" i="6"/>
  <c r="AI3418" i="6"/>
  <c r="AG3418" i="6"/>
  <c r="AD3418" i="6"/>
  <c r="AA3418" i="6" s="1"/>
  <c r="AE3418" i="6" s="1"/>
  <c r="AK3417" i="6"/>
  <c r="AI3417" i="6"/>
  <c r="AG3417" i="6"/>
  <c r="AD3417" i="6"/>
  <c r="AK3416" i="6"/>
  <c r="AI3416" i="6"/>
  <c r="AG3416" i="6"/>
  <c r="AD3416" i="6"/>
  <c r="AA3416" i="6" s="1"/>
  <c r="AE3416" i="6" s="1"/>
  <c r="AK3415" i="6"/>
  <c r="AI3415" i="6"/>
  <c r="AG3415" i="6"/>
  <c r="AD3415" i="6"/>
  <c r="AA3415" i="6" s="1"/>
  <c r="AK3414" i="6"/>
  <c r="AI3414" i="6"/>
  <c r="AG3414" i="6"/>
  <c r="AD3414" i="6"/>
  <c r="AA3414" i="6" s="1"/>
  <c r="AK3413" i="6"/>
  <c r="AI3413" i="6"/>
  <c r="AG3413" i="6"/>
  <c r="AD3413" i="6"/>
  <c r="AK3412" i="6"/>
  <c r="AI3412" i="6"/>
  <c r="AG3412" i="6"/>
  <c r="AD3412" i="6"/>
  <c r="AA3412" i="6" s="1"/>
  <c r="AE3412" i="6" s="1"/>
  <c r="AK3411" i="6"/>
  <c r="AI3411" i="6"/>
  <c r="AG3411" i="6"/>
  <c r="AD3411" i="6"/>
  <c r="AA3411" i="6" s="1"/>
  <c r="AK3410" i="6"/>
  <c r="AI3410" i="6"/>
  <c r="AG3410" i="6"/>
  <c r="AD3410" i="6"/>
  <c r="AA3410" i="6" s="1"/>
  <c r="AK3409" i="6"/>
  <c r="AI3409" i="6"/>
  <c r="AG3409" i="6"/>
  <c r="AD3409" i="6"/>
  <c r="N3409" i="6"/>
  <c r="M3409" i="6"/>
  <c r="L3409" i="6"/>
  <c r="AK3408" i="6"/>
  <c r="AI3408" i="6"/>
  <c r="AG3408" i="6"/>
  <c r="AD3408" i="6"/>
  <c r="AK3407" i="6"/>
  <c r="AI3407" i="6"/>
  <c r="AG3407" i="6"/>
  <c r="AD3407" i="6"/>
  <c r="AA3407" i="6" s="1"/>
  <c r="AI3406" i="6"/>
  <c r="AG3406" i="6"/>
  <c r="AD3406" i="6"/>
  <c r="AA3406" i="6"/>
  <c r="AK3405" i="6"/>
  <c r="AI3405" i="6"/>
  <c r="AG3405" i="6"/>
  <c r="AD3405" i="6"/>
  <c r="AA3405" i="6"/>
  <c r="AE3405" i="6" s="1"/>
  <c r="AK3404" i="6"/>
  <c r="AI3404" i="6"/>
  <c r="AG3404" i="6"/>
  <c r="AD3404" i="6"/>
  <c r="AK3403" i="6"/>
  <c r="AI3403" i="6"/>
  <c r="AG3403" i="6"/>
  <c r="AD3403" i="6"/>
  <c r="AA3403" i="6" s="1"/>
  <c r="AE3403" i="6" s="1"/>
  <c r="AK3402" i="6"/>
  <c r="AI3402" i="6"/>
  <c r="AG3402" i="6"/>
  <c r="AD3402" i="6"/>
  <c r="AA3402" i="6" s="1"/>
  <c r="AI3401" i="6"/>
  <c r="AG3401" i="6"/>
  <c r="AD3401" i="6"/>
  <c r="AK3400" i="6"/>
  <c r="AI3400" i="6"/>
  <c r="AG3400" i="6"/>
  <c r="AD3400" i="6"/>
  <c r="AA3400" i="6" s="1"/>
  <c r="AK3399" i="6"/>
  <c r="AI3399" i="6"/>
  <c r="AG3399" i="6"/>
  <c r="AD3399" i="6"/>
  <c r="N3399" i="6"/>
  <c r="M3399" i="6"/>
  <c r="L3399" i="6"/>
  <c r="AK3398" i="6"/>
  <c r="AI3398" i="6"/>
  <c r="AG3398" i="6"/>
  <c r="AD3398" i="6"/>
  <c r="AA3398" i="6" s="1"/>
  <c r="AE3398" i="6" s="1"/>
  <c r="AK3397" i="6"/>
  <c r="AI3397" i="6"/>
  <c r="AG3397" i="6"/>
  <c r="AD3397" i="6"/>
  <c r="AI3396" i="6"/>
  <c r="AG3396" i="6"/>
  <c r="AE3396" i="6"/>
  <c r="AD3396" i="6"/>
  <c r="AA3396" i="6" s="1"/>
  <c r="AK3395" i="6"/>
  <c r="AI3395" i="6"/>
  <c r="AG3395" i="6"/>
  <c r="AD3395" i="6"/>
  <c r="AA3395" i="6" s="1"/>
  <c r="AK3394" i="6"/>
  <c r="AI3394" i="6"/>
  <c r="AG3394" i="6"/>
  <c r="AD3394" i="6"/>
  <c r="AK3393" i="6"/>
  <c r="AI3393" i="6"/>
  <c r="AG3393" i="6"/>
  <c r="AD3393" i="6"/>
  <c r="AA3393" i="6"/>
  <c r="AK3392" i="6"/>
  <c r="AI3392" i="6"/>
  <c r="AG3392" i="6"/>
  <c r="AD3392" i="6"/>
  <c r="AA3392" i="6" s="1"/>
  <c r="AK3391" i="6"/>
  <c r="AI3391" i="6"/>
  <c r="AG3391" i="6"/>
  <c r="AD3391" i="6"/>
  <c r="AA3391" i="6"/>
  <c r="AK3390" i="6"/>
  <c r="AI3390" i="6"/>
  <c r="AG3390" i="6"/>
  <c r="AD3390" i="6"/>
  <c r="AK3389" i="6"/>
  <c r="AI3389" i="6"/>
  <c r="AG3389" i="6"/>
  <c r="AD3389" i="6"/>
  <c r="AK3388" i="6"/>
  <c r="AI3388" i="6"/>
  <c r="AG3388" i="6"/>
  <c r="AD3388" i="6"/>
  <c r="AA3388" i="6" s="1"/>
  <c r="AE3388" i="6" s="1"/>
  <c r="AK3387" i="6"/>
  <c r="AI3387" i="6"/>
  <c r="AG3387" i="6"/>
  <c r="AD3387" i="6"/>
  <c r="AA3387" i="6"/>
  <c r="AK3386" i="6"/>
  <c r="AI3386" i="6"/>
  <c r="AG3386" i="6"/>
  <c r="AD3386" i="6"/>
  <c r="AK3385" i="6"/>
  <c r="AI3385" i="6"/>
  <c r="AG3385" i="6"/>
  <c r="AD3385" i="6"/>
  <c r="AA3385" i="6"/>
  <c r="AK3384" i="6"/>
  <c r="AI3384" i="6"/>
  <c r="AG3384" i="6"/>
  <c r="AD3384" i="6"/>
  <c r="AA3384" i="6" s="1"/>
  <c r="AK3383" i="6"/>
  <c r="AI3383" i="6"/>
  <c r="AG3383" i="6"/>
  <c r="AD3383" i="6"/>
  <c r="AA3383" i="6"/>
  <c r="AK3382" i="6"/>
  <c r="AI3382" i="6"/>
  <c r="AG3382" i="6"/>
  <c r="AD3382" i="6"/>
  <c r="AK3381" i="6"/>
  <c r="AI3381" i="6"/>
  <c r="AG3381" i="6"/>
  <c r="AD3381" i="6"/>
  <c r="AA3381" i="6" s="1"/>
  <c r="AK3380" i="6"/>
  <c r="AI3380" i="6"/>
  <c r="AG3380" i="6"/>
  <c r="AD3380" i="6"/>
  <c r="AA3380" i="6" s="1"/>
  <c r="AE3380" i="6" s="1"/>
  <c r="AK3379" i="6"/>
  <c r="AI3379" i="6"/>
  <c r="AG3379" i="6"/>
  <c r="AD3379" i="6"/>
  <c r="AA3379" i="6"/>
  <c r="N3379" i="6"/>
  <c r="M3379" i="6"/>
  <c r="L3379" i="6"/>
  <c r="AK3378" i="6"/>
  <c r="AI3378" i="6"/>
  <c r="AG3378" i="6"/>
  <c r="AD3378" i="6"/>
  <c r="AK3377" i="6"/>
  <c r="AI3377" i="6"/>
  <c r="AG3377" i="6"/>
  <c r="AD3377" i="6"/>
  <c r="AA3377" i="6" s="1"/>
  <c r="AK3376" i="6"/>
  <c r="AI3376" i="6"/>
  <c r="AG3376" i="6"/>
  <c r="AD3376" i="6"/>
  <c r="AA3376" i="6" s="1"/>
  <c r="AK3375" i="6"/>
  <c r="AI3375" i="6"/>
  <c r="AG3375" i="6"/>
  <c r="AD3375" i="6"/>
  <c r="AA3375" i="6" s="1"/>
  <c r="AE3375" i="6" s="1"/>
  <c r="AK3374" i="6"/>
  <c r="AI3374" i="6"/>
  <c r="AG3374" i="6"/>
  <c r="AD3374" i="6"/>
  <c r="AK3373" i="6"/>
  <c r="AI3373" i="6"/>
  <c r="AG3373" i="6"/>
  <c r="AD3373" i="6"/>
  <c r="AA3373" i="6" s="1"/>
  <c r="AE3373" i="6" s="1"/>
  <c r="AK3372" i="6"/>
  <c r="AI3372" i="6"/>
  <c r="AG3372" i="6"/>
  <c r="AD3372" i="6"/>
  <c r="AA3372" i="6" s="1"/>
  <c r="AK3371" i="6"/>
  <c r="AI3371" i="6"/>
  <c r="AG3371" i="6"/>
  <c r="AD3371" i="6"/>
  <c r="AA3371" i="6"/>
  <c r="AE3371" i="6" s="1"/>
  <c r="AK3370" i="6"/>
  <c r="AI3370" i="6"/>
  <c r="AG3370" i="6"/>
  <c r="AD3370" i="6"/>
  <c r="AK3369" i="6"/>
  <c r="AI3369" i="6"/>
  <c r="AG3369" i="6"/>
  <c r="AD3369" i="6"/>
  <c r="AA3369" i="6" s="1"/>
  <c r="AE3369" i="6" s="1"/>
  <c r="N3369" i="6"/>
  <c r="M3369" i="6"/>
  <c r="L3369" i="6"/>
  <c r="AK3368" i="6"/>
  <c r="AI3368" i="6"/>
  <c r="AG3368" i="6"/>
  <c r="AD3368" i="6"/>
  <c r="AA3368" i="6"/>
  <c r="AK3367" i="6"/>
  <c r="AI3367" i="6"/>
  <c r="AG3367" i="6"/>
  <c r="AD3367" i="6"/>
  <c r="AK3366" i="6"/>
  <c r="AI3366" i="6"/>
  <c r="AG3366" i="6"/>
  <c r="AD3366" i="6"/>
  <c r="AK3365" i="6"/>
  <c r="AI3365" i="6"/>
  <c r="AG3365" i="6"/>
  <c r="AD3365" i="6"/>
  <c r="AA3365" i="6" s="1"/>
  <c r="AK3364" i="6"/>
  <c r="AI3364" i="6"/>
  <c r="AG3364" i="6"/>
  <c r="AD3364" i="6"/>
  <c r="AA3364" i="6"/>
  <c r="AK3363" i="6"/>
  <c r="AI3363" i="6"/>
  <c r="AG3363" i="6"/>
  <c r="AD3363" i="6"/>
  <c r="AK3362" i="6"/>
  <c r="AI3362" i="6"/>
  <c r="AG3362" i="6"/>
  <c r="AD3362" i="6"/>
  <c r="AI3361" i="6"/>
  <c r="AG3361" i="6"/>
  <c r="AD3361" i="6"/>
  <c r="AK3360" i="6"/>
  <c r="AI3360" i="6"/>
  <c r="AG3360" i="6"/>
  <c r="AD3360" i="6"/>
  <c r="AA3360" i="6" s="1"/>
  <c r="AE3360" i="6" s="1"/>
  <c r="AK3359" i="6"/>
  <c r="AI3359" i="6"/>
  <c r="AG3359" i="6"/>
  <c r="AD3359" i="6"/>
  <c r="AA3359" i="6"/>
  <c r="AE3359" i="6" s="1"/>
  <c r="N3359" i="6"/>
  <c r="M3359" i="6"/>
  <c r="L3359" i="6"/>
  <c r="AK3358" i="6"/>
  <c r="AI3358" i="6"/>
  <c r="AG3358" i="6"/>
  <c r="AD3358" i="6"/>
  <c r="AK3357" i="6"/>
  <c r="AI3357" i="6"/>
  <c r="AG3357" i="6"/>
  <c r="AD3357" i="6"/>
  <c r="AK3356" i="6"/>
  <c r="AI3356" i="6"/>
  <c r="AG3356" i="6"/>
  <c r="AD3356" i="6"/>
  <c r="AK3355" i="6"/>
  <c r="AI3355" i="6"/>
  <c r="AG3355" i="6"/>
  <c r="AD3355" i="6"/>
  <c r="AA3355" i="6" s="1"/>
  <c r="AK3354" i="6"/>
  <c r="AI3354" i="6"/>
  <c r="AG3354" i="6"/>
  <c r="AD3354" i="6"/>
  <c r="AK3353" i="6"/>
  <c r="AI3353" i="6"/>
  <c r="AG3353" i="6"/>
  <c r="AD3353" i="6"/>
  <c r="AK3352" i="6"/>
  <c r="AI3352" i="6"/>
  <c r="AG3352" i="6"/>
  <c r="AD3352" i="6"/>
  <c r="AK3351" i="6"/>
  <c r="AI3351" i="6"/>
  <c r="AG3351" i="6"/>
  <c r="AD3351" i="6"/>
  <c r="AA3351" i="6" s="1"/>
  <c r="AK3350" i="6"/>
  <c r="AI3350" i="6"/>
  <c r="AG3350" i="6"/>
  <c r="AD3350" i="6"/>
  <c r="AK3349" i="6"/>
  <c r="AI3349" i="6"/>
  <c r="AG3349" i="6"/>
  <c r="AD3349" i="6"/>
  <c r="N3349" i="6"/>
  <c r="M3349" i="6"/>
  <c r="L3349" i="6"/>
  <c r="AK3348" i="6"/>
  <c r="AI3348" i="6"/>
  <c r="AG3348" i="6"/>
  <c r="AD3348" i="6"/>
  <c r="AA3348" i="6" s="1"/>
  <c r="AE3348" i="6" s="1"/>
  <c r="AK3347" i="6"/>
  <c r="AI3347" i="6"/>
  <c r="AG3347" i="6"/>
  <c r="AD3347" i="6"/>
  <c r="AA3347" i="6"/>
  <c r="AE3347" i="6" s="1"/>
  <c r="AK3346" i="6"/>
  <c r="AI3346" i="6"/>
  <c r="AG3346" i="6"/>
  <c r="AD3346" i="6"/>
  <c r="AK3345" i="6"/>
  <c r="AI3345" i="6"/>
  <c r="AG3345" i="6"/>
  <c r="AD3345" i="6"/>
  <c r="AA3345" i="6" s="1"/>
  <c r="AE3345" i="6" s="1"/>
  <c r="AK3344" i="6"/>
  <c r="AI3344" i="6"/>
  <c r="AG3344" i="6"/>
  <c r="AD3344" i="6"/>
  <c r="AA3344" i="6" s="1"/>
  <c r="AE3344" i="6" s="1"/>
  <c r="AK3343" i="6"/>
  <c r="AI3343" i="6"/>
  <c r="AG3343" i="6"/>
  <c r="AD3343" i="6"/>
  <c r="AA3343" i="6" s="1"/>
  <c r="AE3343" i="6" s="1"/>
  <c r="AK3342" i="6"/>
  <c r="AI3342" i="6"/>
  <c r="AG3342" i="6"/>
  <c r="AD3342" i="6"/>
  <c r="AI3341" i="6"/>
  <c r="AG3341" i="6"/>
  <c r="AD3341" i="6"/>
  <c r="AK3340" i="6"/>
  <c r="AI3340" i="6"/>
  <c r="AG3340" i="6"/>
  <c r="AD3340" i="6"/>
  <c r="AK3339" i="6"/>
  <c r="AI3339" i="6"/>
  <c r="AG3339" i="6"/>
  <c r="AD3339" i="6"/>
  <c r="AA3339" i="6" s="1"/>
  <c r="N3339" i="6"/>
  <c r="M3339" i="6"/>
  <c r="L3339" i="6"/>
  <c r="AK3338" i="6"/>
  <c r="AI3338" i="6"/>
  <c r="AG3338" i="6"/>
  <c r="AD3338" i="6"/>
  <c r="AA3338" i="6" s="1"/>
  <c r="AE3338" i="6" s="1"/>
  <c r="AK3337" i="6"/>
  <c r="AI3337" i="6"/>
  <c r="AG3337" i="6"/>
  <c r="AD3337" i="6"/>
  <c r="AI3336" i="6"/>
  <c r="AG3336" i="6"/>
  <c r="AD3336" i="6"/>
  <c r="AK3335" i="6"/>
  <c r="AI3335" i="6"/>
  <c r="AG3335" i="6"/>
  <c r="AD3335" i="6"/>
  <c r="AK3334" i="6"/>
  <c r="AI3334" i="6"/>
  <c r="AG3334" i="6"/>
  <c r="AD3334" i="6"/>
  <c r="AA3334" i="6" s="1"/>
  <c r="AK3333" i="6"/>
  <c r="AI3333" i="6"/>
  <c r="AG3333" i="6"/>
  <c r="AD3333" i="6"/>
  <c r="AA3333" i="6" s="1"/>
  <c r="AK3332" i="6"/>
  <c r="AI3332" i="6"/>
  <c r="AG3332" i="6"/>
  <c r="AD3332" i="6"/>
  <c r="AK3331" i="6"/>
  <c r="AI3331" i="6"/>
  <c r="AG3331" i="6"/>
  <c r="AD3331" i="6"/>
  <c r="AK3330" i="6"/>
  <c r="AI3330" i="6"/>
  <c r="AG3330" i="6"/>
  <c r="AD3330" i="6"/>
  <c r="AA3330" i="6" s="1"/>
  <c r="AE3330" i="6" s="1"/>
  <c r="AK3329" i="6"/>
  <c r="AI3329" i="6"/>
  <c r="AG3329" i="6"/>
  <c r="AD3329" i="6"/>
  <c r="AA3329" i="6" s="1"/>
  <c r="AK3328" i="6"/>
  <c r="AI3328" i="6"/>
  <c r="AG3328" i="6"/>
  <c r="AD3328" i="6"/>
  <c r="AK3327" i="6"/>
  <c r="AI3327" i="6"/>
  <c r="AG3327" i="6"/>
  <c r="AD3327" i="6"/>
  <c r="AK3326" i="6"/>
  <c r="AI3326" i="6"/>
  <c r="AG3326" i="6"/>
  <c r="AD3326" i="6"/>
  <c r="AA3326" i="6" s="1"/>
  <c r="AE3326" i="6" s="1"/>
  <c r="AK3325" i="6"/>
  <c r="AI3325" i="6"/>
  <c r="AG3325" i="6"/>
  <c r="AD3325" i="6"/>
  <c r="AK3324" i="6"/>
  <c r="AI3324" i="6"/>
  <c r="AG3324" i="6"/>
  <c r="AD3324" i="6"/>
  <c r="N3324" i="6"/>
  <c r="M3324" i="6"/>
  <c r="L3324" i="6"/>
  <c r="AK3323" i="6"/>
  <c r="AI3323" i="6"/>
  <c r="AG3323" i="6"/>
  <c r="AD3323" i="6"/>
  <c r="AA3323" i="6" s="1"/>
  <c r="AK3322" i="6"/>
  <c r="AI3322" i="6"/>
  <c r="AG3322" i="6"/>
  <c r="AD3322" i="6"/>
  <c r="AA3322" i="6"/>
  <c r="AE3322" i="6" s="1"/>
  <c r="AI3321" i="6"/>
  <c r="AG3321" i="6"/>
  <c r="AD3321" i="6"/>
  <c r="AA3321" i="6" s="1"/>
  <c r="AE3321" i="6" s="1"/>
  <c r="AK3320" i="6"/>
  <c r="AI3320" i="6"/>
  <c r="AG3320" i="6"/>
  <c r="AD3320" i="6"/>
  <c r="AA3320" i="6" s="1"/>
  <c r="AK3319" i="6"/>
  <c r="AI3319" i="6"/>
  <c r="AG3319" i="6"/>
  <c r="AD3319" i="6"/>
  <c r="N3319" i="6"/>
  <c r="M3319" i="6"/>
  <c r="L3319" i="6"/>
  <c r="AK3318" i="6"/>
  <c r="AI3318" i="6"/>
  <c r="AG3318" i="6"/>
  <c r="AD3318" i="6"/>
  <c r="AK3317" i="6"/>
  <c r="AI3317" i="6"/>
  <c r="AG3317" i="6"/>
  <c r="AD3317" i="6"/>
  <c r="AA3317" i="6" s="1"/>
  <c r="AE3317" i="6" s="1"/>
  <c r="AI3316" i="6"/>
  <c r="AG3316" i="6"/>
  <c r="AD3316" i="6"/>
  <c r="AK3315" i="6"/>
  <c r="AI3315" i="6"/>
  <c r="AG3315" i="6"/>
  <c r="AD3315" i="6"/>
  <c r="AA3315" i="6"/>
  <c r="AK3314" i="6"/>
  <c r="AI3314" i="6"/>
  <c r="AG3314" i="6"/>
  <c r="AD3314" i="6"/>
  <c r="AK3313" i="6"/>
  <c r="AI3313" i="6"/>
  <c r="AG3313" i="6"/>
  <c r="AD3313" i="6"/>
  <c r="AK3312" i="6"/>
  <c r="AI3312" i="6"/>
  <c r="AG3312" i="6"/>
  <c r="AD3312" i="6"/>
  <c r="AA3312" i="6" s="1"/>
  <c r="AE3312" i="6" s="1"/>
  <c r="AK3311" i="6"/>
  <c r="AI3311" i="6"/>
  <c r="AG3311" i="6"/>
  <c r="AD3311" i="6"/>
  <c r="AA3311" i="6"/>
  <c r="AK3310" i="6"/>
  <c r="AI3310" i="6"/>
  <c r="AG3310" i="6"/>
  <c r="AD3310" i="6"/>
  <c r="AK3309" i="6"/>
  <c r="AI3309" i="6"/>
  <c r="AG3309" i="6"/>
  <c r="AD3309" i="6"/>
  <c r="AK3308" i="6"/>
  <c r="AI3308" i="6"/>
  <c r="AG3308" i="6"/>
  <c r="AD3308" i="6"/>
  <c r="AA3308" i="6" s="1"/>
  <c r="AE3308" i="6" s="1"/>
  <c r="AK3307" i="6"/>
  <c r="AI3307" i="6"/>
  <c r="AG3307" i="6"/>
  <c r="AD3307" i="6"/>
  <c r="AK3306" i="6"/>
  <c r="AI3306" i="6"/>
  <c r="AG3306" i="6"/>
  <c r="AD3306" i="6"/>
  <c r="AK3305" i="6"/>
  <c r="AI3305" i="6"/>
  <c r="AG3305" i="6"/>
  <c r="AD3305" i="6"/>
  <c r="AK3304" i="6"/>
  <c r="AI3304" i="6"/>
  <c r="AG3304" i="6"/>
  <c r="AD3304" i="6"/>
  <c r="AA3304" i="6" s="1"/>
  <c r="AE3304" i="6" s="1"/>
  <c r="N3304" i="6"/>
  <c r="M3304" i="6"/>
  <c r="L3304" i="6"/>
  <c r="AK3303" i="6"/>
  <c r="AI3303" i="6"/>
  <c r="AG3303" i="6"/>
  <c r="AD3303" i="6"/>
  <c r="AA3303" i="6"/>
  <c r="AE3303" i="6" s="1"/>
  <c r="AK3302" i="6"/>
  <c r="AI3302" i="6"/>
  <c r="AG3302" i="6"/>
  <c r="AD3302" i="6"/>
  <c r="AI3301" i="6"/>
  <c r="AG3301" i="6"/>
  <c r="AD3301" i="6"/>
  <c r="AK3300" i="6"/>
  <c r="AI3300" i="6"/>
  <c r="AG3300" i="6"/>
  <c r="AD3300" i="6"/>
  <c r="AK3299" i="6"/>
  <c r="AI3299" i="6"/>
  <c r="AG3299" i="6"/>
  <c r="AD3299" i="6"/>
  <c r="AA3299" i="6" s="1"/>
  <c r="AE3299" i="6" s="1"/>
  <c r="AK3298" i="6"/>
  <c r="AI3298" i="6"/>
  <c r="AG3298" i="6"/>
  <c r="AD3298" i="6"/>
  <c r="AK3297" i="6"/>
  <c r="AI3297" i="6"/>
  <c r="AG3297" i="6"/>
  <c r="AD3297" i="6"/>
  <c r="AK3296" i="6"/>
  <c r="AI3296" i="6"/>
  <c r="AG3296" i="6"/>
  <c r="AD3296" i="6"/>
  <c r="AK3295" i="6"/>
  <c r="AI3295" i="6"/>
  <c r="AG3295" i="6"/>
  <c r="AD3295" i="6"/>
  <c r="AA3295" i="6" s="1"/>
  <c r="AE3295" i="6" s="1"/>
  <c r="AK3294" i="6"/>
  <c r="AI3294" i="6"/>
  <c r="AG3294" i="6"/>
  <c r="AD3294" i="6"/>
  <c r="AA3294" i="6"/>
  <c r="N3294" i="6"/>
  <c r="M3294" i="6"/>
  <c r="L3294" i="6"/>
  <c r="AK3293" i="6"/>
  <c r="AI3293" i="6"/>
  <c r="AG3293" i="6"/>
  <c r="AD3293" i="6"/>
  <c r="AK3292" i="6"/>
  <c r="AI3292" i="6"/>
  <c r="AG3292" i="6"/>
  <c r="AD3292" i="6"/>
  <c r="AI3291" i="6"/>
  <c r="AG3291" i="6"/>
  <c r="AD3291" i="6"/>
  <c r="AK3290" i="6"/>
  <c r="AI3290" i="6"/>
  <c r="AG3290" i="6"/>
  <c r="AD3290" i="6"/>
  <c r="AA3290" i="6" s="1"/>
  <c r="AK3289" i="6"/>
  <c r="AI3289" i="6"/>
  <c r="AG3289" i="6"/>
  <c r="AD3289" i="6"/>
  <c r="AA3289" i="6" s="1"/>
  <c r="AK3288" i="6"/>
  <c r="AI3288" i="6"/>
  <c r="AG3288" i="6"/>
  <c r="AD3288" i="6"/>
  <c r="AK3287" i="6"/>
  <c r="AI3287" i="6"/>
  <c r="AG3287" i="6"/>
  <c r="AD3287" i="6"/>
  <c r="AI3286" i="6"/>
  <c r="AG3286" i="6"/>
  <c r="AD3286" i="6"/>
  <c r="AK3285" i="6"/>
  <c r="AI3285" i="6"/>
  <c r="AG3285" i="6"/>
  <c r="AD3285" i="6"/>
  <c r="AA3285" i="6" s="1"/>
  <c r="AK3284" i="6"/>
  <c r="AI3284" i="6"/>
  <c r="AG3284" i="6"/>
  <c r="AD3284" i="6"/>
  <c r="AK3283" i="6"/>
  <c r="AI3283" i="6"/>
  <c r="AG3283" i="6"/>
  <c r="AD3283" i="6"/>
  <c r="AA3283" i="6" s="1"/>
  <c r="AK3282" i="6"/>
  <c r="AI3282" i="6"/>
  <c r="AG3282" i="6"/>
  <c r="AD3282" i="6"/>
  <c r="AI3281" i="6"/>
  <c r="AG3281" i="6"/>
  <c r="AD3281" i="6"/>
  <c r="AA3281" i="6" s="1"/>
  <c r="AK3280" i="6"/>
  <c r="AI3280" i="6"/>
  <c r="AG3280" i="6"/>
  <c r="AD3280" i="6"/>
  <c r="AA3280" i="6" s="1"/>
  <c r="AE3280" i="6" s="1"/>
  <c r="AK3279" i="6"/>
  <c r="AI3279" i="6"/>
  <c r="AG3279" i="6"/>
  <c r="AD3279" i="6"/>
  <c r="AK3278" i="6"/>
  <c r="AI3278" i="6"/>
  <c r="AG3278" i="6"/>
  <c r="AD3278" i="6"/>
  <c r="AA3278" i="6" s="1"/>
  <c r="AK3277" i="6"/>
  <c r="AI3277" i="6"/>
  <c r="AG3277" i="6"/>
  <c r="AE3277" i="6"/>
  <c r="AD3277" i="6"/>
  <c r="AA3277" i="6" s="1"/>
  <c r="AK3276" i="6"/>
  <c r="AI3276" i="6"/>
  <c r="AG3276" i="6"/>
  <c r="AD3276" i="6"/>
  <c r="AK3275" i="6"/>
  <c r="AI3275" i="6"/>
  <c r="AG3275" i="6"/>
  <c r="AD3275" i="6"/>
  <c r="AK3274" i="6"/>
  <c r="AI3274" i="6"/>
  <c r="AG3274" i="6"/>
  <c r="AD3274" i="6"/>
  <c r="AA3274" i="6"/>
  <c r="N3274" i="6"/>
  <c r="M3274" i="6"/>
  <c r="L3274" i="6"/>
  <c r="AK3273" i="6"/>
  <c r="AI3273" i="6"/>
  <c r="AG3273" i="6"/>
  <c r="AD3273" i="6"/>
  <c r="AA3273" i="6" s="1"/>
  <c r="AK3272" i="6"/>
  <c r="AI3272" i="6"/>
  <c r="AG3272" i="6"/>
  <c r="AD3272" i="6"/>
  <c r="AK3271" i="6"/>
  <c r="AI3271" i="6"/>
  <c r="AG3271" i="6"/>
  <c r="AD3271" i="6"/>
  <c r="AA3271" i="6" s="1"/>
  <c r="AE3271" i="6" s="1"/>
  <c r="AK3270" i="6"/>
  <c r="AI3270" i="6"/>
  <c r="AG3270" i="6"/>
  <c r="AD3270" i="6"/>
  <c r="AK3269" i="6"/>
  <c r="AI3269" i="6"/>
  <c r="AG3269" i="6"/>
  <c r="AD3269" i="6"/>
  <c r="AA3269" i="6" s="1"/>
  <c r="AK3268" i="6"/>
  <c r="AI3268" i="6"/>
  <c r="AG3268" i="6"/>
  <c r="AD3268" i="6"/>
  <c r="AA3268" i="6" s="1"/>
  <c r="AE3268" i="6" s="1"/>
  <c r="AK3267" i="6"/>
  <c r="AI3267" i="6"/>
  <c r="AG3267" i="6"/>
  <c r="AD3267" i="6"/>
  <c r="AA3267" i="6" s="1"/>
  <c r="AE3267" i="6" s="1"/>
  <c r="AK3266" i="6"/>
  <c r="AI3266" i="6"/>
  <c r="AG3266" i="6"/>
  <c r="AD3266" i="6"/>
  <c r="AA3266" i="6" s="1"/>
  <c r="AE3266" i="6" s="1"/>
  <c r="AK3265" i="6"/>
  <c r="AI3265" i="6"/>
  <c r="AG3265" i="6"/>
  <c r="AD3265" i="6"/>
  <c r="AK3264" i="6"/>
  <c r="AI3264" i="6"/>
  <c r="AG3264" i="6"/>
  <c r="AD3264" i="6"/>
  <c r="AA3264" i="6" s="1"/>
  <c r="AE3264" i="6" s="1"/>
  <c r="AK3263" i="6"/>
  <c r="AI3263" i="6"/>
  <c r="AG3263" i="6"/>
  <c r="AD3263" i="6"/>
  <c r="AA3263" i="6" s="1"/>
  <c r="AE3263" i="6" s="1"/>
  <c r="AK3262" i="6"/>
  <c r="AI3262" i="6"/>
  <c r="AG3262" i="6"/>
  <c r="AE3262" i="6"/>
  <c r="AD3262" i="6"/>
  <c r="AA3262" i="6" s="1"/>
  <c r="AK3261" i="6"/>
  <c r="AI3261" i="6"/>
  <c r="AG3261" i="6"/>
  <c r="AD3261" i="6"/>
  <c r="AA3261" i="6" s="1"/>
  <c r="AK3260" i="6"/>
  <c r="AI3260" i="6"/>
  <c r="AG3260" i="6"/>
  <c r="AD3260" i="6"/>
  <c r="AA3260" i="6" s="1"/>
  <c r="AE3260" i="6" s="1"/>
  <c r="AK3259" i="6"/>
  <c r="AI3259" i="6"/>
  <c r="AG3259" i="6"/>
  <c r="AD3259" i="6"/>
  <c r="AA3259" i="6" s="1"/>
  <c r="N3259" i="6"/>
  <c r="M3259" i="6"/>
  <c r="L3259" i="6"/>
  <c r="AK3258" i="6"/>
  <c r="AI3258" i="6"/>
  <c r="AG3258" i="6"/>
  <c r="AD3258" i="6"/>
  <c r="AA3258" i="6" s="1"/>
  <c r="AK3257" i="6"/>
  <c r="AI3257" i="6"/>
  <c r="AG3257" i="6"/>
  <c r="AD3257" i="6"/>
  <c r="AA3257" i="6" s="1"/>
  <c r="AE3257" i="6" s="1"/>
  <c r="AK3256" i="6"/>
  <c r="AI3256" i="6"/>
  <c r="AG3256" i="6"/>
  <c r="AD3256" i="6"/>
  <c r="AA3256" i="6"/>
  <c r="AE3256" i="6" s="1"/>
  <c r="AK3255" i="6"/>
  <c r="AI3255" i="6"/>
  <c r="AG3255" i="6"/>
  <c r="AD3255" i="6"/>
  <c r="AK3254" i="6"/>
  <c r="AI3254" i="6"/>
  <c r="AG3254" i="6"/>
  <c r="AD3254" i="6"/>
  <c r="AK3253" i="6"/>
  <c r="AI3253" i="6"/>
  <c r="AG3253" i="6"/>
  <c r="AD3253" i="6"/>
  <c r="AK3252" i="6"/>
  <c r="AI3252" i="6"/>
  <c r="AG3252" i="6"/>
  <c r="AD3252" i="6"/>
  <c r="AA3252" i="6"/>
  <c r="AE3252" i="6" s="1"/>
  <c r="AK3251" i="6"/>
  <c r="AI3251" i="6"/>
  <c r="AG3251" i="6"/>
  <c r="AD3251" i="6"/>
  <c r="AA3251" i="6" s="1"/>
  <c r="AK3250" i="6"/>
  <c r="AI3250" i="6"/>
  <c r="AG3250" i="6"/>
  <c r="AD3250" i="6"/>
  <c r="AA3250" i="6" s="1"/>
  <c r="AK3249" i="6"/>
  <c r="AI3249" i="6"/>
  <c r="AG3249" i="6"/>
  <c r="AD3249" i="6"/>
  <c r="AA3249" i="6" s="1"/>
  <c r="AE3249" i="6" s="1"/>
  <c r="AK3248" i="6"/>
  <c r="AI3248" i="6"/>
  <c r="AG3248" i="6"/>
  <c r="AD3248" i="6"/>
  <c r="AA3248" i="6" s="1"/>
  <c r="AE3248" i="6" s="1"/>
  <c r="AK3247" i="6"/>
  <c r="AI3247" i="6"/>
  <c r="AG3247" i="6"/>
  <c r="AD3247" i="6"/>
  <c r="AA3247" i="6" s="1"/>
  <c r="AE3247" i="6" s="1"/>
  <c r="AK3246" i="6"/>
  <c r="AI3246" i="6"/>
  <c r="AG3246" i="6"/>
  <c r="AD3246" i="6"/>
  <c r="AK3245" i="6"/>
  <c r="AI3245" i="6"/>
  <c r="AG3245" i="6"/>
  <c r="AD3245" i="6"/>
  <c r="AA3245" i="6" s="1"/>
  <c r="AE3245" i="6" s="1"/>
  <c r="AK3244" i="6"/>
  <c r="AI3244" i="6"/>
  <c r="AG3244" i="6"/>
  <c r="AE3244" i="6"/>
  <c r="AD3244" i="6"/>
  <c r="AA3244" i="6" s="1"/>
  <c r="AK3243" i="6"/>
  <c r="AI3243" i="6"/>
  <c r="AG3243" i="6"/>
  <c r="AD3243" i="6"/>
  <c r="AA3243" i="6"/>
  <c r="AE3243" i="6" s="1"/>
  <c r="AK3242" i="6"/>
  <c r="AI3242" i="6"/>
  <c r="AG3242" i="6"/>
  <c r="AE3242" i="6"/>
  <c r="AD3242" i="6"/>
  <c r="AA3242" i="6"/>
  <c r="AK3241" i="6"/>
  <c r="AI3241" i="6"/>
  <c r="AG3241" i="6"/>
  <c r="AD3241" i="6"/>
  <c r="AA3241" i="6" s="1"/>
  <c r="AE3241" i="6" s="1"/>
  <c r="AK3240" i="6"/>
  <c r="AI3240" i="6"/>
  <c r="AG3240" i="6"/>
  <c r="AD3240" i="6"/>
  <c r="AA3240" i="6" s="1"/>
  <c r="AK3239" i="6"/>
  <c r="AI3239" i="6"/>
  <c r="AG3239" i="6"/>
  <c r="AD3239" i="6"/>
  <c r="AA3239" i="6" s="1"/>
  <c r="AE3239" i="6" s="1"/>
  <c r="AK3238" i="6"/>
  <c r="AI3238" i="6"/>
  <c r="AG3238" i="6"/>
  <c r="AD3238" i="6"/>
  <c r="AK3237" i="6"/>
  <c r="AI3237" i="6"/>
  <c r="AG3237" i="6"/>
  <c r="AD3237" i="6"/>
  <c r="AA3237" i="6"/>
  <c r="AE3237" i="6" s="1"/>
  <c r="AK3236" i="6"/>
  <c r="AI3236" i="6"/>
  <c r="AG3236" i="6"/>
  <c r="AD3236" i="6"/>
  <c r="AA3236" i="6" s="1"/>
  <c r="AE3236" i="6" s="1"/>
  <c r="AK3235" i="6"/>
  <c r="AI3235" i="6"/>
  <c r="AG3235" i="6"/>
  <c r="AD3235" i="6"/>
  <c r="AA3235" i="6" s="1"/>
  <c r="AE3235" i="6" s="1"/>
  <c r="AK3234" i="6"/>
  <c r="AI3234" i="6"/>
  <c r="AG3234" i="6"/>
  <c r="AD3234" i="6"/>
  <c r="AK3233" i="6"/>
  <c r="AI3233" i="6"/>
  <c r="AG3233" i="6"/>
  <c r="AD3233" i="6"/>
  <c r="AA3233" i="6"/>
  <c r="AE3233" i="6" s="1"/>
  <c r="AK3232" i="6"/>
  <c r="AI3232" i="6"/>
  <c r="AG3232" i="6"/>
  <c r="AD3232" i="6"/>
  <c r="AA3232" i="6" s="1"/>
  <c r="AE3232" i="6" s="1"/>
  <c r="AK3231" i="6"/>
  <c r="AI3231" i="6"/>
  <c r="AG3231" i="6"/>
  <c r="AD3231" i="6"/>
  <c r="AA3231" i="6" s="1"/>
  <c r="AE3231" i="6" s="1"/>
  <c r="AK3230" i="6"/>
  <c r="AI3230" i="6"/>
  <c r="AG3230" i="6"/>
  <c r="AD3230" i="6"/>
  <c r="AK3229" i="6"/>
  <c r="AI3229" i="6"/>
  <c r="AG3229" i="6"/>
  <c r="AD3229" i="6"/>
  <c r="AA3229" i="6" s="1"/>
  <c r="AE3229" i="6" s="1"/>
  <c r="AK3228" i="6"/>
  <c r="AI3228" i="6"/>
  <c r="AG3228" i="6"/>
  <c r="AD3228" i="6"/>
  <c r="AA3228" i="6" s="1"/>
  <c r="AK3227" i="6"/>
  <c r="AI3227" i="6"/>
  <c r="AG3227" i="6"/>
  <c r="AD3227" i="6"/>
  <c r="AA3227" i="6"/>
  <c r="AE3227" i="6" s="1"/>
  <c r="AK3226" i="6"/>
  <c r="AI3226" i="6"/>
  <c r="AG3226" i="6"/>
  <c r="AD3226" i="6"/>
  <c r="AK3225" i="6"/>
  <c r="AI3225" i="6"/>
  <c r="AG3225" i="6"/>
  <c r="AD3225" i="6"/>
  <c r="AA3225" i="6" s="1"/>
  <c r="AE3225" i="6" s="1"/>
  <c r="AK3224" i="6"/>
  <c r="AI3224" i="6"/>
  <c r="AG3224" i="6"/>
  <c r="AD3224" i="6"/>
  <c r="AA3224" i="6" s="1"/>
  <c r="AK3223" i="6"/>
  <c r="AI3223" i="6"/>
  <c r="AG3223" i="6"/>
  <c r="AD3223" i="6"/>
  <c r="AA3223" i="6" s="1"/>
  <c r="AE3223" i="6" s="1"/>
  <c r="AK3222" i="6"/>
  <c r="AI3222" i="6"/>
  <c r="AG3222" i="6"/>
  <c r="AD3222" i="6"/>
  <c r="AK3221" i="6"/>
  <c r="AI3221" i="6"/>
  <c r="AG3221" i="6"/>
  <c r="AD3221" i="6"/>
  <c r="AA3221" i="6" s="1"/>
  <c r="AE3221" i="6" s="1"/>
  <c r="AK3220" i="6"/>
  <c r="AI3220" i="6"/>
  <c r="AG3220" i="6"/>
  <c r="AD3220" i="6"/>
  <c r="AA3220" i="6" s="1"/>
  <c r="AE3220" i="6" s="1"/>
  <c r="AK3219" i="6"/>
  <c r="AI3219" i="6"/>
  <c r="AG3219" i="6"/>
  <c r="AD3219" i="6"/>
  <c r="AA3219" i="6" s="1"/>
  <c r="AE3219" i="6" s="1"/>
  <c r="N3219" i="6"/>
  <c r="M3219" i="6"/>
  <c r="L3219" i="6"/>
  <c r="AK3218" i="6"/>
  <c r="AI3218" i="6"/>
  <c r="AG3218" i="6"/>
  <c r="AD3218" i="6"/>
  <c r="AK3217" i="6"/>
  <c r="AI3217" i="6"/>
  <c r="AG3217" i="6"/>
  <c r="AD3217" i="6"/>
  <c r="AI3216" i="6"/>
  <c r="AG3216" i="6"/>
  <c r="AD3216" i="6"/>
  <c r="AA3216" i="6" s="1"/>
  <c r="AE3216" i="6" s="1"/>
  <c r="AK3215" i="6"/>
  <c r="AI3215" i="6"/>
  <c r="AG3215" i="6"/>
  <c r="AD3215" i="6"/>
  <c r="AA3215" i="6" s="1"/>
  <c r="AE3215" i="6" s="1"/>
  <c r="AK3214" i="6"/>
  <c r="AI3214" i="6"/>
  <c r="AG3214" i="6"/>
  <c r="AD3214" i="6"/>
  <c r="AA3214" i="6" s="1"/>
  <c r="AE3214" i="6" s="1"/>
  <c r="N3214" i="6"/>
  <c r="M3214" i="6"/>
  <c r="L3214" i="6"/>
  <c r="AK3213" i="6"/>
  <c r="AI3213" i="6"/>
  <c r="AG3213" i="6"/>
  <c r="AD3213" i="6"/>
  <c r="AK3212" i="6"/>
  <c r="AI3212" i="6"/>
  <c r="AG3212" i="6"/>
  <c r="AD3212" i="6"/>
  <c r="AI3211" i="6"/>
  <c r="AG3211" i="6"/>
  <c r="AD3211" i="6"/>
  <c r="AA3211" i="6"/>
  <c r="AE3211" i="6" s="1"/>
  <c r="AK3210" i="6"/>
  <c r="AI3210" i="6"/>
  <c r="AG3210" i="6"/>
  <c r="AE3210" i="6"/>
  <c r="AD3210" i="6"/>
  <c r="AA3210" i="6" s="1"/>
  <c r="AK3209" i="6"/>
  <c r="AI3209" i="6"/>
  <c r="AG3209" i="6"/>
  <c r="AD3209" i="6"/>
  <c r="AA3209" i="6" s="1"/>
  <c r="AE3209" i="6" s="1"/>
  <c r="AK3208" i="6"/>
  <c r="AI3208" i="6"/>
  <c r="AG3208" i="6"/>
  <c r="AD3208" i="6"/>
  <c r="AA3208" i="6"/>
  <c r="AE3208" i="6" s="1"/>
  <c r="AK3207" i="6"/>
  <c r="AI3207" i="6"/>
  <c r="AG3207" i="6"/>
  <c r="AD3207" i="6"/>
  <c r="AA3207" i="6" s="1"/>
  <c r="AE3207" i="6" s="1"/>
  <c r="AI3206" i="6"/>
  <c r="AG3206" i="6"/>
  <c r="AD3206" i="6"/>
  <c r="AK3205" i="6"/>
  <c r="AI3205" i="6"/>
  <c r="AG3205" i="6"/>
  <c r="AD3205" i="6"/>
  <c r="AK3204" i="6"/>
  <c r="AI3204" i="6"/>
  <c r="AG3204" i="6"/>
  <c r="AD3204" i="6"/>
  <c r="AK3203" i="6"/>
  <c r="AI3203" i="6"/>
  <c r="AG3203" i="6"/>
  <c r="AD3203" i="6"/>
  <c r="AA3203" i="6" s="1"/>
  <c r="AE3203" i="6" s="1"/>
  <c r="AK3202" i="6"/>
  <c r="AI3202" i="6"/>
  <c r="AG3202" i="6"/>
  <c r="AD3202" i="6"/>
  <c r="AK3201" i="6"/>
  <c r="AI3201" i="6"/>
  <c r="AG3201" i="6"/>
  <c r="AD3201" i="6"/>
  <c r="AK3200" i="6"/>
  <c r="AI3200" i="6"/>
  <c r="AG3200" i="6"/>
  <c r="AD3200" i="6"/>
  <c r="AK3199" i="6"/>
  <c r="AI3199" i="6"/>
  <c r="AG3199" i="6"/>
  <c r="AD3199" i="6"/>
  <c r="AA3199" i="6" s="1"/>
  <c r="AE3199" i="6" s="1"/>
  <c r="AK3198" i="6"/>
  <c r="AI3198" i="6"/>
  <c r="AG3198" i="6"/>
  <c r="AD3198" i="6"/>
  <c r="AK3197" i="6"/>
  <c r="AI3197" i="6"/>
  <c r="AG3197" i="6"/>
  <c r="AD3197" i="6"/>
  <c r="AK3196" i="6"/>
  <c r="AI3196" i="6"/>
  <c r="AG3196" i="6"/>
  <c r="AD3196" i="6"/>
  <c r="AK3195" i="6"/>
  <c r="AI3195" i="6"/>
  <c r="AG3195" i="6"/>
  <c r="AD3195" i="6"/>
  <c r="AA3195" i="6" s="1"/>
  <c r="AE3195" i="6" s="1"/>
  <c r="AK3194" i="6"/>
  <c r="AI3194" i="6"/>
  <c r="AG3194" i="6"/>
  <c r="AD3194" i="6"/>
  <c r="AK3193" i="6"/>
  <c r="AI3193" i="6"/>
  <c r="AG3193" i="6"/>
  <c r="AD3193" i="6"/>
  <c r="AK3192" i="6"/>
  <c r="AI3192" i="6"/>
  <c r="AG3192" i="6"/>
  <c r="AD3192" i="6"/>
  <c r="AI3191" i="6"/>
  <c r="AG3191" i="6"/>
  <c r="AD3191" i="6"/>
  <c r="AA3191" i="6" s="1"/>
  <c r="AE3191" i="6" s="1"/>
  <c r="AK3190" i="6"/>
  <c r="AI3190" i="6"/>
  <c r="AG3190" i="6"/>
  <c r="AD3190" i="6"/>
  <c r="AA3190" i="6" s="1"/>
  <c r="AE3190" i="6" s="1"/>
  <c r="AK3189" i="6"/>
  <c r="AI3189" i="6"/>
  <c r="AG3189" i="6"/>
  <c r="AE3189" i="6"/>
  <c r="AD3189" i="6"/>
  <c r="AA3189" i="6"/>
  <c r="N3189" i="6"/>
  <c r="M3189" i="6"/>
  <c r="L3189" i="6"/>
  <c r="AK3188" i="6"/>
  <c r="AI3188" i="6"/>
  <c r="AG3188" i="6"/>
  <c r="AD3188" i="6"/>
  <c r="AK3187" i="6"/>
  <c r="AI3187" i="6"/>
  <c r="AG3187" i="6"/>
  <c r="AD3187" i="6"/>
  <c r="AI3186" i="6"/>
  <c r="AG3186" i="6"/>
  <c r="AD3186" i="6"/>
  <c r="AA3186" i="6" s="1"/>
  <c r="AK3185" i="6"/>
  <c r="AI3185" i="6"/>
  <c r="AG3185" i="6"/>
  <c r="AD3185" i="6"/>
  <c r="AA3185" i="6"/>
  <c r="AE3185" i="6" s="1"/>
  <c r="AK3184" i="6"/>
  <c r="AI3184" i="6"/>
  <c r="AG3184" i="6"/>
  <c r="AD3184" i="6"/>
  <c r="AA3184" i="6" s="1"/>
  <c r="AE3184" i="6" s="1"/>
  <c r="AK3183" i="6"/>
  <c r="AI3183" i="6"/>
  <c r="AG3183" i="6"/>
  <c r="AD3183" i="6"/>
  <c r="AA3183" i="6" s="1"/>
  <c r="AE3183" i="6" s="1"/>
  <c r="AK3182" i="6"/>
  <c r="AI3182" i="6"/>
  <c r="AG3182" i="6"/>
  <c r="AD3182" i="6"/>
  <c r="AA3182" i="6" s="1"/>
  <c r="AE3182" i="6" s="1"/>
  <c r="AI3181" i="6"/>
  <c r="AG3181" i="6"/>
  <c r="AD3181" i="6"/>
  <c r="AK3180" i="6"/>
  <c r="AI3180" i="6"/>
  <c r="AG3180" i="6"/>
  <c r="AD3180" i="6"/>
  <c r="AK3179" i="6"/>
  <c r="AI3179" i="6"/>
  <c r="AG3179" i="6"/>
  <c r="AD3179" i="6"/>
  <c r="AA3179" i="6" s="1"/>
  <c r="AE3179" i="6" s="1"/>
  <c r="AK3178" i="6"/>
  <c r="AI3178" i="6"/>
  <c r="AG3178" i="6"/>
  <c r="AD3178" i="6"/>
  <c r="AK3177" i="6"/>
  <c r="AI3177" i="6"/>
  <c r="AG3177" i="6"/>
  <c r="AD3177" i="6"/>
  <c r="AI3176" i="6"/>
  <c r="AG3176" i="6"/>
  <c r="AD3176" i="6"/>
  <c r="AA3176" i="6"/>
  <c r="AE3176" i="6" s="1"/>
  <c r="AK3175" i="6"/>
  <c r="AI3175" i="6"/>
  <c r="AG3175" i="6"/>
  <c r="AD3175" i="6"/>
  <c r="AA3175" i="6" s="1"/>
  <c r="AE3175" i="6" s="1"/>
  <c r="AK3174" i="6"/>
  <c r="AI3174" i="6"/>
  <c r="AG3174" i="6"/>
  <c r="AD3174" i="6"/>
  <c r="AA3174" i="6" s="1"/>
  <c r="AE3174" i="6" s="1"/>
  <c r="AK3173" i="6"/>
  <c r="AI3173" i="6"/>
  <c r="AG3173" i="6"/>
  <c r="AD3173" i="6"/>
  <c r="AK3172" i="6"/>
  <c r="AI3172" i="6"/>
  <c r="AG3172" i="6"/>
  <c r="AD3172" i="6"/>
  <c r="AA3172" i="6" s="1"/>
  <c r="AE3172" i="6" s="1"/>
  <c r="AI3171" i="6"/>
  <c r="AG3171" i="6"/>
  <c r="AD3171" i="6"/>
  <c r="AK3170" i="6"/>
  <c r="AI3170" i="6"/>
  <c r="AG3170" i="6"/>
  <c r="AD3170" i="6"/>
  <c r="AK3169" i="6"/>
  <c r="AI3169" i="6"/>
  <c r="AG3169" i="6"/>
  <c r="AD3169" i="6"/>
  <c r="AK3168" i="6"/>
  <c r="AI3168" i="6"/>
  <c r="AG3168" i="6"/>
  <c r="AD3168" i="6"/>
  <c r="AA3168" i="6" s="1"/>
  <c r="AE3168" i="6" s="1"/>
  <c r="AK3167" i="6"/>
  <c r="AI3167" i="6"/>
  <c r="AG3167" i="6"/>
  <c r="AD3167" i="6"/>
  <c r="AI3166" i="6"/>
  <c r="AG3166" i="6"/>
  <c r="AD3166" i="6"/>
  <c r="AK3165" i="6"/>
  <c r="AI3165" i="6"/>
  <c r="AG3165" i="6"/>
  <c r="AD3165" i="6"/>
  <c r="AA3165" i="6" s="1"/>
  <c r="AE3165" i="6" s="1"/>
  <c r="AK3164" i="6"/>
  <c r="AI3164" i="6"/>
  <c r="AG3164" i="6"/>
  <c r="AD3164" i="6"/>
  <c r="AA3164" i="6" s="1"/>
  <c r="AK3163" i="6"/>
  <c r="AI3163" i="6"/>
  <c r="AG3163" i="6"/>
  <c r="AD3163" i="6"/>
  <c r="AA3163" i="6" s="1"/>
  <c r="AE3163" i="6" s="1"/>
  <c r="AK3162" i="6"/>
  <c r="AI3162" i="6"/>
  <c r="AG3162" i="6"/>
  <c r="AD3162" i="6"/>
  <c r="AK3161" i="6"/>
  <c r="AI3161" i="6"/>
  <c r="AG3161" i="6"/>
  <c r="AD3161" i="6"/>
  <c r="AA3161" i="6"/>
  <c r="AE3161" i="6" s="1"/>
  <c r="AK3160" i="6"/>
  <c r="AI3160" i="6"/>
  <c r="AG3160" i="6"/>
  <c r="AD3160" i="6"/>
  <c r="AA3160" i="6" s="1"/>
  <c r="AK3159" i="6"/>
  <c r="AI3159" i="6"/>
  <c r="AG3159" i="6"/>
  <c r="AD3159" i="6"/>
  <c r="AA3159" i="6"/>
  <c r="AE3159" i="6" s="1"/>
  <c r="AK3158" i="6"/>
  <c r="AI3158" i="6"/>
  <c r="AG3158" i="6"/>
  <c r="AD3158" i="6"/>
  <c r="AA3158" i="6" s="1"/>
  <c r="AE3158" i="6" s="1"/>
  <c r="AK3157" i="6"/>
  <c r="AI3157" i="6"/>
  <c r="AG3157" i="6"/>
  <c r="AD3157" i="6"/>
  <c r="AA3157" i="6" s="1"/>
  <c r="AE3157" i="6" s="1"/>
  <c r="AI3156" i="6"/>
  <c r="AG3156" i="6"/>
  <c r="AD3156" i="6"/>
  <c r="AK3155" i="6"/>
  <c r="AI3155" i="6"/>
  <c r="AG3155" i="6"/>
  <c r="AD3155" i="6"/>
  <c r="AK3154" i="6"/>
  <c r="AI3154" i="6"/>
  <c r="AG3154" i="6"/>
  <c r="AD3154" i="6"/>
  <c r="AK3153" i="6"/>
  <c r="AI3153" i="6"/>
  <c r="AG3153" i="6"/>
  <c r="AD3153" i="6"/>
  <c r="AA3153" i="6" s="1"/>
  <c r="AE3153" i="6" s="1"/>
  <c r="AK3152" i="6"/>
  <c r="AI3152" i="6"/>
  <c r="AG3152" i="6"/>
  <c r="AD3152" i="6"/>
  <c r="AI3151" i="6"/>
  <c r="AG3151" i="6"/>
  <c r="AD3151" i="6"/>
  <c r="AK3150" i="6"/>
  <c r="AI3150" i="6"/>
  <c r="AG3150" i="6"/>
  <c r="AD3150" i="6"/>
  <c r="AA3150" i="6" s="1"/>
  <c r="AE3150" i="6" s="1"/>
  <c r="AK3149" i="6"/>
  <c r="AI3149" i="6"/>
  <c r="AG3149" i="6"/>
  <c r="AD3149" i="6"/>
  <c r="AA3149" i="6" s="1"/>
  <c r="AE3149" i="6" s="1"/>
  <c r="N3149" i="6"/>
  <c r="M3149" i="6"/>
  <c r="L3149" i="6"/>
  <c r="AK3148" i="6"/>
  <c r="AI3148" i="6"/>
  <c r="AG3148" i="6"/>
  <c r="AD3148" i="6"/>
  <c r="AA3148" i="6" s="1"/>
  <c r="AE3148" i="6" s="1"/>
  <c r="AK3147" i="6"/>
  <c r="AI3147" i="6"/>
  <c r="AG3147" i="6"/>
  <c r="AD3147" i="6"/>
  <c r="AI3146" i="6"/>
  <c r="AG3146" i="6"/>
  <c r="AD3146" i="6"/>
  <c r="AK3145" i="6"/>
  <c r="AI3145" i="6"/>
  <c r="AG3145" i="6"/>
  <c r="AD3145" i="6"/>
  <c r="AA3145" i="6" s="1"/>
  <c r="AE3145" i="6" s="1"/>
  <c r="AK3144" i="6"/>
  <c r="AI3144" i="6"/>
  <c r="AG3144" i="6"/>
  <c r="AD3144" i="6"/>
  <c r="AA3144" i="6" s="1"/>
  <c r="AK3143" i="6"/>
  <c r="AI3143" i="6"/>
  <c r="AG3143" i="6"/>
  <c r="AD3143" i="6"/>
  <c r="AA3143" i="6" s="1"/>
  <c r="AE3143" i="6" s="1"/>
  <c r="AK3142" i="6"/>
  <c r="AI3142" i="6"/>
  <c r="AG3142" i="6"/>
  <c r="AD3142" i="6"/>
  <c r="AK3141" i="6"/>
  <c r="AI3141" i="6"/>
  <c r="AG3141" i="6"/>
  <c r="AD3141" i="6"/>
  <c r="AA3141" i="6" s="1"/>
  <c r="AE3141" i="6" s="1"/>
  <c r="AK3140" i="6"/>
  <c r="AI3140" i="6"/>
  <c r="AG3140" i="6"/>
  <c r="AD3140" i="6"/>
  <c r="AA3140" i="6" s="1"/>
  <c r="AE3140" i="6" s="1"/>
  <c r="AK3139" i="6"/>
  <c r="AI3139" i="6"/>
  <c r="AG3139" i="6"/>
  <c r="AD3139" i="6"/>
  <c r="AA3139" i="6" s="1"/>
  <c r="AE3139" i="6" s="1"/>
  <c r="AK3138" i="6"/>
  <c r="AI3138" i="6"/>
  <c r="AG3138" i="6"/>
  <c r="AD3138" i="6"/>
  <c r="AK3137" i="6"/>
  <c r="AI3137" i="6"/>
  <c r="AG3137" i="6"/>
  <c r="AD3137" i="6"/>
  <c r="AA3137" i="6"/>
  <c r="AE3137" i="6" s="1"/>
  <c r="AI3136" i="6"/>
  <c r="AG3136" i="6"/>
  <c r="AD3136" i="6"/>
  <c r="AK3135" i="6"/>
  <c r="AI3135" i="6"/>
  <c r="AG3135" i="6"/>
  <c r="AD3135" i="6"/>
  <c r="AK3134" i="6"/>
  <c r="AI3134" i="6"/>
  <c r="AG3134" i="6"/>
  <c r="AD3134" i="6"/>
  <c r="AK3133" i="6"/>
  <c r="AI3133" i="6"/>
  <c r="AG3133" i="6"/>
  <c r="AD3133" i="6"/>
  <c r="AA3133" i="6" s="1"/>
  <c r="AE3133" i="6" s="1"/>
  <c r="AK3132" i="6"/>
  <c r="AI3132" i="6"/>
  <c r="AG3132" i="6"/>
  <c r="AD3132" i="6"/>
  <c r="AI3131" i="6"/>
  <c r="AG3131" i="6"/>
  <c r="AD3131" i="6"/>
  <c r="AA3131" i="6" s="1"/>
  <c r="AE3131" i="6" s="1"/>
  <c r="AK3130" i="6"/>
  <c r="AI3130" i="6"/>
  <c r="AG3130" i="6"/>
  <c r="AD3130" i="6"/>
  <c r="AA3130" i="6" s="1"/>
  <c r="AE3130" i="6" s="1"/>
  <c r="AK3129" i="6"/>
  <c r="AI3129" i="6"/>
  <c r="AG3129" i="6"/>
  <c r="AD3129" i="6"/>
  <c r="AK3128" i="6"/>
  <c r="AI3128" i="6"/>
  <c r="AG3128" i="6"/>
  <c r="AD3128" i="6"/>
  <c r="AA3128" i="6" s="1"/>
  <c r="AE3128" i="6" s="1"/>
  <c r="AK3127" i="6"/>
  <c r="AI3127" i="6"/>
  <c r="AG3127" i="6"/>
  <c r="AD3127" i="6"/>
  <c r="AI3126" i="6"/>
  <c r="AG3126" i="6"/>
  <c r="AD3126" i="6"/>
  <c r="AA3126" i="6" s="1"/>
  <c r="AE3126" i="6" s="1"/>
  <c r="AK3125" i="6"/>
  <c r="AI3125" i="6"/>
  <c r="AG3125" i="6"/>
  <c r="AD3125" i="6"/>
  <c r="AK3124" i="6"/>
  <c r="AI3124" i="6"/>
  <c r="AG3124" i="6"/>
  <c r="AD3124" i="6"/>
  <c r="AK3123" i="6"/>
  <c r="AI3123" i="6"/>
  <c r="AG3123" i="6"/>
  <c r="AD3123" i="6"/>
  <c r="AK3122" i="6"/>
  <c r="AI3122" i="6"/>
  <c r="AG3122" i="6"/>
  <c r="AD3122" i="6"/>
  <c r="AA3122" i="6" s="1"/>
  <c r="AE3122" i="6" s="1"/>
  <c r="AI3121" i="6"/>
  <c r="AG3121" i="6"/>
  <c r="AD3121" i="6"/>
  <c r="AA3121" i="6" s="1"/>
  <c r="AE3121" i="6" s="1"/>
  <c r="AK3120" i="6"/>
  <c r="AI3120" i="6"/>
  <c r="AG3120" i="6"/>
  <c r="AE3120" i="6"/>
  <c r="AD3120" i="6"/>
  <c r="AA3120" i="6"/>
  <c r="AK3119" i="6"/>
  <c r="AI3119" i="6"/>
  <c r="AG3119" i="6"/>
  <c r="AD3119" i="6"/>
  <c r="AA3119" i="6" s="1"/>
  <c r="AE3119" i="6" s="1"/>
  <c r="N3119" i="6"/>
  <c r="M3119" i="6"/>
  <c r="L3119" i="6"/>
  <c r="AK3118" i="6"/>
  <c r="AI3118" i="6"/>
  <c r="AG3118" i="6"/>
  <c r="AD3118" i="6"/>
  <c r="AK3117" i="6"/>
  <c r="AI3117" i="6"/>
  <c r="AG3117" i="6"/>
  <c r="AD3117" i="6"/>
  <c r="AA3117" i="6" s="1"/>
  <c r="AE3117" i="6" s="1"/>
  <c r="AK3116" i="6"/>
  <c r="AI3116" i="6"/>
  <c r="AG3116" i="6"/>
  <c r="AD3116" i="6"/>
  <c r="AK3115" i="6"/>
  <c r="AI3115" i="6"/>
  <c r="AG3115" i="6"/>
  <c r="AD3115" i="6"/>
  <c r="AK3114" i="6"/>
  <c r="AI3114" i="6"/>
  <c r="AG3114" i="6"/>
  <c r="AD3114" i="6"/>
  <c r="N3114" i="6"/>
  <c r="M3114" i="6"/>
  <c r="L3114" i="6"/>
  <c r="AK3113" i="6"/>
  <c r="AI3113" i="6"/>
  <c r="AG3113" i="6"/>
  <c r="AD3113" i="6"/>
  <c r="AK3112" i="6"/>
  <c r="AI3112" i="6"/>
  <c r="AG3112" i="6"/>
  <c r="AD3112" i="6"/>
  <c r="AA3112" i="6" s="1"/>
  <c r="AE3112" i="6" s="1"/>
  <c r="AI3111" i="6"/>
  <c r="AG3111" i="6"/>
  <c r="AD3111" i="6"/>
  <c r="AK3110" i="6"/>
  <c r="AI3110" i="6"/>
  <c r="AG3110" i="6"/>
  <c r="AD3110" i="6"/>
  <c r="AK3109" i="6"/>
  <c r="AI3109" i="6"/>
  <c r="AG3109" i="6"/>
  <c r="AD3109" i="6"/>
  <c r="N3109" i="6"/>
  <c r="M3109" i="6"/>
  <c r="L3109" i="6"/>
  <c r="AK3108" i="6"/>
  <c r="AI3108" i="6"/>
  <c r="AG3108" i="6"/>
  <c r="AD3108" i="6"/>
  <c r="AA3108" i="6"/>
  <c r="AE3108" i="6" s="1"/>
  <c r="AK3107" i="6"/>
  <c r="AI3107" i="6"/>
  <c r="AG3107" i="6"/>
  <c r="AD3107" i="6"/>
  <c r="AA3107" i="6" s="1"/>
  <c r="AE3107" i="6" s="1"/>
  <c r="AI3106" i="6"/>
  <c r="AG3106" i="6"/>
  <c r="AD3106" i="6"/>
  <c r="AK3105" i="6"/>
  <c r="AI3105" i="6"/>
  <c r="AG3105" i="6"/>
  <c r="AD3105" i="6"/>
  <c r="AK3104" i="6"/>
  <c r="AI3104" i="6"/>
  <c r="AG3104" i="6"/>
  <c r="AD3104" i="6"/>
  <c r="AK3103" i="6"/>
  <c r="AI3103" i="6"/>
  <c r="AG3103" i="6"/>
  <c r="AD3103" i="6"/>
  <c r="AA3103" i="6" s="1"/>
  <c r="AE3103" i="6" s="1"/>
  <c r="AK3102" i="6"/>
  <c r="AI3102" i="6"/>
  <c r="AG3102" i="6"/>
  <c r="AD3102" i="6"/>
  <c r="AK3101" i="6"/>
  <c r="AI3101" i="6"/>
  <c r="AG3101" i="6"/>
  <c r="AD3101" i="6"/>
  <c r="AK3100" i="6"/>
  <c r="AI3100" i="6"/>
  <c r="AG3100" i="6"/>
  <c r="AD3100" i="6"/>
  <c r="AK3099" i="6"/>
  <c r="AI3099" i="6"/>
  <c r="AG3099" i="6"/>
  <c r="AD3099" i="6"/>
  <c r="AA3099" i="6" s="1"/>
  <c r="AE3099" i="6" s="1"/>
  <c r="AK3098" i="6"/>
  <c r="AI3098" i="6"/>
  <c r="AG3098" i="6"/>
  <c r="AD3098" i="6"/>
  <c r="AK3097" i="6"/>
  <c r="AI3097" i="6"/>
  <c r="AG3097" i="6"/>
  <c r="AD3097" i="6"/>
  <c r="AK3096" i="6"/>
  <c r="AI3096" i="6"/>
  <c r="AG3096" i="6"/>
  <c r="AD3096" i="6"/>
  <c r="AK3095" i="6"/>
  <c r="AI3095" i="6"/>
  <c r="AG3095" i="6"/>
  <c r="AD3095" i="6"/>
  <c r="AA3095" i="6" s="1"/>
  <c r="AE3095" i="6" s="1"/>
  <c r="AK3094" i="6"/>
  <c r="AI3094" i="6"/>
  <c r="AG3094" i="6"/>
  <c r="AD3094" i="6"/>
  <c r="AK3093" i="6"/>
  <c r="AI3093" i="6"/>
  <c r="AG3093" i="6"/>
  <c r="AD3093" i="6"/>
  <c r="AK3092" i="6"/>
  <c r="AI3092" i="6"/>
  <c r="AG3092" i="6"/>
  <c r="AD3092" i="6"/>
  <c r="AI3091" i="6"/>
  <c r="AG3091" i="6"/>
  <c r="AD3091" i="6"/>
  <c r="AA3091" i="6" s="1"/>
  <c r="AE3091" i="6" s="1"/>
  <c r="AK3090" i="6"/>
  <c r="AI3090" i="6"/>
  <c r="AG3090" i="6"/>
  <c r="AD3090" i="6"/>
  <c r="AA3090" i="6"/>
  <c r="AE3090" i="6" s="1"/>
  <c r="AK3089" i="6"/>
  <c r="AI3089" i="6"/>
  <c r="AG3089" i="6"/>
  <c r="AD3089" i="6"/>
  <c r="AA3089" i="6" s="1"/>
  <c r="AE3089" i="6" s="1"/>
  <c r="AK3088" i="6"/>
  <c r="AI3088" i="6"/>
  <c r="AG3088" i="6"/>
  <c r="AD3088" i="6"/>
  <c r="AA3088" i="6" s="1"/>
  <c r="AE3088" i="6" s="1"/>
  <c r="AK3087" i="6"/>
  <c r="AI3087" i="6"/>
  <c r="AG3087" i="6"/>
  <c r="AD3087" i="6"/>
  <c r="AA3087" i="6" s="1"/>
  <c r="AE3087" i="6" s="1"/>
  <c r="AI3086" i="6"/>
  <c r="AG3086" i="6"/>
  <c r="AD3086" i="6"/>
  <c r="AK3085" i="6"/>
  <c r="AI3085" i="6"/>
  <c r="AG3085" i="6"/>
  <c r="AD3085" i="6"/>
  <c r="AK3084" i="6"/>
  <c r="AI3084" i="6"/>
  <c r="AG3084" i="6"/>
  <c r="AD3084" i="6"/>
  <c r="AA3084" i="6" s="1"/>
  <c r="AE3084" i="6" s="1"/>
  <c r="AK3083" i="6"/>
  <c r="AI3083" i="6"/>
  <c r="AG3083" i="6"/>
  <c r="AD3083" i="6"/>
  <c r="AK3082" i="6"/>
  <c r="AI3082" i="6"/>
  <c r="AG3082" i="6"/>
  <c r="AD3082" i="6"/>
  <c r="AI3081" i="6"/>
  <c r="AG3081" i="6"/>
  <c r="AD3081" i="6"/>
  <c r="AA3081" i="6"/>
  <c r="AE3081" i="6" s="1"/>
  <c r="AK3080" i="6"/>
  <c r="AI3080" i="6"/>
  <c r="AG3080" i="6"/>
  <c r="AD3080" i="6"/>
  <c r="AA3080" i="6" s="1"/>
  <c r="AE3080" i="6" s="1"/>
  <c r="AK3079" i="6"/>
  <c r="AI3079" i="6"/>
  <c r="AG3079" i="6"/>
  <c r="AD3079" i="6"/>
  <c r="AA3079" i="6" s="1"/>
  <c r="AE3079" i="6" s="1"/>
  <c r="N3079" i="6"/>
  <c r="M3079" i="6"/>
  <c r="L3079" i="6"/>
  <c r="AK3078" i="6"/>
  <c r="AI3078" i="6"/>
  <c r="AG3078" i="6"/>
  <c r="AD3078" i="6"/>
  <c r="AK3077" i="6"/>
  <c r="AI3077" i="6"/>
  <c r="AG3077" i="6"/>
  <c r="AD3077" i="6"/>
  <c r="AI3076" i="6"/>
  <c r="AG3076" i="6"/>
  <c r="AD3076" i="6"/>
  <c r="AA3076" i="6" s="1"/>
  <c r="AE3076" i="6" s="1"/>
  <c r="AK3075" i="6"/>
  <c r="AI3075" i="6"/>
  <c r="AG3075" i="6"/>
  <c r="AD3075" i="6"/>
  <c r="AK3074" i="6"/>
  <c r="AI3074" i="6"/>
  <c r="AG3074" i="6"/>
  <c r="AD3074" i="6"/>
  <c r="AA3074" i="6" s="1"/>
  <c r="AE3074" i="6" s="1"/>
  <c r="AK3073" i="6"/>
  <c r="AI3073" i="6"/>
  <c r="AG3073" i="6"/>
  <c r="AD3073" i="6"/>
  <c r="AA3073" i="6" s="1"/>
  <c r="AE3073" i="6" s="1"/>
  <c r="AK3072" i="6"/>
  <c r="AI3072" i="6"/>
  <c r="AG3072" i="6"/>
  <c r="AD3072" i="6"/>
  <c r="AA3072" i="6" s="1"/>
  <c r="AE3072" i="6" s="1"/>
  <c r="AI3071" i="6"/>
  <c r="AG3071" i="6"/>
  <c r="AD3071" i="6"/>
  <c r="AK3070" i="6"/>
  <c r="AI3070" i="6"/>
  <c r="AG3070" i="6"/>
  <c r="AD3070" i="6"/>
  <c r="AK3069" i="6"/>
  <c r="AI3069" i="6"/>
  <c r="AG3069" i="6"/>
  <c r="AD3069" i="6"/>
  <c r="N3069" i="6"/>
  <c r="M3069" i="6"/>
  <c r="L3069" i="6"/>
  <c r="AK3068" i="6"/>
  <c r="AI3068" i="6"/>
  <c r="AG3068" i="6"/>
  <c r="AD3068" i="6"/>
  <c r="AK3067" i="6"/>
  <c r="AI3067" i="6"/>
  <c r="AG3067" i="6"/>
  <c r="AD3067" i="6"/>
  <c r="AA3067" i="6" s="1"/>
  <c r="AE3067" i="6" s="1"/>
  <c r="AK3066" i="6"/>
  <c r="AI3066" i="6"/>
  <c r="AG3066" i="6"/>
  <c r="AD3066" i="6"/>
  <c r="AA3066" i="6" s="1"/>
  <c r="AE3066" i="6" s="1"/>
  <c r="AK3065" i="6"/>
  <c r="AI3065" i="6"/>
  <c r="AG3065" i="6"/>
  <c r="AD3065" i="6"/>
  <c r="AA3065" i="6" s="1"/>
  <c r="AE3065" i="6" s="1"/>
  <c r="AK3064" i="6"/>
  <c r="AI3064" i="6"/>
  <c r="AG3064" i="6"/>
  <c r="AD3064" i="6"/>
  <c r="N3064" i="6"/>
  <c r="M3064" i="6"/>
  <c r="L3064" i="6"/>
  <c r="AK3063" i="6"/>
  <c r="AI3063" i="6"/>
  <c r="AG3063" i="6"/>
  <c r="AD3063" i="6"/>
  <c r="AK3062" i="6"/>
  <c r="AI3062" i="6"/>
  <c r="AG3062" i="6"/>
  <c r="AD3062" i="6"/>
  <c r="AI3061" i="6"/>
  <c r="AG3061" i="6"/>
  <c r="AD3061" i="6"/>
  <c r="AK3060" i="6"/>
  <c r="AI3060" i="6"/>
  <c r="AG3060" i="6"/>
  <c r="AD3060" i="6"/>
  <c r="AA3060" i="6" s="1"/>
  <c r="AE3060" i="6" s="1"/>
  <c r="AK3059" i="6"/>
  <c r="AI3059" i="6"/>
  <c r="AG3059" i="6"/>
  <c r="AD3059" i="6"/>
  <c r="AK3058" i="6"/>
  <c r="AI3058" i="6"/>
  <c r="AG3058" i="6"/>
  <c r="AD3058" i="6"/>
  <c r="AA3058" i="6"/>
  <c r="AE3058" i="6" s="1"/>
  <c r="AK3057" i="6"/>
  <c r="AI3057" i="6"/>
  <c r="AG3057" i="6"/>
  <c r="AD3057" i="6"/>
  <c r="AA3057" i="6" s="1"/>
  <c r="AE3057" i="6" s="1"/>
  <c r="AI3056" i="6"/>
  <c r="AG3056" i="6"/>
  <c r="AD3056" i="6"/>
  <c r="AK3055" i="6"/>
  <c r="AI3055" i="6"/>
  <c r="AG3055" i="6"/>
  <c r="AD3055" i="6"/>
  <c r="AK3054" i="6"/>
  <c r="AI3054" i="6"/>
  <c r="AG3054" i="6"/>
  <c r="AD3054" i="6"/>
  <c r="AA3054" i="6" s="1"/>
  <c r="AE3054" i="6" s="1"/>
  <c r="AK3053" i="6"/>
  <c r="AI3053" i="6"/>
  <c r="AG3053" i="6"/>
  <c r="AD3053" i="6"/>
  <c r="AK3052" i="6"/>
  <c r="AI3052" i="6"/>
  <c r="AG3052" i="6"/>
  <c r="AD3052" i="6"/>
  <c r="AI3051" i="6"/>
  <c r="AG3051" i="6"/>
  <c r="AD3051" i="6"/>
  <c r="AA3051" i="6"/>
  <c r="AE3051" i="6" s="1"/>
  <c r="AK3050" i="6"/>
  <c r="AI3050" i="6"/>
  <c r="AG3050" i="6"/>
  <c r="AE3050" i="6"/>
  <c r="AD3050" i="6"/>
  <c r="AA3050" i="6" s="1"/>
  <c r="AK3049" i="6"/>
  <c r="AI3049" i="6"/>
  <c r="AG3049" i="6"/>
  <c r="AD3049" i="6"/>
  <c r="AA3049" i="6"/>
  <c r="AE3049" i="6" s="1"/>
  <c r="N3049" i="6"/>
  <c r="M3049" i="6"/>
  <c r="L3049" i="6"/>
  <c r="AK3048" i="6"/>
  <c r="AI3048" i="6"/>
  <c r="AG3048" i="6"/>
  <c r="AD3048" i="6"/>
  <c r="AA3048" i="6" s="1"/>
  <c r="AK3047" i="6"/>
  <c r="AI3047" i="6"/>
  <c r="AG3047" i="6"/>
  <c r="AD3047" i="6"/>
  <c r="AI3046" i="6"/>
  <c r="AG3046" i="6"/>
  <c r="AD3046" i="6"/>
  <c r="AA3046" i="6" s="1"/>
  <c r="AE3046" i="6" s="1"/>
  <c r="AK3045" i="6"/>
  <c r="AI3045" i="6"/>
  <c r="AG3045" i="6"/>
  <c r="AD3045" i="6"/>
  <c r="AA3045" i="6" s="1"/>
  <c r="AK3044" i="6"/>
  <c r="AI3044" i="6"/>
  <c r="AG3044" i="6"/>
  <c r="AD3044" i="6"/>
  <c r="AA3044" i="6" s="1"/>
  <c r="AE3044" i="6" s="1"/>
  <c r="AK3043" i="6"/>
  <c r="AI3043" i="6"/>
  <c r="AG3043" i="6"/>
  <c r="AD3043" i="6"/>
  <c r="AK3042" i="6"/>
  <c r="AI3042" i="6"/>
  <c r="AG3042" i="6"/>
  <c r="AD3042" i="6"/>
  <c r="AA3042" i="6"/>
  <c r="AK3041" i="6"/>
  <c r="AI3041" i="6"/>
  <c r="AG3041" i="6"/>
  <c r="AD3041" i="6"/>
  <c r="AA3041" i="6" s="1"/>
  <c r="AK3040" i="6"/>
  <c r="AI3040" i="6"/>
  <c r="AG3040" i="6"/>
  <c r="AD3040" i="6"/>
  <c r="AA3040" i="6" s="1"/>
  <c r="AE3040" i="6" s="1"/>
  <c r="AK3039" i="6"/>
  <c r="AI3039" i="6"/>
  <c r="AG3039" i="6"/>
  <c r="AD3039" i="6"/>
  <c r="N3039" i="6"/>
  <c r="M3039" i="6"/>
  <c r="L3039" i="6"/>
  <c r="AK3038" i="6"/>
  <c r="AI3038" i="6"/>
  <c r="AG3038" i="6"/>
  <c r="AD3038" i="6"/>
  <c r="AK3037" i="6"/>
  <c r="AI3037" i="6"/>
  <c r="AG3037" i="6"/>
  <c r="AD3037" i="6"/>
  <c r="AK3036" i="6"/>
  <c r="AI3036" i="6"/>
  <c r="AG3036" i="6"/>
  <c r="AD3036" i="6"/>
  <c r="AA3036" i="6" s="1"/>
  <c r="AE3036" i="6" s="1"/>
  <c r="AK3035" i="6"/>
  <c r="AI3035" i="6"/>
  <c r="AG3035" i="6"/>
  <c r="AD3035" i="6"/>
  <c r="AK3034" i="6"/>
  <c r="AI3034" i="6"/>
  <c r="AG3034" i="6"/>
  <c r="AD3034" i="6"/>
  <c r="AK3033" i="6"/>
  <c r="AI3033" i="6"/>
  <c r="AG3033" i="6"/>
  <c r="AD3033" i="6"/>
  <c r="AK3032" i="6"/>
  <c r="AI3032" i="6"/>
  <c r="AG3032" i="6"/>
  <c r="AD3032" i="6"/>
  <c r="AA3032" i="6" s="1"/>
  <c r="AI3031" i="6"/>
  <c r="AG3031" i="6"/>
  <c r="AD3031" i="6"/>
  <c r="AK3030" i="6"/>
  <c r="AI3030" i="6"/>
  <c r="AG3030" i="6"/>
  <c r="AD3030" i="6"/>
  <c r="AA3030" i="6" s="1"/>
  <c r="AE3030" i="6" s="1"/>
  <c r="AK3029" i="6"/>
  <c r="AI3029" i="6"/>
  <c r="AG3029" i="6"/>
  <c r="AD3029" i="6"/>
  <c r="AK3028" i="6"/>
  <c r="AI3028" i="6"/>
  <c r="AG3028" i="6"/>
  <c r="AD3028" i="6"/>
  <c r="AA3028" i="6" s="1"/>
  <c r="AK3027" i="6"/>
  <c r="AI3027" i="6"/>
  <c r="AG3027" i="6"/>
  <c r="AD3027" i="6"/>
  <c r="AA3027" i="6"/>
  <c r="AE3027" i="6" s="1"/>
  <c r="AI3026" i="6"/>
  <c r="AG3026" i="6"/>
  <c r="AD3026" i="6"/>
  <c r="AK3025" i="6"/>
  <c r="AI3025" i="6"/>
  <c r="AG3025" i="6"/>
  <c r="AD3025" i="6"/>
  <c r="AA3025" i="6" s="1"/>
  <c r="AK3024" i="6"/>
  <c r="AI3024" i="6"/>
  <c r="AG3024" i="6"/>
  <c r="AD3024" i="6"/>
  <c r="AA3024" i="6" s="1"/>
  <c r="AK3023" i="6"/>
  <c r="AI3023" i="6"/>
  <c r="AG3023" i="6"/>
  <c r="AD3023" i="6"/>
  <c r="AK3022" i="6"/>
  <c r="AI3022" i="6"/>
  <c r="AG3022" i="6"/>
  <c r="AD3022" i="6"/>
  <c r="AK3021" i="6"/>
  <c r="AI3021" i="6"/>
  <c r="AG3021" i="6"/>
  <c r="AD3021" i="6"/>
  <c r="AA3021" i="6" s="1"/>
  <c r="AE3021" i="6" s="1"/>
  <c r="AK3020" i="6"/>
  <c r="AI3020" i="6"/>
  <c r="AG3020" i="6"/>
  <c r="AD3020" i="6"/>
  <c r="AA3020" i="6" s="1"/>
  <c r="AK3019" i="6"/>
  <c r="AI3019" i="6"/>
  <c r="AG3019" i="6"/>
  <c r="AD3019" i="6"/>
  <c r="AK3018" i="6"/>
  <c r="AI3018" i="6"/>
  <c r="AG3018" i="6"/>
  <c r="AD3018" i="6"/>
  <c r="AK3017" i="6"/>
  <c r="AI3017" i="6"/>
  <c r="AG3017" i="6"/>
  <c r="AD3017" i="6"/>
  <c r="AA3017" i="6" s="1"/>
  <c r="AI3016" i="6"/>
  <c r="AG3016" i="6"/>
  <c r="AD3016" i="6"/>
  <c r="AK3015" i="6"/>
  <c r="AI3015" i="6"/>
  <c r="AG3015" i="6"/>
  <c r="AD3015" i="6"/>
  <c r="AA3015" i="6" s="1"/>
  <c r="AK3014" i="6"/>
  <c r="AI3014" i="6"/>
  <c r="AG3014" i="6"/>
  <c r="AD3014" i="6"/>
  <c r="AA3014" i="6" s="1"/>
  <c r="AE3014" i="6" s="1"/>
  <c r="AK3013" i="6"/>
  <c r="AI3013" i="6"/>
  <c r="AG3013" i="6"/>
  <c r="AD3013" i="6"/>
  <c r="AK3012" i="6"/>
  <c r="AI3012" i="6"/>
  <c r="AG3012" i="6"/>
  <c r="AD3012" i="6"/>
  <c r="AA3012" i="6" s="1"/>
  <c r="AE3012" i="6" s="1"/>
  <c r="AI3011" i="6"/>
  <c r="AG3011" i="6"/>
  <c r="AD3011" i="6"/>
  <c r="AA3011" i="6" s="1"/>
  <c r="AK3010" i="6"/>
  <c r="AI3010" i="6"/>
  <c r="AG3010" i="6"/>
  <c r="AD3010" i="6"/>
  <c r="AK3009" i="6"/>
  <c r="AI3009" i="6"/>
  <c r="AG3009" i="6"/>
  <c r="AD3009" i="6"/>
  <c r="AA3009" i="6" s="1"/>
  <c r="AK3008" i="6"/>
  <c r="AI3008" i="6"/>
  <c r="AG3008" i="6"/>
  <c r="AD3008" i="6"/>
  <c r="AA3008" i="6" s="1"/>
  <c r="AK3007" i="6"/>
  <c r="AI3007" i="6"/>
  <c r="AG3007" i="6"/>
  <c r="AD3007" i="6"/>
  <c r="AK3006" i="6"/>
  <c r="AI3006" i="6"/>
  <c r="AG3006" i="6"/>
  <c r="AD3006" i="6"/>
  <c r="AA3006" i="6" s="1"/>
  <c r="AE3006" i="6" s="1"/>
  <c r="AK3005" i="6"/>
  <c r="AI3005" i="6"/>
  <c r="AG3005" i="6"/>
  <c r="AD3005" i="6"/>
  <c r="AK3004" i="6"/>
  <c r="AI3004" i="6"/>
  <c r="AG3004" i="6"/>
  <c r="AD3004" i="6"/>
  <c r="AA3004" i="6"/>
  <c r="AE3004" i="6" s="1"/>
  <c r="AK3003" i="6"/>
  <c r="AI3003" i="6"/>
  <c r="AG3003" i="6"/>
  <c r="AD3003" i="6"/>
  <c r="AK3002" i="6"/>
  <c r="AI3002" i="6"/>
  <c r="AG3002" i="6"/>
  <c r="AD3002" i="6"/>
  <c r="AA3002" i="6" s="1"/>
  <c r="AE3002" i="6" s="1"/>
  <c r="AI3001" i="6"/>
  <c r="AG3001" i="6"/>
  <c r="AD3001" i="6"/>
  <c r="AA3001" i="6" s="1"/>
  <c r="AK3000" i="6"/>
  <c r="AI3000" i="6"/>
  <c r="AG3000" i="6"/>
  <c r="AD3000" i="6"/>
  <c r="AA3000" i="6" s="1"/>
  <c r="AE3000" i="6" s="1"/>
  <c r="AK2999" i="6"/>
  <c r="AI2999" i="6"/>
  <c r="AG2999" i="6"/>
  <c r="AD2999" i="6"/>
  <c r="AK2998" i="6"/>
  <c r="AI2998" i="6"/>
  <c r="AG2998" i="6"/>
  <c r="AD2998" i="6"/>
  <c r="AA2998" i="6" s="1"/>
  <c r="AE2998" i="6" s="1"/>
  <c r="AK2997" i="6"/>
  <c r="AI2997" i="6"/>
  <c r="AG2997" i="6"/>
  <c r="AD2997" i="6"/>
  <c r="AA2997" i="6" s="1"/>
  <c r="AK2996" i="6"/>
  <c r="AI2996" i="6"/>
  <c r="AG2996" i="6"/>
  <c r="AD2996" i="6"/>
  <c r="AA2996" i="6" s="1"/>
  <c r="AE2996" i="6" s="1"/>
  <c r="AK2995" i="6"/>
  <c r="AI2995" i="6"/>
  <c r="AG2995" i="6"/>
  <c r="AD2995" i="6"/>
  <c r="AA2995" i="6" s="1"/>
  <c r="AK2994" i="6"/>
  <c r="AI2994" i="6"/>
  <c r="AG2994" i="6"/>
  <c r="AD2994" i="6"/>
  <c r="AA2994" i="6" s="1"/>
  <c r="AE2994" i="6" s="1"/>
  <c r="AK2993" i="6"/>
  <c r="AI2993" i="6"/>
  <c r="AG2993" i="6"/>
  <c r="AD2993" i="6"/>
  <c r="AA2993" i="6" s="1"/>
  <c r="AK2992" i="6"/>
  <c r="AI2992" i="6"/>
  <c r="AG2992" i="6"/>
  <c r="AD2992" i="6"/>
  <c r="AK2991" i="6"/>
  <c r="AI2991" i="6"/>
  <c r="AG2991" i="6"/>
  <c r="AD2991" i="6"/>
  <c r="AA2991" i="6" s="1"/>
  <c r="AK2990" i="6"/>
  <c r="AI2990" i="6"/>
  <c r="AG2990" i="6"/>
  <c r="AD2990" i="6"/>
  <c r="AA2990" i="6" s="1"/>
  <c r="AE2990" i="6" s="1"/>
  <c r="AK2989" i="6"/>
  <c r="AI2989" i="6"/>
  <c r="AG2989" i="6"/>
  <c r="AD2989" i="6"/>
  <c r="AK2988" i="6"/>
  <c r="AI2988" i="6"/>
  <c r="AG2988" i="6"/>
  <c r="AD2988" i="6"/>
  <c r="AA2988" i="6" s="1"/>
  <c r="AK2987" i="6"/>
  <c r="AI2987" i="6"/>
  <c r="AG2987" i="6"/>
  <c r="AD2987" i="6"/>
  <c r="AK2986" i="6"/>
  <c r="AI2986" i="6"/>
  <c r="AG2986" i="6"/>
  <c r="AD2986" i="6"/>
  <c r="AA2986" i="6" s="1"/>
  <c r="AE2986" i="6" s="1"/>
  <c r="AK2985" i="6"/>
  <c r="AI2985" i="6"/>
  <c r="AG2985" i="6"/>
  <c r="AD2985" i="6"/>
  <c r="AA2985" i="6"/>
  <c r="AK2984" i="6"/>
  <c r="AI2984" i="6"/>
  <c r="AG2984" i="6"/>
  <c r="AD2984" i="6"/>
  <c r="AA2984" i="6" s="1"/>
  <c r="AE2984" i="6" s="1"/>
  <c r="AK2983" i="6"/>
  <c r="AI2983" i="6"/>
  <c r="AG2983" i="6"/>
  <c r="AD2983" i="6"/>
  <c r="AA2983" i="6" s="1"/>
  <c r="AK2982" i="6"/>
  <c r="AI2982" i="6"/>
  <c r="AG2982" i="6"/>
  <c r="AD2982" i="6"/>
  <c r="AA2982" i="6" s="1"/>
  <c r="AE2982" i="6" s="1"/>
  <c r="AK2981" i="6"/>
  <c r="AI2981" i="6"/>
  <c r="AG2981" i="6"/>
  <c r="AD2981" i="6"/>
  <c r="AA2981" i="6"/>
  <c r="AK2980" i="6"/>
  <c r="AI2980" i="6"/>
  <c r="AG2980" i="6"/>
  <c r="AD2980" i="6"/>
  <c r="AA2980" i="6" s="1"/>
  <c r="AK2979" i="6"/>
  <c r="AI2979" i="6"/>
  <c r="AG2979" i="6"/>
  <c r="AD2979" i="6"/>
  <c r="AA2979" i="6" s="1"/>
  <c r="AK2978" i="6"/>
  <c r="AI2978" i="6"/>
  <c r="AG2978" i="6"/>
  <c r="AD2978" i="6"/>
  <c r="AA2978" i="6" s="1"/>
  <c r="AE2978" i="6" s="1"/>
  <c r="AK2977" i="6"/>
  <c r="AI2977" i="6"/>
  <c r="AG2977" i="6"/>
  <c r="AD2977" i="6"/>
  <c r="AK2976" i="6"/>
  <c r="AI2976" i="6"/>
  <c r="AG2976" i="6"/>
  <c r="AD2976" i="6"/>
  <c r="AA2976" i="6" s="1"/>
  <c r="AK2975" i="6"/>
  <c r="AI2975" i="6"/>
  <c r="AG2975" i="6"/>
  <c r="AD2975" i="6"/>
  <c r="AK2974" i="6"/>
  <c r="AI2974" i="6"/>
  <c r="AG2974" i="6"/>
  <c r="AD2974" i="6"/>
  <c r="AA2974" i="6" s="1"/>
  <c r="AE2974" i="6" s="1"/>
  <c r="AK2973" i="6"/>
  <c r="AI2973" i="6"/>
  <c r="AG2973" i="6"/>
  <c r="AD2973" i="6"/>
  <c r="AA2973" i="6" s="1"/>
  <c r="AK2972" i="6"/>
  <c r="AI2972" i="6"/>
  <c r="AG2972" i="6"/>
  <c r="AD2972" i="6"/>
  <c r="AA2972" i="6" s="1"/>
  <c r="AK2971" i="6"/>
  <c r="AI2971" i="6"/>
  <c r="AG2971" i="6"/>
  <c r="AD2971" i="6"/>
  <c r="AA2971" i="6"/>
  <c r="AK2970" i="6"/>
  <c r="AI2970" i="6"/>
  <c r="AG2970" i="6"/>
  <c r="AD2970" i="6"/>
  <c r="AA2970" i="6" s="1"/>
  <c r="AE2970" i="6" s="1"/>
  <c r="AK2969" i="6"/>
  <c r="AI2969" i="6"/>
  <c r="AG2969" i="6"/>
  <c r="AD2969" i="6"/>
  <c r="AA2969" i="6" s="1"/>
  <c r="AK2968" i="6"/>
  <c r="AI2968" i="6"/>
  <c r="AG2968" i="6"/>
  <c r="AD2968" i="6"/>
  <c r="AA2968" i="6" s="1"/>
  <c r="AE2968" i="6" s="1"/>
  <c r="AK2967" i="6"/>
  <c r="AI2967" i="6"/>
  <c r="AG2967" i="6"/>
  <c r="AD2967" i="6"/>
  <c r="AA2967" i="6" s="1"/>
  <c r="AK2966" i="6"/>
  <c r="AI2966" i="6"/>
  <c r="AG2966" i="6"/>
  <c r="AD2966" i="6"/>
  <c r="AA2966" i="6" s="1"/>
  <c r="AE2966" i="6" s="1"/>
  <c r="AK2965" i="6"/>
  <c r="AI2965" i="6"/>
  <c r="AG2965" i="6"/>
  <c r="AD2965" i="6"/>
  <c r="AK2964" i="6"/>
  <c r="AI2964" i="6"/>
  <c r="AG2964" i="6"/>
  <c r="AD2964" i="6"/>
  <c r="AA2964" i="6" s="1"/>
  <c r="AE2964" i="6" s="1"/>
  <c r="AK2963" i="6"/>
  <c r="AI2963" i="6"/>
  <c r="AG2963" i="6"/>
  <c r="AD2963" i="6"/>
  <c r="AA2963" i="6"/>
  <c r="AK2962" i="6"/>
  <c r="AI2962" i="6"/>
  <c r="AG2962" i="6"/>
  <c r="AD2962" i="6"/>
  <c r="AA2962" i="6" s="1"/>
  <c r="AE2962" i="6" s="1"/>
  <c r="AK2961" i="6"/>
  <c r="AI2961" i="6"/>
  <c r="AG2961" i="6"/>
  <c r="AD2961" i="6"/>
  <c r="AK2960" i="6"/>
  <c r="AI2960" i="6"/>
  <c r="AG2960" i="6"/>
  <c r="AD2960" i="6"/>
  <c r="AK2959" i="6"/>
  <c r="AI2959" i="6"/>
  <c r="AG2959" i="6"/>
  <c r="AD2959" i="6"/>
  <c r="AA2959" i="6" s="1"/>
  <c r="AK2958" i="6"/>
  <c r="AI2958" i="6"/>
  <c r="AG2958" i="6"/>
  <c r="AD2958" i="6"/>
  <c r="AA2958" i="6" s="1"/>
  <c r="AE2958" i="6" s="1"/>
  <c r="AK2957" i="6"/>
  <c r="AI2957" i="6"/>
  <c r="AG2957" i="6"/>
  <c r="AD2957" i="6"/>
  <c r="AA2957" i="6" s="1"/>
  <c r="AK2956" i="6"/>
  <c r="AI2956" i="6"/>
  <c r="AG2956" i="6"/>
  <c r="AD2956" i="6"/>
  <c r="AK2955" i="6"/>
  <c r="AI2955" i="6"/>
  <c r="AG2955" i="6"/>
  <c r="AD2955" i="6"/>
  <c r="AA2955" i="6" s="1"/>
  <c r="AK2954" i="6"/>
  <c r="AI2954" i="6"/>
  <c r="AG2954" i="6"/>
  <c r="AD2954" i="6"/>
  <c r="AA2954" i="6" s="1"/>
  <c r="AE2954" i="6" s="1"/>
  <c r="AK2953" i="6"/>
  <c r="AI2953" i="6"/>
  <c r="AG2953" i="6"/>
  <c r="AD2953" i="6"/>
  <c r="AK2952" i="6"/>
  <c r="AI2952" i="6"/>
  <c r="AG2952" i="6"/>
  <c r="AD2952" i="6"/>
  <c r="AA2952" i="6" s="1"/>
  <c r="AE2952" i="6" s="1"/>
  <c r="AK2951" i="6"/>
  <c r="AI2951" i="6"/>
  <c r="AG2951" i="6"/>
  <c r="AD2951" i="6"/>
  <c r="AA2951" i="6" s="1"/>
  <c r="AK2950" i="6"/>
  <c r="AI2950" i="6"/>
  <c r="AG2950" i="6"/>
  <c r="AD2950" i="6"/>
  <c r="AA2950" i="6" s="1"/>
  <c r="AE2950" i="6" s="1"/>
  <c r="AK2949" i="6"/>
  <c r="AI2949" i="6"/>
  <c r="AG2949" i="6"/>
  <c r="AD2949" i="6"/>
  <c r="AK2948" i="6"/>
  <c r="AI2948" i="6"/>
  <c r="AG2948" i="6"/>
  <c r="AD2948" i="6"/>
  <c r="AK2947" i="6"/>
  <c r="AI2947" i="6"/>
  <c r="AG2947" i="6"/>
  <c r="AD2947" i="6"/>
  <c r="AA2947" i="6" s="1"/>
  <c r="AK2946" i="6"/>
  <c r="AI2946" i="6"/>
  <c r="AG2946" i="6"/>
  <c r="AD2946" i="6"/>
  <c r="AA2946" i="6" s="1"/>
  <c r="AE2946" i="6" s="1"/>
  <c r="AK2945" i="6"/>
  <c r="AI2945" i="6"/>
  <c r="AG2945" i="6"/>
  <c r="AD2945" i="6"/>
  <c r="AA2945" i="6"/>
  <c r="AK2944" i="6"/>
  <c r="AI2944" i="6"/>
  <c r="AG2944" i="6"/>
  <c r="AD2944" i="6"/>
  <c r="AA2944" i="6" s="1"/>
  <c r="AK2943" i="6"/>
  <c r="AI2943" i="6"/>
  <c r="AG2943" i="6"/>
  <c r="AD2943" i="6"/>
  <c r="AA2943" i="6" s="1"/>
  <c r="AK2942" i="6"/>
  <c r="AI2942" i="6"/>
  <c r="AG2942" i="6"/>
  <c r="AD2942" i="6"/>
  <c r="AA2942" i="6" s="1"/>
  <c r="AE2942" i="6" s="1"/>
  <c r="AK2941" i="6"/>
  <c r="AI2941" i="6"/>
  <c r="AG2941" i="6"/>
  <c r="AD2941" i="6"/>
  <c r="AK2940" i="6"/>
  <c r="AI2940" i="6"/>
  <c r="AG2940" i="6"/>
  <c r="AD2940" i="6"/>
  <c r="AA2940" i="6" s="1"/>
  <c r="AK2939" i="6"/>
  <c r="AI2939" i="6"/>
  <c r="AG2939" i="6"/>
  <c r="AD2939" i="6"/>
  <c r="AK2938" i="6"/>
  <c r="AI2938" i="6"/>
  <c r="AG2938" i="6"/>
  <c r="AD2938" i="6"/>
  <c r="AA2938" i="6" s="1"/>
  <c r="AE2938" i="6" s="1"/>
  <c r="AK2937" i="6"/>
  <c r="AI2937" i="6"/>
  <c r="AG2937" i="6"/>
  <c r="AD2937" i="6"/>
  <c r="AA2937" i="6" s="1"/>
  <c r="AK2936" i="6"/>
  <c r="AI2936" i="6"/>
  <c r="AG2936" i="6"/>
  <c r="AD2936" i="6"/>
  <c r="AA2936" i="6" s="1"/>
  <c r="AE2936" i="6" s="1"/>
  <c r="AK2935" i="6"/>
  <c r="AI2935" i="6"/>
  <c r="AG2935" i="6"/>
  <c r="AD2935" i="6"/>
  <c r="AA2935" i="6" s="1"/>
  <c r="AK2934" i="6"/>
  <c r="AI2934" i="6"/>
  <c r="AG2934" i="6"/>
  <c r="AD2934" i="6"/>
  <c r="AA2934" i="6" s="1"/>
  <c r="AE2934" i="6" s="1"/>
  <c r="AK2933" i="6"/>
  <c r="AI2933" i="6"/>
  <c r="AG2933" i="6"/>
  <c r="AD2933" i="6"/>
  <c r="AA2933" i="6"/>
  <c r="AK2932" i="6"/>
  <c r="AI2932" i="6"/>
  <c r="AG2932" i="6"/>
  <c r="AD2932" i="6"/>
  <c r="AA2932" i="6" s="1"/>
  <c r="AE2932" i="6" s="1"/>
  <c r="AK2931" i="6"/>
  <c r="AI2931" i="6"/>
  <c r="AG2931" i="6"/>
  <c r="AD2931" i="6"/>
  <c r="AA2931" i="6" s="1"/>
  <c r="AK2930" i="6"/>
  <c r="AI2930" i="6"/>
  <c r="AG2930" i="6"/>
  <c r="AD2930" i="6"/>
  <c r="AA2930" i="6" s="1"/>
  <c r="AE2930" i="6" s="1"/>
  <c r="AK2929" i="6"/>
  <c r="AI2929" i="6"/>
  <c r="AG2929" i="6"/>
  <c r="AD2929" i="6"/>
  <c r="AA2929" i="6"/>
  <c r="AK2928" i="6"/>
  <c r="AI2928" i="6"/>
  <c r="AG2928" i="6"/>
  <c r="AE2928" i="6"/>
  <c r="AD2928" i="6"/>
  <c r="AA2928" i="6" s="1"/>
  <c r="AK2927" i="6"/>
  <c r="AI2927" i="6"/>
  <c r="AG2927" i="6"/>
  <c r="AD2927" i="6"/>
  <c r="AA2927" i="6"/>
  <c r="AK2926" i="6"/>
  <c r="AI2926" i="6"/>
  <c r="AG2926" i="6"/>
  <c r="AD2926" i="6"/>
  <c r="AA2926" i="6" s="1"/>
  <c r="AE2926" i="6" s="1"/>
  <c r="AK2925" i="6"/>
  <c r="AI2925" i="6"/>
  <c r="AG2925" i="6"/>
  <c r="AD2925" i="6"/>
  <c r="AK2924" i="6"/>
  <c r="AI2924" i="6"/>
  <c r="AG2924" i="6"/>
  <c r="AD2924" i="6"/>
  <c r="AK2923" i="6"/>
  <c r="AI2923" i="6"/>
  <c r="AG2923" i="6"/>
  <c r="AD2923" i="6"/>
  <c r="AA2923" i="6" s="1"/>
  <c r="AK2922" i="6"/>
  <c r="AI2922" i="6"/>
  <c r="AG2922" i="6"/>
  <c r="AD2922" i="6"/>
  <c r="AA2922" i="6" s="1"/>
  <c r="AE2922" i="6" s="1"/>
  <c r="AK2921" i="6"/>
  <c r="AI2921" i="6"/>
  <c r="AG2921" i="6"/>
  <c r="AD2921" i="6"/>
  <c r="AA2921" i="6" s="1"/>
  <c r="AK2920" i="6"/>
  <c r="AI2920" i="6"/>
  <c r="AG2920" i="6"/>
  <c r="AD2920" i="6"/>
  <c r="AA2920" i="6" s="1"/>
  <c r="AE2920" i="6" s="1"/>
  <c r="AK2919" i="6"/>
  <c r="AI2919" i="6"/>
  <c r="AG2919" i="6"/>
  <c r="AD2919" i="6"/>
  <c r="AA2919" i="6" s="1"/>
  <c r="AK2918" i="6"/>
  <c r="AI2918" i="6"/>
  <c r="AG2918" i="6"/>
  <c r="AD2918" i="6"/>
  <c r="AA2918" i="6" s="1"/>
  <c r="AE2918" i="6" s="1"/>
  <c r="AK2917" i="6"/>
  <c r="AI2917" i="6"/>
  <c r="AG2917" i="6"/>
  <c r="AD2917" i="6"/>
  <c r="AA2917" i="6"/>
  <c r="AK2916" i="6"/>
  <c r="AI2916" i="6"/>
  <c r="AG2916" i="6"/>
  <c r="AE2916" i="6"/>
  <c r="AD2916" i="6"/>
  <c r="AA2916" i="6" s="1"/>
  <c r="AK2915" i="6"/>
  <c r="AI2915" i="6"/>
  <c r="AG2915" i="6"/>
  <c r="AD2915" i="6"/>
  <c r="AA2915" i="6" s="1"/>
  <c r="AK2914" i="6"/>
  <c r="AI2914" i="6"/>
  <c r="AG2914" i="6"/>
  <c r="AD2914" i="6"/>
  <c r="AA2914" i="6" s="1"/>
  <c r="AE2914" i="6" s="1"/>
  <c r="AK2913" i="6"/>
  <c r="AI2913" i="6"/>
  <c r="AG2913" i="6"/>
  <c r="AD2913" i="6"/>
  <c r="AK2912" i="6"/>
  <c r="AI2912" i="6"/>
  <c r="AG2912" i="6"/>
  <c r="AD2912" i="6"/>
  <c r="AK2911" i="6"/>
  <c r="AI2911" i="6"/>
  <c r="AG2911" i="6"/>
  <c r="AD2911" i="6"/>
  <c r="AA2911" i="6" s="1"/>
  <c r="AK2910" i="6"/>
  <c r="AI2910" i="6"/>
  <c r="AG2910" i="6"/>
  <c r="AD2910" i="6"/>
  <c r="AA2910" i="6" s="1"/>
  <c r="AE2910" i="6" s="1"/>
  <c r="AK2909" i="6"/>
  <c r="AI2909" i="6"/>
  <c r="AG2909" i="6"/>
  <c r="AD2909" i="6"/>
  <c r="AA2909" i="6"/>
  <c r="AK2908" i="6"/>
  <c r="AI2908" i="6"/>
  <c r="AG2908" i="6"/>
  <c r="AD2908" i="6"/>
  <c r="AA2908" i="6" s="1"/>
  <c r="AK2907" i="6"/>
  <c r="AI2907" i="6"/>
  <c r="AG2907" i="6"/>
  <c r="AD2907" i="6"/>
  <c r="AA2907" i="6" s="1"/>
  <c r="AK2906" i="6"/>
  <c r="AI2906" i="6"/>
  <c r="AG2906" i="6"/>
  <c r="AD2906" i="6"/>
  <c r="AA2906" i="6" s="1"/>
  <c r="AE2906" i="6" s="1"/>
  <c r="AK2905" i="6"/>
  <c r="AI2905" i="6"/>
  <c r="AG2905" i="6"/>
  <c r="AD2905" i="6"/>
  <c r="AK2904" i="6"/>
  <c r="AI2904" i="6"/>
  <c r="AG2904" i="6"/>
  <c r="AD2904" i="6"/>
  <c r="AA2904" i="6" s="1"/>
  <c r="AE2904" i="6" s="1"/>
  <c r="AK2903" i="6"/>
  <c r="AI2903" i="6"/>
  <c r="AG2903" i="6"/>
  <c r="AD2903" i="6"/>
  <c r="AA2903" i="6" s="1"/>
  <c r="AK2902" i="6"/>
  <c r="AI2902" i="6"/>
  <c r="AG2902" i="6"/>
  <c r="AD2902" i="6"/>
  <c r="AA2902" i="6" s="1"/>
  <c r="AE2902" i="6" s="1"/>
  <c r="AK2901" i="6"/>
  <c r="AI2901" i="6"/>
  <c r="AG2901" i="6"/>
  <c r="AD2901" i="6"/>
  <c r="AK2900" i="6"/>
  <c r="AI2900" i="6"/>
  <c r="AG2900" i="6"/>
  <c r="AD2900" i="6"/>
  <c r="AA2900" i="6" s="1"/>
  <c r="AE2900" i="6" s="1"/>
  <c r="AK2899" i="6"/>
  <c r="AI2899" i="6"/>
  <c r="AG2899" i="6"/>
  <c r="AD2899" i="6"/>
  <c r="AA2899" i="6" s="1"/>
  <c r="AK2898" i="6"/>
  <c r="AI2898" i="6"/>
  <c r="AG2898" i="6"/>
  <c r="AD2898" i="6"/>
  <c r="AA2898" i="6" s="1"/>
  <c r="AE2898" i="6" s="1"/>
  <c r="AK2897" i="6"/>
  <c r="AI2897" i="6"/>
  <c r="AG2897" i="6"/>
  <c r="AD2897" i="6"/>
  <c r="AA2897" i="6" s="1"/>
  <c r="AK2896" i="6"/>
  <c r="AI2896" i="6"/>
  <c r="AG2896" i="6"/>
  <c r="AD2896" i="6"/>
  <c r="AK2895" i="6"/>
  <c r="AI2895" i="6"/>
  <c r="AG2895" i="6"/>
  <c r="AD2895" i="6"/>
  <c r="AA2895" i="6" s="1"/>
  <c r="AK2894" i="6"/>
  <c r="AI2894" i="6"/>
  <c r="AG2894" i="6"/>
  <c r="AD2894" i="6"/>
  <c r="AA2894" i="6" s="1"/>
  <c r="AE2894" i="6" s="1"/>
  <c r="AK2893" i="6"/>
  <c r="AI2893" i="6"/>
  <c r="AG2893" i="6"/>
  <c r="AD2893" i="6"/>
  <c r="AA2893" i="6"/>
  <c r="AK2892" i="6"/>
  <c r="AI2892" i="6"/>
  <c r="AG2892" i="6"/>
  <c r="AE2892" i="6"/>
  <c r="AD2892" i="6"/>
  <c r="AA2892" i="6" s="1"/>
  <c r="AK2891" i="6"/>
  <c r="AI2891" i="6"/>
  <c r="AG2891" i="6"/>
  <c r="AD2891" i="6"/>
  <c r="AA2891" i="6"/>
  <c r="AK2890" i="6"/>
  <c r="AI2890" i="6"/>
  <c r="AG2890" i="6"/>
  <c r="AD2890" i="6"/>
  <c r="AA2890" i="6" s="1"/>
  <c r="AE2890" i="6" s="1"/>
  <c r="AK2889" i="6"/>
  <c r="AI2889" i="6"/>
  <c r="AG2889" i="6"/>
  <c r="AD2889" i="6"/>
  <c r="AK2888" i="6"/>
  <c r="AI2888" i="6"/>
  <c r="AG2888" i="6"/>
  <c r="AD2888" i="6"/>
  <c r="AA2888" i="6" s="1"/>
  <c r="AE2888" i="6" s="1"/>
  <c r="AK2887" i="6"/>
  <c r="AI2887" i="6"/>
  <c r="AG2887" i="6"/>
  <c r="AD2887" i="6"/>
  <c r="AA2887" i="6"/>
  <c r="AK2886" i="6"/>
  <c r="AI2886" i="6"/>
  <c r="AG2886" i="6"/>
  <c r="AD2886" i="6"/>
  <c r="AA2886" i="6" s="1"/>
  <c r="AE2886" i="6" s="1"/>
  <c r="AK2885" i="6"/>
  <c r="AI2885" i="6"/>
  <c r="AG2885" i="6"/>
  <c r="AD2885" i="6"/>
  <c r="AA2885" i="6" s="1"/>
  <c r="AK2884" i="6"/>
  <c r="AI2884" i="6"/>
  <c r="AG2884" i="6"/>
  <c r="AD2884" i="6"/>
  <c r="AK2883" i="6"/>
  <c r="AI2883" i="6"/>
  <c r="AG2883" i="6"/>
  <c r="AD2883" i="6"/>
  <c r="AA2883" i="6" s="1"/>
  <c r="AK2882" i="6"/>
  <c r="AI2882" i="6"/>
  <c r="AG2882" i="6"/>
  <c r="AD2882" i="6"/>
  <c r="AA2882" i="6" s="1"/>
  <c r="AE2882" i="6" s="1"/>
  <c r="AK2881" i="6"/>
  <c r="AI2881" i="6"/>
  <c r="AG2881" i="6"/>
  <c r="AD2881" i="6"/>
  <c r="AA2881" i="6"/>
  <c r="AK2880" i="6"/>
  <c r="AI2880" i="6"/>
  <c r="AG2880" i="6"/>
  <c r="AE2880" i="6"/>
  <c r="AD2880" i="6"/>
  <c r="AA2880" i="6" s="1"/>
  <c r="AK2879" i="6"/>
  <c r="AI2879" i="6"/>
  <c r="AG2879" i="6"/>
  <c r="AD2879" i="6"/>
  <c r="AA2879" i="6" s="1"/>
  <c r="AK2878" i="6"/>
  <c r="AI2878" i="6"/>
  <c r="AG2878" i="6"/>
  <c r="AD2878" i="6"/>
  <c r="AA2878" i="6" s="1"/>
  <c r="AE2878" i="6" s="1"/>
  <c r="AK2877" i="6"/>
  <c r="AI2877" i="6"/>
  <c r="AG2877" i="6"/>
  <c r="AD2877" i="6"/>
  <c r="AK2876" i="6"/>
  <c r="AI2876" i="6"/>
  <c r="AG2876" i="6"/>
  <c r="AD2876" i="6"/>
  <c r="AK2875" i="6"/>
  <c r="AI2875" i="6"/>
  <c r="AG2875" i="6"/>
  <c r="AD2875" i="6"/>
  <c r="AA2875" i="6" s="1"/>
  <c r="AK2874" i="6"/>
  <c r="AI2874" i="6"/>
  <c r="AG2874" i="6"/>
  <c r="AD2874" i="6"/>
  <c r="AA2874" i="6" s="1"/>
  <c r="AE2874" i="6" s="1"/>
  <c r="AK2873" i="6"/>
  <c r="AI2873" i="6"/>
  <c r="AG2873" i="6"/>
  <c r="AD2873" i="6"/>
  <c r="AA2873" i="6"/>
  <c r="AK2872" i="6"/>
  <c r="AI2872" i="6"/>
  <c r="AG2872" i="6"/>
  <c r="AD2872" i="6"/>
  <c r="AA2872" i="6" s="1"/>
  <c r="AE2872" i="6" s="1"/>
  <c r="AK2871" i="6"/>
  <c r="AI2871" i="6"/>
  <c r="AG2871" i="6"/>
  <c r="AD2871" i="6"/>
  <c r="AK2870" i="6"/>
  <c r="AI2870" i="6"/>
  <c r="AG2870" i="6"/>
  <c r="AD2870" i="6"/>
  <c r="AA2870" i="6" s="1"/>
  <c r="AE2870" i="6" s="1"/>
  <c r="AK2869" i="6"/>
  <c r="AI2869" i="6"/>
  <c r="AG2869" i="6"/>
  <c r="AD2869" i="6"/>
  <c r="AA2869" i="6"/>
  <c r="AK2868" i="6"/>
  <c r="AI2868" i="6"/>
  <c r="AG2868" i="6"/>
  <c r="AD2868" i="6"/>
  <c r="AA2868" i="6" s="1"/>
  <c r="AE2868" i="6" s="1"/>
  <c r="AK2867" i="6"/>
  <c r="AI2867" i="6"/>
  <c r="AG2867" i="6"/>
  <c r="AD2867" i="6"/>
  <c r="AA2867" i="6" s="1"/>
  <c r="AK2866" i="6"/>
  <c r="AI2866" i="6"/>
  <c r="AG2866" i="6"/>
  <c r="AD2866" i="6"/>
  <c r="AA2866" i="6" s="1"/>
  <c r="AE2866" i="6" s="1"/>
  <c r="AK2865" i="6"/>
  <c r="AI2865" i="6"/>
  <c r="AG2865" i="6"/>
  <c r="AD2865" i="6"/>
  <c r="AA2865" i="6" s="1"/>
  <c r="AK2864" i="6"/>
  <c r="AI2864" i="6"/>
  <c r="AG2864" i="6"/>
  <c r="AE2864" i="6"/>
  <c r="AD2864" i="6"/>
  <c r="AA2864" i="6" s="1"/>
  <c r="AK2863" i="6"/>
  <c r="AI2863" i="6"/>
  <c r="AG2863" i="6"/>
  <c r="AD2863" i="6"/>
  <c r="AA2863" i="6"/>
  <c r="AK2862" i="6"/>
  <c r="AI2862" i="6"/>
  <c r="AG2862" i="6"/>
  <c r="AD2862" i="6"/>
  <c r="AA2862" i="6" s="1"/>
  <c r="AE2862" i="6" s="1"/>
  <c r="AK2861" i="6"/>
  <c r="AI2861" i="6"/>
  <c r="AG2861" i="6"/>
  <c r="AD2861" i="6"/>
  <c r="AA2861" i="6" s="1"/>
  <c r="AK2860" i="6"/>
  <c r="AI2860" i="6"/>
  <c r="AG2860" i="6"/>
  <c r="AD2860" i="6"/>
  <c r="AA2860" i="6" s="1"/>
  <c r="AK2859" i="6"/>
  <c r="AI2859" i="6"/>
  <c r="AG2859" i="6"/>
  <c r="AD2859" i="6"/>
  <c r="AK2858" i="6"/>
  <c r="AI2858" i="6"/>
  <c r="AG2858" i="6"/>
  <c r="AD2858" i="6"/>
  <c r="AA2858" i="6" s="1"/>
  <c r="AE2858" i="6" s="1"/>
  <c r="AK2857" i="6"/>
  <c r="AI2857" i="6"/>
  <c r="AG2857" i="6"/>
  <c r="AD2857" i="6"/>
  <c r="AA2857" i="6" s="1"/>
  <c r="AK2856" i="6"/>
  <c r="AI2856" i="6"/>
  <c r="AG2856" i="6"/>
  <c r="AD2856" i="6"/>
  <c r="AA2856" i="6" s="1"/>
  <c r="AE2856" i="6" s="1"/>
  <c r="AK2855" i="6"/>
  <c r="AI2855" i="6"/>
  <c r="AG2855" i="6"/>
  <c r="AD2855" i="6"/>
  <c r="AA2855" i="6"/>
  <c r="AK2854" i="6"/>
  <c r="AI2854" i="6"/>
  <c r="AG2854" i="6"/>
  <c r="AD2854" i="6"/>
  <c r="AA2854" i="6" s="1"/>
  <c r="AE2854" i="6" s="1"/>
  <c r="AK2853" i="6"/>
  <c r="AI2853" i="6"/>
  <c r="AG2853" i="6"/>
  <c r="AD2853" i="6"/>
  <c r="AK2852" i="6"/>
  <c r="AI2852" i="6"/>
  <c r="AG2852" i="6"/>
  <c r="AE2852" i="6"/>
  <c r="AD2852" i="6"/>
  <c r="AA2852" i="6" s="1"/>
  <c r="AK2851" i="6"/>
  <c r="AI2851" i="6"/>
  <c r="AG2851" i="6"/>
  <c r="AD2851" i="6"/>
  <c r="AA2851" i="6" s="1"/>
  <c r="AK2850" i="6"/>
  <c r="AI2850" i="6"/>
  <c r="AG2850" i="6"/>
  <c r="AD2850" i="6"/>
  <c r="AA2850" i="6" s="1"/>
  <c r="AE2850" i="6" s="1"/>
  <c r="AK2849" i="6"/>
  <c r="AI2849" i="6"/>
  <c r="AG2849" i="6"/>
  <c r="AD2849" i="6"/>
  <c r="AA2849" i="6" s="1"/>
  <c r="AK2848" i="6"/>
  <c r="AI2848" i="6"/>
  <c r="AG2848" i="6"/>
  <c r="AD2848" i="6"/>
  <c r="AK2847" i="6"/>
  <c r="AI2847" i="6"/>
  <c r="AG2847" i="6"/>
  <c r="AD2847" i="6"/>
  <c r="AK2846" i="6"/>
  <c r="AI2846" i="6"/>
  <c r="AG2846" i="6"/>
  <c r="AD2846" i="6"/>
  <c r="AA2846" i="6" s="1"/>
  <c r="AE2846" i="6" s="1"/>
  <c r="AK2845" i="6"/>
  <c r="AI2845" i="6"/>
  <c r="AG2845" i="6"/>
  <c r="AD2845" i="6"/>
  <c r="AA2845" i="6"/>
  <c r="AK2844" i="6"/>
  <c r="AI2844" i="6"/>
  <c r="AG2844" i="6"/>
  <c r="AD2844" i="6"/>
  <c r="AA2844" i="6" s="1"/>
  <c r="AK2843" i="6"/>
  <c r="AI2843" i="6"/>
  <c r="AG2843" i="6"/>
  <c r="AD2843" i="6"/>
  <c r="AA2843" i="6"/>
  <c r="AK2842" i="6"/>
  <c r="AI2842" i="6"/>
  <c r="AG2842" i="6"/>
  <c r="AD2842" i="6"/>
  <c r="AA2842" i="6" s="1"/>
  <c r="AE2842" i="6" s="1"/>
  <c r="AK2841" i="6"/>
  <c r="AI2841" i="6"/>
  <c r="AG2841" i="6"/>
  <c r="AD2841" i="6"/>
  <c r="AK2840" i="6"/>
  <c r="AI2840" i="6"/>
  <c r="AG2840" i="6"/>
  <c r="AD2840" i="6"/>
  <c r="AA2840" i="6" s="1"/>
  <c r="AE2840" i="6" s="1"/>
  <c r="AK2839" i="6"/>
  <c r="AI2839" i="6"/>
  <c r="AG2839" i="6"/>
  <c r="AD2839" i="6"/>
  <c r="AA2839" i="6" s="1"/>
  <c r="AK2838" i="6"/>
  <c r="AI2838" i="6"/>
  <c r="AG2838" i="6"/>
  <c r="AD2838" i="6"/>
  <c r="AA2838" i="6" s="1"/>
  <c r="AE2838" i="6" s="1"/>
  <c r="AK2837" i="6"/>
  <c r="AI2837" i="6"/>
  <c r="AG2837" i="6"/>
  <c r="AD2837" i="6"/>
  <c r="AK2836" i="6"/>
  <c r="AI2836" i="6"/>
  <c r="AG2836" i="6"/>
  <c r="AD2836" i="6"/>
  <c r="AA2836" i="6" s="1"/>
  <c r="AE2836" i="6" s="1"/>
  <c r="AK2835" i="6"/>
  <c r="AI2835" i="6"/>
  <c r="AG2835" i="6"/>
  <c r="AD2835" i="6"/>
  <c r="AA2835" i="6" s="1"/>
  <c r="AK2834" i="6"/>
  <c r="AI2834" i="6"/>
  <c r="AG2834" i="6"/>
  <c r="AD2834" i="6"/>
  <c r="AA2834" i="6" s="1"/>
  <c r="AE2834" i="6" s="1"/>
  <c r="AK2833" i="6"/>
  <c r="AI2833" i="6"/>
  <c r="AG2833" i="6"/>
  <c r="AD2833" i="6"/>
  <c r="AK2832" i="6"/>
  <c r="AI2832" i="6"/>
  <c r="AG2832" i="6"/>
  <c r="AD2832" i="6"/>
  <c r="AK2831" i="6"/>
  <c r="AI2831" i="6"/>
  <c r="AG2831" i="6"/>
  <c r="AD2831" i="6"/>
  <c r="AA2831" i="6"/>
  <c r="AK2830" i="6"/>
  <c r="AI2830" i="6"/>
  <c r="AG2830" i="6"/>
  <c r="AD2830" i="6"/>
  <c r="AA2830" i="6" s="1"/>
  <c r="AE2830" i="6" s="1"/>
  <c r="AK2829" i="6"/>
  <c r="AI2829" i="6"/>
  <c r="AG2829" i="6"/>
  <c r="AD2829" i="6"/>
  <c r="AA2829" i="6" s="1"/>
  <c r="AK2828" i="6"/>
  <c r="AI2828" i="6"/>
  <c r="AG2828" i="6"/>
  <c r="AE2828" i="6"/>
  <c r="AD2828" i="6"/>
  <c r="AA2828" i="6" s="1"/>
  <c r="AK2827" i="6"/>
  <c r="AI2827" i="6"/>
  <c r="AG2827" i="6"/>
  <c r="AD2827" i="6"/>
  <c r="AA2827" i="6"/>
  <c r="AK2826" i="6"/>
  <c r="AI2826" i="6"/>
  <c r="AG2826" i="6"/>
  <c r="AD2826" i="6"/>
  <c r="AA2826" i="6" s="1"/>
  <c r="AE2826" i="6" s="1"/>
  <c r="AK2825" i="6"/>
  <c r="AI2825" i="6"/>
  <c r="AG2825" i="6"/>
  <c r="AD2825" i="6"/>
  <c r="AK2824" i="6"/>
  <c r="AI2824" i="6"/>
  <c r="AG2824" i="6"/>
  <c r="AD2824" i="6"/>
  <c r="AA2824" i="6" s="1"/>
  <c r="AE2824" i="6" s="1"/>
  <c r="AK2823" i="6"/>
  <c r="AI2823" i="6"/>
  <c r="AG2823" i="6"/>
  <c r="AD2823" i="6"/>
  <c r="AA2823" i="6"/>
  <c r="AK2822" i="6"/>
  <c r="AI2822" i="6"/>
  <c r="AG2822" i="6"/>
  <c r="AD2822" i="6"/>
  <c r="AA2822" i="6" s="1"/>
  <c r="AE2822" i="6" s="1"/>
  <c r="AK2821" i="6"/>
  <c r="AI2821" i="6"/>
  <c r="AG2821" i="6"/>
  <c r="AD2821" i="6"/>
  <c r="AK2820" i="6"/>
  <c r="AI2820" i="6"/>
  <c r="AG2820" i="6"/>
  <c r="AD2820" i="6"/>
  <c r="AK2819" i="6"/>
  <c r="AI2819" i="6"/>
  <c r="AG2819" i="6"/>
  <c r="AD2819" i="6"/>
  <c r="AA2819" i="6"/>
  <c r="AK2818" i="6"/>
  <c r="AI2818" i="6"/>
  <c r="AG2818" i="6"/>
  <c r="AD2818" i="6"/>
  <c r="AA2818" i="6" s="1"/>
  <c r="AE2818" i="6" s="1"/>
  <c r="AK2817" i="6"/>
  <c r="AI2817" i="6"/>
  <c r="AG2817" i="6"/>
  <c r="AD2817" i="6"/>
  <c r="AA2817" i="6" s="1"/>
  <c r="AK2816" i="6"/>
  <c r="AI2816" i="6"/>
  <c r="AG2816" i="6"/>
  <c r="AD2816" i="6"/>
  <c r="AA2816" i="6" s="1"/>
  <c r="AK2815" i="6"/>
  <c r="AI2815" i="6"/>
  <c r="AG2815" i="6"/>
  <c r="AD2815" i="6"/>
  <c r="AA2815" i="6"/>
  <c r="AK2814" i="6"/>
  <c r="AI2814" i="6"/>
  <c r="AG2814" i="6"/>
  <c r="AD2814" i="6"/>
  <c r="AA2814" i="6" s="1"/>
  <c r="AE2814" i="6" s="1"/>
  <c r="AK2813" i="6"/>
  <c r="AI2813" i="6"/>
  <c r="AG2813" i="6"/>
  <c r="AD2813" i="6"/>
  <c r="AK2812" i="6"/>
  <c r="AI2812" i="6"/>
  <c r="AG2812" i="6"/>
  <c r="AD2812" i="6"/>
  <c r="AA2812" i="6" s="1"/>
  <c r="AK2811" i="6"/>
  <c r="AI2811" i="6"/>
  <c r="AG2811" i="6"/>
  <c r="AD2811" i="6"/>
  <c r="AK2810" i="6"/>
  <c r="AI2810" i="6"/>
  <c r="AG2810" i="6"/>
  <c r="AD2810" i="6"/>
  <c r="AA2810" i="6" s="1"/>
  <c r="AE2810" i="6" s="1"/>
  <c r="AK2809" i="6"/>
  <c r="AI2809" i="6"/>
  <c r="AG2809" i="6"/>
  <c r="AD2809" i="6"/>
  <c r="AA2809" i="6"/>
  <c r="AK2808" i="6"/>
  <c r="AI2808" i="6"/>
  <c r="AG2808" i="6"/>
  <c r="AD2808" i="6"/>
  <c r="AA2808" i="6" s="1"/>
  <c r="AE2808" i="6" s="1"/>
  <c r="AK2807" i="6"/>
  <c r="AI2807" i="6"/>
  <c r="AG2807" i="6"/>
  <c r="AD2807" i="6"/>
  <c r="AK2806" i="6"/>
  <c r="AI2806" i="6"/>
  <c r="AG2806" i="6"/>
  <c r="AD2806" i="6"/>
  <c r="AA2806" i="6" s="1"/>
  <c r="AE2806" i="6" s="1"/>
  <c r="AK2805" i="6"/>
  <c r="AI2805" i="6"/>
  <c r="AG2805" i="6"/>
  <c r="AD2805" i="6"/>
  <c r="AA2805" i="6" s="1"/>
  <c r="AK2804" i="6"/>
  <c r="AI2804" i="6"/>
  <c r="AG2804" i="6"/>
  <c r="AD2804" i="6"/>
  <c r="AA2804" i="6" s="1"/>
  <c r="AE2804" i="6" s="1"/>
  <c r="AK2803" i="6"/>
  <c r="AI2803" i="6"/>
  <c r="AG2803" i="6"/>
  <c r="AD2803" i="6"/>
  <c r="AA2803" i="6" s="1"/>
  <c r="AK2802" i="6"/>
  <c r="AI2802" i="6"/>
  <c r="AG2802" i="6"/>
  <c r="AD2802" i="6"/>
  <c r="AA2802" i="6" s="1"/>
  <c r="AE2802" i="6" s="1"/>
  <c r="AK2801" i="6"/>
  <c r="AI2801" i="6"/>
  <c r="AG2801" i="6"/>
  <c r="AD2801" i="6"/>
  <c r="AA2801" i="6"/>
  <c r="AK2800" i="6"/>
  <c r="AI2800" i="6"/>
  <c r="AG2800" i="6"/>
  <c r="AD2800" i="6"/>
  <c r="AA2800" i="6" s="1"/>
  <c r="AK2799" i="6"/>
  <c r="AI2799" i="6"/>
  <c r="AG2799" i="6"/>
  <c r="AD2799" i="6"/>
  <c r="AA2799" i="6"/>
  <c r="AK2798" i="6"/>
  <c r="AI2798" i="6"/>
  <c r="AG2798" i="6"/>
  <c r="AD2798" i="6"/>
  <c r="AA2798" i="6" s="1"/>
  <c r="AE2798" i="6" s="1"/>
  <c r="AK2797" i="6"/>
  <c r="AI2797" i="6"/>
  <c r="AG2797" i="6"/>
  <c r="AD2797" i="6"/>
  <c r="AK2796" i="6"/>
  <c r="AI2796" i="6"/>
  <c r="AG2796" i="6"/>
  <c r="AD2796" i="6"/>
  <c r="AK2795" i="6"/>
  <c r="AI2795" i="6"/>
  <c r="AG2795" i="6"/>
  <c r="AD2795" i="6"/>
  <c r="AA2795" i="6"/>
  <c r="AK2794" i="6"/>
  <c r="AI2794" i="6"/>
  <c r="AG2794" i="6"/>
  <c r="AD2794" i="6"/>
  <c r="AA2794" i="6" s="1"/>
  <c r="AE2794" i="6" s="1"/>
  <c r="AK2793" i="6"/>
  <c r="AI2793" i="6"/>
  <c r="AG2793" i="6"/>
  <c r="AD2793" i="6"/>
  <c r="AA2793" i="6" s="1"/>
  <c r="AK2792" i="6"/>
  <c r="AI2792" i="6"/>
  <c r="AG2792" i="6"/>
  <c r="AD2792" i="6"/>
  <c r="AK2791" i="6"/>
  <c r="AI2791" i="6"/>
  <c r="AG2791" i="6"/>
  <c r="AD2791" i="6"/>
  <c r="AA2791" i="6" s="1"/>
  <c r="AK2790" i="6"/>
  <c r="AI2790" i="6"/>
  <c r="AG2790" i="6"/>
  <c r="AD2790" i="6"/>
  <c r="AA2790" i="6" s="1"/>
  <c r="AK2789" i="6"/>
  <c r="AI2789" i="6"/>
  <c r="AG2789" i="6"/>
  <c r="AD2789" i="6"/>
  <c r="AA2789" i="6" s="1"/>
  <c r="AK2788" i="6"/>
  <c r="AI2788" i="6"/>
  <c r="AG2788" i="6"/>
  <c r="AE2788" i="6"/>
  <c r="AD2788" i="6"/>
  <c r="AA2788" i="6" s="1"/>
  <c r="AK2787" i="6"/>
  <c r="AI2787" i="6"/>
  <c r="AG2787" i="6"/>
  <c r="AD2787" i="6"/>
  <c r="AA2787" i="6"/>
  <c r="AK2786" i="6"/>
  <c r="AI2786" i="6"/>
  <c r="AG2786" i="6"/>
  <c r="AD2786" i="6"/>
  <c r="AA2786" i="6" s="1"/>
  <c r="AE2786" i="6" s="1"/>
  <c r="AK2785" i="6"/>
  <c r="AI2785" i="6"/>
  <c r="AG2785" i="6"/>
  <c r="AD2785" i="6"/>
  <c r="AA2785" i="6"/>
  <c r="AK2784" i="6"/>
  <c r="AI2784" i="6"/>
  <c r="AG2784" i="6"/>
  <c r="AD2784" i="6"/>
  <c r="AK2783" i="6"/>
  <c r="AI2783" i="6"/>
  <c r="AG2783" i="6"/>
  <c r="AD2783" i="6"/>
  <c r="AK2782" i="6"/>
  <c r="AI2782" i="6"/>
  <c r="AG2782" i="6"/>
  <c r="AD2782" i="6"/>
  <c r="AK2781" i="6"/>
  <c r="AI2781" i="6"/>
  <c r="AG2781" i="6"/>
  <c r="AD2781" i="6"/>
  <c r="AA2781" i="6" s="1"/>
  <c r="AK2780" i="6"/>
  <c r="AI2780" i="6"/>
  <c r="AG2780" i="6"/>
  <c r="AD2780" i="6"/>
  <c r="AA2780" i="6" s="1"/>
  <c r="AK2779" i="6"/>
  <c r="AI2779" i="6"/>
  <c r="AG2779" i="6"/>
  <c r="AD2779" i="6"/>
  <c r="AK2778" i="6"/>
  <c r="AI2778" i="6"/>
  <c r="AG2778" i="6"/>
  <c r="AD2778" i="6"/>
  <c r="AA2778" i="6" s="1"/>
  <c r="AE2778" i="6" s="1"/>
  <c r="AK2777" i="6"/>
  <c r="AI2777" i="6"/>
  <c r="AG2777" i="6"/>
  <c r="AD2777" i="6"/>
  <c r="AA2777" i="6"/>
  <c r="AK2776" i="6"/>
  <c r="AI2776" i="6"/>
  <c r="AG2776" i="6"/>
  <c r="AD2776" i="6"/>
  <c r="AA2776" i="6" s="1"/>
  <c r="AK2775" i="6"/>
  <c r="AI2775" i="6"/>
  <c r="AG2775" i="6"/>
  <c r="AD2775" i="6"/>
  <c r="AA2775" i="6" s="1"/>
  <c r="AK2774" i="6"/>
  <c r="AI2774" i="6"/>
  <c r="AG2774" i="6"/>
  <c r="AD2774" i="6"/>
  <c r="AA2774" i="6" s="1"/>
  <c r="AK2773" i="6"/>
  <c r="AI2773" i="6"/>
  <c r="AG2773" i="6"/>
  <c r="AD2773" i="6"/>
  <c r="AA2773" i="6" s="1"/>
  <c r="AK2772" i="6"/>
  <c r="AI2772" i="6"/>
  <c r="AG2772" i="6"/>
  <c r="AD2772" i="6"/>
  <c r="AA2772" i="6" s="1"/>
  <c r="AK2771" i="6"/>
  <c r="AI2771" i="6"/>
  <c r="AG2771" i="6"/>
  <c r="AD2771" i="6"/>
  <c r="AA2771" i="6"/>
  <c r="AK2770" i="6"/>
  <c r="AI2770" i="6"/>
  <c r="AG2770" i="6"/>
  <c r="AD2770" i="6"/>
  <c r="AA2770" i="6" s="1"/>
  <c r="AE2770" i="6" s="1"/>
  <c r="AK2769" i="6"/>
  <c r="AI2769" i="6"/>
  <c r="AG2769" i="6"/>
  <c r="AD2769" i="6"/>
  <c r="AA2769" i="6" s="1"/>
  <c r="AK2768" i="6"/>
  <c r="AI2768" i="6"/>
  <c r="AG2768" i="6"/>
  <c r="AD2768" i="6"/>
  <c r="AA2768" i="6" s="1"/>
  <c r="AK2767" i="6"/>
  <c r="AI2767" i="6"/>
  <c r="AG2767" i="6"/>
  <c r="AD2767" i="6"/>
  <c r="AA2767" i="6"/>
  <c r="AK2766" i="6"/>
  <c r="AI2766" i="6"/>
  <c r="AG2766" i="6"/>
  <c r="AD2766" i="6"/>
  <c r="AA2766" i="6" s="1"/>
  <c r="AK2765" i="6"/>
  <c r="AI2765" i="6"/>
  <c r="AG2765" i="6"/>
  <c r="AD2765" i="6"/>
  <c r="AA2765" i="6" s="1"/>
  <c r="AK2764" i="6"/>
  <c r="AI2764" i="6"/>
  <c r="AG2764" i="6"/>
  <c r="AD2764" i="6"/>
  <c r="AA2764" i="6" s="1"/>
  <c r="AK2763" i="6"/>
  <c r="AI2763" i="6"/>
  <c r="AG2763" i="6"/>
  <c r="AD2763" i="6"/>
  <c r="AA2763" i="6"/>
  <c r="AK2762" i="6"/>
  <c r="AI2762" i="6"/>
  <c r="AG2762" i="6"/>
  <c r="AD2762" i="6"/>
  <c r="AA2762" i="6" s="1"/>
  <c r="AE2762" i="6" s="1"/>
  <c r="AK2761" i="6"/>
  <c r="AI2761" i="6"/>
  <c r="AG2761" i="6"/>
  <c r="AD2761" i="6"/>
  <c r="AA2761" i="6" s="1"/>
  <c r="AK2760" i="6"/>
  <c r="AI2760" i="6"/>
  <c r="AG2760" i="6"/>
  <c r="AD2760" i="6"/>
  <c r="AK2759" i="6"/>
  <c r="AI2759" i="6"/>
  <c r="AG2759" i="6"/>
  <c r="AD2759" i="6"/>
  <c r="AA2759" i="6" s="1"/>
  <c r="AK2758" i="6"/>
  <c r="AI2758" i="6"/>
  <c r="AG2758" i="6"/>
  <c r="AD2758" i="6"/>
  <c r="AK2757" i="6"/>
  <c r="AI2757" i="6"/>
  <c r="AG2757" i="6"/>
  <c r="AD2757" i="6"/>
  <c r="AA2757" i="6" s="1"/>
  <c r="AK2756" i="6"/>
  <c r="AI2756" i="6"/>
  <c r="AG2756" i="6"/>
  <c r="AD2756" i="6"/>
  <c r="AA2756" i="6" s="1"/>
  <c r="AK2755" i="6"/>
  <c r="AI2755" i="6"/>
  <c r="AG2755" i="6"/>
  <c r="AD2755" i="6"/>
  <c r="AA2755" i="6"/>
  <c r="AK2754" i="6"/>
  <c r="AI2754" i="6"/>
  <c r="AG2754" i="6"/>
  <c r="AD2754" i="6"/>
  <c r="AA2754" i="6" s="1"/>
  <c r="AK2753" i="6"/>
  <c r="AI2753" i="6"/>
  <c r="AG2753" i="6"/>
  <c r="AD2753" i="6"/>
  <c r="AA2753" i="6"/>
  <c r="AK2752" i="6"/>
  <c r="AI2752" i="6"/>
  <c r="AG2752" i="6"/>
  <c r="AD2752" i="6"/>
  <c r="AA2752" i="6" s="1"/>
  <c r="AK2751" i="6"/>
  <c r="AI2751" i="6"/>
  <c r="AG2751" i="6"/>
  <c r="AD2751" i="6"/>
  <c r="AA2751" i="6"/>
  <c r="AK2750" i="6"/>
  <c r="AI2750" i="6"/>
  <c r="AG2750" i="6"/>
  <c r="AD2750" i="6"/>
  <c r="AA2750" i="6" s="1"/>
  <c r="AK2749" i="6"/>
  <c r="AI2749" i="6"/>
  <c r="AG2749" i="6"/>
  <c r="AD2749" i="6"/>
  <c r="AA2749" i="6" s="1"/>
  <c r="AK2748" i="6"/>
  <c r="AI2748" i="6"/>
  <c r="AG2748" i="6"/>
  <c r="AD2748" i="6"/>
  <c r="AA2748" i="6" s="1"/>
  <c r="AK2747" i="6"/>
  <c r="AI2747" i="6"/>
  <c r="AG2747" i="6"/>
  <c r="AD2747" i="6"/>
  <c r="AA2747" i="6" s="1"/>
  <c r="AK2746" i="6"/>
  <c r="AI2746" i="6"/>
  <c r="AG2746" i="6"/>
  <c r="AD2746" i="6"/>
  <c r="AA2746" i="6" s="1"/>
  <c r="AK2745" i="6"/>
  <c r="AI2745" i="6"/>
  <c r="AG2745" i="6"/>
  <c r="AD2745" i="6"/>
  <c r="AA2745" i="6" s="1"/>
  <c r="AK2744" i="6"/>
  <c r="AI2744" i="6"/>
  <c r="AG2744" i="6"/>
  <c r="AD2744" i="6"/>
  <c r="AA2744" i="6" s="1"/>
  <c r="AK2743" i="6"/>
  <c r="AI2743" i="6"/>
  <c r="AG2743" i="6"/>
  <c r="AD2743" i="6"/>
  <c r="AA2743" i="6" s="1"/>
  <c r="AK2742" i="6"/>
  <c r="AI2742" i="6"/>
  <c r="AG2742" i="6"/>
  <c r="AD2742" i="6"/>
  <c r="AA2742" i="6" s="1"/>
  <c r="AK2741" i="6"/>
  <c r="AI2741" i="6"/>
  <c r="AG2741" i="6"/>
  <c r="AD2741" i="6"/>
  <c r="AA2741" i="6"/>
  <c r="AK2740" i="6"/>
  <c r="AI2740" i="6"/>
  <c r="AG2740" i="6"/>
  <c r="AE2740" i="6"/>
  <c r="AD2740" i="6"/>
  <c r="AA2740" i="6" s="1"/>
  <c r="AK2739" i="6"/>
  <c r="AI2739" i="6"/>
  <c r="AG2739" i="6"/>
  <c r="AD2739" i="6"/>
  <c r="AA2739" i="6" s="1"/>
  <c r="AK2738" i="6"/>
  <c r="AI2738" i="6"/>
  <c r="AG2738" i="6"/>
  <c r="AD2738" i="6"/>
  <c r="AA2738" i="6" s="1"/>
  <c r="AK2737" i="6"/>
  <c r="AI2737" i="6"/>
  <c r="AG2737" i="6"/>
  <c r="AD2737" i="6"/>
  <c r="AA2737" i="6"/>
  <c r="AK2736" i="6"/>
  <c r="AI2736" i="6"/>
  <c r="AG2736" i="6"/>
  <c r="AD2736" i="6"/>
  <c r="AA2736" i="6" s="1"/>
  <c r="AK2735" i="6"/>
  <c r="AI2735" i="6"/>
  <c r="AG2735" i="6"/>
  <c r="AD2735" i="6"/>
  <c r="AA2735" i="6" s="1"/>
  <c r="AK2734" i="6"/>
  <c r="AI2734" i="6"/>
  <c r="AG2734" i="6"/>
  <c r="AD2734" i="6"/>
  <c r="AA2734" i="6" s="1"/>
  <c r="AK2733" i="6"/>
  <c r="AI2733" i="6"/>
  <c r="AG2733" i="6"/>
  <c r="AD2733" i="6"/>
  <c r="AA2733" i="6"/>
  <c r="AK2732" i="6"/>
  <c r="AI2732" i="6"/>
  <c r="AG2732" i="6"/>
  <c r="AD2732" i="6"/>
  <c r="AA2732" i="6" s="1"/>
  <c r="AK2731" i="6"/>
  <c r="AI2731" i="6"/>
  <c r="AG2731" i="6"/>
  <c r="AD2731" i="6"/>
  <c r="AA2731" i="6" s="1"/>
  <c r="AK2730" i="6"/>
  <c r="AI2730" i="6"/>
  <c r="AG2730" i="6"/>
  <c r="AD2730" i="6"/>
  <c r="AA2730" i="6" s="1"/>
  <c r="AK2729" i="6"/>
  <c r="AI2729" i="6"/>
  <c r="AG2729" i="6"/>
  <c r="AD2729" i="6"/>
  <c r="AA2729" i="6" s="1"/>
  <c r="AK2728" i="6"/>
  <c r="AI2728" i="6"/>
  <c r="AG2728" i="6"/>
  <c r="AD2728" i="6"/>
  <c r="AA2728" i="6" s="1"/>
  <c r="AK2727" i="6"/>
  <c r="AI2727" i="6"/>
  <c r="AG2727" i="6"/>
  <c r="AD2727" i="6"/>
  <c r="AA2727" i="6" s="1"/>
  <c r="AK2726" i="6"/>
  <c r="AI2726" i="6"/>
  <c r="AG2726" i="6"/>
  <c r="AD2726" i="6"/>
  <c r="AA2726" i="6" s="1"/>
  <c r="AK2725" i="6"/>
  <c r="AI2725" i="6"/>
  <c r="AG2725" i="6"/>
  <c r="AD2725" i="6"/>
  <c r="AA2725" i="6" s="1"/>
  <c r="AK2724" i="6"/>
  <c r="AI2724" i="6"/>
  <c r="AG2724" i="6"/>
  <c r="AD2724" i="6"/>
  <c r="AA2724" i="6" s="1"/>
  <c r="AK2723" i="6"/>
  <c r="AI2723" i="6"/>
  <c r="AG2723" i="6"/>
  <c r="AD2723" i="6"/>
  <c r="AA2723" i="6" s="1"/>
  <c r="AK2722" i="6"/>
  <c r="AI2722" i="6"/>
  <c r="AG2722" i="6"/>
  <c r="AD2722" i="6"/>
  <c r="AA2722" i="6" s="1"/>
  <c r="AK2721" i="6"/>
  <c r="AI2721" i="6"/>
  <c r="AG2721" i="6"/>
  <c r="AD2721" i="6"/>
  <c r="AA2721" i="6"/>
  <c r="AK2720" i="6"/>
  <c r="AI2720" i="6"/>
  <c r="AG2720" i="6"/>
  <c r="AD2720" i="6"/>
  <c r="AA2720" i="6" s="1"/>
  <c r="AK2719" i="6"/>
  <c r="AI2719" i="6"/>
  <c r="AG2719" i="6"/>
  <c r="AD2719" i="6"/>
  <c r="AA2719" i="6" s="1"/>
  <c r="AK2718" i="6"/>
  <c r="AI2718" i="6"/>
  <c r="AG2718" i="6"/>
  <c r="AD2718" i="6"/>
  <c r="AA2718" i="6" s="1"/>
  <c r="AK2717" i="6"/>
  <c r="AI2717" i="6"/>
  <c r="AG2717" i="6"/>
  <c r="AD2717" i="6"/>
  <c r="AA2717" i="6"/>
  <c r="AK2716" i="6"/>
  <c r="AI2716" i="6"/>
  <c r="AG2716" i="6"/>
  <c r="AE2716" i="6"/>
  <c r="AD2716" i="6"/>
  <c r="AA2716" i="6" s="1"/>
  <c r="AK2715" i="6"/>
  <c r="AI2715" i="6"/>
  <c r="AG2715" i="6"/>
  <c r="AD2715" i="6"/>
  <c r="AA2715" i="6" s="1"/>
  <c r="AK2714" i="6"/>
  <c r="AI2714" i="6"/>
  <c r="AG2714" i="6"/>
  <c r="AD2714" i="6"/>
  <c r="AA2714" i="6" s="1"/>
  <c r="AK2713" i="6"/>
  <c r="AI2713" i="6"/>
  <c r="AG2713" i="6"/>
  <c r="AD2713" i="6"/>
  <c r="AA2713" i="6" s="1"/>
  <c r="AK2712" i="6"/>
  <c r="AI2712" i="6"/>
  <c r="AG2712" i="6"/>
  <c r="AD2712" i="6"/>
  <c r="AA2712" i="6" s="1"/>
  <c r="AK2711" i="6"/>
  <c r="AI2711" i="6"/>
  <c r="AG2711" i="6"/>
  <c r="AD2711" i="6"/>
  <c r="AA2711" i="6" s="1"/>
  <c r="AK2710" i="6"/>
  <c r="AI2710" i="6"/>
  <c r="AG2710" i="6"/>
  <c r="AD2710" i="6"/>
  <c r="AA2710" i="6" s="1"/>
  <c r="AK2709" i="6"/>
  <c r="AI2709" i="6"/>
  <c r="AG2709" i="6"/>
  <c r="AD2709" i="6"/>
  <c r="AA2709" i="6" s="1"/>
  <c r="N2709" i="6"/>
  <c r="M2709" i="6"/>
  <c r="L2709" i="6"/>
  <c r="AK2708" i="6"/>
  <c r="AI2708" i="6"/>
  <c r="AG2708" i="6"/>
  <c r="AD2708" i="6"/>
  <c r="AA2708" i="6"/>
  <c r="AK2707" i="6"/>
  <c r="AI2707" i="6"/>
  <c r="AG2707" i="6"/>
  <c r="AD2707" i="6"/>
  <c r="AA2707" i="6" s="1"/>
  <c r="AK2706" i="6"/>
  <c r="AI2706" i="6"/>
  <c r="AG2706" i="6"/>
  <c r="AD2706" i="6"/>
  <c r="AK2705" i="6"/>
  <c r="AI2705" i="6"/>
  <c r="AG2705" i="6"/>
  <c r="AD2705" i="6"/>
  <c r="AK2704" i="6"/>
  <c r="AI2704" i="6"/>
  <c r="AG2704" i="6"/>
  <c r="AD2704" i="6"/>
  <c r="AA2704" i="6" s="1"/>
  <c r="AK2703" i="6"/>
  <c r="AI2703" i="6"/>
  <c r="AG2703" i="6"/>
  <c r="AD2703" i="6"/>
  <c r="AE2703" i="6" s="1"/>
  <c r="AA2703" i="6"/>
  <c r="AK2702" i="6"/>
  <c r="AI2702" i="6"/>
  <c r="AG2702" i="6"/>
  <c r="AD2702" i="6"/>
  <c r="AK2701" i="6"/>
  <c r="AI2701" i="6"/>
  <c r="AG2701" i="6"/>
  <c r="AD2701" i="6"/>
  <c r="AA2701" i="6" s="1"/>
  <c r="AE2701" i="6" s="1"/>
  <c r="AK2700" i="6"/>
  <c r="AI2700" i="6"/>
  <c r="AG2700" i="6"/>
  <c r="AD2700" i="6"/>
  <c r="AK2699" i="6"/>
  <c r="AI2699" i="6"/>
  <c r="AG2699" i="6"/>
  <c r="AD2699" i="6"/>
  <c r="AA2699" i="6"/>
  <c r="AE2699" i="6" s="1"/>
  <c r="AK2698" i="6"/>
  <c r="AI2698" i="6"/>
  <c r="AG2698" i="6"/>
  <c r="AD2698" i="6"/>
  <c r="AK2697" i="6"/>
  <c r="AI2697" i="6"/>
  <c r="AG2697" i="6"/>
  <c r="AD2697" i="6"/>
  <c r="AK2696" i="6"/>
  <c r="AI2696" i="6"/>
  <c r="AG2696" i="6"/>
  <c r="AD2696" i="6"/>
  <c r="AA2696" i="6" s="1"/>
  <c r="AK2695" i="6"/>
  <c r="AI2695" i="6"/>
  <c r="AG2695" i="6"/>
  <c r="AD2695" i="6"/>
  <c r="AA2695" i="6"/>
  <c r="AE2695" i="6" s="1"/>
  <c r="AK2694" i="6"/>
  <c r="AI2694" i="6"/>
  <c r="AG2694" i="6"/>
  <c r="AD2694" i="6"/>
  <c r="AK2693" i="6"/>
  <c r="AI2693" i="6"/>
  <c r="AG2693" i="6"/>
  <c r="AD2693" i="6"/>
  <c r="AA2693" i="6" s="1"/>
  <c r="AE2693" i="6" s="1"/>
  <c r="AK2692" i="6"/>
  <c r="AI2692" i="6"/>
  <c r="AG2692" i="6"/>
  <c r="AD2692" i="6"/>
  <c r="AA2692" i="6" s="1"/>
  <c r="AK2691" i="6"/>
  <c r="AI2691" i="6"/>
  <c r="AG2691" i="6"/>
  <c r="AD2691" i="6"/>
  <c r="AK2690" i="6"/>
  <c r="AI2690" i="6"/>
  <c r="AG2690" i="6"/>
  <c r="AD2690" i="6"/>
  <c r="AK2689" i="6"/>
  <c r="AI2689" i="6"/>
  <c r="AG2689" i="6"/>
  <c r="AD2689" i="6"/>
  <c r="AK2688" i="6"/>
  <c r="AI2688" i="6"/>
  <c r="AG2688" i="6"/>
  <c r="AD2688" i="6"/>
  <c r="AA2688" i="6"/>
  <c r="AK2687" i="6"/>
  <c r="AI2687" i="6"/>
  <c r="AG2687" i="6"/>
  <c r="AD2687" i="6"/>
  <c r="AA2687" i="6" s="1"/>
  <c r="AE2687" i="6" s="1"/>
  <c r="AK2686" i="6"/>
  <c r="AI2686" i="6"/>
  <c r="AG2686" i="6"/>
  <c r="AD2686" i="6"/>
  <c r="AK2685" i="6"/>
  <c r="AI2685" i="6"/>
  <c r="AG2685" i="6"/>
  <c r="AD2685" i="6"/>
  <c r="AA2685" i="6" s="1"/>
  <c r="AK2684" i="6"/>
  <c r="AI2684" i="6"/>
  <c r="AG2684" i="6"/>
  <c r="AD2684" i="6"/>
  <c r="AK2683" i="6"/>
  <c r="AI2683" i="6"/>
  <c r="AG2683" i="6"/>
  <c r="AD2683" i="6"/>
  <c r="AK2682" i="6"/>
  <c r="AI2682" i="6"/>
  <c r="AG2682" i="6"/>
  <c r="AD2682" i="6"/>
  <c r="AK2681" i="6"/>
  <c r="AI2681" i="6"/>
  <c r="AG2681" i="6"/>
  <c r="AD2681" i="6"/>
  <c r="AA2681" i="6" s="1"/>
  <c r="AK2680" i="6"/>
  <c r="AI2680" i="6"/>
  <c r="AG2680" i="6"/>
  <c r="AD2680" i="6"/>
  <c r="AA2680" i="6" s="1"/>
  <c r="AK2679" i="6"/>
  <c r="AI2679" i="6"/>
  <c r="AG2679" i="6"/>
  <c r="AD2679" i="6"/>
  <c r="AA2679" i="6"/>
  <c r="AK2678" i="6"/>
  <c r="AI2678" i="6"/>
  <c r="AG2678" i="6"/>
  <c r="AD2678" i="6"/>
  <c r="AK2677" i="6"/>
  <c r="AI2677" i="6"/>
  <c r="AG2677" i="6"/>
  <c r="AD2677" i="6"/>
  <c r="AK2676" i="6"/>
  <c r="AI2676" i="6"/>
  <c r="AG2676" i="6"/>
  <c r="AD2676" i="6"/>
  <c r="AA2676" i="6"/>
  <c r="AK2675" i="6"/>
  <c r="AI2675" i="6"/>
  <c r="AG2675" i="6"/>
  <c r="AD2675" i="6"/>
  <c r="AA2675" i="6" s="1"/>
  <c r="AK2674" i="6"/>
  <c r="AI2674" i="6"/>
  <c r="AG2674" i="6"/>
  <c r="AD2674" i="6"/>
  <c r="N2674" i="6"/>
  <c r="M2674" i="6"/>
  <c r="L2674" i="6"/>
  <c r="AK2673" i="6"/>
  <c r="AI2673" i="6"/>
  <c r="AG2673" i="6"/>
  <c r="AE2673" i="6"/>
  <c r="AD2673" i="6"/>
  <c r="AA2673" i="6" s="1"/>
  <c r="AK2672" i="6"/>
  <c r="AI2672" i="6"/>
  <c r="AG2672" i="6"/>
  <c r="AD2672" i="6"/>
  <c r="AA2672" i="6" s="1"/>
  <c r="AK2671" i="6"/>
  <c r="AI2671" i="6"/>
  <c r="AG2671" i="6"/>
  <c r="AD2671" i="6"/>
  <c r="AA2671" i="6" s="1"/>
  <c r="AK2670" i="6"/>
  <c r="AI2670" i="6"/>
  <c r="AG2670" i="6"/>
  <c r="AD2670" i="6"/>
  <c r="AA2670" i="6" s="1"/>
  <c r="AK2669" i="6"/>
  <c r="AI2669" i="6"/>
  <c r="AG2669" i="6"/>
  <c r="AD2669" i="6"/>
  <c r="AA2669" i="6" s="1"/>
  <c r="AK2668" i="6"/>
  <c r="AI2668" i="6"/>
  <c r="AG2668" i="6"/>
  <c r="AD2668" i="6"/>
  <c r="AA2668" i="6" s="1"/>
  <c r="AK2667" i="6"/>
  <c r="AI2667" i="6"/>
  <c r="AG2667" i="6"/>
  <c r="AD2667" i="6"/>
  <c r="AA2667" i="6" s="1"/>
  <c r="AK2666" i="6"/>
  <c r="AI2666" i="6"/>
  <c r="AG2666" i="6"/>
  <c r="AD2666" i="6"/>
  <c r="AA2666" i="6"/>
  <c r="AK2665" i="6"/>
  <c r="AI2665" i="6"/>
  <c r="AG2665" i="6"/>
  <c r="AD2665" i="6"/>
  <c r="AA2665" i="6" s="1"/>
  <c r="AK2664" i="6"/>
  <c r="AI2664" i="6"/>
  <c r="AG2664" i="6"/>
  <c r="AD2664" i="6"/>
  <c r="AA2664" i="6" s="1"/>
  <c r="AK2663" i="6"/>
  <c r="AI2663" i="6"/>
  <c r="AG2663" i="6"/>
  <c r="AD2663" i="6"/>
  <c r="AA2663" i="6" s="1"/>
  <c r="AK2662" i="6"/>
  <c r="AI2662" i="6"/>
  <c r="AG2662" i="6"/>
  <c r="AD2662" i="6"/>
  <c r="AA2662" i="6" s="1"/>
  <c r="AK2661" i="6"/>
  <c r="AI2661" i="6"/>
  <c r="AG2661" i="6"/>
  <c r="AD2661" i="6"/>
  <c r="AA2661" i="6" s="1"/>
  <c r="AK2660" i="6"/>
  <c r="AI2660" i="6"/>
  <c r="AG2660" i="6"/>
  <c r="AD2660" i="6"/>
  <c r="AA2660" i="6" s="1"/>
  <c r="AK2659" i="6"/>
  <c r="AI2659" i="6"/>
  <c r="AG2659" i="6"/>
  <c r="AD2659" i="6"/>
  <c r="AA2659" i="6" s="1"/>
  <c r="AK2658" i="6"/>
  <c r="AI2658" i="6"/>
  <c r="AG2658" i="6"/>
  <c r="AD2658" i="6"/>
  <c r="AK2657" i="6"/>
  <c r="AI2657" i="6"/>
  <c r="AG2657" i="6"/>
  <c r="AD2657" i="6"/>
  <c r="AA2657" i="6" s="1"/>
  <c r="AK2656" i="6"/>
  <c r="AI2656" i="6"/>
  <c r="AG2656" i="6"/>
  <c r="AD2656" i="6"/>
  <c r="AA2656" i="6" s="1"/>
  <c r="AK2655" i="6"/>
  <c r="AI2655" i="6"/>
  <c r="AG2655" i="6"/>
  <c r="AD2655" i="6"/>
  <c r="AK2654" i="6"/>
  <c r="AI2654" i="6"/>
  <c r="AG2654" i="6"/>
  <c r="AD2654" i="6"/>
  <c r="AK2653" i="6"/>
  <c r="AI2653" i="6"/>
  <c r="AG2653" i="6"/>
  <c r="AD2653" i="6"/>
  <c r="AA2653" i="6"/>
  <c r="AK2652" i="6"/>
  <c r="AI2652" i="6"/>
  <c r="AG2652" i="6"/>
  <c r="AD2652" i="6"/>
  <c r="AA2652" i="6" s="1"/>
  <c r="AK2651" i="6"/>
  <c r="AI2651" i="6"/>
  <c r="AG2651" i="6"/>
  <c r="AD2651" i="6"/>
  <c r="AA2651" i="6"/>
  <c r="AK2650" i="6"/>
  <c r="AI2650" i="6"/>
  <c r="AG2650" i="6"/>
  <c r="AD2650" i="6"/>
  <c r="AK2649" i="6"/>
  <c r="AI2649" i="6"/>
  <c r="AG2649" i="6"/>
  <c r="AD2649" i="6"/>
  <c r="AK2648" i="6"/>
  <c r="AI2648" i="6"/>
  <c r="AG2648" i="6"/>
  <c r="AD2648" i="6"/>
  <c r="AA2648" i="6" s="1"/>
  <c r="AE2648" i="6" s="1"/>
  <c r="AK2647" i="6"/>
  <c r="AI2647" i="6"/>
  <c r="AG2647" i="6"/>
  <c r="AD2647" i="6"/>
  <c r="AA2647" i="6" s="1"/>
  <c r="AK2646" i="6"/>
  <c r="AI2646" i="6"/>
  <c r="AG2646" i="6"/>
  <c r="AD2646" i="6"/>
  <c r="AK2645" i="6"/>
  <c r="AI2645" i="6"/>
  <c r="AG2645" i="6"/>
  <c r="AD2645" i="6"/>
  <c r="AA2645" i="6"/>
  <c r="AK2644" i="6"/>
  <c r="AI2644" i="6"/>
  <c r="AG2644" i="6"/>
  <c r="AD2644" i="6"/>
  <c r="AA2644" i="6" s="1"/>
  <c r="AE2644" i="6" s="1"/>
  <c r="AK2643" i="6"/>
  <c r="AI2643" i="6"/>
  <c r="AG2643" i="6"/>
  <c r="AD2643" i="6"/>
  <c r="AA2643" i="6" s="1"/>
  <c r="AK2642" i="6"/>
  <c r="AI2642" i="6"/>
  <c r="AG2642" i="6"/>
  <c r="AD2642" i="6"/>
  <c r="AK2641" i="6"/>
  <c r="AI2641" i="6"/>
  <c r="AG2641" i="6"/>
  <c r="AD2641" i="6"/>
  <c r="AK2640" i="6"/>
  <c r="AI2640" i="6"/>
  <c r="AG2640" i="6"/>
  <c r="AE2640" i="6"/>
  <c r="AD2640" i="6"/>
  <c r="AA2640" i="6" s="1"/>
  <c r="AK2639" i="6"/>
  <c r="AI2639" i="6"/>
  <c r="AG2639" i="6"/>
  <c r="AD2639" i="6"/>
  <c r="AA2639" i="6" s="1"/>
  <c r="AK2638" i="6"/>
  <c r="AI2638" i="6"/>
  <c r="AG2638" i="6"/>
  <c r="AD2638" i="6"/>
  <c r="AK2637" i="6"/>
  <c r="AI2637" i="6"/>
  <c r="AG2637" i="6"/>
  <c r="AD2637" i="6"/>
  <c r="AA2637" i="6"/>
  <c r="AK2636" i="6"/>
  <c r="AI2636" i="6"/>
  <c r="AG2636" i="6"/>
  <c r="AD2636" i="6"/>
  <c r="AA2636" i="6" s="1"/>
  <c r="AK2635" i="6"/>
  <c r="AI2635" i="6"/>
  <c r="AG2635" i="6"/>
  <c r="AD2635" i="6"/>
  <c r="AA2635" i="6" s="1"/>
  <c r="AK2634" i="6"/>
  <c r="AI2634" i="6"/>
  <c r="AG2634" i="6"/>
  <c r="AD2634" i="6"/>
  <c r="AK2633" i="6"/>
  <c r="AI2633" i="6"/>
  <c r="AG2633" i="6"/>
  <c r="AD2633" i="6"/>
  <c r="AA2633" i="6"/>
  <c r="AK2632" i="6"/>
  <c r="AI2632" i="6"/>
  <c r="AG2632" i="6"/>
  <c r="AD2632" i="6"/>
  <c r="AA2632" i="6" s="1"/>
  <c r="AE2632" i="6" s="1"/>
  <c r="AK2631" i="6"/>
  <c r="AI2631" i="6"/>
  <c r="AG2631" i="6"/>
  <c r="AD2631" i="6"/>
  <c r="AA2631" i="6"/>
  <c r="AK2630" i="6"/>
  <c r="AI2630" i="6"/>
  <c r="AG2630" i="6"/>
  <c r="AD2630" i="6"/>
  <c r="AK2629" i="6"/>
  <c r="AI2629" i="6"/>
  <c r="AG2629" i="6"/>
  <c r="AD2629" i="6"/>
  <c r="AK2628" i="6"/>
  <c r="AI2628" i="6"/>
  <c r="AG2628" i="6"/>
  <c r="AE2628" i="6"/>
  <c r="AD2628" i="6"/>
  <c r="AA2628" i="6" s="1"/>
  <c r="AK2627" i="6"/>
  <c r="AI2627" i="6"/>
  <c r="AG2627" i="6"/>
  <c r="AD2627" i="6"/>
  <c r="AA2627" i="6" s="1"/>
  <c r="AK2626" i="6"/>
  <c r="AI2626" i="6"/>
  <c r="AG2626" i="6"/>
  <c r="AD2626" i="6"/>
  <c r="AK2625" i="6"/>
  <c r="AI2625" i="6"/>
  <c r="AG2625" i="6"/>
  <c r="AD2625" i="6"/>
  <c r="AA2625" i="6"/>
  <c r="AK2624" i="6"/>
  <c r="AI2624" i="6"/>
  <c r="AG2624" i="6"/>
  <c r="AE2624" i="6"/>
  <c r="AD2624" i="6"/>
  <c r="AA2624" i="6" s="1"/>
  <c r="AK2623" i="6"/>
  <c r="AI2623" i="6"/>
  <c r="AG2623" i="6"/>
  <c r="AD2623" i="6"/>
  <c r="AA2623" i="6" s="1"/>
  <c r="AK2622" i="6"/>
  <c r="AI2622" i="6"/>
  <c r="AG2622" i="6"/>
  <c r="AD2622" i="6"/>
  <c r="AK2621" i="6"/>
  <c r="AI2621" i="6"/>
  <c r="AG2621" i="6"/>
  <c r="AD2621" i="6"/>
  <c r="AA2621" i="6" s="1"/>
  <c r="AK2620" i="6"/>
  <c r="AI2620" i="6"/>
  <c r="AG2620" i="6"/>
  <c r="AD2620" i="6"/>
  <c r="AK2619" i="6"/>
  <c r="AI2619" i="6"/>
  <c r="AG2619" i="6"/>
  <c r="AD2619" i="6"/>
  <c r="AK2618" i="6"/>
  <c r="AI2618" i="6"/>
  <c r="AG2618" i="6"/>
  <c r="AD2618" i="6"/>
  <c r="AK2617" i="6"/>
  <c r="AI2617" i="6"/>
  <c r="AG2617" i="6"/>
  <c r="AD2617" i="6"/>
  <c r="AA2617" i="6" s="1"/>
  <c r="AK2616" i="6"/>
  <c r="AI2616" i="6"/>
  <c r="AG2616" i="6"/>
  <c r="AD2616" i="6"/>
  <c r="AA2616" i="6" s="1"/>
  <c r="AE2616" i="6" s="1"/>
  <c r="AK2615" i="6"/>
  <c r="AI2615" i="6"/>
  <c r="AG2615" i="6"/>
  <c r="AD2615" i="6"/>
  <c r="AA2615" i="6" s="1"/>
  <c r="AK2614" i="6"/>
  <c r="AI2614" i="6"/>
  <c r="AG2614" i="6"/>
  <c r="AD2614" i="6"/>
  <c r="AK2613" i="6"/>
  <c r="AI2613" i="6"/>
  <c r="AG2613" i="6"/>
  <c r="AD2613" i="6"/>
  <c r="AA2613" i="6"/>
  <c r="AK2612" i="6"/>
  <c r="AI2612" i="6"/>
  <c r="AG2612" i="6"/>
  <c r="AD2612" i="6"/>
  <c r="AA2612" i="6" s="1"/>
  <c r="AE2612" i="6" s="1"/>
  <c r="AK2611" i="6"/>
  <c r="AI2611" i="6"/>
  <c r="AG2611" i="6"/>
  <c r="AD2611" i="6"/>
  <c r="AA2611" i="6" s="1"/>
  <c r="AK2610" i="6"/>
  <c r="AI2610" i="6"/>
  <c r="AG2610" i="6"/>
  <c r="AD2610" i="6"/>
  <c r="AK2609" i="6"/>
  <c r="AI2609" i="6"/>
  <c r="AG2609" i="6"/>
  <c r="AD2609" i="6"/>
  <c r="AA2609" i="6" s="1"/>
  <c r="AK2608" i="6"/>
  <c r="AI2608" i="6"/>
  <c r="AG2608" i="6"/>
  <c r="AD2608" i="6"/>
  <c r="AA2608" i="6" s="1"/>
  <c r="AK2607" i="6"/>
  <c r="AI2607" i="6"/>
  <c r="AG2607" i="6"/>
  <c r="AD2607" i="6"/>
  <c r="AA2607" i="6" s="1"/>
  <c r="AI2606" i="6"/>
  <c r="AG2606" i="6"/>
  <c r="AD2606" i="6"/>
  <c r="AA2606" i="6"/>
  <c r="AK2605" i="6"/>
  <c r="AI2605" i="6"/>
  <c r="AG2605" i="6"/>
  <c r="AD2605" i="6"/>
  <c r="AA2605" i="6"/>
  <c r="AK2604" i="6"/>
  <c r="AI2604" i="6"/>
  <c r="AG2604" i="6"/>
  <c r="AD2604" i="6"/>
  <c r="N2604" i="6"/>
  <c r="M2604" i="6"/>
  <c r="L2604" i="6"/>
  <c r="AK2603" i="6"/>
  <c r="AI2603" i="6"/>
  <c r="AG2603" i="6"/>
  <c r="AD2603" i="6"/>
  <c r="AK2602" i="6"/>
  <c r="AI2602" i="6"/>
  <c r="AG2602" i="6"/>
  <c r="AD2602" i="6"/>
  <c r="AA2602" i="6" s="1"/>
  <c r="AK2601" i="6"/>
  <c r="AI2601" i="6"/>
  <c r="AG2601" i="6"/>
  <c r="AD2601" i="6"/>
  <c r="AK2600" i="6"/>
  <c r="AI2600" i="6"/>
  <c r="AG2600" i="6"/>
  <c r="AD2600" i="6"/>
  <c r="AA2600" i="6" s="1"/>
  <c r="AK2599" i="6"/>
  <c r="AI2599" i="6"/>
  <c r="AG2599" i="6"/>
  <c r="AD2599" i="6"/>
  <c r="AA2599" i="6" s="1"/>
  <c r="AE2599" i="6" s="1"/>
  <c r="AK2598" i="6"/>
  <c r="AI2598" i="6"/>
  <c r="AG2598" i="6"/>
  <c r="AD2598" i="6"/>
  <c r="AA2598" i="6" s="1"/>
  <c r="AK2597" i="6"/>
  <c r="AI2597" i="6"/>
  <c r="AG2597" i="6"/>
  <c r="AD2597" i="6"/>
  <c r="AI2596" i="6"/>
  <c r="AG2596" i="6"/>
  <c r="AD2596" i="6"/>
  <c r="AA2596" i="6" s="1"/>
  <c r="AK2595" i="6"/>
  <c r="AI2595" i="6"/>
  <c r="AG2595" i="6"/>
  <c r="AD2595" i="6"/>
  <c r="AK2594" i="6"/>
  <c r="AI2594" i="6"/>
  <c r="AG2594" i="6"/>
  <c r="AD2594" i="6"/>
  <c r="AK2593" i="6"/>
  <c r="AI2593" i="6"/>
  <c r="AG2593" i="6"/>
  <c r="AD2593" i="6"/>
  <c r="AA2593" i="6" s="1"/>
  <c r="AK2592" i="6"/>
  <c r="AI2592" i="6"/>
  <c r="AG2592" i="6"/>
  <c r="AD2592" i="6"/>
  <c r="AK2591" i="6"/>
  <c r="AI2591" i="6"/>
  <c r="AG2591" i="6"/>
  <c r="AD2591" i="6"/>
  <c r="AK2590" i="6"/>
  <c r="AI2590" i="6"/>
  <c r="AG2590" i="6"/>
  <c r="AD2590" i="6"/>
  <c r="AA2590" i="6"/>
  <c r="AK2589" i="6"/>
  <c r="AI2589" i="6"/>
  <c r="AG2589" i="6"/>
  <c r="AD2589" i="6"/>
  <c r="AA2589" i="6"/>
  <c r="AK2588" i="6"/>
  <c r="AI2588" i="6"/>
  <c r="AG2588" i="6"/>
  <c r="AD2588" i="6"/>
  <c r="AA2588" i="6" s="1"/>
  <c r="AK2587" i="6"/>
  <c r="AI2587" i="6"/>
  <c r="AG2587" i="6"/>
  <c r="AD2587" i="6"/>
  <c r="AK2586" i="6"/>
  <c r="AI2586" i="6"/>
  <c r="AG2586" i="6"/>
  <c r="AD2586" i="6"/>
  <c r="AA2586" i="6"/>
  <c r="AE2586" i="6" s="1"/>
  <c r="AK2585" i="6"/>
  <c r="AI2585" i="6"/>
  <c r="AG2585" i="6"/>
  <c r="AD2585" i="6"/>
  <c r="AA2585" i="6" s="1"/>
  <c r="AK2584" i="6"/>
  <c r="AI2584" i="6"/>
  <c r="AG2584" i="6"/>
  <c r="AD2584" i="6"/>
  <c r="AA2584" i="6" s="1"/>
  <c r="AK2583" i="6"/>
  <c r="AI2583" i="6"/>
  <c r="AG2583" i="6"/>
  <c r="AD2583" i="6"/>
  <c r="AK2582" i="6"/>
  <c r="AI2582" i="6"/>
  <c r="AG2582" i="6"/>
  <c r="AD2582" i="6"/>
  <c r="AI2581" i="6"/>
  <c r="AG2581" i="6"/>
  <c r="AD2581" i="6"/>
  <c r="AA2581" i="6" s="1"/>
  <c r="AK2580" i="6"/>
  <c r="AI2580" i="6"/>
  <c r="AG2580" i="6"/>
  <c r="AD2580" i="6"/>
  <c r="AA2580" i="6" s="1"/>
  <c r="AE2580" i="6" s="1"/>
  <c r="AK2579" i="6"/>
  <c r="AI2579" i="6"/>
  <c r="AG2579" i="6"/>
  <c r="AD2579" i="6"/>
  <c r="AA2579" i="6" s="1"/>
  <c r="N2579" i="6"/>
  <c r="M2579" i="6"/>
  <c r="L2579" i="6"/>
  <c r="AK2578" i="6"/>
  <c r="AI2578" i="6"/>
  <c r="AG2578" i="6"/>
  <c r="AD2578" i="6"/>
  <c r="AK2577" i="6"/>
  <c r="AI2577" i="6"/>
  <c r="AG2577" i="6"/>
  <c r="AD2577" i="6"/>
  <c r="AI2576" i="6"/>
  <c r="AG2576" i="6"/>
  <c r="AD2576" i="6"/>
  <c r="AA2576" i="6" s="1"/>
  <c r="AK2575" i="6"/>
  <c r="AI2575" i="6"/>
  <c r="AG2575" i="6"/>
  <c r="AD2575" i="6"/>
  <c r="AA2575" i="6" s="1"/>
  <c r="AK2574" i="6"/>
  <c r="AI2574" i="6"/>
  <c r="AG2574" i="6"/>
  <c r="AD2574" i="6"/>
  <c r="AA2574" i="6"/>
  <c r="N2574" i="6"/>
  <c r="M2574" i="6"/>
  <c r="L2574" i="6"/>
  <c r="AK2573" i="6"/>
  <c r="AI2573" i="6"/>
  <c r="AG2573" i="6"/>
  <c r="AD2573" i="6"/>
  <c r="AK2572" i="6"/>
  <c r="AI2572" i="6"/>
  <c r="AG2572" i="6"/>
  <c r="AD2572" i="6"/>
  <c r="AA2572" i="6"/>
  <c r="AE2572" i="6" s="1"/>
  <c r="AI2571" i="6"/>
  <c r="AG2571" i="6"/>
  <c r="AD2571" i="6"/>
  <c r="AA2571" i="6" s="1"/>
  <c r="AK2570" i="6"/>
  <c r="AI2570" i="6"/>
  <c r="AG2570" i="6"/>
  <c r="AD2570" i="6"/>
  <c r="AA2570" i="6" s="1"/>
  <c r="AK2569" i="6"/>
  <c r="AI2569" i="6"/>
  <c r="AG2569" i="6"/>
  <c r="AD2569" i="6"/>
  <c r="AA2569" i="6"/>
  <c r="N2569" i="6"/>
  <c r="M2569" i="6"/>
  <c r="L2569" i="6"/>
  <c r="AK2568" i="6"/>
  <c r="AI2568" i="6"/>
  <c r="AG2568" i="6"/>
  <c r="AD2568" i="6"/>
  <c r="AK2567" i="6"/>
  <c r="AI2567" i="6"/>
  <c r="AG2567" i="6"/>
  <c r="AD2567" i="6"/>
  <c r="AE2567" i="6" s="1"/>
  <c r="AA2567" i="6"/>
  <c r="AK2566" i="6"/>
  <c r="AI2566" i="6"/>
  <c r="AG2566" i="6"/>
  <c r="AD2566" i="6"/>
  <c r="AA2566" i="6" s="1"/>
  <c r="AK2565" i="6"/>
  <c r="AI2565" i="6"/>
  <c r="AG2565" i="6"/>
  <c r="AD2565" i="6"/>
  <c r="AA2565" i="6"/>
  <c r="AE2565" i="6" s="1"/>
  <c r="AK2564" i="6"/>
  <c r="AI2564" i="6"/>
  <c r="AG2564" i="6"/>
  <c r="AD2564" i="6"/>
  <c r="AK2563" i="6"/>
  <c r="AI2563" i="6"/>
  <c r="AG2563" i="6"/>
  <c r="AD2563" i="6"/>
  <c r="AA2563" i="6" s="1"/>
  <c r="AE2563" i="6" s="1"/>
  <c r="AK2562" i="6"/>
  <c r="AI2562" i="6"/>
  <c r="AG2562" i="6"/>
  <c r="AD2562" i="6"/>
  <c r="AI2561" i="6"/>
  <c r="AG2561" i="6"/>
  <c r="AD2561" i="6"/>
  <c r="AA2561" i="6" s="1"/>
  <c r="AK2560" i="6"/>
  <c r="AI2560" i="6"/>
  <c r="AG2560" i="6"/>
  <c r="AD2560" i="6"/>
  <c r="AA2560" i="6" s="1"/>
  <c r="AK2559" i="6"/>
  <c r="AI2559" i="6"/>
  <c r="AG2559" i="6"/>
  <c r="AD2559" i="6"/>
  <c r="AK2558" i="6"/>
  <c r="AI2558" i="6"/>
  <c r="AG2558" i="6"/>
  <c r="AD2558" i="6"/>
  <c r="AA2558" i="6" s="1"/>
  <c r="AK2557" i="6"/>
  <c r="AI2557" i="6"/>
  <c r="AG2557" i="6"/>
  <c r="AD2557" i="6"/>
  <c r="AK2556" i="6"/>
  <c r="AI2556" i="6"/>
  <c r="AG2556" i="6"/>
  <c r="AD2556" i="6"/>
  <c r="AA2556" i="6" s="1"/>
  <c r="AK2555" i="6"/>
  <c r="AI2555" i="6"/>
  <c r="AG2555" i="6"/>
  <c r="AD2555" i="6"/>
  <c r="AK2554" i="6"/>
  <c r="AI2554" i="6"/>
  <c r="AG2554" i="6"/>
  <c r="AD2554" i="6"/>
  <c r="AK2553" i="6"/>
  <c r="AI2553" i="6"/>
  <c r="AG2553" i="6"/>
  <c r="AD2553" i="6"/>
  <c r="AA2553" i="6" s="1"/>
  <c r="AE2553" i="6" s="1"/>
  <c r="AK2552" i="6"/>
  <c r="AI2552" i="6"/>
  <c r="AG2552" i="6"/>
  <c r="AD2552" i="6"/>
  <c r="AA2552" i="6"/>
  <c r="AK2551" i="6"/>
  <c r="AI2551" i="6"/>
  <c r="AG2551" i="6"/>
  <c r="AD2551" i="6"/>
  <c r="AK2550" i="6"/>
  <c r="AI2550" i="6"/>
  <c r="AG2550" i="6"/>
  <c r="AD2550" i="6"/>
  <c r="AA2550" i="6"/>
  <c r="AK2549" i="6"/>
  <c r="AI2549" i="6"/>
  <c r="AG2549" i="6"/>
  <c r="AE2549" i="6"/>
  <c r="AD2549" i="6"/>
  <c r="AA2549" i="6" s="1"/>
  <c r="AK2548" i="6"/>
  <c r="AI2548" i="6"/>
  <c r="AG2548" i="6"/>
  <c r="AD2548" i="6"/>
  <c r="AA2548" i="6" s="1"/>
  <c r="AK2547" i="6"/>
  <c r="AI2547" i="6"/>
  <c r="AG2547" i="6"/>
  <c r="AD2547" i="6"/>
  <c r="AI2546" i="6"/>
  <c r="AG2546" i="6"/>
  <c r="AD2546" i="6"/>
  <c r="AK2545" i="6"/>
  <c r="AI2545" i="6"/>
  <c r="AG2545" i="6"/>
  <c r="AD2545" i="6"/>
  <c r="AK2544" i="6"/>
  <c r="AI2544" i="6"/>
  <c r="AG2544" i="6"/>
  <c r="AD2544" i="6"/>
  <c r="N2544" i="6"/>
  <c r="M2544" i="6"/>
  <c r="L2544" i="6"/>
  <c r="AK2543" i="6"/>
  <c r="AI2543" i="6"/>
  <c r="AG2543" i="6"/>
  <c r="AD2543" i="6"/>
  <c r="AK2542" i="6"/>
  <c r="AI2542" i="6"/>
  <c r="AG2542" i="6"/>
  <c r="AD2542" i="6"/>
  <c r="AK2541" i="6"/>
  <c r="AI2541" i="6"/>
  <c r="AG2541" i="6"/>
  <c r="AD2541" i="6"/>
  <c r="AK2540" i="6"/>
  <c r="AI2540" i="6"/>
  <c r="AG2540" i="6"/>
  <c r="AD2540" i="6"/>
  <c r="AK2539" i="6"/>
  <c r="AI2539" i="6"/>
  <c r="AG2539" i="6"/>
  <c r="AD2539" i="6"/>
  <c r="AA2539" i="6" s="1"/>
  <c r="AK2538" i="6"/>
  <c r="AI2538" i="6"/>
  <c r="AG2538" i="6"/>
  <c r="AD2538" i="6"/>
  <c r="AK2537" i="6"/>
  <c r="AI2537" i="6"/>
  <c r="AG2537" i="6"/>
  <c r="AD2537" i="6"/>
  <c r="AI2536" i="6"/>
  <c r="AG2536" i="6"/>
  <c r="AD2536" i="6"/>
  <c r="AK2535" i="6"/>
  <c r="AI2535" i="6"/>
  <c r="AG2535" i="6"/>
  <c r="AD2535" i="6"/>
  <c r="AK2534" i="6"/>
  <c r="AI2534" i="6"/>
  <c r="AG2534" i="6"/>
  <c r="AD2534" i="6"/>
  <c r="AA2534" i="6"/>
  <c r="N2534" i="6"/>
  <c r="M2534" i="6"/>
  <c r="L2534" i="6"/>
  <c r="AK2533" i="6"/>
  <c r="AI2533" i="6"/>
  <c r="AG2533" i="6"/>
  <c r="AD2533" i="6"/>
  <c r="AK2532" i="6"/>
  <c r="AI2532" i="6"/>
  <c r="AG2532" i="6"/>
  <c r="AD2532" i="6"/>
  <c r="AA2532" i="6" s="1"/>
  <c r="AK2531" i="6"/>
  <c r="AI2531" i="6"/>
  <c r="AG2531" i="6"/>
  <c r="AD2531" i="6"/>
  <c r="AK2530" i="6"/>
  <c r="AI2530" i="6"/>
  <c r="AG2530" i="6"/>
  <c r="AD2530" i="6"/>
  <c r="AA2530" i="6"/>
  <c r="AK2529" i="6"/>
  <c r="AI2529" i="6"/>
  <c r="AG2529" i="6"/>
  <c r="AD2529" i="6"/>
  <c r="AK2528" i="6"/>
  <c r="AI2528" i="6"/>
  <c r="AG2528" i="6"/>
  <c r="AD2528" i="6"/>
  <c r="AK2527" i="6"/>
  <c r="AI2527" i="6"/>
  <c r="AG2527" i="6"/>
  <c r="AD2527" i="6"/>
  <c r="AI2526" i="6"/>
  <c r="AG2526" i="6"/>
  <c r="AD2526" i="6"/>
  <c r="AA2526" i="6"/>
  <c r="AK2525" i="6"/>
  <c r="AI2525" i="6"/>
  <c r="AG2525" i="6"/>
  <c r="AD2525" i="6"/>
  <c r="AA2525" i="6" s="1"/>
  <c r="AK2524" i="6"/>
  <c r="AI2524" i="6"/>
  <c r="AG2524" i="6"/>
  <c r="AD2524" i="6"/>
  <c r="AK2523" i="6"/>
  <c r="AI2523" i="6"/>
  <c r="AG2523" i="6"/>
  <c r="AD2523" i="6"/>
  <c r="AK2522" i="6"/>
  <c r="AI2522" i="6"/>
  <c r="AG2522" i="6"/>
  <c r="AD2522" i="6"/>
  <c r="AA2522" i="6"/>
  <c r="AK2521" i="6"/>
  <c r="AI2521" i="6"/>
  <c r="AG2521" i="6"/>
  <c r="AD2521" i="6"/>
  <c r="AA2521" i="6" s="1"/>
  <c r="AK2520" i="6"/>
  <c r="AI2520" i="6"/>
  <c r="AG2520" i="6"/>
  <c r="AD2520" i="6"/>
  <c r="AA2520" i="6"/>
  <c r="AK2519" i="6"/>
  <c r="AI2519" i="6"/>
  <c r="AG2519" i="6"/>
  <c r="AD2519" i="6"/>
  <c r="AK2518" i="6"/>
  <c r="AI2518" i="6"/>
  <c r="AG2518" i="6"/>
  <c r="AD2518" i="6"/>
  <c r="AK2517" i="6"/>
  <c r="AI2517" i="6"/>
  <c r="AG2517" i="6"/>
  <c r="AD2517" i="6"/>
  <c r="AA2517" i="6" s="1"/>
  <c r="AI2516" i="6"/>
  <c r="AG2516" i="6"/>
  <c r="AE2516" i="6"/>
  <c r="AD2516" i="6"/>
  <c r="AA2516" i="6" s="1"/>
  <c r="AK2515" i="6"/>
  <c r="AI2515" i="6"/>
  <c r="AG2515" i="6"/>
  <c r="AD2515" i="6"/>
  <c r="AA2515" i="6"/>
  <c r="AK2514" i="6"/>
  <c r="AI2514" i="6"/>
  <c r="AG2514" i="6"/>
  <c r="AD2514" i="6"/>
  <c r="N2514" i="6"/>
  <c r="M2514" i="6"/>
  <c r="L2514" i="6"/>
  <c r="AK2513" i="6"/>
  <c r="AI2513" i="6"/>
  <c r="AG2513" i="6"/>
  <c r="AD2513" i="6"/>
  <c r="AA2513" i="6" s="1"/>
  <c r="AK2512" i="6"/>
  <c r="AI2512" i="6"/>
  <c r="AG2512" i="6"/>
  <c r="AD2512" i="6"/>
  <c r="AA2512" i="6"/>
  <c r="AI2511" i="6"/>
  <c r="AG2511" i="6"/>
  <c r="AD2511" i="6"/>
  <c r="AA2511" i="6" s="1"/>
  <c r="AE2511" i="6" s="1"/>
  <c r="AK2510" i="6"/>
  <c r="AI2510" i="6"/>
  <c r="AG2510" i="6"/>
  <c r="AD2510" i="6"/>
  <c r="AA2510" i="6"/>
  <c r="AK2509" i="6"/>
  <c r="AI2509" i="6"/>
  <c r="AG2509" i="6"/>
  <c r="AD2509" i="6"/>
  <c r="N2509" i="6"/>
  <c r="M2509" i="6"/>
  <c r="L2509" i="6"/>
  <c r="AK2508" i="6"/>
  <c r="AI2508" i="6"/>
  <c r="AG2508" i="6"/>
  <c r="AD2508" i="6"/>
  <c r="AK2507" i="6"/>
  <c r="AI2507" i="6"/>
  <c r="AG2507" i="6"/>
  <c r="AD2507" i="6"/>
  <c r="AA2507" i="6" s="1"/>
  <c r="AK2506" i="6"/>
  <c r="AI2506" i="6"/>
  <c r="AG2506" i="6"/>
  <c r="AD2506" i="6"/>
  <c r="AE2506" i="6" s="1"/>
  <c r="AA2506" i="6"/>
  <c r="AK2505" i="6"/>
  <c r="AI2505" i="6"/>
  <c r="AG2505" i="6"/>
  <c r="AD2505" i="6"/>
  <c r="AK2504" i="6"/>
  <c r="AI2504" i="6"/>
  <c r="AG2504" i="6"/>
  <c r="AD2504" i="6"/>
  <c r="AA2504" i="6"/>
  <c r="AE2504" i="6" s="1"/>
  <c r="AK2503" i="6"/>
  <c r="AI2503" i="6"/>
  <c r="AG2503" i="6"/>
  <c r="AD2503" i="6"/>
  <c r="AK2502" i="6"/>
  <c r="AI2502" i="6"/>
  <c r="AG2502" i="6"/>
  <c r="AD2502" i="6"/>
  <c r="AA2502" i="6" s="1"/>
  <c r="AE2502" i="6" s="1"/>
  <c r="AK2501" i="6"/>
  <c r="AI2501" i="6"/>
  <c r="AG2501" i="6"/>
  <c r="AD2501" i="6"/>
  <c r="AK2500" i="6"/>
  <c r="AI2500" i="6"/>
  <c r="AG2500" i="6"/>
  <c r="AD2500" i="6"/>
  <c r="AK2499" i="6"/>
  <c r="AI2499" i="6"/>
  <c r="AG2499" i="6"/>
  <c r="AD2499" i="6"/>
  <c r="AK2498" i="6"/>
  <c r="AI2498" i="6"/>
  <c r="AG2498" i="6"/>
  <c r="AD2498" i="6"/>
  <c r="AA2498" i="6"/>
  <c r="AE2498" i="6" s="1"/>
  <c r="AK2497" i="6"/>
  <c r="AI2497" i="6"/>
  <c r="AG2497" i="6"/>
  <c r="AD2497" i="6"/>
  <c r="AI2496" i="6"/>
  <c r="AG2496" i="6"/>
  <c r="AD2496" i="6"/>
  <c r="AK2495" i="6"/>
  <c r="AI2495" i="6"/>
  <c r="AG2495" i="6"/>
  <c r="AD2495" i="6"/>
  <c r="AA2495" i="6"/>
  <c r="AK2494" i="6"/>
  <c r="AI2494" i="6"/>
  <c r="AG2494" i="6"/>
  <c r="AD2494" i="6"/>
  <c r="AA2494" i="6" s="1"/>
  <c r="AE2494" i="6" s="1"/>
  <c r="N2494" i="6"/>
  <c r="M2494" i="6"/>
  <c r="L2494" i="6"/>
  <c r="AK2493" i="6"/>
  <c r="AI2493" i="6"/>
  <c r="AG2493" i="6"/>
  <c r="AD2493" i="6"/>
  <c r="AA2493" i="6"/>
  <c r="AK2492" i="6"/>
  <c r="AI2492" i="6"/>
  <c r="AG2492" i="6"/>
  <c r="AD2492" i="6"/>
  <c r="AK2491" i="6"/>
  <c r="AI2491" i="6"/>
  <c r="AG2491" i="6"/>
  <c r="AD2491" i="6"/>
  <c r="AK2490" i="6"/>
  <c r="AI2490" i="6"/>
  <c r="AG2490" i="6"/>
  <c r="AD2490" i="6"/>
  <c r="AA2490" i="6" s="1"/>
  <c r="AK2489" i="6"/>
  <c r="AI2489" i="6"/>
  <c r="AG2489" i="6"/>
  <c r="AD2489" i="6"/>
  <c r="AE2489" i="6" s="1"/>
  <c r="AA2489" i="6"/>
  <c r="AK2488" i="6"/>
  <c r="AI2488" i="6"/>
  <c r="AG2488" i="6"/>
  <c r="AD2488" i="6"/>
  <c r="AK2487" i="6"/>
  <c r="AI2487" i="6"/>
  <c r="AG2487" i="6"/>
  <c r="AD2487" i="6"/>
  <c r="AA2487" i="6" s="1"/>
  <c r="AE2487" i="6" s="1"/>
  <c r="AI2486" i="6"/>
  <c r="AG2486" i="6"/>
  <c r="AD2486" i="6"/>
  <c r="AA2486" i="6" s="1"/>
  <c r="AK2485" i="6"/>
  <c r="AI2485" i="6"/>
  <c r="AG2485" i="6"/>
  <c r="AE2485" i="6"/>
  <c r="AD2485" i="6"/>
  <c r="AA2485" i="6" s="1"/>
  <c r="AK2484" i="6"/>
  <c r="AI2484" i="6"/>
  <c r="AG2484" i="6"/>
  <c r="AD2484" i="6"/>
  <c r="AA2484" i="6"/>
  <c r="N2484" i="6"/>
  <c r="M2484" i="6"/>
  <c r="L2484" i="6"/>
  <c r="AK2483" i="6"/>
  <c r="AI2483" i="6"/>
  <c r="AG2483" i="6"/>
  <c r="AD2483" i="6"/>
  <c r="AK2482" i="6"/>
  <c r="AI2482" i="6"/>
  <c r="AG2482" i="6"/>
  <c r="AD2482" i="6"/>
  <c r="AE2482" i="6" s="1"/>
  <c r="AA2482" i="6"/>
  <c r="AI2481" i="6"/>
  <c r="AG2481" i="6"/>
  <c r="AD2481" i="6"/>
  <c r="AA2481" i="6" s="1"/>
  <c r="AK2480" i="6"/>
  <c r="AI2480" i="6"/>
  <c r="AG2480" i="6"/>
  <c r="AD2480" i="6"/>
  <c r="AA2480" i="6" s="1"/>
  <c r="AE2480" i="6" s="1"/>
  <c r="AK2479" i="6"/>
  <c r="AI2479" i="6"/>
  <c r="AG2479" i="6"/>
  <c r="AD2479" i="6"/>
  <c r="AA2479" i="6"/>
  <c r="N2479" i="6"/>
  <c r="M2479" i="6"/>
  <c r="L2479" i="6"/>
  <c r="AK2478" i="6"/>
  <c r="AI2478" i="6"/>
  <c r="AG2478" i="6"/>
  <c r="AD2478" i="6"/>
  <c r="AK2477" i="6"/>
  <c r="AI2477" i="6"/>
  <c r="AG2477" i="6"/>
  <c r="AD2477" i="6"/>
  <c r="AK2476" i="6"/>
  <c r="AI2476" i="6"/>
  <c r="AG2476" i="6"/>
  <c r="AD2476" i="6"/>
  <c r="AK2475" i="6"/>
  <c r="AI2475" i="6"/>
  <c r="AG2475" i="6"/>
  <c r="AD2475" i="6"/>
  <c r="AA2475" i="6"/>
  <c r="AE2475" i="6" s="1"/>
  <c r="AK2474" i="6"/>
  <c r="AI2474" i="6"/>
  <c r="AG2474" i="6"/>
  <c r="AD2474" i="6"/>
  <c r="AK2473" i="6"/>
  <c r="AI2473" i="6"/>
  <c r="AG2473" i="6"/>
  <c r="AD2473" i="6"/>
  <c r="AA2473" i="6" s="1"/>
  <c r="AK2472" i="6"/>
  <c r="AI2472" i="6"/>
  <c r="AG2472" i="6"/>
  <c r="AD2472" i="6"/>
  <c r="AA2472" i="6" s="1"/>
  <c r="AI2471" i="6"/>
  <c r="AG2471" i="6"/>
  <c r="AD2471" i="6"/>
  <c r="AA2471" i="6" s="1"/>
  <c r="AE2471" i="6" s="1"/>
  <c r="AK2470" i="6"/>
  <c r="AI2470" i="6"/>
  <c r="AG2470" i="6"/>
  <c r="AD2470" i="6"/>
  <c r="AA2470" i="6" s="1"/>
  <c r="AK2469" i="6"/>
  <c r="AI2469" i="6"/>
  <c r="AG2469" i="6"/>
  <c r="AD2469" i="6"/>
  <c r="AK2468" i="6"/>
  <c r="AI2468" i="6"/>
  <c r="AG2468" i="6"/>
  <c r="AD2468" i="6"/>
  <c r="AA2468" i="6" s="1"/>
  <c r="AK2467" i="6"/>
  <c r="AI2467" i="6"/>
  <c r="AG2467" i="6"/>
  <c r="AE2467" i="6"/>
  <c r="AD2467" i="6"/>
  <c r="AA2467" i="6" s="1"/>
  <c r="AK2466" i="6"/>
  <c r="AI2466" i="6"/>
  <c r="AG2466" i="6"/>
  <c r="AD2466" i="6"/>
  <c r="AA2466" i="6" s="1"/>
  <c r="AK2465" i="6"/>
  <c r="AI2465" i="6"/>
  <c r="AG2465" i="6"/>
  <c r="AD2465" i="6"/>
  <c r="AK2464" i="6"/>
  <c r="AI2464" i="6"/>
  <c r="AG2464" i="6"/>
  <c r="AD2464" i="6"/>
  <c r="AA2464" i="6"/>
  <c r="AK2463" i="6"/>
  <c r="AI2463" i="6"/>
  <c r="AG2463" i="6"/>
  <c r="AD2463" i="6"/>
  <c r="AK2462" i="6"/>
  <c r="AI2462" i="6"/>
  <c r="AG2462" i="6"/>
  <c r="AD2462" i="6"/>
  <c r="AI2461" i="6"/>
  <c r="AG2461" i="6"/>
  <c r="AD2461" i="6"/>
  <c r="AA2461" i="6" s="1"/>
  <c r="AK2460" i="6"/>
  <c r="AI2460" i="6"/>
  <c r="AG2460" i="6"/>
  <c r="AD2460" i="6"/>
  <c r="AK2459" i="6"/>
  <c r="AI2459" i="6"/>
  <c r="AG2459" i="6"/>
  <c r="AD2459" i="6"/>
  <c r="N2459" i="6"/>
  <c r="M2459" i="6"/>
  <c r="L2459" i="6"/>
  <c r="AK2458" i="6"/>
  <c r="AI2458" i="6"/>
  <c r="AG2458" i="6"/>
  <c r="AD2458" i="6"/>
  <c r="AA2458" i="6" s="1"/>
  <c r="AK2457" i="6"/>
  <c r="AI2457" i="6"/>
  <c r="AG2457" i="6"/>
  <c r="AD2457" i="6"/>
  <c r="AA2457" i="6"/>
  <c r="AK2456" i="6"/>
  <c r="AI2456" i="6"/>
  <c r="AG2456" i="6"/>
  <c r="AD2456" i="6"/>
  <c r="AK2455" i="6"/>
  <c r="AI2455" i="6"/>
  <c r="AG2455" i="6"/>
  <c r="AD2455" i="6"/>
  <c r="AA2455" i="6"/>
  <c r="AK2454" i="6"/>
  <c r="AI2454" i="6"/>
  <c r="AG2454" i="6"/>
  <c r="AD2454" i="6"/>
  <c r="AA2454" i="6" s="1"/>
  <c r="AE2454" i="6" s="1"/>
  <c r="AK2453" i="6"/>
  <c r="AI2453" i="6"/>
  <c r="AG2453" i="6"/>
  <c r="AD2453" i="6"/>
  <c r="AK2452" i="6"/>
  <c r="AI2452" i="6"/>
  <c r="AG2452" i="6"/>
  <c r="AD2452" i="6"/>
  <c r="AI2451" i="6"/>
  <c r="AG2451" i="6"/>
  <c r="AD2451" i="6"/>
  <c r="AK2450" i="6"/>
  <c r="AI2450" i="6"/>
  <c r="AG2450" i="6"/>
  <c r="AD2450" i="6"/>
  <c r="AK2449" i="6"/>
  <c r="AI2449" i="6"/>
  <c r="AG2449" i="6"/>
  <c r="AD2449" i="6"/>
  <c r="AK2448" i="6"/>
  <c r="AI2448" i="6"/>
  <c r="AG2448" i="6"/>
  <c r="AD2448" i="6"/>
  <c r="AK2447" i="6"/>
  <c r="AI2447" i="6"/>
  <c r="AG2447" i="6"/>
  <c r="AD2447" i="6"/>
  <c r="AA2447" i="6" s="1"/>
  <c r="AE2447" i="6" s="1"/>
  <c r="AK2446" i="6"/>
  <c r="AI2446" i="6"/>
  <c r="AG2446" i="6"/>
  <c r="AD2446" i="6"/>
  <c r="AK2445" i="6"/>
  <c r="AI2445" i="6"/>
  <c r="AG2445" i="6"/>
  <c r="AE2445" i="6"/>
  <c r="AD2445" i="6"/>
  <c r="AA2445" i="6" s="1"/>
  <c r="AK2444" i="6"/>
  <c r="AI2444" i="6"/>
  <c r="AG2444" i="6"/>
  <c r="AD2444" i="6"/>
  <c r="AA2444" i="6" s="1"/>
  <c r="AK2443" i="6"/>
  <c r="AI2443" i="6"/>
  <c r="AG2443" i="6"/>
  <c r="AD2443" i="6"/>
  <c r="AK2442" i="6"/>
  <c r="AI2442" i="6"/>
  <c r="AG2442" i="6"/>
  <c r="AD2442" i="6"/>
  <c r="AK2441" i="6"/>
  <c r="AI2441" i="6"/>
  <c r="AG2441" i="6"/>
  <c r="AD2441" i="6"/>
  <c r="AK2440" i="6"/>
  <c r="AI2440" i="6"/>
  <c r="AG2440" i="6"/>
  <c r="AD2440" i="6"/>
  <c r="AA2440" i="6"/>
  <c r="AK2439" i="6"/>
  <c r="AI2439" i="6"/>
  <c r="AG2439" i="6"/>
  <c r="AD2439" i="6"/>
  <c r="AA2439" i="6" s="1"/>
  <c r="AK2438" i="6"/>
  <c r="AI2438" i="6"/>
  <c r="AG2438" i="6"/>
  <c r="AD2438" i="6"/>
  <c r="AK2437" i="6"/>
  <c r="AI2437" i="6"/>
  <c r="AG2437" i="6"/>
  <c r="AD2437" i="6"/>
  <c r="AA2437" i="6" s="1"/>
  <c r="AI2436" i="6"/>
  <c r="AG2436" i="6"/>
  <c r="AD2436" i="6"/>
  <c r="AA2436" i="6"/>
  <c r="AK2435" i="6"/>
  <c r="AI2435" i="6"/>
  <c r="AG2435" i="6"/>
  <c r="AD2435" i="6"/>
  <c r="AA2435" i="6" s="1"/>
  <c r="AE2435" i="6" s="1"/>
  <c r="AK2434" i="6"/>
  <c r="AI2434" i="6"/>
  <c r="AG2434" i="6"/>
  <c r="AD2434" i="6"/>
  <c r="AA2434" i="6" s="1"/>
  <c r="N2434" i="6"/>
  <c r="M2434" i="6"/>
  <c r="L2434" i="6"/>
  <c r="AK2433" i="6"/>
  <c r="AI2433" i="6"/>
  <c r="AG2433" i="6"/>
  <c r="AD2433" i="6"/>
  <c r="AK2432" i="6"/>
  <c r="AI2432" i="6"/>
  <c r="AG2432" i="6"/>
  <c r="AD2432" i="6"/>
  <c r="AA2432" i="6"/>
  <c r="AE2432" i="6" s="1"/>
  <c r="AK2431" i="6"/>
  <c r="AI2431" i="6"/>
  <c r="AG2431" i="6"/>
  <c r="AD2431" i="6"/>
  <c r="AA2431" i="6" s="1"/>
  <c r="AK2430" i="6"/>
  <c r="AI2430" i="6"/>
  <c r="AG2430" i="6"/>
  <c r="AD2430" i="6"/>
  <c r="AA2430" i="6" s="1"/>
  <c r="AK2429" i="6"/>
  <c r="AI2429" i="6"/>
  <c r="AG2429" i="6"/>
  <c r="AD2429" i="6"/>
  <c r="AK2428" i="6"/>
  <c r="AI2428" i="6"/>
  <c r="AG2428" i="6"/>
  <c r="AD2428" i="6"/>
  <c r="AE2428" i="6" s="1"/>
  <c r="AA2428" i="6"/>
  <c r="AK2427" i="6"/>
  <c r="AI2427" i="6"/>
  <c r="AG2427" i="6"/>
  <c r="AD2427" i="6"/>
  <c r="AA2427" i="6"/>
  <c r="AI2426" i="6"/>
  <c r="AG2426" i="6"/>
  <c r="AD2426" i="6"/>
  <c r="AA2426" i="6" s="1"/>
  <c r="AE2426" i="6" s="1"/>
  <c r="AK2425" i="6"/>
  <c r="AI2425" i="6"/>
  <c r="AG2425" i="6"/>
  <c r="AD2425" i="6"/>
  <c r="AA2425" i="6" s="1"/>
  <c r="AK2424" i="6"/>
  <c r="AI2424" i="6"/>
  <c r="AG2424" i="6"/>
  <c r="AD2424" i="6"/>
  <c r="AK2423" i="6"/>
  <c r="AI2423" i="6"/>
  <c r="AG2423" i="6"/>
  <c r="AD2423" i="6"/>
  <c r="AA2423" i="6" s="1"/>
  <c r="AK2422" i="6"/>
  <c r="AI2422" i="6"/>
  <c r="AG2422" i="6"/>
  <c r="AD2422" i="6"/>
  <c r="AA2422" i="6" s="1"/>
  <c r="AK2421" i="6"/>
  <c r="AI2421" i="6"/>
  <c r="AG2421" i="6"/>
  <c r="AD2421" i="6"/>
  <c r="AA2421" i="6" s="1"/>
  <c r="AK2420" i="6"/>
  <c r="AI2420" i="6"/>
  <c r="AG2420" i="6"/>
  <c r="AD2420" i="6"/>
  <c r="AK2419" i="6"/>
  <c r="AI2419" i="6"/>
  <c r="AG2419" i="6"/>
  <c r="AD2419" i="6"/>
  <c r="AA2419" i="6"/>
  <c r="AK2418" i="6"/>
  <c r="AI2418" i="6"/>
  <c r="AG2418" i="6"/>
  <c r="AD2418" i="6"/>
  <c r="AK2417" i="6"/>
  <c r="AI2417" i="6"/>
  <c r="AG2417" i="6"/>
  <c r="AD2417" i="6"/>
  <c r="AA2417" i="6" s="1"/>
  <c r="AK2416" i="6"/>
  <c r="AI2416" i="6"/>
  <c r="AG2416" i="6"/>
  <c r="AD2416" i="6"/>
  <c r="AK2415" i="6"/>
  <c r="AI2415" i="6"/>
  <c r="AG2415" i="6"/>
  <c r="AD2415" i="6"/>
  <c r="AA2415" i="6" s="1"/>
  <c r="AK2414" i="6"/>
  <c r="AI2414" i="6"/>
  <c r="AG2414" i="6"/>
  <c r="AD2414" i="6"/>
  <c r="AK2413" i="6"/>
  <c r="AI2413" i="6"/>
  <c r="AG2413" i="6"/>
  <c r="AD2413" i="6"/>
  <c r="AA2413" i="6" s="1"/>
  <c r="AK2412" i="6"/>
  <c r="AI2412" i="6"/>
  <c r="AG2412" i="6"/>
  <c r="AD2412" i="6"/>
  <c r="AI2411" i="6"/>
  <c r="AG2411" i="6"/>
  <c r="AD2411" i="6"/>
  <c r="AA2411" i="6" s="1"/>
  <c r="AK2410" i="6"/>
  <c r="AI2410" i="6"/>
  <c r="AG2410" i="6"/>
  <c r="AD2410" i="6"/>
  <c r="AK2409" i="6"/>
  <c r="AI2409" i="6"/>
  <c r="AG2409" i="6"/>
  <c r="AD2409" i="6"/>
  <c r="AA2409" i="6" s="1"/>
  <c r="AK2408" i="6"/>
  <c r="AI2408" i="6"/>
  <c r="AG2408" i="6"/>
  <c r="AD2408" i="6"/>
  <c r="AA2408" i="6"/>
  <c r="AK2407" i="6"/>
  <c r="AI2407" i="6"/>
  <c r="AG2407" i="6"/>
  <c r="AD2407" i="6"/>
  <c r="AI2406" i="6"/>
  <c r="AG2406" i="6"/>
  <c r="AD2406" i="6"/>
  <c r="AA2406" i="6"/>
  <c r="AK2405" i="6"/>
  <c r="AI2405" i="6"/>
  <c r="AG2405" i="6"/>
  <c r="AD2405" i="6"/>
  <c r="AK2404" i="6"/>
  <c r="AI2404" i="6"/>
  <c r="AG2404" i="6"/>
  <c r="AD2404" i="6"/>
  <c r="AA2404" i="6"/>
  <c r="AK2403" i="6"/>
  <c r="AI2403" i="6"/>
  <c r="AG2403" i="6"/>
  <c r="AE2403" i="6"/>
  <c r="AD2403" i="6"/>
  <c r="AA2403" i="6" s="1"/>
  <c r="AK2402" i="6"/>
  <c r="AI2402" i="6"/>
  <c r="AG2402" i="6"/>
  <c r="AD2402" i="6"/>
  <c r="AA2402" i="6" s="1"/>
  <c r="AI2401" i="6"/>
  <c r="AG2401" i="6"/>
  <c r="AD2401" i="6"/>
  <c r="AK2400" i="6"/>
  <c r="AI2400" i="6"/>
  <c r="AG2400" i="6"/>
  <c r="AD2400" i="6"/>
  <c r="AA2400" i="6"/>
  <c r="AE2400" i="6" s="1"/>
  <c r="AK2399" i="6"/>
  <c r="AI2399" i="6"/>
  <c r="AG2399" i="6"/>
  <c r="AD2399" i="6"/>
  <c r="AK2398" i="6"/>
  <c r="AI2398" i="6"/>
  <c r="AG2398" i="6"/>
  <c r="AD2398" i="6"/>
  <c r="AA2398" i="6" s="1"/>
  <c r="AK2397" i="6"/>
  <c r="AI2397" i="6"/>
  <c r="AG2397" i="6"/>
  <c r="AD2397" i="6"/>
  <c r="AA2397" i="6" s="1"/>
  <c r="AI2396" i="6"/>
  <c r="AG2396" i="6"/>
  <c r="AD2396" i="6"/>
  <c r="AA2396" i="6" s="1"/>
  <c r="AE2396" i="6" s="1"/>
  <c r="AK2395" i="6"/>
  <c r="AI2395" i="6"/>
  <c r="AG2395" i="6"/>
  <c r="AD2395" i="6"/>
  <c r="AA2395" i="6" s="1"/>
  <c r="AK2394" i="6"/>
  <c r="AI2394" i="6"/>
  <c r="AG2394" i="6"/>
  <c r="AD2394" i="6"/>
  <c r="AK2393" i="6"/>
  <c r="AI2393" i="6"/>
  <c r="AG2393" i="6"/>
  <c r="AD2393" i="6"/>
  <c r="AA2393" i="6"/>
  <c r="AK2392" i="6"/>
  <c r="AI2392" i="6"/>
  <c r="AG2392" i="6"/>
  <c r="AD2392" i="6"/>
  <c r="AA2392" i="6" s="1"/>
  <c r="AI2391" i="6"/>
  <c r="AG2391" i="6"/>
  <c r="AE2391" i="6"/>
  <c r="AD2391" i="6"/>
  <c r="AA2391" i="6" s="1"/>
  <c r="AK2390" i="6"/>
  <c r="AI2390" i="6"/>
  <c r="AG2390" i="6"/>
  <c r="AD2390" i="6"/>
  <c r="AA2390" i="6" s="1"/>
  <c r="AK2389" i="6"/>
  <c r="AI2389" i="6"/>
  <c r="AG2389" i="6"/>
  <c r="AD2389" i="6"/>
  <c r="AK2388" i="6"/>
  <c r="AI2388" i="6"/>
  <c r="AG2388" i="6"/>
  <c r="AD2388" i="6"/>
  <c r="AK2387" i="6"/>
  <c r="AI2387" i="6"/>
  <c r="AG2387" i="6"/>
  <c r="AD2387" i="6"/>
  <c r="AK2386" i="6"/>
  <c r="AI2386" i="6"/>
  <c r="AG2386" i="6"/>
  <c r="AD2386" i="6"/>
  <c r="AA2386" i="6" s="1"/>
  <c r="AK2385" i="6"/>
  <c r="AI2385" i="6"/>
  <c r="AG2385" i="6"/>
  <c r="AD2385" i="6"/>
  <c r="AK2384" i="6"/>
  <c r="AI2384" i="6"/>
  <c r="AG2384" i="6"/>
  <c r="AD2384" i="6"/>
  <c r="AK2383" i="6"/>
  <c r="AI2383" i="6"/>
  <c r="AG2383" i="6"/>
  <c r="AD2383" i="6"/>
  <c r="AA2383" i="6"/>
  <c r="AK2382" i="6"/>
  <c r="AI2382" i="6"/>
  <c r="AG2382" i="6"/>
  <c r="AD2382" i="6"/>
  <c r="AA2382" i="6" s="1"/>
  <c r="AI2381" i="6"/>
  <c r="AG2381" i="6"/>
  <c r="AE2381" i="6"/>
  <c r="AD2381" i="6"/>
  <c r="AA2381" i="6" s="1"/>
  <c r="AK2380" i="6"/>
  <c r="AI2380" i="6"/>
  <c r="AG2380" i="6"/>
  <c r="AD2380" i="6"/>
  <c r="AA2380" i="6" s="1"/>
  <c r="AK2379" i="6"/>
  <c r="AI2379" i="6"/>
  <c r="AG2379" i="6"/>
  <c r="AD2379" i="6"/>
  <c r="AK2378" i="6"/>
  <c r="AI2378" i="6"/>
  <c r="AG2378" i="6"/>
  <c r="AD2378" i="6"/>
  <c r="AA2378" i="6"/>
  <c r="AK2377" i="6"/>
  <c r="AI2377" i="6"/>
  <c r="AG2377" i="6"/>
  <c r="AD2377" i="6"/>
  <c r="AI2376" i="6"/>
  <c r="AG2376" i="6"/>
  <c r="AD2376" i="6"/>
  <c r="AK2375" i="6"/>
  <c r="AI2375" i="6"/>
  <c r="AG2375" i="6"/>
  <c r="AD2375" i="6"/>
  <c r="AA2375" i="6" s="1"/>
  <c r="AK2374" i="6"/>
  <c r="AI2374" i="6"/>
  <c r="AG2374" i="6"/>
  <c r="AD2374" i="6"/>
  <c r="AA2374" i="6"/>
  <c r="AE2374" i="6" s="1"/>
  <c r="AK2373" i="6"/>
  <c r="AI2373" i="6"/>
  <c r="AG2373" i="6"/>
  <c r="AD2373" i="6"/>
  <c r="AK2372" i="6"/>
  <c r="AI2372" i="6"/>
  <c r="AG2372" i="6"/>
  <c r="AD2372" i="6"/>
  <c r="AI2371" i="6"/>
  <c r="AG2371" i="6"/>
  <c r="AD2371" i="6"/>
  <c r="AA2371" i="6"/>
  <c r="AK2370" i="6"/>
  <c r="AI2370" i="6"/>
  <c r="AG2370" i="6"/>
  <c r="AD2370" i="6"/>
  <c r="AA2370" i="6" s="1"/>
  <c r="AK2369" i="6"/>
  <c r="AI2369" i="6"/>
  <c r="AG2369" i="6"/>
  <c r="AD2369" i="6"/>
  <c r="AA2369" i="6"/>
  <c r="AK2368" i="6"/>
  <c r="AI2368" i="6"/>
  <c r="AG2368" i="6"/>
  <c r="AD2368" i="6"/>
  <c r="AK2367" i="6"/>
  <c r="AI2367" i="6"/>
  <c r="AG2367" i="6"/>
  <c r="AD2367" i="6"/>
  <c r="AA2367" i="6" s="1"/>
  <c r="AK2366" i="6"/>
  <c r="AI2366" i="6"/>
  <c r="AG2366" i="6"/>
  <c r="AD2366" i="6"/>
  <c r="AA2366" i="6" s="1"/>
  <c r="AE2366" i="6" s="1"/>
  <c r="AK2365" i="6"/>
  <c r="AI2365" i="6"/>
  <c r="AG2365" i="6"/>
  <c r="AD2365" i="6"/>
  <c r="AK2364" i="6"/>
  <c r="AI2364" i="6"/>
  <c r="AG2364" i="6"/>
  <c r="AD2364" i="6"/>
  <c r="AK2363" i="6"/>
  <c r="AI2363" i="6"/>
  <c r="AG2363" i="6"/>
  <c r="AD2363" i="6"/>
  <c r="AA2363" i="6" s="1"/>
  <c r="AK2362" i="6"/>
  <c r="AI2362" i="6"/>
  <c r="AG2362" i="6"/>
  <c r="AD2362" i="6"/>
  <c r="AI2361" i="6"/>
  <c r="AG2361" i="6"/>
  <c r="AD2361" i="6"/>
  <c r="AK2360" i="6"/>
  <c r="AI2360" i="6"/>
  <c r="AG2360" i="6"/>
  <c r="AD2360" i="6"/>
  <c r="AA2360" i="6" s="1"/>
  <c r="AK2359" i="6"/>
  <c r="AI2359" i="6"/>
  <c r="AG2359" i="6"/>
  <c r="AD2359" i="6"/>
  <c r="AK2358" i="6"/>
  <c r="AI2358" i="6"/>
  <c r="AG2358" i="6"/>
  <c r="AD2358" i="6"/>
  <c r="AK2357" i="6"/>
  <c r="AI2357" i="6"/>
  <c r="AG2357" i="6"/>
  <c r="AD2357" i="6"/>
  <c r="AA2357" i="6" s="1"/>
  <c r="AI2356" i="6"/>
  <c r="AG2356" i="6"/>
  <c r="AD2356" i="6"/>
  <c r="AK2355" i="6"/>
  <c r="AI2355" i="6"/>
  <c r="AG2355" i="6"/>
  <c r="AE2355" i="6"/>
  <c r="AD2355" i="6"/>
  <c r="AA2355" i="6" s="1"/>
  <c r="AK2354" i="6"/>
  <c r="AI2354" i="6"/>
  <c r="AG2354" i="6"/>
  <c r="AD2354" i="6"/>
  <c r="AK2353" i="6"/>
  <c r="AI2353" i="6"/>
  <c r="AG2353" i="6"/>
  <c r="AD2353" i="6"/>
  <c r="AK2352" i="6"/>
  <c r="AI2352" i="6"/>
  <c r="AG2352" i="6"/>
  <c r="AD2352" i="6"/>
  <c r="AA2352" i="6" s="1"/>
  <c r="AK2351" i="6"/>
  <c r="AI2351" i="6"/>
  <c r="AG2351" i="6"/>
  <c r="AD2351" i="6"/>
  <c r="AK2350" i="6"/>
  <c r="AI2350" i="6"/>
  <c r="AG2350" i="6"/>
  <c r="AD2350" i="6"/>
  <c r="AA2350" i="6" s="1"/>
  <c r="AK2349" i="6"/>
  <c r="AI2349" i="6"/>
  <c r="AG2349" i="6"/>
  <c r="AD2349" i="6"/>
  <c r="AA2349" i="6" s="1"/>
  <c r="AK2348" i="6"/>
  <c r="AI2348" i="6"/>
  <c r="AG2348" i="6"/>
  <c r="AD2348" i="6"/>
  <c r="AK2347" i="6"/>
  <c r="AI2347" i="6"/>
  <c r="AG2347" i="6"/>
  <c r="AD2347" i="6"/>
  <c r="AI2346" i="6"/>
  <c r="AG2346" i="6"/>
  <c r="AD2346" i="6"/>
  <c r="AA2346" i="6" s="1"/>
  <c r="AK2345" i="6"/>
  <c r="AI2345" i="6"/>
  <c r="AG2345" i="6"/>
  <c r="AD2345" i="6"/>
  <c r="AK2344" i="6"/>
  <c r="AI2344" i="6"/>
  <c r="AG2344" i="6"/>
  <c r="AD2344" i="6"/>
  <c r="AA2344" i="6"/>
  <c r="N2344" i="6"/>
  <c r="M2344" i="6"/>
  <c r="L2344" i="6"/>
  <c r="AK2343" i="6"/>
  <c r="AI2343" i="6"/>
  <c r="AG2343" i="6"/>
  <c r="AD2343" i="6"/>
  <c r="AA2343" i="6" s="1"/>
  <c r="AK2342" i="6"/>
  <c r="AI2342" i="6"/>
  <c r="AG2342" i="6"/>
  <c r="AD2342" i="6"/>
  <c r="AA2342" i="6" s="1"/>
  <c r="AK2341" i="6"/>
  <c r="AI2341" i="6"/>
  <c r="AG2341" i="6"/>
  <c r="AD2341" i="6"/>
  <c r="AK2340" i="6"/>
  <c r="AI2340" i="6"/>
  <c r="AG2340" i="6"/>
  <c r="AD2340" i="6"/>
  <c r="AK2339" i="6"/>
  <c r="AI2339" i="6"/>
  <c r="AG2339" i="6"/>
  <c r="AD2339" i="6"/>
  <c r="AA2339" i="6" s="1"/>
  <c r="AK2338" i="6"/>
  <c r="AI2338" i="6"/>
  <c r="AG2338" i="6"/>
  <c r="AD2338" i="6"/>
  <c r="AK2337" i="6"/>
  <c r="AI2337" i="6"/>
  <c r="AG2337" i="6"/>
  <c r="AD2337" i="6"/>
  <c r="AA2337" i="6" s="1"/>
  <c r="AK2336" i="6"/>
  <c r="AI2336" i="6"/>
  <c r="AG2336" i="6"/>
  <c r="AD2336" i="6"/>
  <c r="AA2336" i="6" s="1"/>
  <c r="AK2335" i="6"/>
  <c r="AI2335" i="6"/>
  <c r="AG2335" i="6"/>
  <c r="AD2335" i="6"/>
  <c r="AA2335" i="6" s="1"/>
  <c r="AK2334" i="6"/>
  <c r="AI2334" i="6"/>
  <c r="AG2334" i="6"/>
  <c r="AD2334" i="6"/>
  <c r="AA2334" i="6" s="1"/>
  <c r="AK2333" i="6"/>
  <c r="AI2333" i="6"/>
  <c r="AG2333" i="6"/>
  <c r="AD2333" i="6"/>
  <c r="AK2332" i="6"/>
  <c r="AI2332" i="6"/>
  <c r="AG2332" i="6"/>
  <c r="AE2332" i="6"/>
  <c r="AD2332" i="6"/>
  <c r="AA2332" i="6" s="1"/>
  <c r="AK2331" i="6"/>
  <c r="AI2331" i="6"/>
  <c r="AG2331" i="6"/>
  <c r="AD2331" i="6"/>
  <c r="AA2331" i="6" s="1"/>
  <c r="AK2330" i="6"/>
  <c r="AI2330" i="6"/>
  <c r="AG2330" i="6"/>
  <c r="AD2330" i="6"/>
  <c r="AK2329" i="6"/>
  <c r="AI2329" i="6"/>
  <c r="AG2329" i="6"/>
  <c r="AD2329" i="6"/>
  <c r="AA2329" i="6" s="1"/>
  <c r="AK2328" i="6"/>
  <c r="AI2328" i="6"/>
  <c r="AG2328" i="6"/>
  <c r="AD2328" i="6"/>
  <c r="AK2327" i="6"/>
  <c r="AI2327" i="6"/>
  <c r="AG2327" i="6"/>
  <c r="AD2327" i="6"/>
  <c r="AA2327" i="6" s="1"/>
  <c r="AK2326" i="6"/>
  <c r="AI2326" i="6"/>
  <c r="AG2326" i="6"/>
  <c r="AD2326" i="6"/>
  <c r="AA2326" i="6" s="1"/>
  <c r="AK2325" i="6"/>
  <c r="AI2325" i="6"/>
  <c r="AG2325" i="6"/>
  <c r="AD2325" i="6"/>
  <c r="AK2324" i="6"/>
  <c r="AI2324" i="6"/>
  <c r="AG2324" i="6"/>
  <c r="AD2324" i="6"/>
  <c r="AA2324" i="6" s="1"/>
  <c r="AK2323" i="6"/>
  <c r="AI2323" i="6"/>
  <c r="AG2323" i="6"/>
  <c r="AD2323" i="6"/>
  <c r="AA2323" i="6" s="1"/>
  <c r="AK2322" i="6"/>
  <c r="AI2322" i="6"/>
  <c r="AG2322" i="6"/>
  <c r="AD2322" i="6"/>
  <c r="AI2321" i="6"/>
  <c r="AG2321" i="6"/>
  <c r="AD2321" i="6"/>
  <c r="AA2321" i="6"/>
  <c r="AE2321" i="6" s="1"/>
  <c r="AK2320" i="6"/>
  <c r="AI2320" i="6"/>
  <c r="AG2320" i="6"/>
  <c r="AD2320" i="6"/>
  <c r="AA2320" i="6" s="1"/>
  <c r="AE2320" i="6" s="1"/>
  <c r="AK2319" i="6"/>
  <c r="AI2319" i="6"/>
  <c r="AG2319" i="6"/>
  <c r="AD2319" i="6"/>
  <c r="AA2319" i="6" s="1"/>
  <c r="AE2319" i="6" s="1"/>
  <c r="N2319" i="6"/>
  <c r="M2319" i="6"/>
  <c r="L2319" i="6"/>
  <c r="AK2318" i="6"/>
  <c r="AI2318" i="6"/>
  <c r="AG2318" i="6"/>
  <c r="AD2318" i="6"/>
  <c r="AK2317" i="6"/>
  <c r="AI2317" i="6"/>
  <c r="AG2317" i="6"/>
  <c r="AD2317" i="6"/>
  <c r="AA2317" i="6" s="1"/>
  <c r="AK2316" i="6"/>
  <c r="AI2316" i="6"/>
  <c r="AG2316" i="6"/>
  <c r="AD2316" i="6"/>
  <c r="AA2316" i="6" s="1"/>
  <c r="AK2315" i="6"/>
  <c r="AI2315" i="6"/>
  <c r="AG2315" i="6"/>
  <c r="AD2315" i="6"/>
  <c r="AK2314" i="6"/>
  <c r="AI2314" i="6"/>
  <c r="AG2314" i="6"/>
  <c r="AD2314" i="6"/>
  <c r="AA2314" i="6" s="1"/>
  <c r="AK2313" i="6"/>
  <c r="AI2313" i="6"/>
  <c r="AG2313" i="6"/>
  <c r="AD2313" i="6"/>
  <c r="AA2313" i="6" s="1"/>
  <c r="AK2312" i="6"/>
  <c r="AI2312" i="6"/>
  <c r="AG2312" i="6"/>
  <c r="AD2312" i="6"/>
  <c r="AA2312" i="6" s="1"/>
  <c r="AI2311" i="6"/>
  <c r="AG2311" i="6"/>
  <c r="AD2311" i="6"/>
  <c r="AA2311" i="6"/>
  <c r="AE2311" i="6" s="1"/>
  <c r="AK2310" i="6"/>
  <c r="AI2310" i="6"/>
  <c r="AG2310" i="6"/>
  <c r="AD2310" i="6"/>
  <c r="AA2310" i="6" s="1"/>
  <c r="AK2309" i="6"/>
  <c r="AI2309" i="6"/>
  <c r="AG2309" i="6"/>
  <c r="AD2309" i="6"/>
  <c r="AA2309" i="6"/>
  <c r="AE2309" i="6" s="1"/>
  <c r="N2309" i="6"/>
  <c r="M2309" i="6"/>
  <c r="L2309" i="6"/>
  <c r="AK2308" i="6"/>
  <c r="AI2308" i="6"/>
  <c r="AG2308" i="6"/>
  <c r="AD2308" i="6"/>
  <c r="AK2307" i="6"/>
  <c r="AI2307" i="6"/>
  <c r="AG2307" i="6"/>
  <c r="AD2307" i="6"/>
  <c r="AA2307" i="6" s="1"/>
  <c r="AK2306" i="6"/>
  <c r="AI2306" i="6"/>
  <c r="AG2306" i="6"/>
  <c r="AD2306" i="6"/>
  <c r="AA2306" i="6" s="1"/>
  <c r="AK2305" i="6"/>
  <c r="AI2305" i="6"/>
  <c r="AG2305" i="6"/>
  <c r="AD2305" i="6"/>
  <c r="AA2305" i="6" s="1"/>
  <c r="AK2304" i="6"/>
  <c r="AI2304" i="6"/>
  <c r="AG2304" i="6"/>
  <c r="AD2304" i="6"/>
  <c r="AA2304" i="6" s="1"/>
  <c r="AK2303" i="6"/>
  <c r="AI2303" i="6"/>
  <c r="AG2303" i="6"/>
  <c r="AD2303" i="6"/>
  <c r="AK2302" i="6"/>
  <c r="AI2302" i="6"/>
  <c r="AG2302" i="6"/>
  <c r="AD2302" i="6"/>
  <c r="AI2301" i="6"/>
  <c r="AG2301" i="6"/>
  <c r="AD2301" i="6"/>
  <c r="AA2301" i="6" s="1"/>
  <c r="AK2300" i="6"/>
  <c r="AI2300" i="6"/>
  <c r="AG2300" i="6"/>
  <c r="AD2300" i="6"/>
  <c r="AK2299" i="6"/>
  <c r="AI2299" i="6"/>
  <c r="AG2299" i="6"/>
  <c r="AD2299" i="6"/>
  <c r="AA2299" i="6" s="1"/>
  <c r="N2299" i="6"/>
  <c r="M2299" i="6"/>
  <c r="L2299" i="6"/>
  <c r="AK2298" i="6"/>
  <c r="AI2298" i="6"/>
  <c r="AG2298" i="6"/>
  <c r="AD2298" i="6"/>
  <c r="AA2298" i="6" s="1"/>
  <c r="AK2297" i="6"/>
  <c r="AI2297" i="6"/>
  <c r="AG2297" i="6"/>
  <c r="AD2297" i="6"/>
  <c r="AA2297" i="6" s="1"/>
  <c r="AK2296" i="6"/>
  <c r="AI2296" i="6"/>
  <c r="AG2296" i="6"/>
  <c r="AD2296" i="6"/>
  <c r="AK2295" i="6"/>
  <c r="AI2295" i="6"/>
  <c r="AG2295" i="6"/>
  <c r="AD2295" i="6"/>
  <c r="AA2295" i="6" s="1"/>
  <c r="AK2294" i="6"/>
  <c r="AI2294" i="6"/>
  <c r="AG2294" i="6"/>
  <c r="AD2294" i="6"/>
  <c r="AA2294" i="6" s="1"/>
  <c r="AK2293" i="6"/>
  <c r="AI2293" i="6"/>
  <c r="AG2293" i="6"/>
  <c r="AD2293" i="6"/>
  <c r="AK2292" i="6"/>
  <c r="AI2292" i="6"/>
  <c r="AG2292" i="6"/>
  <c r="AD2292" i="6"/>
  <c r="AA2292" i="6" s="1"/>
  <c r="AK2291" i="6"/>
  <c r="AI2291" i="6"/>
  <c r="AG2291" i="6"/>
  <c r="AE2291" i="6"/>
  <c r="AD2291" i="6"/>
  <c r="AA2291" i="6" s="1"/>
  <c r="AK2290" i="6"/>
  <c r="AI2290" i="6"/>
  <c r="AG2290" i="6"/>
  <c r="AD2290" i="6"/>
  <c r="AA2290" i="6" s="1"/>
  <c r="AK2289" i="6"/>
  <c r="AI2289" i="6"/>
  <c r="AG2289" i="6"/>
  <c r="AD2289" i="6"/>
  <c r="AA2289" i="6" s="1"/>
  <c r="AK2288" i="6"/>
  <c r="AI2288" i="6"/>
  <c r="AG2288" i="6"/>
  <c r="AD2288" i="6"/>
  <c r="AK2287" i="6"/>
  <c r="AI2287" i="6"/>
  <c r="AG2287" i="6"/>
  <c r="AD2287" i="6"/>
  <c r="AA2287" i="6" s="1"/>
  <c r="AI2286" i="6"/>
  <c r="AG2286" i="6"/>
  <c r="AD2286" i="6"/>
  <c r="AA2286" i="6"/>
  <c r="AK2285" i="6"/>
  <c r="AI2285" i="6"/>
  <c r="AG2285" i="6"/>
  <c r="AD2285" i="6"/>
  <c r="AK2284" i="6"/>
  <c r="AI2284" i="6"/>
  <c r="AG2284" i="6"/>
  <c r="AD2284" i="6"/>
  <c r="N2284" i="6"/>
  <c r="M2284" i="6"/>
  <c r="L2284" i="6"/>
  <c r="AK2283" i="6"/>
  <c r="AI2283" i="6"/>
  <c r="AG2283" i="6"/>
  <c r="AD2283" i="6"/>
  <c r="AA2283" i="6" s="1"/>
  <c r="AK2282" i="6"/>
  <c r="AI2282" i="6"/>
  <c r="AG2282" i="6"/>
  <c r="AD2282" i="6"/>
  <c r="AA2282" i="6" s="1"/>
  <c r="AK2281" i="6"/>
  <c r="AI2281" i="6"/>
  <c r="AG2281" i="6"/>
  <c r="AD2281" i="6"/>
  <c r="AK2280" i="6"/>
  <c r="AI2280" i="6"/>
  <c r="AG2280" i="6"/>
  <c r="AD2280" i="6"/>
  <c r="AA2280" i="6" s="1"/>
  <c r="AK2279" i="6"/>
  <c r="AI2279" i="6"/>
  <c r="AG2279" i="6"/>
  <c r="AD2279" i="6"/>
  <c r="AA2279" i="6" s="1"/>
  <c r="AK2278" i="6"/>
  <c r="AI2278" i="6"/>
  <c r="AG2278" i="6"/>
  <c r="AD2278" i="6"/>
  <c r="AK2277" i="6"/>
  <c r="AI2277" i="6"/>
  <c r="AG2277" i="6"/>
  <c r="AD2277" i="6"/>
  <c r="AA2277" i="6" s="1"/>
  <c r="AI2276" i="6"/>
  <c r="AG2276" i="6"/>
  <c r="AD2276" i="6"/>
  <c r="AA2276" i="6" s="1"/>
  <c r="AE2276" i="6" s="1"/>
  <c r="AK2275" i="6"/>
  <c r="AI2275" i="6"/>
  <c r="AG2275" i="6"/>
  <c r="AD2275" i="6"/>
  <c r="AA2275" i="6" s="1"/>
  <c r="AE2275" i="6" s="1"/>
  <c r="AK2274" i="6"/>
  <c r="AI2274" i="6"/>
  <c r="AG2274" i="6"/>
  <c r="AD2274" i="6"/>
  <c r="AA2274" i="6" s="1"/>
  <c r="AE2274" i="6" s="1"/>
  <c r="AK2273" i="6"/>
  <c r="AI2273" i="6"/>
  <c r="AG2273" i="6"/>
  <c r="AD2273" i="6"/>
  <c r="AA2273" i="6" s="1"/>
  <c r="AE2273" i="6" s="1"/>
  <c r="AK2272" i="6"/>
  <c r="AI2272" i="6"/>
  <c r="AG2272" i="6"/>
  <c r="AD2272" i="6"/>
  <c r="AA2272" i="6" s="1"/>
  <c r="AE2272" i="6" s="1"/>
  <c r="AI2271" i="6"/>
  <c r="AG2271" i="6"/>
  <c r="AE2271" i="6"/>
  <c r="AD2271" i="6"/>
  <c r="AA2271" i="6" s="1"/>
  <c r="AK2270" i="6"/>
  <c r="AI2270" i="6"/>
  <c r="AG2270" i="6"/>
  <c r="AD2270" i="6"/>
  <c r="AA2270" i="6" s="1"/>
  <c r="AK2269" i="6"/>
  <c r="AI2269" i="6"/>
  <c r="AG2269" i="6"/>
  <c r="AD2269" i="6"/>
  <c r="AK2268" i="6"/>
  <c r="AI2268" i="6"/>
  <c r="AG2268" i="6"/>
  <c r="AD2268" i="6"/>
  <c r="AA2268" i="6" s="1"/>
  <c r="AK2267" i="6"/>
  <c r="AI2267" i="6"/>
  <c r="AG2267" i="6"/>
  <c r="AD2267" i="6"/>
  <c r="AI2266" i="6"/>
  <c r="AG2266" i="6"/>
  <c r="AD2266" i="6"/>
  <c r="AK2265" i="6"/>
  <c r="AI2265" i="6"/>
  <c r="AG2265" i="6"/>
  <c r="AD2265" i="6"/>
  <c r="AK2264" i="6"/>
  <c r="AI2264" i="6"/>
  <c r="AG2264" i="6"/>
  <c r="AD2264" i="6"/>
  <c r="AA2264" i="6" s="1"/>
  <c r="AK2263" i="6"/>
  <c r="AI2263" i="6"/>
  <c r="AG2263" i="6"/>
  <c r="AD2263" i="6"/>
  <c r="AK2262" i="6"/>
  <c r="AI2262" i="6"/>
  <c r="AG2262" i="6"/>
  <c r="AD2262" i="6"/>
  <c r="AA2262" i="6" s="1"/>
  <c r="AI2261" i="6"/>
  <c r="AG2261" i="6"/>
  <c r="AD2261" i="6"/>
  <c r="AA2261" i="6" s="1"/>
  <c r="AK2260" i="6"/>
  <c r="AI2260" i="6"/>
  <c r="AG2260" i="6"/>
  <c r="AD2260" i="6"/>
  <c r="AK2259" i="6"/>
  <c r="AI2259" i="6"/>
  <c r="AG2259" i="6"/>
  <c r="AD2259" i="6"/>
  <c r="AA2259" i="6" s="1"/>
  <c r="AK2258" i="6"/>
  <c r="AI2258" i="6"/>
  <c r="AG2258" i="6"/>
  <c r="AD2258" i="6"/>
  <c r="AK2257" i="6"/>
  <c r="AI2257" i="6"/>
  <c r="AG2257" i="6"/>
  <c r="AD2257" i="6"/>
  <c r="AA2257" i="6" s="1"/>
  <c r="AI2256" i="6"/>
  <c r="AG2256" i="6"/>
  <c r="AD2256" i="6"/>
  <c r="AA2256" i="6" s="1"/>
  <c r="AE2256" i="6" s="1"/>
  <c r="AK2255" i="6"/>
  <c r="AI2255" i="6"/>
  <c r="AG2255" i="6"/>
  <c r="AD2255" i="6"/>
  <c r="AA2255" i="6" s="1"/>
  <c r="AK2254" i="6"/>
  <c r="AI2254" i="6"/>
  <c r="AG2254" i="6"/>
  <c r="AD2254" i="6"/>
  <c r="AA2254" i="6" s="1"/>
  <c r="AE2254" i="6" s="1"/>
  <c r="AK2253" i="6"/>
  <c r="AI2253" i="6"/>
  <c r="AG2253" i="6"/>
  <c r="AD2253" i="6"/>
  <c r="AA2253" i="6" s="1"/>
  <c r="AK2252" i="6"/>
  <c r="AI2252" i="6"/>
  <c r="AG2252" i="6"/>
  <c r="AD2252" i="6"/>
  <c r="AA2252" i="6" s="1"/>
  <c r="AE2252" i="6" s="1"/>
  <c r="AI2251" i="6"/>
  <c r="AG2251" i="6"/>
  <c r="AD2251" i="6"/>
  <c r="AK2250" i="6"/>
  <c r="AI2250" i="6"/>
  <c r="AG2250" i="6"/>
  <c r="AD2250" i="6"/>
  <c r="AA2250" i="6" s="1"/>
  <c r="AK2249" i="6"/>
  <c r="AI2249" i="6"/>
  <c r="AG2249" i="6"/>
  <c r="AD2249" i="6"/>
  <c r="AK2248" i="6"/>
  <c r="AI2248" i="6"/>
  <c r="AG2248" i="6"/>
  <c r="AD2248" i="6"/>
  <c r="AA2248" i="6" s="1"/>
  <c r="AK2247" i="6"/>
  <c r="AI2247" i="6"/>
  <c r="AG2247" i="6"/>
  <c r="AD2247" i="6"/>
  <c r="AA2247" i="6" s="1"/>
  <c r="AK2246" i="6"/>
  <c r="AI2246" i="6"/>
  <c r="AG2246" i="6"/>
  <c r="AD2246" i="6"/>
  <c r="AK2245" i="6"/>
  <c r="AI2245" i="6"/>
  <c r="AG2245" i="6"/>
  <c r="AD2245" i="6"/>
  <c r="AA2245" i="6" s="1"/>
  <c r="AK2244" i="6"/>
  <c r="AI2244" i="6"/>
  <c r="AG2244" i="6"/>
  <c r="AD2244" i="6"/>
  <c r="AA2244" i="6" s="1"/>
  <c r="AK2243" i="6"/>
  <c r="AI2243" i="6"/>
  <c r="AG2243" i="6"/>
  <c r="AD2243" i="6"/>
  <c r="AK2242" i="6"/>
  <c r="AI2242" i="6"/>
  <c r="AG2242" i="6"/>
  <c r="AD2242" i="6"/>
  <c r="AA2242" i="6" s="1"/>
  <c r="AI2241" i="6"/>
  <c r="AG2241" i="6"/>
  <c r="AD2241" i="6"/>
  <c r="AA2241" i="6" s="1"/>
  <c r="AE2241" i="6" s="1"/>
  <c r="AK2240" i="6"/>
  <c r="AI2240" i="6"/>
  <c r="AG2240" i="6"/>
  <c r="AD2240" i="6"/>
  <c r="AA2240" i="6"/>
  <c r="AE2240" i="6" s="1"/>
  <c r="AK2239" i="6"/>
  <c r="AI2239" i="6"/>
  <c r="AG2239" i="6"/>
  <c r="AD2239" i="6"/>
  <c r="AA2239" i="6" s="1"/>
  <c r="AE2239" i="6" s="1"/>
  <c r="AK2238" i="6"/>
  <c r="AI2238" i="6"/>
  <c r="AG2238" i="6"/>
  <c r="AD2238" i="6"/>
  <c r="AA2238" i="6" s="1"/>
  <c r="AE2238" i="6" s="1"/>
  <c r="AK2237" i="6"/>
  <c r="AI2237" i="6"/>
  <c r="AG2237" i="6"/>
  <c r="AD2237" i="6"/>
  <c r="AA2237" i="6" s="1"/>
  <c r="AE2237" i="6" s="1"/>
  <c r="AI2236" i="6"/>
  <c r="AG2236" i="6"/>
  <c r="AE2236" i="6"/>
  <c r="AD2236" i="6"/>
  <c r="AA2236" i="6" s="1"/>
  <c r="AK2235" i="6"/>
  <c r="AI2235" i="6"/>
  <c r="AG2235" i="6"/>
  <c r="AD2235" i="6"/>
  <c r="AA2235" i="6" s="1"/>
  <c r="AK2234" i="6"/>
  <c r="AI2234" i="6"/>
  <c r="AG2234" i="6"/>
  <c r="AD2234" i="6"/>
  <c r="AK2233" i="6"/>
  <c r="AI2233" i="6"/>
  <c r="AG2233" i="6"/>
  <c r="AD2233" i="6"/>
  <c r="AA2233" i="6" s="1"/>
  <c r="AK2232" i="6"/>
  <c r="AI2232" i="6"/>
  <c r="AG2232" i="6"/>
  <c r="AD2232" i="6"/>
  <c r="AA2232" i="6" s="1"/>
  <c r="AE2232" i="6" s="1"/>
  <c r="AI2231" i="6"/>
  <c r="AG2231" i="6"/>
  <c r="AD2231" i="6"/>
  <c r="AA2231" i="6"/>
  <c r="AE2231" i="6" s="1"/>
  <c r="AK2230" i="6"/>
  <c r="AI2230" i="6"/>
  <c r="AG2230" i="6"/>
  <c r="AD2230" i="6"/>
  <c r="AA2230" i="6" s="1"/>
  <c r="AE2230" i="6" s="1"/>
  <c r="AK2229" i="6"/>
  <c r="AI2229" i="6"/>
  <c r="AG2229" i="6"/>
  <c r="AD2229" i="6"/>
  <c r="AA2229" i="6" s="1"/>
  <c r="AE2229" i="6" s="1"/>
  <c r="AK2228" i="6"/>
  <c r="AI2228" i="6"/>
  <c r="AG2228" i="6"/>
  <c r="AD2228" i="6"/>
  <c r="AK2227" i="6"/>
  <c r="AI2227" i="6"/>
  <c r="AG2227" i="6"/>
  <c r="AD2227" i="6"/>
  <c r="AA2227" i="6"/>
  <c r="AE2227" i="6" s="1"/>
  <c r="AI2226" i="6"/>
  <c r="AG2226" i="6"/>
  <c r="AD2226" i="6"/>
  <c r="AK2225" i="6"/>
  <c r="AI2225" i="6"/>
  <c r="AG2225" i="6"/>
  <c r="AD2225" i="6"/>
  <c r="AA2225" i="6" s="1"/>
  <c r="AE2225" i="6" s="1"/>
  <c r="AK2224" i="6"/>
  <c r="AI2224" i="6"/>
  <c r="AG2224" i="6"/>
  <c r="AD2224" i="6"/>
  <c r="AK2223" i="6"/>
  <c r="AI2223" i="6"/>
  <c r="AG2223" i="6"/>
  <c r="AD2223" i="6"/>
  <c r="AA2223" i="6" s="1"/>
  <c r="AE2223" i="6" s="1"/>
  <c r="AK2222" i="6"/>
  <c r="AI2222" i="6"/>
  <c r="AG2222" i="6"/>
  <c r="AD2222" i="6"/>
  <c r="AI2221" i="6"/>
  <c r="AG2221" i="6"/>
  <c r="AE2221" i="6"/>
  <c r="AD2221" i="6"/>
  <c r="AA2221" i="6" s="1"/>
  <c r="AK2220" i="6"/>
  <c r="AI2220" i="6"/>
  <c r="AG2220" i="6"/>
  <c r="AD2220" i="6"/>
  <c r="AA2220" i="6" s="1"/>
  <c r="AE2220" i="6" s="1"/>
  <c r="AK2219" i="6"/>
  <c r="AI2219" i="6"/>
  <c r="AG2219" i="6"/>
  <c r="AD2219" i="6"/>
  <c r="AA2219" i="6" s="1"/>
  <c r="AE2219" i="6" s="1"/>
  <c r="AK2218" i="6"/>
  <c r="AI2218" i="6"/>
  <c r="AG2218" i="6"/>
  <c r="AD2218" i="6"/>
  <c r="AA2218" i="6"/>
  <c r="AE2218" i="6" s="1"/>
  <c r="AK2217" i="6"/>
  <c r="AI2217" i="6"/>
  <c r="AG2217" i="6"/>
  <c r="AD2217" i="6"/>
  <c r="AA2217" i="6" s="1"/>
  <c r="AE2217" i="6" s="1"/>
  <c r="AK2216" i="6"/>
  <c r="AI2216" i="6"/>
  <c r="AG2216" i="6"/>
  <c r="AD2216" i="6"/>
  <c r="AA2216" i="6"/>
  <c r="AE2216" i="6" s="1"/>
  <c r="AK2215" i="6"/>
  <c r="AI2215" i="6"/>
  <c r="AG2215" i="6"/>
  <c r="AD2215" i="6"/>
  <c r="AA2215" i="6" s="1"/>
  <c r="AE2215" i="6" s="1"/>
  <c r="AK2214" i="6"/>
  <c r="AI2214" i="6"/>
  <c r="AG2214" i="6"/>
  <c r="AD2214" i="6"/>
  <c r="AA2214" i="6" s="1"/>
  <c r="AE2214" i="6" s="1"/>
  <c r="AK2213" i="6"/>
  <c r="AI2213" i="6"/>
  <c r="AG2213" i="6"/>
  <c r="AD2213" i="6"/>
  <c r="AA2213" i="6" s="1"/>
  <c r="AE2213" i="6" s="1"/>
  <c r="AK2212" i="6"/>
  <c r="AI2212" i="6"/>
  <c r="AG2212" i="6"/>
  <c r="AD2212" i="6"/>
  <c r="AA2212" i="6" s="1"/>
  <c r="AE2212" i="6" s="1"/>
  <c r="AI2211" i="6"/>
  <c r="AG2211" i="6"/>
  <c r="AD2211" i="6"/>
  <c r="AK2210" i="6"/>
  <c r="AI2210" i="6"/>
  <c r="AG2210" i="6"/>
  <c r="AD2210" i="6"/>
  <c r="AA2210" i="6" s="1"/>
  <c r="AE2210" i="6" s="1"/>
  <c r="AK2209" i="6"/>
  <c r="AI2209" i="6"/>
  <c r="AG2209" i="6"/>
  <c r="AD2209" i="6"/>
  <c r="N2209" i="6"/>
  <c r="M2209" i="6"/>
  <c r="L2209" i="6"/>
  <c r="AK2208" i="6"/>
  <c r="AI2208" i="6"/>
  <c r="AG2208" i="6"/>
  <c r="AD2208" i="6"/>
  <c r="AA2208" i="6" s="1"/>
  <c r="AE2208" i="6" s="1"/>
  <c r="AK2207" i="6"/>
  <c r="AI2207" i="6"/>
  <c r="AG2207" i="6"/>
  <c r="AD2207" i="6"/>
  <c r="AA2207" i="6"/>
  <c r="AE2207" i="6" s="1"/>
  <c r="AK2206" i="6"/>
  <c r="AI2206" i="6"/>
  <c r="AG2206" i="6"/>
  <c r="AD2206" i="6"/>
  <c r="AA2206" i="6" s="1"/>
  <c r="AE2206" i="6" s="1"/>
  <c r="AK2205" i="6"/>
  <c r="AI2205" i="6"/>
  <c r="AG2205" i="6"/>
  <c r="AD2205" i="6"/>
  <c r="AA2205" i="6" s="1"/>
  <c r="AE2205" i="6" s="1"/>
  <c r="AK2204" i="6"/>
  <c r="AI2204" i="6"/>
  <c r="AG2204" i="6"/>
  <c r="AE2204" i="6"/>
  <c r="AD2204" i="6"/>
  <c r="AA2204" i="6" s="1"/>
  <c r="AK2203" i="6"/>
  <c r="AI2203" i="6"/>
  <c r="AG2203" i="6"/>
  <c r="AD2203" i="6"/>
  <c r="AA2203" i="6"/>
  <c r="AE2203" i="6" s="1"/>
  <c r="AK2202" i="6"/>
  <c r="AI2202" i="6"/>
  <c r="AG2202" i="6"/>
  <c r="AD2202" i="6"/>
  <c r="AA2202" i="6" s="1"/>
  <c r="AE2202" i="6" s="1"/>
  <c r="AI2201" i="6"/>
  <c r="AG2201" i="6"/>
  <c r="AD2201" i="6"/>
  <c r="AA2201" i="6" s="1"/>
  <c r="AE2201" i="6" s="1"/>
  <c r="AK2200" i="6"/>
  <c r="AI2200" i="6"/>
  <c r="AG2200" i="6"/>
  <c r="AD2200" i="6"/>
  <c r="AK2199" i="6"/>
  <c r="AI2199" i="6"/>
  <c r="AG2199" i="6"/>
  <c r="AD2199" i="6"/>
  <c r="AA2199" i="6" s="1"/>
  <c r="AE2199" i="6" s="1"/>
  <c r="AK2198" i="6"/>
  <c r="AI2198" i="6"/>
  <c r="AG2198" i="6"/>
  <c r="AD2198" i="6"/>
  <c r="AK2197" i="6"/>
  <c r="AI2197" i="6"/>
  <c r="AG2197" i="6"/>
  <c r="AD2197" i="6"/>
  <c r="AA2197" i="6" s="1"/>
  <c r="AE2197" i="6" s="1"/>
  <c r="AI2196" i="6"/>
  <c r="AG2196" i="6"/>
  <c r="AD2196" i="6"/>
  <c r="AA2196" i="6" s="1"/>
  <c r="AE2196" i="6" s="1"/>
  <c r="AK2195" i="6"/>
  <c r="AI2195" i="6"/>
  <c r="AG2195" i="6"/>
  <c r="AD2195" i="6"/>
  <c r="AA2195" i="6" s="1"/>
  <c r="AE2195" i="6" s="1"/>
  <c r="AK2194" i="6"/>
  <c r="AI2194" i="6"/>
  <c r="AG2194" i="6"/>
  <c r="AD2194" i="6"/>
  <c r="AA2194" i="6" s="1"/>
  <c r="AE2194" i="6" s="1"/>
  <c r="AK2193" i="6"/>
  <c r="AI2193" i="6"/>
  <c r="AG2193" i="6"/>
  <c r="AD2193" i="6"/>
  <c r="AA2193" i="6" s="1"/>
  <c r="AE2193" i="6" s="1"/>
  <c r="AK2192" i="6"/>
  <c r="AI2192" i="6"/>
  <c r="AG2192" i="6"/>
  <c r="AD2192" i="6"/>
  <c r="AA2192" i="6"/>
  <c r="AE2192" i="6" s="1"/>
  <c r="AI2191" i="6"/>
  <c r="AG2191" i="6"/>
  <c r="AD2191" i="6"/>
  <c r="AK2190" i="6"/>
  <c r="AI2190" i="6"/>
  <c r="AG2190" i="6"/>
  <c r="AD2190" i="6"/>
  <c r="AA2190" i="6" s="1"/>
  <c r="AE2190" i="6" s="1"/>
  <c r="AK2189" i="6"/>
  <c r="AI2189" i="6"/>
  <c r="AG2189" i="6"/>
  <c r="AD2189" i="6"/>
  <c r="AK2188" i="6"/>
  <c r="AI2188" i="6"/>
  <c r="AG2188" i="6"/>
  <c r="AD2188" i="6"/>
  <c r="AA2188" i="6" s="1"/>
  <c r="AE2188" i="6" s="1"/>
  <c r="AK2187" i="6"/>
  <c r="AI2187" i="6"/>
  <c r="AG2187" i="6"/>
  <c r="AD2187" i="6"/>
  <c r="AK2186" i="6"/>
  <c r="AI2186" i="6"/>
  <c r="AG2186" i="6"/>
  <c r="AD2186" i="6"/>
  <c r="AA2186" i="6" s="1"/>
  <c r="AE2186" i="6" s="1"/>
  <c r="AK2185" i="6"/>
  <c r="AI2185" i="6"/>
  <c r="AG2185" i="6"/>
  <c r="AD2185" i="6"/>
  <c r="AK2184" i="6"/>
  <c r="AI2184" i="6"/>
  <c r="AG2184" i="6"/>
  <c r="AD2184" i="6"/>
  <c r="AA2184" i="6" s="1"/>
  <c r="AE2184" i="6" s="1"/>
  <c r="AK2183" i="6"/>
  <c r="AI2183" i="6"/>
  <c r="AG2183" i="6"/>
  <c r="AD2183" i="6"/>
  <c r="AK2182" i="6"/>
  <c r="AI2182" i="6"/>
  <c r="AG2182" i="6"/>
  <c r="AD2182" i="6"/>
  <c r="AA2182" i="6" s="1"/>
  <c r="AE2182" i="6" s="1"/>
  <c r="AI2181" i="6"/>
  <c r="AG2181" i="6"/>
  <c r="AD2181" i="6"/>
  <c r="AA2181" i="6"/>
  <c r="AE2181" i="6" s="1"/>
  <c r="AK2180" i="6"/>
  <c r="AI2180" i="6"/>
  <c r="AG2180" i="6"/>
  <c r="AD2180" i="6"/>
  <c r="AK2179" i="6"/>
  <c r="AI2179" i="6"/>
  <c r="AG2179" i="6"/>
  <c r="AD2179" i="6"/>
  <c r="AA2179" i="6"/>
  <c r="AE2179" i="6" s="1"/>
  <c r="AK2178" i="6"/>
  <c r="AI2178" i="6"/>
  <c r="AG2178" i="6"/>
  <c r="AD2178" i="6"/>
  <c r="AA2178" i="6" s="1"/>
  <c r="AE2178" i="6" s="1"/>
  <c r="AK2177" i="6"/>
  <c r="AI2177" i="6"/>
  <c r="AG2177" i="6"/>
  <c r="AD2177" i="6"/>
  <c r="AA2177" i="6" s="1"/>
  <c r="AE2177" i="6" s="1"/>
  <c r="AI2176" i="6"/>
  <c r="AG2176" i="6"/>
  <c r="AD2176" i="6"/>
  <c r="AK2175" i="6"/>
  <c r="AI2175" i="6"/>
  <c r="AG2175" i="6"/>
  <c r="AD2175" i="6"/>
  <c r="AA2175" i="6" s="1"/>
  <c r="AE2175" i="6" s="1"/>
  <c r="AK2174" i="6"/>
  <c r="AI2174" i="6"/>
  <c r="AG2174" i="6"/>
  <c r="AD2174" i="6"/>
  <c r="AK2173" i="6"/>
  <c r="AI2173" i="6"/>
  <c r="AG2173" i="6"/>
  <c r="AD2173" i="6"/>
  <c r="AA2173" i="6" s="1"/>
  <c r="AE2173" i="6" s="1"/>
  <c r="AK2172" i="6"/>
  <c r="AI2172" i="6"/>
  <c r="AG2172" i="6"/>
  <c r="AD2172" i="6"/>
  <c r="AI2171" i="6"/>
  <c r="AG2171" i="6"/>
  <c r="AD2171" i="6"/>
  <c r="AA2171" i="6" s="1"/>
  <c r="AE2171" i="6" s="1"/>
  <c r="AK2170" i="6"/>
  <c r="AI2170" i="6"/>
  <c r="AG2170" i="6"/>
  <c r="AD2170" i="6"/>
  <c r="AA2170" i="6" s="1"/>
  <c r="AE2170" i="6" s="1"/>
  <c r="AK2169" i="6"/>
  <c r="AI2169" i="6"/>
  <c r="AG2169" i="6"/>
  <c r="AD2169" i="6"/>
  <c r="AA2169" i="6" s="1"/>
  <c r="AK2168" i="6"/>
  <c r="AI2168" i="6"/>
  <c r="AG2168" i="6"/>
  <c r="AD2168" i="6"/>
  <c r="AA2168" i="6"/>
  <c r="AE2168" i="6" s="1"/>
  <c r="AK2167" i="6"/>
  <c r="AI2167" i="6"/>
  <c r="AG2167" i="6"/>
  <c r="AD2167" i="6"/>
  <c r="AA2167" i="6" s="1"/>
  <c r="AE2167" i="6" s="1"/>
  <c r="AI2166" i="6"/>
  <c r="AG2166" i="6"/>
  <c r="AD2166" i="6"/>
  <c r="AA2166" i="6" s="1"/>
  <c r="AE2166" i="6" s="1"/>
  <c r="AK2165" i="6"/>
  <c r="AI2165" i="6"/>
  <c r="AG2165" i="6"/>
  <c r="AD2165" i="6"/>
  <c r="AK2164" i="6"/>
  <c r="AI2164" i="6"/>
  <c r="AG2164" i="6"/>
  <c r="AD2164" i="6"/>
  <c r="AA2164" i="6" s="1"/>
  <c r="AE2164" i="6" s="1"/>
  <c r="AK2163" i="6"/>
  <c r="AI2163" i="6"/>
  <c r="AG2163" i="6"/>
  <c r="AD2163" i="6"/>
  <c r="AK2162" i="6"/>
  <c r="AI2162" i="6"/>
  <c r="AG2162" i="6"/>
  <c r="AD2162" i="6"/>
  <c r="AA2162" i="6" s="1"/>
  <c r="AE2162" i="6" s="1"/>
  <c r="AI2161" i="6"/>
  <c r="AG2161" i="6"/>
  <c r="AD2161" i="6"/>
  <c r="AA2161" i="6" s="1"/>
  <c r="AE2161" i="6" s="1"/>
  <c r="AK2160" i="6"/>
  <c r="AI2160" i="6"/>
  <c r="AG2160" i="6"/>
  <c r="AD2160" i="6"/>
  <c r="AA2160" i="6" s="1"/>
  <c r="AE2160" i="6" s="1"/>
  <c r="AK2159" i="6"/>
  <c r="AI2159" i="6"/>
  <c r="AG2159" i="6"/>
  <c r="AD2159" i="6"/>
  <c r="AA2159" i="6" s="1"/>
  <c r="AE2159" i="6" s="1"/>
  <c r="AK2158" i="6"/>
  <c r="AI2158" i="6"/>
  <c r="AG2158" i="6"/>
  <c r="AD2158" i="6"/>
  <c r="AA2158" i="6" s="1"/>
  <c r="AK2157" i="6"/>
  <c r="AI2157" i="6"/>
  <c r="AG2157" i="6"/>
  <c r="AD2157" i="6"/>
  <c r="AA2157" i="6" s="1"/>
  <c r="AE2157" i="6" s="1"/>
  <c r="AI2156" i="6"/>
  <c r="AG2156" i="6"/>
  <c r="AD2156" i="6"/>
  <c r="AK2155" i="6"/>
  <c r="AI2155" i="6"/>
  <c r="AG2155" i="6"/>
  <c r="AD2155" i="6"/>
  <c r="AA2155" i="6" s="1"/>
  <c r="AE2155" i="6" s="1"/>
  <c r="AK2154" i="6"/>
  <c r="AI2154" i="6"/>
  <c r="AG2154" i="6"/>
  <c r="AD2154" i="6"/>
  <c r="AK2153" i="6"/>
  <c r="AI2153" i="6"/>
  <c r="AG2153" i="6"/>
  <c r="AD2153" i="6"/>
  <c r="AA2153" i="6" s="1"/>
  <c r="AE2153" i="6" s="1"/>
  <c r="AK2152" i="6"/>
  <c r="AI2152" i="6"/>
  <c r="AG2152" i="6"/>
  <c r="AD2152" i="6"/>
  <c r="AI2151" i="6"/>
  <c r="AG2151" i="6"/>
  <c r="AD2151" i="6"/>
  <c r="AK2150" i="6"/>
  <c r="AI2150" i="6"/>
  <c r="AG2150" i="6"/>
  <c r="AD2150" i="6"/>
  <c r="AA2150" i="6" s="1"/>
  <c r="AE2150" i="6" s="1"/>
  <c r="AK2149" i="6"/>
  <c r="AI2149" i="6"/>
  <c r="AG2149" i="6"/>
  <c r="AD2149" i="6"/>
  <c r="AA2149" i="6" s="1"/>
  <c r="AE2149" i="6" s="1"/>
  <c r="AK2148" i="6"/>
  <c r="AI2148" i="6"/>
  <c r="AG2148" i="6"/>
  <c r="AD2148" i="6"/>
  <c r="AA2148" i="6" s="1"/>
  <c r="AE2148" i="6" s="1"/>
  <c r="AK2147" i="6"/>
  <c r="AI2147" i="6"/>
  <c r="AG2147" i="6"/>
  <c r="AD2147" i="6"/>
  <c r="AA2147" i="6" s="1"/>
  <c r="AK2146" i="6"/>
  <c r="AI2146" i="6"/>
  <c r="AG2146" i="6"/>
  <c r="AD2146" i="6"/>
  <c r="AA2146" i="6"/>
  <c r="AE2146" i="6" s="1"/>
  <c r="AK2145" i="6"/>
  <c r="AI2145" i="6"/>
  <c r="AG2145" i="6"/>
  <c r="AD2145" i="6"/>
  <c r="AA2145" i="6" s="1"/>
  <c r="AE2145" i="6" s="1"/>
  <c r="AK2144" i="6"/>
  <c r="AI2144" i="6"/>
  <c r="AG2144" i="6"/>
  <c r="AD2144" i="6"/>
  <c r="AA2144" i="6"/>
  <c r="AE2144" i="6" s="1"/>
  <c r="AK2143" i="6"/>
  <c r="AI2143" i="6"/>
  <c r="AG2143" i="6"/>
  <c r="AE2143" i="6"/>
  <c r="AD2143" i="6"/>
  <c r="AA2143" i="6" s="1"/>
  <c r="AK2142" i="6"/>
  <c r="AI2142" i="6"/>
  <c r="AG2142" i="6"/>
  <c r="AD2142" i="6"/>
  <c r="AA2142" i="6" s="1"/>
  <c r="AE2142" i="6" s="1"/>
  <c r="AI2141" i="6"/>
  <c r="AG2141" i="6"/>
  <c r="AD2141" i="6"/>
  <c r="AK2140" i="6"/>
  <c r="AI2140" i="6"/>
  <c r="AG2140" i="6"/>
  <c r="AD2140" i="6"/>
  <c r="AA2140" i="6" s="1"/>
  <c r="AE2140" i="6" s="1"/>
  <c r="AK2139" i="6"/>
  <c r="AI2139" i="6"/>
  <c r="AG2139" i="6"/>
  <c r="AD2139" i="6"/>
  <c r="N2139" i="6"/>
  <c r="M2139" i="6"/>
  <c r="L2139" i="6"/>
  <c r="AK2138" i="6"/>
  <c r="AI2138" i="6"/>
  <c r="AG2138" i="6"/>
  <c r="AE2138" i="6"/>
  <c r="AD2138" i="6"/>
  <c r="AA2138" i="6" s="1"/>
  <c r="AK2137" i="6"/>
  <c r="AI2137" i="6"/>
  <c r="AG2137" i="6"/>
  <c r="AD2137" i="6"/>
  <c r="AA2137" i="6" s="1"/>
  <c r="AE2137" i="6" s="1"/>
  <c r="AK2136" i="6"/>
  <c r="AI2136" i="6"/>
  <c r="AG2136" i="6"/>
  <c r="AD2136" i="6"/>
  <c r="AA2136" i="6" s="1"/>
  <c r="AE2136" i="6" s="1"/>
  <c r="AK2135" i="6"/>
  <c r="AI2135" i="6"/>
  <c r="AG2135" i="6"/>
  <c r="AD2135" i="6"/>
  <c r="AA2135" i="6" s="1"/>
  <c r="AE2135" i="6" s="1"/>
  <c r="AK2134" i="6"/>
  <c r="AI2134" i="6"/>
  <c r="AG2134" i="6"/>
  <c r="AD2134" i="6"/>
  <c r="AA2134" i="6" s="1"/>
  <c r="AK2133" i="6"/>
  <c r="AI2133" i="6"/>
  <c r="AG2133" i="6"/>
  <c r="AD2133" i="6"/>
  <c r="AA2133" i="6" s="1"/>
  <c r="AE2133" i="6" s="1"/>
  <c r="AK2132" i="6"/>
  <c r="AI2132" i="6"/>
  <c r="AG2132" i="6"/>
  <c r="AD2132" i="6"/>
  <c r="AA2132" i="6" s="1"/>
  <c r="AE2132" i="6" s="1"/>
  <c r="AI2131" i="6"/>
  <c r="AG2131" i="6"/>
  <c r="AD2131" i="6"/>
  <c r="AA2131" i="6" s="1"/>
  <c r="AE2131" i="6" s="1"/>
  <c r="AK2130" i="6"/>
  <c r="AI2130" i="6"/>
  <c r="AG2130" i="6"/>
  <c r="AD2130" i="6"/>
  <c r="AK2129" i="6"/>
  <c r="AI2129" i="6"/>
  <c r="AG2129" i="6"/>
  <c r="AD2129" i="6"/>
  <c r="AA2129" i="6" s="1"/>
  <c r="AE2129" i="6" s="1"/>
  <c r="AK2128" i="6"/>
  <c r="AI2128" i="6"/>
  <c r="AG2128" i="6"/>
  <c r="AD2128" i="6"/>
  <c r="AK2127" i="6"/>
  <c r="AI2127" i="6"/>
  <c r="AG2127" i="6"/>
  <c r="AD2127" i="6"/>
  <c r="AA2127" i="6" s="1"/>
  <c r="AE2127" i="6" s="1"/>
  <c r="AI2126" i="6"/>
  <c r="AG2126" i="6"/>
  <c r="AD2126" i="6"/>
  <c r="AA2126" i="6" s="1"/>
  <c r="AE2126" i="6" s="1"/>
  <c r="AK2125" i="6"/>
  <c r="AI2125" i="6"/>
  <c r="AG2125" i="6"/>
  <c r="AD2125" i="6"/>
  <c r="AA2125" i="6" s="1"/>
  <c r="AK2124" i="6"/>
  <c r="AI2124" i="6"/>
  <c r="AG2124" i="6"/>
  <c r="AD2124" i="6"/>
  <c r="AA2124" i="6" s="1"/>
  <c r="AE2124" i="6" s="1"/>
  <c r="AK2123" i="6"/>
  <c r="AI2123" i="6"/>
  <c r="AG2123" i="6"/>
  <c r="AD2123" i="6"/>
  <c r="AK2122" i="6"/>
  <c r="AI2122" i="6"/>
  <c r="AG2122" i="6"/>
  <c r="AD2122" i="6"/>
  <c r="AA2122" i="6"/>
  <c r="AE2122" i="6" s="1"/>
  <c r="AI2121" i="6"/>
  <c r="AG2121" i="6"/>
  <c r="AD2121" i="6"/>
  <c r="AK2120" i="6"/>
  <c r="AI2120" i="6"/>
  <c r="AG2120" i="6"/>
  <c r="AD2120" i="6"/>
  <c r="AA2120" i="6" s="1"/>
  <c r="AE2120" i="6" s="1"/>
  <c r="AK2119" i="6"/>
  <c r="AI2119" i="6"/>
  <c r="AG2119" i="6"/>
  <c r="AD2119" i="6"/>
  <c r="AK2118" i="6"/>
  <c r="AI2118" i="6"/>
  <c r="AG2118" i="6"/>
  <c r="AD2118" i="6"/>
  <c r="AA2118" i="6" s="1"/>
  <c r="AK2117" i="6"/>
  <c r="AI2117" i="6"/>
  <c r="AG2117" i="6"/>
  <c r="AD2117" i="6"/>
  <c r="AA2117" i="6" s="1"/>
  <c r="AK2116" i="6"/>
  <c r="AI2116" i="6"/>
  <c r="AG2116" i="6"/>
  <c r="AD2116" i="6"/>
  <c r="AA2116" i="6" s="1"/>
  <c r="AE2116" i="6" s="1"/>
  <c r="AK2115" i="6"/>
  <c r="AI2115" i="6"/>
  <c r="AG2115" i="6"/>
  <c r="AD2115" i="6"/>
  <c r="AK2114" i="6"/>
  <c r="AI2114" i="6"/>
  <c r="AG2114" i="6"/>
  <c r="AD2114" i="6"/>
  <c r="AA2114" i="6" s="1"/>
  <c r="AE2114" i="6" s="1"/>
  <c r="AK2113" i="6"/>
  <c r="AI2113" i="6"/>
  <c r="AG2113" i="6"/>
  <c r="AD2113" i="6"/>
  <c r="AA2113" i="6" s="1"/>
  <c r="AK2112" i="6"/>
  <c r="AI2112" i="6"/>
  <c r="AG2112" i="6"/>
  <c r="AD2112" i="6"/>
  <c r="AA2112" i="6" s="1"/>
  <c r="AE2112" i="6" s="1"/>
  <c r="AI2111" i="6"/>
  <c r="AG2111" i="6"/>
  <c r="AD2111" i="6"/>
  <c r="AA2111" i="6"/>
  <c r="AE2111" i="6" s="1"/>
  <c r="AK2110" i="6"/>
  <c r="AI2110" i="6"/>
  <c r="AG2110" i="6"/>
  <c r="AD2110" i="6"/>
  <c r="AA2110" i="6" s="1"/>
  <c r="AK2109" i="6"/>
  <c r="AI2109" i="6"/>
  <c r="AG2109" i="6"/>
  <c r="AD2109" i="6"/>
  <c r="AA2109" i="6"/>
  <c r="AE2109" i="6" s="1"/>
  <c r="AK2108" i="6"/>
  <c r="AI2108" i="6"/>
  <c r="AG2108" i="6"/>
  <c r="AD2108" i="6"/>
  <c r="AA2108" i="6" s="1"/>
  <c r="AK2107" i="6"/>
  <c r="AI2107" i="6"/>
  <c r="AG2107" i="6"/>
  <c r="AD2107" i="6"/>
  <c r="AA2107" i="6" s="1"/>
  <c r="AE2107" i="6" s="1"/>
  <c r="AK2106" i="6"/>
  <c r="AI2106" i="6"/>
  <c r="AG2106" i="6"/>
  <c r="AD2106" i="6"/>
  <c r="AA2106" i="6" s="1"/>
  <c r="AK2105" i="6"/>
  <c r="AI2105" i="6"/>
  <c r="AG2105" i="6"/>
  <c r="AD2105" i="6"/>
  <c r="AA2105" i="6" s="1"/>
  <c r="AE2105" i="6" s="1"/>
  <c r="AK2104" i="6"/>
  <c r="AI2104" i="6"/>
  <c r="AG2104" i="6"/>
  <c r="AD2104" i="6"/>
  <c r="AA2104" i="6" s="1"/>
  <c r="AK2103" i="6"/>
  <c r="AI2103" i="6"/>
  <c r="AG2103" i="6"/>
  <c r="AD2103" i="6"/>
  <c r="AA2103" i="6" s="1"/>
  <c r="AE2103" i="6" s="1"/>
  <c r="AK2102" i="6"/>
  <c r="AI2102" i="6"/>
  <c r="AG2102" i="6"/>
  <c r="AE2102" i="6"/>
  <c r="AD2102" i="6"/>
  <c r="AA2102" i="6" s="1"/>
  <c r="AI2101" i="6"/>
  <c r="AG2101" i="6"/>
  <c r="AD2101" i="6"/>
  <c r="AK2100" i="6"/>
  <c r="AI2100" i="6"/>
  <c r="AG2100" i="6"/>
  <c r="AD2100" i="6"/>
  <c r="AA2100" i="6" s="1"/>
  <c r="AK2099" i="6"/>
  <c r="AI2099" i="6"/>
  <c r="AG2099" i="6"/>
  <c r="AD2099" i="6"/>
  <c r="AA2099" i="6" s="1"/>
  <c r="AE2099" i="6" s="1"/>
  <c r="AK2098" i="6"/>
  <c r="AI2098" i="6"/>
  <c r="AG2098" i="6"/>
  <c r="AD2098" i="6"/>
  <c r="AA2098" i="6" s="1"/>
  <c r="AK2097" i="6"/>
  <c r="AI2097" i="6"/>
  <c r="AG2097" i="6"/>
  <c r="AD2097" i="6"/>
  <c r="AK2096" i="6"/>
  <c r="AI2096" i="6"/>
  <c r="AG2096" i="6"/>
  <c r="AD2096" i="6"/>
  <c r="AA2096" i="6" s="1"/>
  <c r="AK2095" i="6"/>
  <c r="AI2095" i="6"/>
  <c r="AG2095" i="6"/>
  <c r="AD2095" i="6"/>
  <c r="AA2095" i="6" s="1"/>
  <c r="AK2094" i="6"/>
  <c r="AI2094" i="6"/>
  <c r="AG2094" i="6"/>
  <c r="AD2094" i="6"/>
  <c r="AK2093" i="6"/>
  <c r="AI2093" i="6"/>
  <c r="AG2093" i="6"/>
  <c r="AE2093" i="6"/>
  <c r="AD2093" i="6"/>
  <c r="AA2093" i="6" s="1"/>
  <c r="AK2092" i="6"/>
  <c r="AI2092" i="6"/>
  <c r="AG2092" i="6"/>
  <c r="AD2092" i="6"/>
  <c r="AA2092" i="6" s="1"/>
  <c r="AI2091" i="6"/>
  <c r="AG2091" i="6"/>
  <c r="AD2091" i="6"/>
  <c r="AA2091" i="6" s="1"/>
  <c r="AE2091" i="6" s="1"/>
  <c r="AK2090" i="6"/>
  <c r="AI2090" i="6"/>
  <c r="AG2090" i="6"/>
  <c r="AD2090" i="6"/>
  <c r="AA2090" i="6" s="1"/>
  <c r="AK2089" i="6"/>
  <c r="AI2089" i="6"/>
  <c r="AG2089" i="6"/>
  <c r="AD2089" i="6"/>
  <c r="AA2089" i="6"/>
  <c r="AE2089" i="6" s="1"/>
  <c r="N2089" i="6"/>
  <c r="M2089" i="6"/>
  <c r="L2089" i="6"/>
  <c r="AK2088" i="6"/>
  <c r="AI2088" i="6"/>
  <c r="AG2088" i="6"/>
  <c r="AD2088" i="6"/>
  <c r="AA2088" i="6" s="1"/>
  <c r="AK2087" i="6"/>
  <c r="AI2087" i="6"/>
  <c r="AG2087" i="6"/>
  <c r="AD2087" i="6"/>
  <c r="AK2086" i="6"/>
  <c r="AI2086" i="6"/>
  <c r="AG2086" i="6"/>
  <c r="AD2086" i="6"/>
  <c r="AA2086" i="6" s="1"/>
  <c r="AE2086" i="6" s="1"/>
  <c r="AK2085" i="6"/>
  <c r="AI2085" i="6"/>
  <c r="AG2085" i="6"/>
  <c r="AD2085" i="6"/>
  <c r="AA2085" i="6" s="1"/>
  <c r="AK2084" i="6"/>
  <c r="AI2084" i="6"/>
  <c r="AG2084" i="6"/>
  <c r="AD2084" i="6"/>
  <c r="AA2084" i="6" s="1"/>
  <c r="AK2083" i="6"/>
  <c r="AI2083" i="6"/>
  <c r="AG2083" i="6"/>
  <c r="AD2083" i="6"/>
  <c r="AA2083" i="6" s="1"/>
  <c r="AK2082" i="6"/>
  <c r="AI2082" i="6"/>
  <c r="AG2082" i="6"/>
  <c r="AD2082" i="6"/>
  <c r="AA2082" i="6" s="1"/>
  <c r="AI2081" i="6"/>
  <c r="AG2081" i="6"/>
  <c r="AE2081" i="6"/>
  <c r="AD2081" i="6"/>
  <c r="AA2081" i="6" s="1"/>
  <c r="AK2080" i="6"/>
  <c r="AI2080" i="6"/>
  <c r="AG2080" i="6"/>
  <c r="AD2080" i="6"/>
  <c r="AK2079" i="6"/>
  <c r="AI2079" i="6"/>
  <c r="AG2079" i="6"/>
  <c r="AD2079" i="6"/>
  <c r="AK2078" i="6"/>
  <c r="AI2078" i="6"/>
  <c r="AG2078" i="6"/>
  <c r="AD2078" i="6"/>
  <c r="AA2078" i="6" s="1"/>
  <c r="AK2077" i="6"/>
  <c r="AI2077" i="6"/>
  <c r="AG2077" i="6"/>
  <c r="AD2077" i="6"/>
  <c r="AI2076" i="6"/>
  <c r="AG2076" i="6"/>
  <c r="AD2076" i="6"/>
  <c r="AA2076" i="6" s="1"/>
  <c r="AK2075" i="6"/>
  <c r="AI2075" i="6"/>
  <c r="AG2075" i="6"/>
  <c r="AD2075" i="6"/>
  <c r="AA2075" i="6" s="1"/>
  <c r="AK2074" i="6"/>
  <c r="AI2074" i="6"/>
  <c r="AG2074" i="6"/>
  <c r="AD2074" i="6"/>
  <c r="AA2074" i="6" s="1"/>
  <c r="AK2073" i="6"/>
  <c r="AI2073" i="6"/>
  <c r="AG2073" i="6"/>
  <c r="AD2073" i="6"/>
  <c r="AK2072" i="6"/>
  <c r="AI2072" i="6"/>
  <c r="AG2072" i="6"/>
  <c r="AD2072" i="6"/>
  <c r="AA2070" i="6" s="1"/>
  <c r="AK2071" i="6"/>
  <c r="AI2071" i="6"/>
  <c r="AG2071" i="6"/>
  <c r="AD2071" i="6"/>
  <c r="AK2070" i="6"/>
  <c r="AI2070" i="6"/>
  <c r="AG2070" i="6"/>
  <c r="AD2070" i="6"/>
  <c r="AE2068" i="6" s="1"/>
  <c r="AK2069" i="6"/>
  <c r="AI2069" i="6"/>
  <c r="AG2069" i="6"/>
  <c r="AD2069" i="6"/>
  <c r="AK2068" i="6"/>
  <c r="AI2068" i="6"/>
  <c r="AG2068" i="6"/>
  <c r="AD2068" i="6"/>
  <c r="AK2067" i="6"/>
  <c r="AI2067" i="6"/>
  <c r="AG2067" i="6"/>
  <c r="AD2067" i="6"/>
  <c r="AA2067" i="6" s="1"/>
  <c r="AE2067" i="6" s="1"/>
  <c r="AI2066" i="6"/>
  <c r="AG2066" i="6"/>
  <c r="AD2066" i="6"/>
  <c r="AA2066" i="6" s="1"/>
  <c r="AE2066" i="6" s="1"/>
  <c r="AK2065" i="6"/>
  <c r="AI2065" i="6"/>
  <c r="AG2065" i="6"/>
  <c r="AD2065" i="6"/>
  <c r="AA2065" i="6" s="1"/>
  <c r="AE2065" i="6" s="1"/>
  <c r="AK2064" i="6"/>
  <c r="AI2064" i="6"/>
  <c r="AG2064" i="6"/>
  <c r="AD2064" i="6"/>
  <c r="AA2064" i="6"/>
  <c r="AE2064" i="6" s="1"/>
  <c r="AK2063" i="6"/>
  <c r="AI2063" i="6"/>
  <c r="AG2063" i="6"/>
  <c r="AD2063" i="6"/>
  <c r="AA2063" i="6" s="1"/>
  <c r="AE2063" i="6" s="1"/>
  <c r="AK2062" i="6"/>
  <c r="AI2062" i="6"/>
  <c r="AG2062" i="6"/>
  <c r="AD2062" i="6"/>
  <c r="AA2062" i="6" s="1"/>
  <c r="AE2062" i="6" s="1"/>
  <c r="AK2061" i="6"/>
  <c r="AI2061" i="6"/>
  <c r="AG2061" i="6"/>
  <c r="AD2061" i="6"/>
  <c r="AA2061" i="6" s="1"/>
  <c r="AE2061" i="6" s="1"/>
  <c r="AK2060" i="6"/>
  <c r="AI2060" i="6"/>
  <c r="AG2060" i="6"/>
  <c r="AD2060" i="6"/>
  <c r="AA2060" i="6" s="1"/>
  <c r="AE2060" i="6" s="1"/>
  <c r="AK2059" i="6"/>
  <c r="AI2059" i="6"/>
  <c r="AG2059" i="6"/>
  <c r="AD2059" i="6"/>
  <c r="AA2059" i="6" s="1"/>
  <c r="AE2059" i="6" s="1"/>
  <c r="AK2058" i="6"/>
  <c r="AI2058" i="6"/>
  <c r="AG2058" i="6"/>
  <c r="AD2058" i="6"/>
  <c r="AA2058" i="6" s="1"/>
  <c r="AE2058" i="6" s="1"/>
  <c r="AK2057" i="6"/>
  <c r="AI2057" i="6"/>
  <c r="AG2057" i="6"/>
  <c r="AD2057" i="6"/>
  <c r="AA2057" i="6" s="1"/>
  <c r="AE2057" i="6" s="1"/>
  <c r="AK2056" i="6"/>
  <c r="AI2056" i="6"/>
  <c r="AG2056" i="6"/>
  <c r="AD2056" i="6"/>
  <c r="AA2056" i="6"/>
  <c r="AE2056" i="6" s="1"/>
  <c r="AK2055" i="6"/>
  <c r="AI2055" i="6"/>
  <c r="AG2055" i="6"/>
  <c r="AD2055" i="6"/>
  <c r="AA2055" i="6" s="1"/>
  <c r="AE2055" i="6" s="1"/>
  <c r="AK2054" i="6"/>
  <c r="AI2054" i="6"/>
  <c r="AG2054" i="6"/>
  <c r="AD2054" i="6"/>
  <c r="AA2054" i="6"/>
  <c r="AE2054" i="6" s="1"/>
  <c r="AK2053" i="6"/>
  <c r="AI2053" i="6"/>
  <c r="AG2053" i="6"/>
  <c r="AD2053" i="6"/>
  <c r="AA2053" i="6" s="1"/>
  <c r="AE2053" i="6" s="1"/>
  <c r="AK2052" i="6"/>
  <c r="AI2052" i="6"/>
  <c r="AG2052" i="6"/>
  <c r="AD2052" i="6"/>
  <c r="AA2052" i="6" s="1"/>
  <c r="AE2052" i="6" s="1"/>
  <c r="AK2051" i="6"/>
  <c r="AI2051" i="6"/>
  <c r="AG2051" i="6"/>
  <c r="AD2051" i="6"/>
  <c r="AA2051" i="6" s="1"/>
  <c r="AE2051" i="6" s="1"/>
  <c r="AK2050" i="6"/>
  <c r="AI2050" i="6"/>
  <c r="AG2050" i="6"/>
  <c r="AD2050" i="6"/>
  <c r="AA2050" i="6" s="1"/>
  <c r="AE2050" i="6" s="1"/>
  <c r="AK2049" i="6"/>
  <c r="AI2049" i="6"/>
  <c r="AG2049" i="6"/>
  <c r="AD2049" i="6"/>
  <c r="AA2049" i="6" s="1"/>
  <c r="AE2049" i="6" s="1"/>
  <c r="AK2048" i="6"/>
  <c r="AI2048" i="6"/>
  <c r="AG2048" i="6"/>
  <c r="AD2048" i="6"/>
  <c r="AA2048" i="6"/>
  <c r="AE2048" i="6" s="1"/>
  <c r="AK2047" i="6"/>
  <c r="AI2047" i="6"/>
  <c r="AG2047" i="6"/>
  <c r="AD2047" i="6"/>
  <c r="AA2047" i="6" s="1"/>
  <c r="AE2047" i="6" s="1"/>
  <c r="AK2046" i="6"/>
  <c r="AI2046" i="6"/>
  <c r="AG2046" i="6"/>
  <c r="AD2046" i="6"/>
  <c r="AA2046" i="6" s="1"/>
  <c r="AE2046" i="6" s="1"/>
  <c r="AK2045" i="6"/>
  <c r="AI2045" i="6"/>
  <c r="AG2045" i="6"/>
  <c r="AD2045" i="6"/>
  <c r="AA2045" i="6" s="1"/>
  <c r="AE2045" i="6" s="1"/>
  <c r="AK2044" i="6"/>
  <c r="AI2044" i="6"/>
  <c r="AG2044" i="6"/>
  <c r="AD2044" i="6"/>
  <c r="AA2044" i="6"/>
  <c r="AE2044" i="6" s="1"/>
  <c r="AK2043" i="6"/>
  <c r="AI2043" i="6"/>
  <c r="AG2043" i="6"/>
  <c r="AD2043" i="6"/>
  <c r="AA2043" i="6" s="1"/>
  <c r="AE2043" i="6" s="1"/>
  <c r="AK2042" i="6"/>
  <c r="AI2042" i="6"/>
  <c r="AG2042" i="6"/>
  <c r="AD2042" i="6"/>
  <c r="AA2042" i="6" s="1"/>
  <c r="AE2042" i="6" s="1"/>
  <c r="AK2041" i="6"/>
  <c r="AI2041" i="6"/>
  <c r="AG2041" i="6"/>
  <c r="AD2041" i="6"/>
  <c r="AA2041" i="6" s="1"/>
  <c r="AE2041" i="6" s="1"/>
  <c r="AK2040" i="6"/>
  <c r="AI2040" i="6"/>
  <c r="AG2040" i="6"/>
  <c r="AD2040" i="6"/>
  <c r="AA2040" i="6"/>
  <c r="AE2040" i="6" s="1"/>
  <c r="AK2039" i="6"/>
  <c r="AI2039" i="6"/>
  <c r="AG2039" i="6"/>
  <c r="AD2039" i="6"/>
  <c r="AA2039" i="6" s="1"/>
  <c r="AE2039" i="6" s="1"/>
  <c r="AK2038" i="6"/>
  <c r="AI2038" i="6"/>
  <c r="AG2038" i="6"/>
  <c r="AD2038" i="6"/>
  <c r="AA2038" i="6" s="1"/>
  <c r="AE2038" i="6" s="1"/>
  <c r="AK2037" i="6"/>
  <c r="AI2037" i="6"/>
  <c r="AG2037" i="6"/>
  <c r="AD2037" i="6"/>
  <c r="AA2037" i="6" s="1"/>
  <c r="AE2037" i="6" s="1"/>
  <c r="AK2036" i="6"/>
  <c r="AI2036" i="6"/>
  <c r="AG2036" i="6"/>
  <c r="AD2036" i="6"/>
  <c r="AK2035" i="6"/>
  <c r="AI2035" i="6"/>
  <c r="AG2035" i="6"/>
  <c r="AD2035" i="6"/>
  <c r="AA2035" i="6" s="1"/>
  <c r="AE2035" i="6" s="1"/>
  <c r="AK2034" i="6"/>
  <c r="AI2034" i="6"/>
  <c r="AG2034" i="6"/>
  <c r="AD2034" i="6"/>
  <c r="AA2034" i="6" s="1"/>
  <c r="AE2034" i="6" s="1"/>
  <c r="AK2033" i="6"/>
  <c r="AI2033" i="6"/>
  <c r="AG2033" i="6"/>
  <c r="AD2033" i="6"/>
  <c r="AA2033" i="6" s="1"/>
  <c r="AE2033" i="6" s="1"/>
  <c r="AK2032" i="6"/>
  <c r="AI2032" i="6"/>
  <c r="AG2032" i="6"/>
  <c r="AD2032" i="6"/>
  <c r="AA2032" i="6" s="1"/>
  <c r="AK2031" i="6"/>
  <c r="AI2031" i="6"/>
  <c r="AG2031" i="6"/>
  <c r="AD2031" i="6"/>
  <c r="AA2031" i="6" s="1"/>
  <c r="AE2031" i="6" s="1"/>
  <c r="AK2030" i="6"/>
  <c r="AI2030" i="6"/>
  <c r="AG2030" i="6"/>
  <c r="AD2030" i="6"/>
  <c r="AA2030" i="6" s="1"/>
  <c r="AK2029" i="6"/>
  <c r="AI2029" i="6"/>
  <c r="AG2029" i="6"/>
  <c r="AD2029" i="6"/>
  <c r="AA2029" i="6" s="1"/>
  <c r="AE2029" i="6" s="1"/>
  <c r="AK2028" i="6"/>
  <c r="AI2028" i="6"/>
  <c r="AG2028" i="6"/>
  <c r="AD2028" i="6"/>
  <c r="AA2028" i="6"/>
  <c r="AK2027" i="6"/>
  <c r="AI2027" i="6"/>
  <c r="AG2027" i="6"/>
  <c r="AD2027" i="6"/>
  <c r="AA2027" i="6" s="1"/>
  <c r="AE2027" i="6" s="1"/>
  <c r="AK2026" i="6"/>
  <c r="AI2026" i="6"/>
  <c r="AG2026" i="6"/>
  <c r="AD2026" i="6"/>
  <c r="AA2026" i="6" s="1"/>
  <c r="AK2025" i="6"/>
  <c r="AI2025" i="6"/>
  <c r="AG2025" i="6"/>
  <c r="AD2025" i="6"/>
  <c r="AA2025" i="6" s="1"/>
  <c r="AE2025" i="6" s="1"/>
  <c r="AK2024" i="6"/>
  <c r="AI2024" i="6"/>
  <c r="AG2024" i="6"/>
  <c r="AD2024" i="6"/>
  <c r="AA2024" i="6" s="1"/>
  <c r="AK2023" i="6"/>
  <c r="AI2023" i="6"/>
  <c r="AG2023" i="6"/>
  <c r="AD2023" i="6"/>
  <c r="AA2023" i="6" s="1"/>
  <c r="AE2023" i="6" s="1"/>
  <c r="AK2022" i="6"/>
  <c r="AI2022" i="6"/>
  <c r="AG2022" i="6"/>
  <c r="AD2022" i="6"/>
  <c r="AA2022" i="6"/>
  <c r="AK2021" i="6"/>
  <c r="AI2021" i="6"/>
  <c r="AG2021" i="6"/>
  <c r="AD2021" i="6"/>
  <c r="AA2021" i="6" s="1"/>
  <c r="AE2021" i="6" s="1"/>
  <c r="AK2020" i="6"/>
  <c r="AI2020" i="6"/>
  <c r="AG2020" i="6"/>
  <c r="AD2020" i="6"/>
  <c r="AA2020" i="6" s="1"/>
  <c r="AK2019" i="6"/>
  <c r="AI2019" i="6"/>
  <c r="AG2019" i="6"/>
  <c r="AD2019" i="6"/>
  <c r="AA2019" i="6" s="1"/>
  <c r="AE2019" i="6" s="1"/>
  <c r="AK2018" i="6"/>
  <c r="AI2018" i="6"/>
  <c r="AG2018" i="6"/>
  <c r="AD2018" i="6"/>
  <c r="AK2017" i="6"/>
  <c r="AI2017" i="6"/>
  <c r="AG2017" i="6"/>
  <c r="AD2017" i="6"/>
  <c r="AA2017" i="6" s="1"/>
  <c r="AE2017" i="6" s="1"/>
  <c r="AK2016" i="6"/>
  <c r="AI2016" i="6"/>
  <c r="AG2016" i="6"/>
  <c r="AD2016" i="6"/>
  <c r="AA2016" i="6" s="1"/>
  <c r="AK2015" i="6"/>
  <c r="AI2015" i="6"/>
  <c r="AG2015" i="6"/>
  <c r="AD2015" i="6"/>
  <c r="AA2015" i="6" s="1"/>
  <c r="AE2015" i="6" s="1"/>
  <c r="AK2014" i="6"/>
  <c r="AI2014" i="6"/>
  <c r="AG2014" i="6"/>
  <c r="AD2014" i="6"/>
  <c r="AA2014" i="6" s="1"/>
  <c r="AK2013" i="6"/>
  <c r="AI2013" i="6"/>
  <c r="AG2013" i="6"/>
  <c r="AD2013" i="6"/>
  <c r="AA2013" i="6" s="1"/>
  <c r="AE2013" i="6" s="1"/>
  <c r="AK2012" i="6"/>
  <c r="AI2012" i="6"/>
  <c r="AG2012" i="6"/>
  <c r="AD2012" i="6"/>
  <c r="AA2012" i="6"/>
  <c r="AK2011" i="6"/>
  <c r="AI2011" i="6"/>
  <c r="AG2011" i="6"/>
  <c r="AD2011" i="6"/>
  <c r="AA2011" i="6" s="1"/>
  <c r="AE2011" i="6" s="1"/>
  <c r="AK2010" i="6"/>
  <c r="AI2010" i="6"/>
  <c r="AG2010" i="6"/>
  <c r="AD2010" i="6"/>
  <c r="AA2010" i="6" s="1"/>
  <c r="AK2009" i="6"/>
  <c r="AI2009" i="6"/>
  <c r="AG2009" i="6"/>
  <c r="AD2009" i="6"/>
  <c r="AA2009" i="6" s="1"/>
  <c r="AE2009" i="6" s="1"/>
  <c r="AK2008" i="6"/>
  <c r="AI2008" i="6"/>
  <c r="AG2008" i="6"/>
  <c r="AD2008" i="6"/>
  <c r="AA2008" i="6" s="1"/>
  <c r="AK2007" i="6"/>
  <c r="AI2007" i="6"/>
  <c r="AG2007" i="6"/>
  <c r="AD2007" i="6"/>
  <c r="AA2007" i="6" s="1"/>
  <c r="AE2007" i="6" s="1"/>
  <c r="AK2006" i="6"/>
  <c r="AI2006" i="6"/>
  <c r="AG2006" i="6"/>
  <c r="AD2006" i="6"/>
  <c r="AA2006" i="6" s="1"/>
  <c r="AK2005" i="6"/>
  <c r="AI2005" i="6"/>
  <c r="AG2005" i="6"/>
  <c r="AD2005" i="6"/>
  <c r="AA2005" i="6" s="1"/>
  <c r="AE2005" i="6" s="1"/>
  <c r="AK2004" i="6"/>
  <c r="AI2004" i="6"/>
  <c r="AG2004" i="6"/>
  <c r="AD2004" i="6"/>
  <c r="AA2004" i="6" s="1"/>
  <c r="AK2003" i="6"/>
  <c r="AI2003" i="6"/>
  <c r="AG2003" i="6"/>
  <c r="AD2003" i="6"/>
  <c r="AA2003" i="6" s="1"/>
  <c r="AK2002" i="6"/>
  <c r="AI2002" i="6"/>
  <c r="AG2002" i="6"/>
  <c r="AD2002" i="6"/>
  <c r="AA2002" i="6"/>
  <c r="AK2001" i="6"/>
  <c r="AI2001" i="6"/>
  <c r="AG2001" i="6"/>
  <c r="AD2001" i="6"/>
  <c r="AA2001" i="6" s="1"/>
  <c r="AE2001" i="6" s="1"/>
  <c r="AK2000" i="6"/>
  <c r="AI2000" i="6"/>
  <c r="AG2000" i="6"/>
  <c r="AD2000" i="6"/>
  <c r="AA2000" i="6" s="1"/>
  <c r="AK1999" i="6"/>
  <c r="AI1999" i="6"/>
  <c r="AG1999" i="6"/>
  <c r="AD1999" i="6"/>
  <c r="AA1999" i="6" s="1"/>
  <c r="AE1999" i="6" s="1"/>
  <c r="AK1998" i="6"/>
  <c r="AI1998" i="6"/>
  <c r="AG1998" i="6"/>
  <c r="AD1998" i="6"/>
  <c r="AA1998" i="6" s="1"/>
  <c r="AK1997" i="6"/>
  <c r="AI1997" i="6"/>
  <c r="AG1997" i="6"/>
  <c r="AD1997" i="6"/>
  <c r="AA1997" i="6" s="1"/>
  <c r="AE1997" i="6" s="1"/>
  <c r="AK1996" i="6"/>
  <c r="AI1996" i="6"/>
  <c r="AG1996" i="6"/>
  <c r="AD1996" i="6"/>
  <c r="AA1996" i="6" s="1"/>
  <c r="AK1995" i="6"/>
  <c r="AI1995" i="6"/>
  <c r="AG1995" i="6"/>
  <c r="AD1995" i="6"/>
  <c r="AA1995" i="6" s="1"/>
  <c r="AK1994" i="6"/>
  <c r="AI1994" i="6"/>
  <c r="AG1994" i="6"/>
  <c r="AD1994" i="6"/>
  <c r="AA1994" i="6" s="1"/>
  <c r="AK1993" i="6"/>
  <c r="AI1993" i="6"/>
  <c r="AG1993" i="6"/>
  <c r="AD1993" i="6"/>
  <c r="AA1993" i="6" s="1"/>
  <c r="AE1993" i="6" s="1"/>
  <c r="AK1992" i="6"/>
  <c r="AI1992" i="6"/>
  <c r="AG1992" i="6"/>
  <c r="AD1992" i="6"/>
  <c r="AA1992" i="6"/>
  <c r="AK1991" i="6"/>
  <c r="AI1991" i="6"/>
  <c r="AG1991" i="6"/>
  <c r="AD1991" i="6"/>
  <c r="AA1991" i="6" s="1"/>
  <c r="AE1991" i="6" s="1"/>
  <c r="AK1990" i="6"/>
  <c r="AI1990" i="6"/>
  <c r="AG1990" i="6"/>
  <c r="AD1990" i="6"/>
  <c r="AK1989" i="6"/>
  <c r="AI1989" i="6"/>
  <c r="AG1989" i="6"/>
  <c r="AD1989" i="6"/>
  <c r="AA1989" i="6" s="1"/>
  <c r="AE1989" i="6" s="1"/>
  <c r="AK1988" i="6"/>
  <c r="AI1988" i="6"/>
  <c r="AG1988" i="6"/>
  <c r="AD1988" i="6"/>
  <c r="AA1988" i="6" s="1"/>
  <c r="AK1987" i="6"/>
  <c r="AI1987" i="6"/>
  <c r="AG1987" i="6"/>
  <c r="AD1987" i="6"/>
  <c r="AK1986" i="6"/>
  <c r="AI1986" i="6"/>
  <c r="AG1986" i="6"/>
  <c r="AD1986" i="6"/>
  <c r="AA1986" i="6"/>
  <c r="AK1985" i="6"/>
  <c r="AI1985" i="6"/>
  <c r="AG1985" i="6"/>
  <c r="AD1985" i="6"/>
  <c r="AA1985" i="6" s="1"/>
  <c r="AE1985" i="6" s="1"/>
  <c r="AK1984" i="6"/>
  <c r="AI1984" i="6"/>
  <c r="AG1984" i="6"/>
  <c r="AD1984" i="6"/>
  <c r="AA1984" i="6" s="1"/>
  <c r="AK1983" i="6"/>
  <c r="AI1983" i="6"/>
  <c r="AG1983" i="6"/>
  <c r="AD1983" i="6"/>
  <c r="AA1983" i="6" s="1"/>
  <c r="AK1982" i="6"/>
  <c r="AI1982" i="6"/>
  <c r="AG1982" i="6"/>
  <c r="AD1982" i="6"/>
  <c r="AA1982" i="6" s="1"/>
  <c r="AK1981" i="6"/>
  <c r="AI1981" i="6"/>
  <c r="AG1981" i="6"/>
  <c r="AD1981" i="6"/>
  <c r="AA1981" i="6" s="1"/>
  <c r="AE1981" i="6" s="1"/>
  <c r="AK1980" i="6"/>
  <c r="AI1980" i="6"/>
  <c r="AG1980" i="6"/>
  <c r="AD1980" i="6"/>
  <c r="AA1980" i="6"/>
  <c r="AK1979" i="6"/>
  <c r="AI1979" i="6"/>
  <c r="AG1979" i="6"/>
  <c r="AD1979" i="6"/>
  <c r="AK1978" i="6"/>
  <c r="AI1978" i="6"/>
  <c r="AG1978" i="6"/>
  <c r="AD1978" i="6"/>
  <c r="AA1978" i="6"/>
  <c r="AK1977" i="6"/>
  <c r="AI1977" i="6"/>
  <c r="AG1977" i="6"/>
  <c r="AD1977" i="6"/>
  <c r="AA1977" i="6" s="1"/>
  <c r="AE1977" i="6" s="1"/>
  <c r="AK1976" i="6"/>
  <c r="AI1976" i="6"/>
  <c r="AG1976" i="6"/>
  <c r="AD1976" i="6"/>
  <c r="AA1976" i="6" s="1"/>
  <c r="AK1975" i="6"/>
  <c r="AI1975" i="6"/>
  <c r="AG1975" i="6"/>
  <c r="AD1975" i="6"/>
  <c r="AA1975" i="6" s="1"/>
  <c r="AE1975" i="6" s="1"/>
  <c r="AK1974" i="6"/>
  <c r="AI1974" i="6"/>
  <c r="AG1974" i="6"/>
  <c r="AD1974" i="6"/>
  <c r="AA1974" i="6" s="1"/>
  <c r="AK1973" i="6"/>
  <c r="AI1973" i="6"/>
  <c r="AG1973" i="6"/>
  <c r="AD1973" i="6"/>
  <c r="AA1973" i="6" s="1"/>
  <c r="AE1973" i="6" s="1"/>
  <c r="AK1972" i="6"/>
  <c r="AI1972" i="6"/>
  <c r="AG1972" i="6"/>
  <c r="AD1972" i="6"/>
  <c r="AA1972" i="6" s="1"/>
  <c r="AK1971" i="6"/>
  <c r="AI1971" i="6"/>
  <c r="AG1971" i="6"/>
  <c r="AD1971" i="6"/>
  <c r="AA1971" i="6" s="1"/>
  <c r="AK1970" i="6"/>
  <c r="AI1970" i="6"/>
  <c r="AG1970" i="6"/>
  <c r="AD1970" i="6"/>
  <c r="AA1970" i="6"/>
  <c r="AK1969" i="6"/>
  <c r="AI1969" i="6"/>
  <c r="AG1969" i="6"/>
  <c r="AD1969" i="6"/>
  <c r="AA1969" i="6" s="1"/>
  <c r="AE1969" i="6" s="1"/>
  <c r="AK1968" i="6"/>
  <c r="AI1968" i="6"/>
  <c r="AG1968" i="6"/>
  <c r="AD1968" i="6"/>
  <c r="AK1967" i="6"/>
  <c r="AI1967" i="6"/>
  <c r="AG1967" i="6"/>
  <c r="AD1967" i="6"/>
  <c r="AA1967" i="6" s="1"/>
  <c r="AE1967" i="6" s="1"/>
  <c r="AK1966" i="6"/>
  <c r="AI1966" i="6"/>
  <c r="AG1966" i="6"/>
  <c r="AD1966" i="6"/>
  <c r="AK1965" i="6"/>
  <c r="AI1965" i="6"/>
  <c r="AG1965" i="6"/>
  <c r="AD1965" i="6"/>
  <c r="AA1965" i="6" s="1"/>
  <c r="AE1965" i="6" s="1"/>
  <c r="AK1964" i="6"/>
  <c r="AI1964" i="6"/>
  <c r="AG1964" i="6"/>
  <c r="AD1964" i="6"/>
  <c r="AA1964" i="6" s="1"/>
  <c r="AK1963" i="6"/>
  <c r="AI1963" i="6"/>
  <c r="AG1963" i="6"/>
  <c r="AD1963" i="6"/>
  <c r="AK1962" i="6"/>
  <c r="AI1962" i="6"/>
  <c r="AG1962" i="6"/>
  <c r="AD1962" i="6"/>
  <c r="AA1962" i="6" s="1"/>
  <c r="AK1961" i="6"/>
  <c r="AI1961" i="6"/>
  <c r="AG1961" i="6"/>
  <c r="AD1961" i="6"/>
  <c r="AA1961" i="6" s="1"/>
  <c r="AE1961" i="6" s="1"/>
  <c r="AK1960" i="6"/>
  <c r="AI1960" i="6"/>
  <c r="AG1960" i="6"/>
  <c r="AD1960" i="6"/>
  <c r="AA1960" i="6" s="1"/>
  <c r="AK1959" i="6"/>
  <c r="AI1959" i="6"/>
  <c r="AG1959" i="6"/>
  <c r="AD1959" i="6"/>
  <c r="AA1959" i="6" s="1"/>
  <c r="AE1959" i="6" s="1"/>
  <c r="AK1958" i="6"/>
  <c r="AI1958" i="6"/>
  <c r="AG1958" i="6"/>
  <c r="AD1958" i="6"/>
  <c r="AA1958" i="6" s="1"/>
  <c r="AK1957" i="6"/>
  <c r="AI1957" i="6"/>
  <c r="AG1957" i="6"/>
  <c r="AD1957" i="6"/>
  <c r="AA1957" i="6" s="1"/>
  <c r="AE1957" i="6" s="1"/>
  <c r="AK1956" i="6"/>
  <c r="AI1956" i="6"/>
  <c r="AG1956" i="6"/>
  <c r="AD1956" i="6"/>
  <c r="AA1956" i="6"/>
  <c r="AK1955" i="6"/>
  <c r="AI1955" i="6"/>
  <c r="AG1955" i="6"/>
  <c r="AD1955" i="6"/>
  <c r="AA1955" i="6" s="1"/>
  <c r="AK1954" i="6"/>
  <c r="AI1954" i="6"/>
  <c r="AG1954" i="6"/>
  <c r="AD1954" i="6"/>
  <c r="AA1954" i="6" s="1"/>
  <c r="AK1953" i="6"/>
  <c r="AI1953" i="6"/>
  <c r="AG1953" i="6"/>
  <c r="AD1953" i="6"/>
  <c r="AA1953" i="6" s="1"/>
  <c r="AE1953" i="6" s="1"/>
  <c r="AK1952" i="6"/>
  <c r="AI1952" i="6"/>
  <c r="AG1952" i="6"/>
  <c r="AD1952" i="6"/>
  <c r="AA1952" i="6"/>
  <c r="AK1951" i="6"/>
  <c r="AI1951" i="6"/>
  <c r="AG1951" i="6"/>
  <c r="AD1951" i="6"/>
  <c r="AA1951" i="6" s="1"/>
  <c r="AE1951" i="6" s="1"/>
  <c r="AK1950" i="6"/>
  <c r="AI1950" i="6"/>
  <c r="AG1950" i="6"/>
  <c r="AD1950" i="6"/>
  <c r="AA1950" i="6" s="1"/>
  <c r="AK1949" i="6"/>
  <c r="AI1949" i="6"/>
  <c r="AG1949" i="6"/>
  <c r="AD1949" i="6"/>
  <c r="AA1949" i="6" s="1"/>
  <c r="AE1949" i="6" s="1"/>
  <c r="AK1948" i="6"/>
  <c r="AI1948" i="6"/>
  <c r="AG1948" i="6"/>
  <c r="AD1948" i="6"/>
  <c r="AA1948" i="6" s="1"/>
  <c r="AK1947" i="6"/>
  <c r="AI1947" i="6"/>
  <c r="AG1947" i="6"/>
  <c r="AE1947" i="6"/>
  <c r="AD1947" i="6"/>
  <c r="AA1947" i="6" s="1"/>
  <c r="AK1946" i="6"/>
  <c r="AI1946" i="6"/>
  <c r="AG1946" i="6"/>
  <c r="AD1946" i="6"/>
  <c r="AA1946" i="6"/>
  <c r="AK1945" i="6"/>
  <c r="AI1945" i="6"/>
  <c r="AG1945" i="6"/>
  <c r="AD1945" i="6"/>
  <c r="AA1945" i="6" s="1"/>
  <c r="AE1945" i="6" s="1"/>
  <c r="AK1944" i="6"/>
  <c r="AI1944" i="6"/>
  <c r="AG1944" i="6"/>
  <c r="AD1944" i="6"/>
  <c r="AA1944" i="6" s="1"/>
  <c r="N1944" i="6"/>
  <c r="M1944" i="6"/>
  <c r="L1944" i="6"/>
  <c r="AK1943" i="6"/>
  <c r="AI1943" i="6"/>
  <c r="AG1943" i="6"/>
  <c r="AD1943" i="6"/>
  <c r="AK1942" i="6"/>
  <c r="AI1942" i="6"/>
  <c r="AG1942" i="6"/>
  <c r="AD1942" i="6"/>
  <c r="AA1942" i="6" s="1"/>
  <c r="AE1942" i="6" s="1"/>
  <c r="AK1941" i="6"/>
  <c r="AI1941" i="6"/>
  <c r="AG1941" i="6"/>
  <c r="AD1941" i="6"/>
  <c r="AK1940" i="6"/>
  <c r="AI1940" i="6"/>
  <c r="AG1940" i="6"/>
  <c r="AD1940" i="6"/>
  <c r="AK1939" i="6"/>
  <c r="AI1939" i="6"/>
  <c r="AG1939" i="6"/>
  <c r="AD1939" i="6"/>
  <c r="AK1938" i="6"/>
  <c r="AI1938" i="6"/>
  <c r="AG1938" i="6"/>
  <c r="AD1938" i="6"/>
  <c r="AK1937" i="6"/>
  <c r="AI1937" i="6"/>
  <c r="AG1937" i="6"/>
  <c r="AD1937" i="6"/>
  <c r="AK1936" i="6"/>
  <c r="AI1936" i="6"/>
  <c r="AG1936" i="6"/>
  <c r="AD1936" i="6"/>
  <c r="AA1936" i="6"/>
  <c r="AK1935" i="6"/>
  <c r="AI1935" i="6"/>
  <c r="AG1935" i="6"/>
  <c r="AD1935" i="6"/>
  <c r="AK1934" i="6"/>
  <c r="AI1934" i="6"/>
  <c r="AG1934" i="6"/>
  <c r="AD1934" i="6"/>
  <c r="AA1934" i="6" s="1"/>
  <c r="AE1934" i="6" s="1"/>
  <c r="AK1933" i="6"/>
  <c r="AI1933" i="6"/>
  <c r="AG1933" i="6"/>
  <c r="AD1933" i="6"/>
  <c r="AK1932" i="6"/>
  <c r="AI1932" i="6"/>
  <c r="AG1932" i="6"/>
  <c r="AD1932" i="6"/>
  <c r="AA1932" i="6"/>
  <c r="AE1932" i="6" s="1"/>
  <c r="AK1931" i="6"/>
  <c r="AI1931" i="6"/>
  <c r="AG1931" i="6"/>
  <c r="AD1931" i="6"/>
  <c r="AK1930" i="6"/>
  <c r="AI1930" i="6"/>
  <c r="AG1930" i="6"/>
  <c r="AD1930" i="6"/>
  <c r="AA1930" i="6" s="1"/>
  <c r="AK1929" i="6"/>
  <c r="AI1929" i="6"/>
  <c r="AG1929" i="6"/>
  <c r="AD1929" i="6"/>
  <c r="N1929" i="6"/>
  <c r="M1929" i="6"/>
  <c r="L1929" i="6"/>
  <c r="AK1928" i="6"/>
  <c r="AI1928" i="6"/>
  <c r="AG1928" i="6"/>
  <c r="AD1928" i="6"/>
  <c r="AA1928" i="6" s="1"/>
  <c r="AE1928" i="6" s="1"/>
  <c r="AK1927" i="6"/>
  <c r="AI1927" i="6"/>
  <c r="AG1927" i="6"/>
  <c r="AD1927" i="6"/>
  <c r="AA1927" i="6" s="1"/>
  <c r="AK1926" i="6"/>
  <c r="AI1926" i="6"/>
  <c r="AG1926" i="6"/>
  <c r="AD1926" i="6"/>
  <c r="AA1926" i="6" s="1"/>
  <c r="AE1926" i="6" s="1"/>
  <c r="AK1925" i="6"/>
  <c r="AI1925" i="6"/>
  <c r="AG1925" i="6"/>
  <c r="AD1925" i="6"/>
  <c r="AK1924" i="6"/>
  <c r="AI1924" i="6"/>
  <c r="AG1924" i="6"/>
  <c r="AD1924" i="6"/>
  <c r="AA1924" i="6" s="1"/>
  <c r="AK1923" i="6"/>
  <c r="AI1923" i="6"/>
  <c r="AG1923" i="6"/>
  <c r="AD1923" i="6"/>
  <c r="AA1923" i="6" s="1"/>
  <c r="AK1922" i="6"/>
  <c r="AI1922" i="6"/>
  <c r="AG1922" i="6"/>
  <c r="AD1922" i="6"/>
  <c r="AA1922" i="6" s="1"/>
  <c r="AE1922" i="6" s="1"/>
  <c r="AK1921" i="6"/>
  <c r="AI1921" i="6"/>
  <c r="AG1921" i="6"/>
  <c r="AD1921" i="6"/>
  <c r="AA1921" i="6"/>
  <c r="AK1920" i="6"/>
  <c r="AI1920" i="6"/>
  <c r="AG1920" i="6"/>
  <c r="AD1920" i="6"/>
  <c r="AA1920" i="6" s="1"/>
  <c r="AE1920" i="6" s="1"/>
  <c r="AK1919" i="6"/>
  <c r="AI1919" i="6"/>
  <c r="AG1919" i="6"/>
  <c r="AD1919" i="6"/>
  <c r="AA1919" i="6" s="1"/>
  <c r="N1919" i="6"/>
  <c r="M1919" i="6"/>
  <c r="L1919" i="6"/>
  <c r="AK1918" i="6"/>
  <c r="AI1918" i="6"/>
  <c r="AG1918" i="6"/>
  <c r="AD1918" i="6"/>
  <c r="AK1917" i="6"/>
  <c r="AI1917" i="6"/>
  <c r="AG1917" i="6"/>
  <c r="AD1917" i="6"/>
  <c r="AA1917" i="6"/>
  <c r="AE1917" i="6" s="1"/>
  <c r="AK1916" i="6"/>
  <c r="AI1916" i="6"/>
  <c r="AG1916" i="6"/>
  <c r="AD1916" i="6"/>
  <c r="AK1915" i="6"/>
  <c r="AI1915" i="6"/>
  <c r="AG1915" i="6"/>
  <c r="AD1915" i="6"/>
  <c r="AA1915" i="6"/>
  <c r="AE1915" i="6" s="1"/>
  <c r="AK1914" i="6"/>
  <c r="AI1914" i="6"/>
  <c r="AG1914" i="6"/>
  <c r="AD1914" i="6"/>
  <c r="AK1913" i="6"/>
  <c r="AI1913" i="6"/>
  <c r="AG1913" i="6"/>
  <c r="AD1913" i="6"/>
  <c r="AE1913" i="6" s="1"/>
  <c r="AA1913" i="6"/>
  <c r="AK1912" i="6"/>
  <c r="AI1912" i="6"/>
  <c r="AG1912" i="6"/>
  <c r="AD1912" i="6"/>
  <c r="AK1911" i="6"/>
  <c r="AI1911" i="6"/>
  <c r="AG1911" i="6"/>
  <c r="AD1911" i="6"/>
  <c r="AK1910" i="6"/>
  <c r="AI1910" i="6"/>
  <c r="AG1910" i="6"/>
  <c r="AD1910" i="6"/>
  <c r="AK1909" i="6"/>
  <c r="AI1909" i="6"/>
  <c r="AG1909" i="6"/>
  <c r="AD1909" i="6"/>
  <c r="AK1908" i="6"/>
  <c r="AI1908" i="6"/>
  <c r="AG1908" i="6"/>
  <c r="AD1908" i="6"/>
  <c r="AK1907" i="6"/>
  <c r="AI1907" i="6"/>
  <c r="AG1907" i="6"/>
  <c r="AD1907" i="6"/>
  <c r="AA1907" i="6"/>
  <c r="AE1907" i="6" s="1"/>
  <c r="AK1906" i="6"/>
  <c r="AI1906" i="6"/>
  <c r="AG1906" i="6"/>
  <c r="AD1906" i="6"/>
  <c r="AK1905" i="6"/>
  <c r="AI1905" i="6"/>
  <c r="AG1905" i="6"/>
  <c r="AD1905" i="6"/>
  <c r="AK1904" i="6"/>
  <c r="AI1904" i="6"/>
  <c r="AG1904" i="6"/>
  <c r="AD1904" i="6"/>
  <c r="N1904" i="6"/>
  <c r="M1904" i="6"/>
  <c r="L1904" i="6"/>
  <c r="AK1903" i="6"/>
  <c r="AI1903" i="6"/>
  <c r="AG1903" i="6"/>
  <c r="AD1903" i="6"/>
  <c r="AA1903" i="6" s="1"/>
  <c r="AE1903" i="6" s="1"/>
  <c r="AK1902" i="6"/>
  <c r="AI1902" i="6"/>
  <c r="AG1902" i="6"/>
  <c r="AD1902" i="6"/>
  <c r="AA1902" i="6"/>
  <c r="AK1901" i="6"/>
  <c r="AI1901" i="6"/>
  <c r="AG1901" i="6"/>
  <c r="AE1901" i="6"/>
  <c r="AD1901" i="6"/>
  <c r="AA1901" i="6" s="1"/>
  <c r="AK1900" i="6"/>
  <c r="AI1900" i="6"/>
  <c r="AG1900" i="6"/>
  <c r="AD1900" i="6"/>
  <c r="AA1900" i="6"/>
  <c r="AK1899" i="6"/>
  <c r="AI1899" i="6"/>
  <c r="AG1899" i="6"/>
  <c r="AD1899" i="6"/>
  <c r="AA1899" i="6" s="1"/>
  <c r="AE1899" i="6" s="1"/>
  <c r="AK1898" i="6"/>
  <c r="AI1898" i="6"/>
  <c r="AG1898" i="6"/>
  <c r="AD1898" i="6"/>
  <c r="AK1897" i="6"/>
  <c r="AI1897" i="6"/>
  <c r="AG1897" i="6"/>
  <c r="AD1897" i="6"/>
  <c r="AA1897" i="6" s="1"/>
  <c r="AE1897" i="6" s="1"/>
  <c r="AK1896" i="6"/>
  <c r="AI1896" i="6"/>
  <c r="AG1896" i="6"/>
  <c r="AD1896" i="6"/>
  <c r="AA1896" i="6" s="1"/>
  <c r="AK1895" i="6"/>
  <c r="AI1895" i="6"/>
  <c r="AG1895" i="6"/>
  <c r="AD1895" i="6"/>
  <c r="AA1895" i="6" s="1"/>
  <c r="AE1895" i="6" s="1"/>
  <c r="AK1894" i="6"/>
  <c r="AI1894" i="6"/>
  <c r="AG1894" i="6"/>
  <c r="AD1894" i="6"/>
  <c r="AA1894" i="6" s="1"/>
  <c r="N1894" i="6"/>
  <c r="M1894" i="6"/>
  <c r="L1894" i="6"/>
  <c r="AK1893" i="6"/>
  <c r="AI1893" i="6"/>
  <c r="AG1893" i="6"/>
  <c r="AD1893" i="6"/>
  <c r="AK1892" i="6"/>
  <c r="AI1892" i="6"/>
  <c r="AG1892" i="6"/>
  <c r="AD1892" i="6"/>
  <c r="AA1892" i="6" s="1"/>
  <c r="AK1891" i="6"/>
  <c r="AI1891" i="6"/>
  <c r="AG1891" i="6"/>
  <c r="AD1891" i="6"/>
  <c r="AK1890" i="6"/>
  <c r="AI1890" i="6"/>
  <c r="AG1890" i="6"/>
  <c r="AD1890" i="6"/>
  <c r="AA1890" i="6" s="1"/>
  <c r="AE1890" i="6" s="1"/>
  <c r="AK1889" i="6"/>
  <c r="AI1889" i="6"/>
  <c r="AG1889" i="6"/>
  <c r="AD1889" i="6"/>
  <c r="AK1888" i="6"/>
  <c r="AI1888" i="6"/>
  <c r="AG1888" i="6"/>
  <c r="AD1888" i="6"/>
  <c r="AK1887" i="6"/>
  <c r="AI1887" i="6"/>
  <c r="AG1887" i="6"/>
  <c r="AD1887" i="6"/>
  <c r="AK1886" i="6"/>
  <c r="AI1886" i="6"/>
  <c r="AG1886" i="6"/>
  <c r="AD1886" i="6"/>
  <c r="AA1886" i="6" s="1"/>
  <c r="AE1886" i="6" s="1"/>
  <c r="AK1885" i="6"/>
  <c r="AI1885" i="6"/>
  <c r="AG1885" i="6"/>
  <c r="AD1885" i="6"/>
  <c r="AK1884" i="6"/>
  <c r="AI1884" i="6"/>
  <c r="AG1884" i="6"/>
  <c r="AE1884" i="6"/>
  <c r="AD1884" i="6"/>
  <c r="AA1884" i="6"/>
  <c r="AK1883" i="6"/>
  <c r="AI1883" i="6"/>
  <c r="AG1883" i="6"/>
  <c r="AD1883" i="6"/>
  <c r="AK1882" i="6"/>
  <c r="AI1882" i="6"/>
  <c r="AG1882" i="6"/>
  <c r="AD1882" i="6"/>
  <c r="AA1882" i="6"/>
  <c r="AE1882" i="6" s="1"/>
  <c r="AK1881" i="6"/>
  <c r="AI1881" i="6"/>
  <c r="AG1881" i="6"/>
  <c r="AD1881" i="6"/>
  <c r="AK1880" i="6"/>
  <c r="AI1880" i="6"/>
  <c r="AG1880" i="6"/>
  <c r="AD1880" i="6"/>
  <c r="AA1880" i="6" s="1"/>
  <c r="AK1879" i="6"/>
  <c r="AI1879" i="6"/>
  <c r="AG1879" i="6"/>
  <c r="AD1879" i="6"/>
  <c r="AK1878" i="6"/>
  <c r="AI1878" i="6"/>
  <c r="AG1878" i="6"/>
  <c r="AD1878" i="6"/>
  <c r="AA1878" i="6" s="1"/>
  <c r="AE1878" i="6" s="1"/>
  <c r="AK1877" i="6"/>
  <c r="AI1877" i="6"/>
  <c r="AG1877" i="6"/>
  <c r="AD1877" i="6"/>
  <c r="AK1876" i="6"/>
  <c r="AI1876" i="6"/>
  <c r="AG1876" i="6"/>
  <c r="AD1876" i="6"/>
  <c r="AA1876" i="6" s="1"/>
  <c r="AE1876" i="6" s="1"/>
  <c r="AK1875" i="6"/>
  <c r="AI1875" i="6"/>
  <c r="AG1875" i="6"/>
  <c r="AD1875" i="6"/>
  <c r="AK1874" i="6"/>
  <c r="AI1874" i="6"/>
  <c r="AG1874" i="6"/>
  <c r="AD1874" i="6"/>
  <c r="AA1874" i="6" s="1"/>
  <c r="AE1874" i="6" s="1"/>
  <c r="AK1873" i="6"/>
  <c r="AI1873" i="6"/>
  <c r="AG1873" i="6"/>
  <c r="AD1873" i="6"/>
  <c r="AK1872" i="6"/>
  <c r="AI1872" i="6"/>
  <c r="AG1872" i="6"/>
  <c r="AD1872" i="6"/>
  <c r="AA1872" i="6" s="1"/>
  <c r="AK1871" i="6"/>
  <c r="AI1871" i="6"/>
  <c r="AG1871" i="6"/>
  <c r="AD1871" i="6"/>
  <c r="AK1870" i="6"/>
  <c r="AI1870" i="6"/>
  <c r="AG1870" i="6"/>
  <c r="AD1870" i="6"/>
  <c r="AA1870" i="6" s="1"/>
  <c r="AE1870" i="6" s="1"/>
  <c r="AK1869" i="6"/>
  <c r="AI1869" i="6"/>
  <c r="AG1869" i="6"/>
  <c r="AD1869" i="6"/>
  <c r="O1865" i="6"/>
  <c r="L1865" i="6"/>
  <c r="M1865" i="6" s="1"/>
  <c r="O1864" i="6"/>
  <c r="M1864" i="6"/>
  <c r="L1864" i="6"/>
  <c r="AI1863" i="6"/>
  <c r="AG1863" i="6"/>
  <c r="AD1863" i="6"/>
  <c r="AA1863" i="6" s="1"/>
  <c r="O1863" i="6"/>
  <c r="M1863" i="6"/>
  <c r="L1863" i="6"/>
  <c r="AI1862" i="6"/>
  <c r="AG1862" i="6"/>
  <c r="AD1862" i="6"/>
  <c r="AA1862" i="6" s="1"/>
  <c r="O1862" i="6"/>
  <c r="M1862" i="6"/>
  <c r="L1862" i="6"/>
  <c r="AI1859" i="6"/>
  <c r="AG1859" i="6"/>
  <c r="AD1859" i="6"/>
  <c r="AA1859" i="6" s="1"/>
  <c r="AI1858" i="6"/>
  <c r="AG1858" i="6"/>
  <c r="AD1858" i="6"/>
  <c r="O1858" i="6"/>
  <c r="N1858" i="6"/>
  <c r="M1858" i="6"/>
  <c r="L1858" i="6"/>
  <c r="AI1857" i="6"/>
  <c r="AG1857" i="6"/>
  <c r="AD1857" i="6"/>
  <c r="AA1857" i="6" s="1"/>
  <c r="AE1857" i="6" s="1"/>
  <c r="O1857" i="6"/>
  <c r="N1857" i="6"/>
  <c r="M1857" i="6"/>
  <c r="L1857" i="6"/>
  <c r="AK1856" i="6"/>
  <c r="AI1856" i="6"/>
  <c r="AG1856" i="6"/>
  <c r="AD1856" i="6"/>
  <c r="AA1856" i="6" s="1"/>
  <c r="O1856" i="6"/>
  <c r="N1856" i="6"/>
  <c r="M1856" i="6"/>
  <c r="L1856" i="6"/>
  <c r="AK1855" i="6"/>
  <c r="AI1855" i="6"/>
  <c r="AG1855" i="6"/>
  <c r="AD1855" i="6"/>
  <c r="AA1855" i="6" s="1"/>
  <c r="AE1855" i="6" s="1"/>
  <c r="O1855" i="6"/>
  <c r="N1855" i="6"/>
  <c r="M1855" i="6"/>
  <c r="L1855" i="6"/>
  <c r="AK1854" i="6"/>
  <c r="AI1854" i="6"/>
  <c r="AG1854" i="6"/>
  <c r="AD1854" i="6"/>
  <c r="AA1854" i="6"/>
  <c r="O1854" i="6"/>
  <c r="N1854" i="6"/>
  <c r="M1854" i="6"/>
  <c r="L1854" i="6"/>
  <c r="AK1853" i="6"/>
  <c r="AI1853" i="6"/>
  <c r="AG1853" i="6"/>
  <c r="AD1853" i="6"/>
  <c r="AK1852" i="6"/>
  <c r="AI1852" i="6"/>
  <c r="AG1852" i="6"/>
  <c r="AD1852" i="6"/>
  <c r="AA1852" i="6" s="1"/>
  <c r="O1852" i="6"/>
  <c r="N1852" i="6"/>
  <c r="M1852" i="6"/>
  <c r="L1852" i="6"/>
  <c r="AK1851" i="6"/>
  <c r="AI1851" i="6"/>
  <c r="AG1851" i="6"/>
  <c r="AD1851" i="6"/>
  <c r="AK1850" i="6"/>
  <c r="AI1850" i="6"/>
  <c r="AG1850" i="6"/>
  <c r="AD1850" i="6"/>
  <c r="AK1849" i="6"/>
  <c r="AI1849" i="6"/>
  <c r="AG1849" i="6"/>
  <c r="AD1849" i="6"/>
  <c r="AA1849" i="6" s="1"/>
  <c r="AE1849" i="6" s="1"/>
  <c r="AK1848" i="6"/>
  <c r="AI1848" i="6"/>
  <c r="AG1848" i="6"/>
  <c r="AD1848" i="6"/>
  <c r="AA1848" i="6"/>
  <c r="AK1847" i="6"/>
  <c r="AI1847" i="6"/>
  <c r="AG1847" i="6"/>
  <c r="AD1847" i="6"/>
  <c r="AK1846" i="6"/>
  <c r="AI1846" i="6"/>
  <c r="AG1846" i="6"/>
  <c r="AD1846" i="6"/>
  <c r="AA1846" i="6" s="1"/>
  <c r="AK1845" i="6"/>
  <c r="AI1845" i="6"/>
  <c r="AG1845" i="6"/>
  <c r="AE1845" i="6"/>
  <c r="AD1845" i="6"/>
  <c r="AA1845" i="6" s="1"/>
  <c r="AK1844" i="6"/>
  <c r="AI1844" i="6"/>
  <c r="AG1844" i="6"/>
  <c r="AD1844" i="6"/>
  <c r="AA1844" i="6" s="1"/>
  <c r="AK1843" i="6"/>
  <c r="AI1843" i="6"/>
  <c r="AG1843" i="6"/>
  <c r="AD1843" i="6"/>
  <c r="AK1842" i="6"/>
  <c r="AI1842" i="6"/>
  <c r="AG1842" i="6"/>
  <c r="AD1842" i="6"/>
  <c r="AA1842" i="6" s="1"/>
  <c r="AK1841" i="6"/>
  <c r="AI1841" i="6"/>
  <c r="AG1841" i="6"/>
  <c r="AD1841" i="6"/>
  <c r="AA1841" i="6" s="1"/>
  <c r="AE1841" i="6" s="1"/>
  <c r="AK1840" i="6"/>
  <c r="AI1840" i="6"/>
  <c r="AG1840" i="6"/>
  <c r="AD1840" i="6"/>
  <c r="AA1840" i="6"/>
  <c r="AK1839" i="6"/>
  <c r="AI1839" i="6"/>
  <c r="AG1839" i="6"/>
  <c r="AD1839" i="6"/>
  <c r="AK1838" i="6"/>
  <c r="AI1838" i="6"/>
  <c r="AG1838" i="6"/>
  <c r="AD1838" i="6"/>
  <c r="AA1838" i="6" s="1"/>
  <c r="AK1837" i="6"/>
  <c r="AI1837" i="6"/>
  <c r="AG1837" i="6"/>
  <c r="AE1837" i="6"/>
  <c r="AD1837" i="6"/>
  <c r="AA1837" i="6" s="1"/>
  <c r="AK1836" i="6"/>
  <c r="AI1836" i="6"/>
  <c r="AG1836" i="6"/>
  <c r="AD1836" i="6"/>
  <c r="AA1836" i="6"/>
  <c r="AK1835" i="6"/>
  <c r="AI1835" i="6"/>
  <c r="AG1835" i="6"/>
  <c r="AD1835" i="6"/>
  <c r="AK1834" i="6"/>
  <c r="AI1834" i="6"/>
  <c r="AG1834" i="6"/>
  <c r="AD1834" i="6"/>
  <c r="AA1834" i="6" s="1"/>
  <c r="AK1833" i="6"/>
  <c r="AI1833" i="6"/>
  <c r="AG1833" i="6"/>
  <c r="AD1833" i="6"/>
  <c r="AA1833" i="6" s="1"/>
  <c r="AE1833" i="6" s="1"/>
  <c r="AK1832" i="6"/>
  <c r="AI1832" i="6"/>
  <c r="AG1832" i="6"/>
  <c r="AD1832" i="6"/>
  <c r="AA1832" i="6" s="1"/>
  <c r="AK1831" i="6"/>
  <c r="AI1831" i="6"/>
  <c r="AG1831" i="6"/>
  <c r="AD1831" i="6"/>
  <c r="AK1830" i="6"/>
  <c r="AI1830" i="6"/>
  <c r="AG1830" i="6"/>
  <c r="AD1830" i="6"/>
  <c r="AA1830" i="6" s="1"/>
  <c r="AK1829" i="6"/>
  <c r="AI1829" i="6"/>
  <c r="AG1829" i="6"/>
  <c r="AD1829" i="6"/>
  <c r="AA1829" i="6" s="1"/>
  <c r="AK1828" i="6"/>
  <c r="AI1828" i="6"/>
  <c r="AG1828" i="6"/>
  <c r="AD1828" i="6"/>
  <c r="AA1828" i="6"/>
  <c r="AK1827" i="6"/>
  <c r="AI1827" i="6"/>
  <c r="AG1827" i="6"/>
  <c r="AD1827" i="6"/>
  <c r="AK1826" i="6"/>
  <c r="AI1826" i="6"/>
  <c r="AG1826" i="6"/>
  <c r="AD1826" i="6"/>
  <c r="AA1826" i="6"/>
  <c r="AK1825" i="6"/>
  <c r="AI1825" i="6"/>
  <c r="AG1825" i="6"/>
  <c r="AD1825" i="6"/>
  <c r="AA1825" i="6" s="1"/>
  <c r="AE1825" i="6" s="1"/>
  <c r="AK1824" i="6"/>
  <c r="AI1824" i="6"/>
  <c r="AG1824" i="6"/>
  <c r="AD1824" i="6"/>
  <c r="AK1823" i="6"/>
  <c r="AI1823" i="6"/>
  <c r="AG1823" i="6"/>
  <c r="AD1823" i="6"/>
  <c r="AK1822" i="6"/>
  <c r="AI1822" i="6"/>
  <c r="AG1822" i="6"/>
  <c r="AD1822" i="6"/>
  <c r="AA1822" i="6"/>
  <c r="AK1821" i="6"/>
  <c r="AI1821" i="6"/>
  <c r="AG1821" i="6"/>
  <c r="AD1821" i="6"/>
  <c r="AK1820" i="6"/>
  <c r="AI1820" i="6"/>
  <c r="AG1820" i="6"/>
  <c r="AD1820" i="6"/>
  <c r="AA1820" i="6" s="1"/>
  <c r="AK1819" i="6"/>
  <c r="AI1819" i="6"/>
  <c r="AG1819" i="6"/>
  <c r="AD1819" i="6"/>
  <c r="AK1818" i="6"/>
  <c r="AI1818" i="6"/>
  <c r="AG1818" i="6"/>
  <c r="AD1818" i="6"/>
  <c r="AA1818" i="6" s="1"/>
  <c r="AK1817" i="6"/>
  <c r="AI1817" i="6"/>
  <c r="AG1817" i="6"/>
  <c r="AD1817" i="6"/>
  <c r="AA1817" i="6" s="1"/>
  <c r="AE1817" i="6" s="1"/>
  <c r="AK1816" i="6"/>
  <c r="AI1816" i="6"/>
  <c r="AG1816" i="6"/>
  <c r="AD1816" i="6"/>
  <c r="AA1816" i="6"/>
  <c r="AK1815" i="6"/>
  <c r="AI1815" i="6"/>
  <c r="AG1815" i="6"/>
  <c r="AD1815" i="6"/>
  <c r="AK1814" i="6"/>
  <c r="AI1814" i="6"/>
  <c r="AG1814" i="6"/>
  <c r="AD1814" i="6"/>
  <c r="AA1814" i="6"/>
  <c r="AK1813" i="6"/>
  <c r="AI1813" i="6"/>
  <c r="AG1813" i="6"/>
  <c r="AE1813" i="6"/>
  <c r="AD1813" i="6"/>
  <c r="AA1813" i="6" s="1"/>
  <c r="AK1812" i="6"/>
  <c r="AI1812" i="6"/>
  <c r="AG1812" i="6"/>
  <c r="AD1812" i="6"/>
  <c r="AA1812" i="6" s="1"/>
  <c r="N1812" i="6"/>
  <c r="M1812" i="6"/>
  <c r="L1812" i="6"/>
  <c r="AK1811" i="6"/>
  <c r="AI1811" i="6"/>
  <c r="AG1811" i="6"/>
  <c r="AD1811" i="6"/>
  <c r="AK1810" i="6"/>
  <c r="AI1810" i="6"/>
  <c r="AG1810" i="6"/>
  <c r="AD1810" i="6"/>
  <c r="AK1809" i="6"/>
  <c r="AI1809" i="6"/>
  <c r="AG1809" i="6"/>
  <c r="AD1809" i="6"/>
  <c r="AA1809" i="6" s="1"/>
  <c r="AK1808" i="6"/>
  <c r="AI1808" i="6"/>
  <c r="AG1808" i="6"/>
  <c r="AD1808" i="6"/>
  <c r="AA1808" i="6" s="1"/>
  <c r="AE1808" i="6" s="1"/>
  <c r="AK1807" i="6"/>
  <c r="AI1807" i="6"/>
  <c r="AG1807" i="6"/>
  <c r="AD1807" i="6"/>
  <c r="AK1806" i="6"/>
  <c r="AI1806" i="6"/>
  <c r="AG1806" i="6"/>
  <c r="AD1806" i="6"/>
  <c r="AA1806" i="6"/>
  <c r="AK1805" i="6"/>
  <c r="AI1805" i="6"/>
  <c r="AG1805" i="6"/>
  <c r="AD1805" i="6"/>
  <c r="AA1805" i="6"/>
  <c r="AK1804" i="6"/>
  <c r="AI1804" i="6"/>
  <c r="AG1804" i="6"/>
  <c r="AD1804" i="6"/>
  <c r="AA1804" i="6" s="1"/>
  <c r="AE1804" i="6" s="1"/>
  <c r="AK1803" i="6"/>
  <c r="AI1803" i="6"/>
  <c r="AG1803" i="6"/>
  <c r="AD1803" i="6"/>
  <c r="AK1802" i="6"/>
  <c r="AI1802" i="6"/>
  <c r="AG1802" i="6"/>
  <c r="AE1802" i="6"/>
  <c r="AD1802" i="6"/>
  <c r="AA1802" i="6" s="1"/>
  <c r="AI1801" i="6"/>
  <c r="AG1801" i="6"/>
  <c r="AD1801" i="6"/>
  <c r="AA1801" i="6"/>
  <c r="AI1800" i="6"/>
  <c r="AG1800" i="6"/>
  <c r="AD1800" i="6"/>
  <c r="O1800" i="6"/>
  <c r="N1800" i="6"/>
  <c r="M1800" i="6"/>
  <c r="L1800" i="6"/>
  <c r="AI1799" i="6"/>
  <c r="AG1799" i="6"/>
  <c r="AD1799" i="6"/>
  <c r="AA1799" i="6" s="1"/>
  <c r="AE1799" i="6" s="1"/>
  <c r="O1799" i="6"/>
  <c r="N1799" i="6"/>
  <c r="M1799" i="6"/>
  <c r="L1799" i="6"/>
  <c r="AK1798" i="6"/>
  <c r="AI1798" i="6"/>
  <c r="AG1798" i="6"/>
  <c r="AD1798" i="6"/>
  <c r="AA1798" i="6" s="1"/>
  <c r="O1798" i="6"/>
  <c r="N1798" i="6"/>
  <c r="M1798" i="6"/>
  <c r="L1798" i="6"/>
  <c r="AK1797" i="6"/>
  <c r="AI1797" i="6"/>
  <c r="AG1797" i="6"/>
  <c r="AD1797" i="6"/>
  <c r="O1797" i="6"/>
  <c r="N1797" i="6"/>
  <c r="M1797" i="6"/>
  <c r="L1797" i="6"/>
  <c r="AK1796" i="6"/>
  <c r="AI1796" i="6"/>
  <c r="AG1796" i="6"/>
  <c r="AD1796" i="6"/>
  <c r="AA1796" i="6"/>
  <c r="O1796" i="6"/>
  <c r="N1796" i="6"/>
  <c r="M1796" i="6"/>
  <c r="L1796" i="6"/>
  <c r="AK1795" i="6"/>
  <c r="AI1795" i="6"/>
  <c r="AG1795" i="6"/>
  <c r="AD1795" i="6"/>
  <c r="O1795" i="6"/>
  <c r="N1795" i="6"/>
  <c r="M1795" i="6"/>
  <c r="L1795" i="6"/>
  <c r="AK1794" i="6"/>
  <c r="AI1794" i="6"/>
  <c r="AG1794" i="6"/>
  <c r="AD1794" i="6"/>
  <c r="AA1794" i="6" s="1"/>
  <c r="O1794" i="6"/>
  <c r="N1794" i="6"/>
  <c r="M1794" i="6"/>
  <c r="L1794" i="6"/>
  <c r="AK1793" i="6"/>
  <c r="AI1793" i="6"/>
  <c r="AG1793" i="6"/>
  <c r="AD1793" i="6"/>
  <c r="AK1792" i="6"/>
  <c r="AI1792" i="6"/>
  <c r="AG1792" i="6"/>
  <c r="AD1792" i="6"/>
  <c r="AA1792" i="6" s="1"/>
  <c r="AK1791" i="6"/>
  <c r="AI1791" i="6"/>
  <c r="AG1791" i="6"/>
  <c r="AD1791" i="6"/>
  <c r="AA1791" i="6" s="1"/>
  <c r="AE1791" i="6" s="1"/>
  <c r="AK1790" i="6"/>
  <c r="AI1790" i="6"/>
  <c r="AG1790" i="6"/>
  <c r="AD1790" i="6"/>
  <c r="AA1790" i="6"/>
  <c r="AK1789" i="6"/>
  <c r="AI1789" i="6"/>
  <c r="AG1789" i="6"/>
  <c r="AD1789" i="6"/>
  <c r="AK1788" i="6"/>
  <c r="AI1788" i="6"/>
  <c r="AG1788" i="6"/>
  <c r="AD1788" i="6"/>
  <c r="AA1788" i="6" s="1"/>
  <c r="AK1787" i="6"/>
  <c r="AI1787" i="6"/>
  <c r="AG1787" i="6"/>
  <c r="AE1787" i="6"/>
  <c r="AD1787" i="6"/>
  <c r="AA1787" i="6" s="1"/>
  <c r="AK1786" i="6"/>
  <c r="AI1786" i="6"/>
  <c r="AG1786" i="6"/>
  <c r="AD1786" i="6"/>
  <c r="AA1786" i="6" s="1"/>
  <c r="AK1785" i="6"/>
  <c r="AI1785" i="6"/>
  <c r="AG1785" i="6"/>
  <c r="AD1785" i="6"/>
  <c r="AK1784" i="6"/>
  <c r="AI1784" i="6"/>
  <c r="AG1784" i="6"/>
  <c r="AD1784" i="6"/>
  <c r="AA1784" i="6" s="1"/>
  <c r="AK1783" i="6"/>
  <c r="AI1783" i="6"/>
  <c r="AG1783" i="6"/>
  <c r="AD1783" i="6"/>
  <c r="AA1783" i="6" s="1"/>
  <c r="AE1783" i="6" s="1"/>
  <c r="AK1782" i="6"/>
  <c r="AI1782" i="6"/>
  <c r="AG1782" i="6"/>
  <c r="AD1782" i="6"/>
  <c r="AA1782" i="6" s="1"/>
  <c r="AK1781" i="6"/>
  <c r="AI1781" i="6"/>
  <c r="AG1781" i="6"/>
  <c r="AD1781" i="6"/>
  <c r="AK1780" i="6"/>
  <c r="AI1780" i="6"/>
  <c r="AG1780" i="6"/>
  <c r="AD1780" i="6"/>
  <c r="AA1780" i="6" s="1"/>
  <c r="AK1779" i="6"/>
  <c r="AI1779" i="6"/>
  <c r="AG1779" i="6"/>
  <c r="AD1779" i="6"/>
  <c r="AA1779" i="6" s="1"/>
  <c r="AK1778" i="6"/>
  <c r="AI1778" i="6"/>
  <c r="AG1778" i="6"/>
  <c r="AD1778" i="6"/>
  <c r="AA1778" i="6"/>
  <c r="AK1777" i="6"/>
  <c r="AI1777" i="6"/>
  <c r="AG1777" i="6"/>
  <c r="AD1777" i="6"/>
  <c r="AK1776" i="6"/>
  <c r="AI1776" i="6"/>
  <c r="AG1776" i="6"/>
  <c r="AD1776" i="6"/>
  <c r="AA1776" i="6"/>
  <c r="AK1775" i="6"/>
  <c r="AI1775" i="6"/>
  <c r="AG1775" i="6"/>
  <c r="AD1775" i="6"/>
  <c r="AA1775" i="6" s="1"/>
  <c r="AE1775" i="6" s="1"/>
  <c r="AK1774" i="6"/>
  <c r="AI1774" i="6"/>
  <c r="AG1774" i="6"/>
  <c r="AD1774" i="6"/>
  <c r="AA1774" i="6"/>
  <c r="AK1773" i="6"/>
  <c r="AI1773" i="6"/>
  <c r="AG1773" i="6"/>
  <c r="AD1773" i="6"/>
  <c r="AK1772" i="6"/>
  <c r="AI1772" i="6"/>
  <c r="AG1772" i="6"/>
  <c r="AD1772" i="6"/>
  <c r="AK1771" i="6"/>
  <c r="AI1771" i="6"/>
  <c r="AG1771" i="6"/>
  <c r="AD1771" i="6"/>
  <c r="AA1771" i="6" s="1"/>
  <c r="AK1770" i="6"/>
  <c r="AI1770" i="6"/>
  <c r="AG1770" i="6"/>
  <c r="AD1770" i="6"/>
  <c r="AA1770" i="6" s="1"/>
  <c r="AK1769" i="6"/>
  <c r="AI1769" i="6"/>
  <c r="AG1769" i="6"/>
  <c r="AD1769" i="6"/>
  <c r="AK1768" i="6"/>
  <c r="AI1768" i="6"/>
  <c r="AG1768" i="6"/>
  <c r="AD1768" i="6"/>
  <c r="AA1768" i="6" s="1"/>
  <c r="AK1767" i="6"/>
  <c r="AI1767" i="6"/>
  <c r="AG1767" i="6"/>
  <c r="AD1767" i="6"/>
  <c r="AA1767" i="6" s="1"/>
  <c r="AE1767" i="6" s="1"/>
  <c r="AK1766" i="6"/>
  <c r="AI1766" i="6"/>
  <c r="AG1766" i="6"/>
  <c r="AD1766" i="6"/>
  <c r="AA1766" i="6" s="1"/>
  <c r="AK1765" i="6"/>
  <c r="AI1765" i="6"/>
  <c r="AG1765" i="6"/>
  <c r="AD1765" i="6"/>
  <c r="AK1764" i="6"/>
  <c r="AI1764" i="6"/>
  <c r="AG1764" i="6"/>
  <c r="AD1764" i="6"/>
  <c r="AA1764" i="6"/>
  <c r="AK1763" i="6"/>
  <c r="AI1763" i="6"/>
  <c r="AG1763" i="6"/>
  <c r="AE1763" i="6"/>
  <c r="AD1763" i="6"/>
  <c r="AA1763" i="6" s="1"/>
  <c r="AK1762" i="6"/>
  <c r="AI1762" i="6"/>
  <c r="AG1762" i="6"/>
  <c r="AD1762" i="6"/>
  <c r="AA1762" i="6"/>
  <c r="AK1761" i="6"/>
  <c r="AI1761" i="6"/>
  <c r="AG1761" i="6"/>
  <c r="AD1761" i="6"/>
  <c r="AK1760" i="6"/>
  <c r="AI1760" i="6"/>
  <c r="AG1760" i="6"/>
  <c r="AD1760" i="6"/>
  <c r="AK1759" i="6"/>
  <c r="AI1759" i="6"/>
  <c r="AG1759" i="6"/>
  <c r="AD1759" i="6"/>
  <c r="AA1759" i="6" s="1"/>
  <c r="AE1759" i="6" s="1"/>
  <c r="AK1758" i="6"/>
  <c r="AI1758" i="6"/>
  <c r="AG1758" i="6"/>
  <c r="AD1758" i="6"/>
  <c r="AA1758" i="6"/>
  <c r="AK1757" i="6"/>
  <c r="AI1757" i="6"/>
  <c r="AG1757" i="6"/>
  <c r="AD1757" i="6"/>
  <c r="AK1756" i="6"/>
  <c r="AI1756" i="6"/>
  <c r="AG1756" i="6"/>
  <c r="AD1756" i="6"/>
  <c r="AA1756" i="6" s="1"/>
  <c r="AK1755" i="6"/>
  <c r="AI1755" i="6"/>
  <c r="AG1755" i="6"/>
  <c r="AD1755" i="6"/>
  <c r="AK1754" i="6"/>
  <c r="AI1754" i="6"/>
  <c r="AG1754" i="6"/>
  <c r="AD1754" i="6"/>
  <c r="AA1754" i="6" s="1"/>
  <c r="AK1753" i="6"/>
  <c r="AI1753" i="6"/>
  <c r="AG1753" i="6"/>
  <c r="AD1753" i="6"/>
  <c r="AK1752" i="6"/>
  <c r="AI1752" i="6"/>
  <c r="AG1752" i="6"/>
  <c r="AD1752" i="6"/>
  <c r="AA1752" i="6"/>
  <c r="AK1751" i="6"/>
  <c r="AI1751" i="6"/>
  <c r="AG1751" i="6"/>
  <c r="AD1751" i="6"/>
  <c r="AA1751" i="6" s="1"/>
  <c r="AE1751" i="6" s="1"/>
  <c r="AK1750" i="6"/>
  <c r="AI1750" i="6"/>
  <c r="AG1750" i="6"/>
  <c r="AD1750" i="6"/>
  <c r="AA1750" i="6"/>
  <c r="AK1749" i="6"/>
  <c r="AI1749" i="6"/>
  <c r="AG1749" i="6"/>
  <c r="AD1749" i="6"/>
  <c r="AK1748" i="6"/>
  <c r="AI1748" i="6"/>
  <c r="AG1748" i="6"/>
  <c r="AD1748" i="6"/>
  <c r="AA1748" i="6"/>
  <c r="AK1747" i="6"/>
  <c r="AI1747" i="6"/>
  <c r="AG1747" i="6"/>
  <c r="AD1747" i="6"/>
  <c r="AA1747" i="6" s="1"/>
  <c r="AK1746" i="6"/>
  <c r="AI1746" i="6"/>
  <c r="AG1746" i="6"/>
  <c r="AD1746" i="6"/>
  <c r="AA1746" i="6" s="1"/>
  <c r="AK1745" i="6"/>
  <c r="AI1745" i="6"/>
  <c r="AG1745" i="6"/>
  <c r="AD1745" i="6"/>
  <c r="AK1744" i="6"/>
  <c r="AI1744" i="6"/>
  <c r="AG1744" i="6"/>
  <c r="AD1744" i="6"/>
  <c r="AA1744" i="6" s="1"/>
  <c r="AK1743" i="6"/>
  <c r="AI1743" i="6"/>
  <c r="AG1743" i="6"/>
  <c r="AD1743" i="6"/>
  <c r="AA1743" i="6" s="1"/>
  <c r="AE1743" i="6" s="1"/>
  <c r="AK1742" i="6"/>
  <c r="AI1742" i="6"/>
  <c r="AG1742" i="6"/>
  <c r="AD1742" i="6"/>
  <c r="AA1742" i="6" s="1"/>
  <c r="AK1741" i="6"/>
  <c r="AI1741" i="6"/>
  <c r="AG1741" i="6"/>
  <c r="AD1741" i="6"/>
  <c r="AK1740" i="6"/>
  <c r="AI1740" i="6"/>
  <c r="AG1740" i="6"/>
  <c r="AD1740" i="6"/>
  <c r="AA1740" i="6" s="1"/>
  <c r="AK1739" i="6"/>
  <c r="AI1739" i="6"/>
  <c r="AG1739" i="6"/>
  <c r="AD1739" i="6"/>
  <c r="AA1739" i="6" s="1"/>
  <c r="AK1738" i="6"/>
  <c r="AI1738" i="6"/>
  <c r="AG1738" i="6"/>
  <c r="AD1738" i="6"/>
  <c r="AA1738" i="6" s="1"/>
  <c r="AK1737" i="6"/>
  <c r="AI1737" i="6"/>
  <c r="AG1737" i="6"/>
  <c r="AD1737" i="6"/>
  <c r="AK1736" i="6"/>
  <c r="AI1736" i="6"/>
  <c r="AG1736" i="6"/>
  <c r="AD1736" i="6"/>
  <c r="AA1736" i="6" s="1"/>
  <c r="AK1735" i="6"/>
  <c r="AI1735" i="6"/>
  <c r="AG1735" i="6"/>
  <c r="AD1735" i="6"/>
  <c r="AA1735" i="6" s="1"/>
  <c r="AE1735" i="6" s="1"/>
  <c r="AK1734" i="6"/>
  <c r="AI1734" i="6"/>
  <c r="AG1734" i="6"/>
  <c r="AD1734" i="6"/>
  <c r="AK1733" i="6"/>
  <c r="AI1733" i="6"/>
  <c r="AG1733" i="6"/>
  <c r="AD1733" i="6"/>
  <c r="AK1732" i="6"/>
  <c r="AI1732" i="6"/>
  <c r="AG1732" i="6"/>
  <c r="AD1732" i="6"/>
  <c r="AA1732" i="6"/>
  <c r="AK1731" i="6"/>
  <c r="AI1731" i="6"/>
  <c r="AG1731" i="6"/>
  <c r="AD1731" i="6"/>
  <c r="AK1730" i="6"/>
  <c r="AI1730" i="6"/>
  <c r="AG1730" i="6"/>
  <c r="AD1730" i="6"/>
  <c r="AA1730" i="6" s="1"/>
  <c r="AK1729" i="6"/>
  <c r="AI1729" i="6"/>
  <c r="AG1729" i="6"/>
  <c r="AD1729" i="6"/>
  <c r="AK1728" i="6"/>
  <c r="AI1728" i="6"/>
  <c r="AG1728" i="6"/>
  <c r="AD1728" i="6"/>
  <c r="AA1728" i="6" s="1"/>
  <c r="AK1727" i="6"/>
  <c r="AI1727" i="6"/>
  <c r="AG1727" i="6"/>
  <c r="AD1727" i="6"/>
  <c r="AA1727" i="6" s="1"/>
  <c r="AE1727" i="6" s="1"/>
  <c r="AK1726" i="6"/>
  <c r="AI1726" i="6"/>
  <c r="AG1726" i="6"/>
  <c r="AD1726" i="6"/>
  <c r="AA1726" i="6"/>
  <c r="AK1725" i="6"/>
  <c r="AI1725" i="6"/>
  <c r="AG1725" i="6"/>
  <c r="AD1725" i="6"/>
  <c r="AK1724" i="6"/>
  <c r="AI1724" i="6"/>
  <c r="AG1724" i="6"/>
  <c r="AD1724" i="6"/>
  <c r="AA1724" i="6" s="1"/>
  <c r="AK1723" i="6"/>
  <c r="AI1723" i="6"/>
  <c r="AG1723" i="6"/>
  <c r="AE1723" i="6"/>
  <c r="AD1723" i="6"/>
  <c r="AA1723" i="6" s="1"/>
  <c r="AK1722" i="6"/>
  <c r="AI1722" i="6"/>
  <c r="AG1722" i="6"/>
  <c r="AD1722" i="6"/>
  <c r="AA1722" i="6" s="1"/>
  <c r="AK1721" i="6"/>
  <c r="AI1721" i="6"/>
  <c r="AG1721" i="6"/>
  <c r="AD1721" i="6"/>
  <c r="AK1720" i="6"/>
  <c r="AI1720" i="6"/>
  <c r="AG1720" i="6"/>
  <c r="AD1720" i="6"/>
  <c r="AA1720" i="6" s="1"/>
  <c r="AK1719" i="6"/>
  <c r="AI1719" i="6"/>
  <c r="AG1719" i="6"/>
  <c r="AD1719" i="6"/>
  <c r="AA1719" i="6" s="1"/>
  <c r="AE1719" i="6" s="1"/>
  <c r="AK1718" i="6"/>
  <c r="AI1718" i="6"/>
  <c r="AG1718" i="6"/>
  <c r="AD1718" i="6"/>
  <c r="AA1718" i="6" s="1"/>
  <c r="AK1717" i="6"/>
  <c r="AI1717" i="6"/>
  <c r="AG1717" i="6"/>
  <c r="AD1717" i="6"/>
  <c r="AK1716" i="6"/>
  <c r="AI1716" i="6"/>
  <c r="AG1716" i="6"/>
  <c r="AD1716" i="6"/>
  <c r="AA1716" i="6" s="1"/>
  <c r="AK1715" i="6"/>
  <c r="AI1715" i="6"/>
  <c r="AG1715" i="6"/>
  <c r="AD1715" i="6"/>
  <c r="AA1715" i="6" s="1"/>
  <c r="AK1714" i="6"/>
  <c r="AI1714" i="6"/>
  <c r="AG1714" i="6"/>
  <c r="AD1714" i="6"/>
  <c r="AA1714" i="6"/>
  <c r="AK1713" i="6"/>
  <c r="AI1713" i="6"/>
  <c r="AG1713" i="6"/>
  <c r="AD1713" i="6"/>
  <c r="AK1712" i="6"/>
  <c r="AI1712" i="6"/>
  <c r="AG1712" i="6"/>
  <c r="AD1712" i="6"/>
  <c r="AA1712" i="6"/>
  <c r="AK1711" i="6"/>
  <c r="AI1711" i="6"/>
  <c r="AG1711" i="6"/>
  <c r="AD1711" i="6"/>
  <c r="AA1711" i="6" s="1"/>
  <c r="AE1711" i="6" s="1"/>
  <c r="AK1710" i="6"/>
  <c r="AI1710" i="6"/>
  <c r="AG1710" i="6"/>
  <c r="AD1710" i="6"/>
  <c r="AA1710" i="6"/>
  <c r="AK1709" i="6"/>
  <c r="AI1709" i="6"/>
  <c r="AG1709" i="6"/>
  <c r="AD1709" i="6"/>
  <c r="AK1708" i="6"/>
  <c r="AI1708" i="6"/>
  <c r="AG1708" i="6"/>
  <c r="AD1708" i="6"/>
  <c r="AK1707" i="6"/>
  <c r="AI1707" i="6"/>
  <c r="AG1707" i="6"/>
  <c r="AD1707" i="6"/>
  <c r="AA1707" i="6" s="1"/>
  <c r="AK1706" i="6"/>
  <c r="AI1706" i="6"/>
  <c r="AG1706" i="6"/>
  <c r="AD1706" i="6"/>
  <c r="AA1706" i="6" s="1"/>
  <c r="AK1705" i="6"/>
  <c r="AI1705" i="6"/>
  <c r="AG1705" i="6"/>
  <c r="AD1705" i="6"/>
  <c r="AK1704" i="6"/>
  <c r="AI1704" i="6"/>
  <c r="AG1704" i="6"/>
  <c r="AD1704" i="6"/>
  <c r="AA1704" i="6" s="1"/>
  <c r="AK1703" i="6"/>
  <c r="AI1703" i="6"/>
  <c r="AG1703" i="6"/>
  <c r="AD1703" i="6"/>
  <c r="AA1703" i="6" s="1"/>
  <c r="AE1703" i="6" s="1"/>
  <c r="AK1702" i="6"/>
  <c r="AI1702" i="6"/>
  <c r="AG1702" i="6"/>
  <c r="AD1702" i="6"/>
  <c r="AA1702" i="6" s="1"/>
  <c r="AK1701" i="6"/>
  <c r="AI1701" i="6"/>
  <c r="AG1701" i="6"/>
  <c r="AD1701" i="6"/>
  <c r="AK1700" i="6"/>
  <c r="AI1700" i="6"/>
  <c r="AG1700" i="6"/>
  <c r="AD1700" i="6"/>
  <c r="AA1700" i="6"/>
  <c r="AK1699" i="6"/>
  <c r="AI1699" i="6"/>
  <c r="AG1699" i="6"/>
  <c r="AE1699" i="6"/>
  <c r="AD1699" i="6"/>
  <c r="AA1699" i="6" s="1"/>
  <c r="AK1698" i="6"/>
  <c r="AI1698" i="6"/>
  <c r="AG1698" i="6"/>
  <c r="AD1698" i="6"/>
  <c r="AA1698" i="6"/>
  <c r="AK1697" i="6"/>
  <c r="AI1697" i="6"/>
  <c r="AG1697" i="6"/>
  <c r="AD1697" i="6"/>
  <c r="AK1696" i="6"/>
  <c r="AI1696" i="6"/>
  <c r="AG1696" i="6"/>
  <c r="AD1696" i="6"/>
  <c r="AK1695" i="6"/>
  <c r="AI1695" i="6"/>
  <c r="AG1695" i="6"/>
  <c r="AD1695" i="6"/>
  <c r="AA1695" i="6" s="1"/>
  <c r="AE1695" i="6" s="1"/>
  <c r="AK1694" i="6"/>
  <c r="AI1694" i="6"/>
  <c r="AG1694" i="6"/>
  <c r="AD1694" i="6"/>
  <c r="AA1694" i="6"/>
  <c r="AK1693" i="6"/>
  <c r="AI1693" i="6"/>
  <c r="AG1693" i="6"/>
  <c r="AD1693" i="6"/>
  <c r="AK1692" i="6"/>
  <c r="AI1692" i="6"/>
  <c r="AG1692" i="6"/>
  <c r="AD1692" i="6"/>
  <c r="AK1691" i="6"/>
  <c r="AI1691" i="6"/>
  <c r="AG1691" i="6"/>
  <c r="AD1691" i="6"/>
  <c r="AA1691" i="6" s="1"/>
  <c r="AE1691" i="6" s="1"/>
  <c r="AK1690" i="6"/>
  <c r="AI1690" i="6"/>
  <c r="AG1690" i="6"/>
  <c r="AD1690" i="6"/>
  <c r="AK1689" i="6"/>
  <c r="AI1689" i="6"/>
  <c r="AG1689" i="6"/>
  <c r="AD1689" i="6"/>
  <c r="AK1688" i="6"/>
  <c r="AI1688" i="6"/>
  <c r="AG1688" i="6"/>
  <c r="AD1688" i="6"/>
  <c r="AA1688" i="6" s="1"/>
  <c r="AK1687" i="6"/>
  <c r="AI1687" i="6"/>
  <c r="AG1687" i="6"/>
  <c r="AD1687" i="6"/>
  <c r="AA1687" i="6" s="1"/>
  <c r="AK1686" i="6"/>
  <c r="AI1686" i="6"/>
  <c r="AG1686" i="6"/>
  <c r="AD1686" i="6"/>
  <c r="AA1686" i="6"/>
  <c r="AK1685" i="6"/>
  <c r="AI1685" i="6"/>
  <c r="AG1685" i="6"/>
  <c r="AD1685" i="6"/>
  <c r="AA1685" i="6" s="1"/>
  <c r="AK1684" i="6"/>
  <c r="AI1684" i="6"/>
  <c r="AG1684" i="6"/>
  <c r="AD1684" i="6"/>
  <c r="AA1684" i="6" s="1"/>
  <c r="AK1683" i="6"/>
  <c r="AI1683" i="6"/>
  <c r="AG1683" i="6"/>
  <c r="AD1683" i="6"/>
  <c r="AA1683" i="6" s="1"/>
  <c r="AK1682" i="6"/>
  <c r="AI1682" i="6"/>
  <c r="AG1682" i="6"/>
  <c r="AD1682" i="6"/>
  <c r="AA1682" i="6" s="1"/>
  <c r="AK1681" i="6"/>
  <c r="AI1681" i="6"/>
  <c r="AG1681" i="6"/>
  <c r="AD1681" i="6"/>
  <c r="AK1680" i="6"/>
  <c r="AI1680" i="6"/>
  <c r="AG1680" i="6"/>
  <c r="AD1680" i="6"/>
  <c r="AA1680" i="6" s="1"/>
  <c r="AK1679" i="6"/>
  <c r="AI1679" i="6"/>
  <c r="AG1679" i="6"/>
  <c r="AD1679" i="6"/>
  <c r="AA1679" i="6" s="1"/>
  <c r="AK1678" i="6"/>
  <c r="AI1678" i="6"/>
  <c r="AG1678" i="6"/>
  <c r="AD1678" i="6"/>
  <c r="AA1678" i="6"/>
  <c r="AK1677" i="6"/>
  <c r="AI1677" i="6"/>
  <c r="AG1677" i="6"/>
  <c r="AD1677" i="6"/>
  <c r="AA1677" i="6" s="1"/>
  <c r="AK1676" i="6"/>
  <c r="AI1676" i="6"/>
  <c r="AG1676" i="6"/>
  <c r="AD1676" i="6"/>
  <c r="AA1676" i="6"/>
  <c r="AK1675" i="6"/>
  <c r="AI1675" i="6"/>
  <c r="AG1675" i="6"/>
  <c r="AD1675" i="6"/>
  <c r="AA1675" i="6" s="1"/>
  <c r="AK1674" i="6"/>
  <c r="AI1674" i="6"/>
  <c r="AG1674" i="6"/>
  <c r="AD1674" i="6"/>
  <c r="AA1674" i="6" s="1"/>
  <c r="AK1673" i="6"/>
  <c r="AI1673" i="6"/>
  <c r="AG1673" i="6"/>
  <c r="AD1673" i="6"/>
  <c r="AK1672" i="6"/>
  <c r="AI1672" i="6"/>
  <c r="AG1672" i="6"/>
  <c r="AD1672" i="6"/>
  <c r="AA1672" i="6" s="1"/>
  <c r="AK1671" i="6"/>
  <c r="AI1671" i="6"/>
  <c r="AG1671" i="6"/>
  <c r="AD1671" i="6"/>
  <c r="AA1671" i="6" s="1"/>
  <c r="AK1670" i="6"/>
  <c r="AI1670" i="6"/>
  <c r="AG1670" i="6"/>
  <c r="AD1670" i="6"/>
  <c r="AA1670" i="6" s="1"/>
  <c r="AK1669" i="6"/>
  <c r="AI1669" i="6"/>
  <c r="AG1669" i="6"/>
  <c r="AD1669" i="6"/>
  <c r="AA1669" i="6" s="1"/>
  <c r="AK1668" i="6"/>
  <c r="AI1668" i="6"/>
  <c r="AG1668" i="6"/>
  <c r="AD1668" i="6"/>
  <c r="AA1668" i="6"/>
  <c r="AK1667" i="6"/>
  <c r="AI1667" i="6"/>
  <c r="AG1667" i="6"/>
  <c r="AD1667" i="6"/>
  <c r="AA1667" i="6" s="1"/>
  <c r="AK1666" i="6"/>
  <c r="AI1666" i="6"/>
  <c r="AG1666" i="6"/>
  <c r="AD1666" i="6"/>
  <c r="AA1666" i="6"/>
  <c r="AK1665" i="6"/>
  <c r="AI1665" i="6"/>
  <c r="AG1665" i="6"/>
  <c r="AD1665" i="6"/>
  <c r="AK1664" i="6"/>
  <c r="AI1664" i="6"/>
  <c r="AG1664" i="6"/>
  <c r="AD1664" i="6"/>
  <c r="AA1664" i="6" s="1"/>
  <c r="AK1663" i="6"/>
  <c r="AI1663" i="6"/>
  <c r="AG1663" i="6"/>
  <c r="AE1663" i="6"/>
  <c r="AD1663" i="6"/>
  <c r="AA1663" i="6" s="1"/>
  <c r="AK1662" i="6"/>
  <c r="AI1662" i="6"/>
  <c r="AG1662" i="6"/>
  <c r="AD1662" i="6"/>
  <c r="AA1662" i="6"/>
  <c r="AK1661" i="6"/>
  <c r="AI1661" i="6"/>
  <c r="AG1661" i="6"/>
  <c r="AD1661" i="6"/>
  <c r="AA1661" i="6" s="1"/>
  <c r="AK1660" i="6"/>
  <c r="AI1660" i="6"/>
  <c r="AG1660" i="6"/>
  <c r="AD1660" i="6"/>
  <c r="AA1660" i="6" s="1"/>
  <c r="AK1659" i="6"/>
  <c r="AI1659" i="6"/>
  <c r="AG1659" i="6"/>
  <c r="AD1659" i="6"/>
  <c r="AA1659" i="6" s="1"/>
  <c r="AK1658" i="6"/>
  <c r="AI1658" i="6"/>
  <c r="AG1658" i="6"/>
  <c r="AD1658" i="6"/>
  <c r="AA1658" i="6" s="1"/>
  <c r="AK1657" i="6"/>
  <c r="AI1657" i="6"/>
  <c r="AG1657" i="6"/>
  <c r="AD1657" i="6"/>
  <c r="AA1657" i="6" s="1"/>
  <c r="AK1656" i="6"/>
  <c r="AI1656" i="6"/>
  <c r="AG1656" i="6"/>
  <c r="AD1656" i="6"/>
  <c r="AA1656" i="6" s="1"/>
  <c r="AK1655" i="6"/>
  <c r="AI1655" i="6"/>
  <c r="AG1655" i="6"/>
  <c r="AD1655" i="6"/>
  <c r="AA1655" i="6" s="1"/>
  <c r="AK1654" i="6"/>
  <c r="AI1654" i="6"/>
  <c r="AG1654" i="6"/>
  <c r="AD1654" i="6"/>
  <c r="AA1654" i="6" s="1"/>
  <c r="AK1653" i="6"/>
  <c r="AI1653" i="6"/>
  <c r="AG1653" i="6"/>
  <c r="AE1653" i="6"/>
  <c r="AD1653" i="6"/>
  <c r="AA1653" i="6" s="1"/>
  <c r="AK1652" i="6"/>
  <c r="AI1652" i="6"/>
  <c r="AG1652" i="6"/>
  <c r="AD1652" i="6"/>
  <c r="AA1652" i="6"/>
  <c r="AK1651" i="6"/>
  <c r="AI1651" i="6"/>
  <c r="AG1651" i="6"/>
  <c r="AD1651" i="6"/>
  <c r="AA1651" i="6" s="1"/>
  <c r="AK1650" i="6"/>
  <c r="AI1650" i="6"/>
  <c r="AG1650" i="6"/>
  <c r="AD1650" i="6"/>
  <c r="AA1650" i="6" s="1"/>
  <c r="AK1649" i="6"/>
  <c r="AI1649" i="6"/>
  <c r="AG1649" i="6"/>
  <c r="AD1649" i="6"/>
  <c r="AA1649" i="6" s="1"/>
  <c r="AK1648" i="6"/>
  <c r="AI1648" i="6"/>
  <c r="AG1648" i="6"/>
  <c r="AD1648" i="6"/>
  <c r="AA1648" i="6" s="1"/>
  <c r="AK1647" i="6"/>
  <c r="AI1647" i="6"/>
  <c r="AG1647" i="6"/>
  <c r="AD1647" i="6"/>
  <c r="AA1647" i="6" s="1"/>
  <c r="AK1646" i="6"/>
  <c r="AI1646" i="6"/>
  <c r="AG1646" i="6"/>
  <c r="AD1646" i="6"/>
  <c r="AA1646" i="6" s="1"/>
  <c r="AK1645" i="6"/>
  <c r="AI1645" i="6"/>
  <c r="AG1645" i="6"/>
  <c r="AD1645" i="6"/>
  <c r="AK1644" i="6"/>
  <c r="AI1644" i="6"/>
  <c r="AG1644" i="6"/>
  <c r="AD1644" i="6"/>
  <c r="AA1644" i="6" s="1"/>
  <c r="AK1643" i="6"/>
  <c r="AI1643" i="6"/>
  <c r="AG1643" i="6"/>
  <c r="AD1643" i="6"/>
  <c r="AK1642" i="6"/>
  <c r="AI1642" i="6"/>
  <c r="AG1642" i="6"/>
  <c r="AD1642" i="6"/>
  <c r="AA1642" i="6" s="1"/>
  <c r="AK1641" i="6"/>
  <c r="AI1641" i="6"/>
  <c r="AG1641" i="6"/>
  <c r="AD1641" i="6"/>
  <c r="AK1640" i="6"/>
  <c r="AI1640" i="6"/>
  <c r="AG1640" i="6"/>
  <c r="AD1640" i="6"/>
  <c r="AA1640" i="6" s="1"/>
  <c r="AK1639" i="6"/>
  <c r="AI1639" i="6"/>
  <c r="AG1639" i="6"/>
  <c r="AE1639" i="6"/>
  <c r="AD1639" i="6"/>
  <c r="AA1639" i="6" s="1"/>
  <c r="AK1638" i="6"/>
  <c r="AI1638" i="6"/>
  <c r="AG1638" i="6"/>
  <c r="AD1638" i="6"/>
  <c r="AA1638" i="6" s="1"/>
  <c r="AK1637" i="6"/>
  <c r="AI1637" i="6"/>
  <c r="AG1637" i="6"/>
  <c r="AE1637" i="6"/>
  <c r="AD1637" i="6"/>
  <c r="AA1637" i="6" s="1"/>
  <c r="AK1636" i="6"/>
  <c r="AI1636" i="6"/>
  <c r="AG1636" i="6"/>
  <c r="AD1636" i="6"/>
  <c r="AA1636" i="6"/>
  <c r="AK1635" i="6"/>
  <c r="AI1635" i="6"/>
  <c r="AG1635" i="6"/>
  <c r="AD1635" i="6"/>
  <c r="AK1634" i="6"/>
  <c r="AI1634" i="6"/>
  <c r="AG1634" i="6"/>
  <c r="AD1634" i="6"/>
  <c r="AA1634" i="6" s="1"/>
  <c r="AK1633" i="6"/>
  <c r="AI1633" i="6"/>
  <c r="AG1633" i="6"/>
  <c r="AD1633" i="6"/>
  <c r="AA1633" i="6" s="1"/>
  <c r="AK1632" i="6"/>
  <c r="AI1632" i="6"/>
  <c r="AG1632" i="6"/>
  <c r="AD1632" i="6"/>
  <c r="AA1632" i="6" s="1"/>
  <c r="AK1631" i="6"/>
  <c r="AI1631" i="6"/>
  <c r="AG1631" i="6"/>
  <c r="AD1631" i="6"/>
  <c r="AK1630" i="6"/>
  <c r="AI1630" i="6"/>
  <c r="AG1630" i="6"/>
  <c r="AD1630" i="6"/>
  <c r="AA1630" i="6" s="1"/>
  <c r="AK1629" i="6"/>
  <c r="AI1629" i="6"/>
  <c r="AG1629" i="6"/>
  <c r="AE1629" i="6"/>
  <c r="AD1629" i="6"/>
  <c r="AA1629" i="6" s="1"/>
  <c r="AK1628" i="6"/>
  <c r="AI1628" i="6"/>
  <c r="AG1628" i="6"/>
  <c r="AD1628" i="6"/>
  <c r="AA1628" i="6" s="1"/>
  <c r="AK1627" i="6"/>
  <c r="AI1627" i="6"/>
  <c r="AG1627" i="6"/>
  <c r="AD1627" i="6"/>
  <c r="AA1627" i="6" s="1"/>
  <c r="AK1626" i="6"/>
  <c r="AI1626" i="6"/>
  <c r="AG1626" i="6"/>
  <c r="AD1626" i="6"/>
  <c r="AA1626" i="6" s="1"/>
  <c r="AK1625" i="6"/>
  <c r="AI1625" i="6"/>
  <c r="AG1625" i="6"/>
  <c r="AD1625" i="6"/>
  <c r="AA1625" i="6" s="1"/>
  <c r="AK1624" i="6"/>
  <c r="AI1624" i="6"/>
  <c r="AG1624" i="6"/>
  <c r="AD1624" i="6"/>
  <c r="AA1624" i="6" s="1"/>
  <c r="AK1623" i="6"/>
  <c r="AI1623" i="6"/>
  <c r="AG1623" i="6"/>
  <c r="AD1623" i="6"/>
  <c r="AA1623" i="6" s="1"/>
  <c r="AK1622" i="6"/>
  <c r="AI1622" i="6"/>
  <c r="AG1622" i="6"/>
  <c r="AD1622" i="6"/>
  <c r="AA1622" i="6" s="1"/>
  <c r="AK1621" i="6"/>
  <c r="AI1621" i="6"/>
  <c r="AG1621" i="6"/>
  <c r="AD1621" i="6"/>
  <c r="AK1620" i="6"/>
  <c r="AI1620" i="6"/>
  <c r="AG1620" i="6"/>
  <c r="AD1620" i="6"/>
  <c r="AA1620" i="6"/>
  <c r="AK1619" i="6"/>
  <c r="AI1619" i="6"/>
  <c r="AG1619" i="6"/>
  <c r="AE1619" i="6"/>
  <c r="AD1619" i="6"/>
  <c r="AA1619" i="6" s="1"/>
  <c r="AK1618" i="6"/>
  <c r="AI1618" i="6"/>
  <c r="AG1618" i="6"/>
  <c r="AD1618" i="6"/>
  <c r="AA1618" i="6" s="1"/>
  <c r="AK1617" i="6"/>
  <c r="AI1617" i="6"/>
  <c r="AG1617" i="6"/>
  <c r="AD1617" i="6"/>
  <c r="AA1617" i="6" s="1"/>
  <c r="AE1617" i="6" s="1"/>
  <c r="AK1616" i="6"/>
  <c r="AI1616" i="6"/>
  <c r="AG1616" i="6"/>
  <c r="AD1616" i="6"/>
  <c r="AA1616" i="6"/>
  <c r="AK1615" i="6"/>
  <c r="AI1615" i="6"/>
  <c r="AG1615" i="6"/>
  <c r="AE1615" i="6"/>
  <c r="AD1615" i="6"/>
  <c r="AA1615" i="6" s="1"/>
  <c r="AK1614" i="6"/>
  <c r="AI1614" i="6"/>
  <c r="AG1614" i="6"/>
  <c r="AD1614" i="6"/>
  <c r="AA1614" i="6" s="1"/>
  <c r="AK1613" i="6"/>
  <c r="AI1613" i="6"/>
  <c r="AG1613" i="6"/>
  <c r="AD1613" i="6"/>
  <c r="AA1613" i="6" s="1"/>
  <c r="AK1612" i="6"/>
  <c r="AI1612" i="6"/>
  <c r="AG1612" i="6"/>
  <c r="AD1612" i="6"/>
  <c r="AA1612" i="6"/>
  <c r="AK1611" i="6"/>
  <c r="AI1611" i="6"/>
  <c r="AG1611" i="6"/>
  <c r="AD1611" i="6"/>
  <c r="AK1610" i="6"/>
  <c r="AI1610" i="6"/>
  <c r="AG1610" i="6"/>
  <c r="AD1610" i="6"/>
  <c r="AA1610" i="6" s="1"/>
  <c r="N1610" i="6"/>
  <c r="M1610" i="6"/>
  <c r="L1610" i="6"/>
  <c r="AK1609" i="6"/>
  <c r="AI1609" i="6"/>
  <c r="AG1609" i="6"/>
  <c r="AD1609" i="6"/>
  <c r="AA1609" i="6" s="1"/>
  <c r="AE1609" i="6" s="1"/>
  <c r="N1609" i="6"/>
  <c r="M1609" i="6"/>
  <c r="L1609" i="6"/>
  <c r="AK1608" i="6"/>
  <c r="AI1608" i="6"/>
  <c r="AG1608" i="6"/>
  <c r="AD1608" i="6"/>
  <c r="AA1608" i="6" s="1"/>
  <c r="AK1607" i="6"/>
  <c r="AI1607" i="6"/>
  <c r="AG1607" i="6"/>
  <c r="AD1607" i="6"/>
  <c r="AA1607" i="6"/>
  <c r="AK1606" i="6"/>
  <c r="AI1606" i="6"/>
  <c r="AG1606" i="6"/>
  <c r="AD1606" i="6"/>
  <c r="AA1606" i="6" s="1"/>
  <c r="AK1605" i="6"/>
  <c r="AI1605" i="6"/>
  <c r="AG1605" i="6"/>
  <c r="AD1605" i="6"/>
  <c r="AA1605" i="6" s="1"/>
  <c r="AK1604" i="6"/>
  <c r="AI1604" i="6"/>
  <c r="AG1604" i="6"/>
  <c r="AD1604" i="6"/>
  <c r="AA1604" i="6" s="1"/>
  <c r="AK1603" i="6"/>
  <c r="AI1603" i="6"/>
  <c r="AG1603" i="6"/>
  <c r="AD1603" i="6"/>
  <c r="AA1603" i="6"/>
  <c r="AK1602" i="6"/>
  <c r="AI1602" i="6"/>
  <c r="AG1602" i="6"/>
  <c r="AD1602" i="6"/>
  <c r="AK1601" i="6"/>
  <c r="AI1601" i="6"/>
  <c r="AG1601" i="6"/>
  <c r="AD1601" i="6"/>
  <c r="AA1601" i="6" s="1"/>
  <c r="AK1600" i="6"/>
  <c r="AI1600" i="6"/>
  <c r="AG1600" i="6"/>
  <c r="AD1600" i="6"/>
  <c r="AA1600" i="6" s="1"/>
  <c r="AK1599" i="6"/>
  <c r="AI1599" i="6"/>
  <c r="AG1599" i="6"/>
  <c r="AD1599" i="6"/>
  <c r="AA1599" i="6" s="1"/>
  <c r="AK1598" i="6"/>
  <c r="AI1598" i="6"/>
  <c r="AG1598" i="6"/>
  <c r="AD1598" i="6"/>
  <c r="AA1598" i="6" s="1"/>
  <c r="AK1597" i="6"/>
  <c r="AI1597" i="6"/>
  <c r="AG1597" i="6"/>
  <c r="AD1597" i="6"/>
  <c r="AA1597" i="6" s="1"/>
  <c r="AK1596" i="6"/>
  <c r="AI1596" i="6"/>
  <c r="AG1596" i="6"/>
  <c r="AD1596" i="6"/>
  <c r="AA1596" i="6" s="1"/>
  <c r="AK1595" i="6"/>
  <c r="AI1595" i="6"/>
  <c r="AG1595" i="6"/>
  <c r="AD1595" i="6"/>
  <c r="AA1595" i="6" s="1"/>
  <c r="AK1594" i="6"/>
  <c r="AI1594" i="6"/>
  <c r="AG1594" i="6"/>
  <c r="AD1594" i="6"/>
  <c r="AK1593" i="6"/>
  <c r="AI1593" i="6"/>
  <c r="AG1593" i="6"/>
  <c r="AD1593" i="6"/>
  <c r="AA1593" i="6" s="1"/>
  <c r="AK1592" i="6"/>
  <c r="AI1592" i="6"/>
  <c r="AG1592" i="6"/>
  <c r="AD1592" i="6"/>
  <c r="AA1592" i="6" s="1"/>
  <c r="AK1591" i="6"/>
  <c r="AI1591" i="6"/>
  <c r="AG1591" i="6"/>
  <c r="AD1591" i="6"/>
  <c r="AA1591" i="6" s="1"/>
  <c r="AK1590" i="6"/>
  <c r="AI1590" i="6"/>
  <c r="AG1590" i="6"/>
  <c r="AD1590" i="6"/>
  <c r="AA1590" i="6" s="1"/>
  <c r="AK1589" i="6"/>
  <c r="AI1589" i="6"/>
  <c r="AG1589" i="6"/>
  <c r="AD1589" i="6"/>
  <c r="AA1589" i="6" s="1"/>
  <c r="AK1588" i="6"/>
  <c r="AI1588" i="6"/>
  <c r="AG1588" i="6"/>
  <c r="AD1588" i="6"/>
  <c r="AA1588" i="6" s="1"/>
  <c r="AK1587" i="6"/>
  <c r="AI1587" i="6"/>
  <c r="AG1587" i="6"/>
  <c r="AD1587" i="6"/>
  <c r="AA1587" i="6" s="1"/>
  <c r="AE1587" i="6" s="1"/>
  <c r="AK1586" i="6"/>
  <c r="AI1586" i="6"/>
  <c r="AG1586" i="6"/>
  <c r="AD1586" i="6"/>
  <c r="AA1586" i="6"/>
  <c r="AK1585" i="6"/>
  <c r="AI1585" i="6"/>
  <c r="AG1585" i="6"/>
  <c r="AD1585" i="6"/>
  <c r="AA1585" i="6" s="1"/>
  <c r="AE1585" i="6" s="1"/>
  <c r="AK1584" i="6"/>
  <c r="AI1584" i="6"/>
  <c r="AG1584" i="6"/>
  <c r="AD1584" i="6"/>
  <c r="AA1584" i="6" s="1"/>
  <c r="N1584" i="6"/>
  <c r="M1584" i="6"/>
  <c r="L1584" i="6"/>
  <c r="AK1583" i="6"/>
  <c r="AI1583" i="6"/>
  <c r="AG1583" i="6"/>
  <c r="AD1583" i="6"/>
  <c r="AA1583" i="6" s="1"/>
  <c r="AK1582" i="6"/>
  <c r="AI1582" i="6"/>
  <c r="AG1582" i="6"/>
  <c r="AD1582" i="6"/>
  <c r="AK1581" i="6"/>
  <c r="AI1581" i="6"/>
  <c r="AG1581" i="6"/>
  <c r="AD1581" i="6"/>
  <c r="AK1580" i="6"/>
  <c r="AI1580" i="6"/>
  <c r="AG1580" i="6"/>
  <c r="AD1580" i="6"/>
  <c r="AA1580" i="6" s="1"/>
  <c r="AE1580" i="6" s="1"/>
  <c r="AK1579" i="6"/>
  <c r="AI1579" i="6"/>
  <c r="AG1579" i="6"/>
  <c r="AD1579" i="6"/>
  <c r="AA1579" i="6" s="1"/>
  <c r="N1579" i="6"/>
  <c r="M1579" i="6"/>
  <c r="L1579" i="6"/>
  <c r="AK1578" i="6"/>
  <c r="AI1578" i="6"/>
  <c r="AG1578" i="6"/>
  <c r="AD1578" i="6"/>
  <c r="AA1578" i="6" s="1"/>
  <c r="AE1578" i="6" s="1"/>
  <c r="AK1577" i="6"/>
  <c r="AI1577" i="6"/>
  <c r="AG1577" i="6"/>
  <c r="AD1577" i="6"/>
  <c r="AA1577" i="6" s="1"/>
  <c r="AK1576" i="6"/>
  <c r="AI1576" i="6"/>
  <c r="AG1576" i="6"/>
  <c r="AD1576" i="6"/>
  <c r="AA1576" i="6" s="1"/>
  <c r="AE1576" i="6" s="1"/>
  <c r="AK1575" i="6"/>
  <c r="AI1575" i="6"/>
  <c r="AG1575" i="6"/>
  <c r="AD1575" i="6"/>
  <c r="AA1575" i="6" s="1"/>
  <c r="AK1574" i="6"/>
  <c r="AI1574" i="6"/>
  <c r="AG1574" i="6"/>
  <c r="AD1574" i="6"/>
  <c r="AA1574" i="6" s="1"/>
  <c r="AE1574" i="6" s="1"/>
  <c r="AK1573" i="6"/>
  <c r="AI1573" i="6"/>
  <c r="AG1573" i="6"/>
  <c r="AD1573" i="6"/>
  <c r="AK1572" i="6"/>
  <c r="AI1572" i="6"/>
  <c r="AG1572" i="6"/>
  <c r="AD1572" i="6"/>
  <c r="AA1572" i="6" s="1"/>
  <c r="AE1572" i="6" s="1"/>
  <c r="AK1571" i="6"/>
  <c r="AI1571" i="6"/>
  <c r="AG1571" i="6"/>
  <c r="AD1571" i="6"/>
  <c r="AA1571" i="6"/>
  <c r="AK1570" i="6"/>
  <c r="AI1570" i="6"/>
  <c r="AG1570" i="6"/>
  <c r="AD1570" i="6"/>
  <c r="AA1570" i="6" s="1"/>
  <c r="AE1570" i="6" s="1"/>
  <c r="AK1569" i="6"/>
  <c r="AI1569" i="6"/>
  <c r="AG1569" i="6"/>
  <c r="AD1569" i="6"/>
  <c r="AA1569" i="6"/>
  <c r="N1569" i="6"/>
  <c r="M1569" i="6"/>
  <c r="L1569" i="6"/>
  <c r="AK1568" i="6"/>
  <c r="AI1568" i="6"/>
  <c r="AG1568" i="6"/>
  <c r="AD1568" i="6"/>
  <c r="AA1568" i="6" s="1"/>
  <c r="AK1567" i="6"/>
  <c r="AI1567" i="6"/>
  <c r="AG1567" i="6"/>
  <c r="AD1567" i="6"/>
  <c r="AA1567" i="6"/>
  <c r="AK1566" i="6"/>
  <c r="AI1566" i="6"/>
  <c r="AG1566" i="6"/>
  <c r="AD1566" i="6"/>
  <c r="AK1565" i="6"/>
  <c r="AI1565" i="6"/>
  <c r="AG1565" i="6"/>
  <c r="AD1565" i="6"/>
  <c r="AA1565" i="6"/>
  <c r="N1565" i="6"/>
  <c r="M1565" i="6"/>
  <c r="L1565" i="6"/>
  <c r="AK1564" i="6"/>
  <c r="AI1564" i="6"/>
  <c r="AG1564" i="6"/>
  <c r="AD1564" i="6"/>
  <c r="AA1564" i="6"/>
  <c r="N1564" i="6"/>
  <c r="M1564" i="6"/>
  <c r="L1564" i="6"/>
  <c r="AK1563" i="6"/>
  <c r="AI1563" i="6"/>
  <c r="AG1563" i="6"/>
  <c r="AD1563" i="6"/>
  <c r="AK1562" i="6"/>
  <c r="AI1562" i="6"/>
  <c r="AG1562" i="6"/>
  <c r="AD1562" i="6"/>
  <c r="AA1562" i="6"/>
  <c r="AE1562" i="6" s="1"/>
  <c r="AK1561" i="6"/>
  <c r="AI1561" i="6"/>
  <c r="AG1561" i="6"/>
  <c r="AD1561" i="6"/>
  <c r="AA1561" i="6" s="1"/>
  <c r="AK1560" i="6"/>
  <c r="AI1560" i="6"/>
  <c r="AG1560" i="6"/>
  <c r="AD1560" i="6"/>
  <c r="AK1559" i="6"/>
  <c r="AI1559" i="6"/>
  <c r="AG1559" i="6"/>
  <c r="AD1559" i="6"/>
  <c r="AK1558" i="6"/>
  <c r="AI1558" i="6"/>
  <c r="AG1558" i="6"/>
  <c r="AD1558" i="6"/>
  <c r="AA1558" i="6"/>
  <c r="AK1557" i="6"/>
  <c r="AI1557" i="6"/>
  <c r="AG1557" i="6"/>
  <c r="AD1557" i="6"/>
  <c r="AA1557" i="6" s="1"/>
  <c r="AK1556" i="6"/>
  <c r="AI1556" i="6"/>
  <c r="AG1556" i="6"/>
  <c r="AD1556" i="6"/>
  <c r="AK1555" i="6"/>
  <c r="AI1555" i="6"/>
  <c r="AG1555" i="6"/>
  <c r="AD1555" i="6"/>
  <c r="AK1554" i="6"/>
  <c r="AI1554" i="6"/>
  <c r="AG1554" i="6"/>
  <c r="AD1554" i="6"/>
  <c r="AA1554" i="6"/>
  <c r="AK1553" i="6"/>
  <c r="AI1553" i="6"/>
  <c r="AG1553" i="6"/>
  <c r="AD1553" i="6"/>
  <c r="AA1553" i="6" s="1"/>
  <c r="AK1552" i="6"/>
  <c r="AI1552" i="6"/>
  <c r="AG1552" i="6"/>
  <c r="AD1552" i="6"/>
  <c r="AA1552" i="6" s="1"/>
  <c r="AK1551" i="6"/>
  <c r="AI1551" i="6"/>
  <c r="AG1551" i="6"/>
  <c r="AD1551" i="6"/>
  <c r="AK1550" i="6"/>
  <c r="AI1550" i="6"/>
  <c r="AG1550" i="6"/>
  <c r="AD1550" i="6"/>
  <c r="AA1550" i="6" s="1"/>
  <c r="AK1549" i="6"/>
  <c r="AI1549" i="6"/>
  <c r="AG1549" i="6"/>
  <c r="AD1549" i="6"/>
  <c r="AA1549" i="6" s="1"/>
  <c r="N1549" i="6"/>
  <c r="M1549" i="6"/>
  <c r="L1549" i="6"/>
  <c r="AK1548" i="6"/>
  <c r="AI1548" i="6"/>
  <c r="AG1548" i="6"/>
  <c r="AD1548" i="6"/>
  <c r="AA1548" i="6" s="1"/>
  <c r="AE1548" i="6" s="1"/>
  <c r="AK1547" i="6"/>
  <c r="AI1547" i="6"/>
  <c r="AG1547" i="6"/>
  <c r="AD1547" i="6"/>
  <c r="AA1547" i="6"/>
  <c r="AK1546" i="6"/>
  <c r="AI1546" i="6"/>
  <c r="AG1546" i="6"/>
  <c r="AD1546" i="6"/>
  <c r="AA1546" i="6" s="1"/>
  <c r="AE1546" i="6" s="1"/>
  <c r="AK1545" i="6"/>
  <c r="AI1545" i="6"/>
  <c r="AG1545" i="6"/>
  <c r="AD1545" i="6"/>
  <c r="AA1545" i="6" s="1"/>
  <c r="AK1544" i="6"/>
  <c r="AI1544" i="6"/>
  <c r="AG1544" i="6"/>
  <c r="AD1544" i="6"/>
  <c r="AA1544" i="6" s="1"/>
  <c r="AE1544" i="6" s="1"/>
  <c r="AK1543" i="6"/>
  <c r="AI1543" i="6"/>
  <c r="AG1543" i="6"/>
  <c r="AD1543" i="6"/>
  <c r="AK1542" i="6"/>
  <c r="AI1542" i="6"/>
  <c r="AG1542" i="6"/>
  <c r="AD1542" i="6"/>
  <c r="AA1542" i="6" s="1"/>
  <c r="AE1542" i="6" s="1"/>
  <c r="AK1541" i="6"/>
  <c r="AI1541" i="6"/>
  <c r="AG1541" i="6"/>
  <c r="AD1541" i="6"/>
  <c r="AA1541" i="6" s="1"/>
  <c r="AK1540" i="6"/>
  <c r="AI1540" i="6"/>
  <c r="AG1540" i="6"/>
  <c r="AD1540" i="6"/>
  <c r="AA1540" i="6" s="1"/>
  <c r="AE1540" i="6" s="1"/>
  <c r="AK1539" i="6"/>
  <c r="AI1539" i="6"/>
  <c r="AG1539" i="6"/>
  <c r="AD1539" i="6"/>
  <c r="AA1539" i="6"/>
  <c r="AK1538" i="6"/>
  <c r="AI1538" i="6"/>
  <c r="AG1538" i="6"/>
  <c r="AD1538" i="6"/>
  <c r="AA1538" i="6" s="1"/>
  <c r="AE1538" i="6" s="1"/>
  <c r="AK1537" i="6"/>
  <c r="AI1537" i="6"/>
  <c r="AG1537" i="6"/>
  <c r="AD1537" i="6"/>
  <c r="AA1537" i="6" s="1"/>
  <c r="AK1536" i="6"/>
  <c r="AI1536" i="6"/>
  <c r="AG1536" i="6"/>
  <c r="AD1536" i="6"/>
  <c r="AA1536" i="6" s="1"/>
  <c r="AE1536" i="6" s="1"/>
  <c r="AK1535" i="6"/>
  <c r="AI1535" i="6"/>
  <c r="AG1535" i="6"/>
  <c r="AD1535" i="6"/>
  <c r="AK1534" i="6"/>
  <c r="AI1534" i="6"/>
  <c r="AG1534" i="6"/>
  <c r="AD1534" i="6"/>
  <c r="AA1534" i="6" s="1"/>
  <c r="AE1534" i="6" s="1"/>
  <c r="AK1533" i="6"/>
  <c r="AI1533" i="6"/>
  <c r="AG1533" i="6"/>
  <c r="AD1533" i="6"/>
  <c r="AA1533" i="6"/>
  <c r="AK1532" i="6"/>
  <c r="AI1532" i="6"/>
  <c r="AG1532" i="6"/>
  <c r="AD1532" i="6"/>
  <c r="AA1532" i="6" s="1"/>
  <c r="AE1532" i="6" s="1"/>
  <c r="AK1531" i="6"/>
  <c r="AI1531" i="6"/>
  <c r="AG1531" i="6"/>
  <c r="AD1531" i="6"/>
  <c r="AK1530" i="6"/>
  <c r="AI1530" i="6"/>
  <c r="AG1530" i="6"/>
  <c r="AD1530" i="6"/>
  <c r="AA1530" i="6" s="1"/>
  <c r="AE1530" i="6" s="1"/>
  <c r="AK1529" i="6"/>
  <c r="AI1529" i="6"/>
  <c r="AG1529" i="6"/>
  <c r="AD1529" i="6"/>
  <c r="AA1529" i="6" s="1"/>
  <c r="AK1528" i="6"/>
  <c r="AI1528" i="6"/>
  <c r="AG1528" i="6"/>
  <c r="AD1528" i="6"/>
  <c r="AA1528" i="6" s="1"/>
  <c r="AE1528" i="6" s="1"/>
  <c r="AK1527" i="6"/>
  <c r="AI1527" i="6"/>
  <c r="AG1527" i="6"/>
  <c r="AD1527" i="6"/>
  <c r="AK1526" i="6"/>
  <c r="AI1526" i="6"/>
  <c r="AG1526" i="6"/>
  <c r="AD1526" i="6"/>
  <c r="AA1526" i="6" s="1"/>
  <c r="AE1526" i="6" s="1"/>
  <c r="AK1525" i="6"/>
  <c r="AI1525" i="6"/>
  <c r="AG1525" i="6"/>
  <c r="AD1525" i="6"/>
  <c r="AA1525" i="6" s="1"/>
  <c r="AK1524" i="6"/>
  <c r="AI1524" i="6"/>
  <c r="AG1524" i="6"/>
  <c r="AD1524" i="6"/>
  <c r="AA1524" i="6" s="1"/>
  <c r="AE1524" i="6" s="1"/>
  <c r="AK1523" i="6"/>
  <c r="AI1523" i="6"/>
  <c r="AG1523" i="6"/>
  <c r="AD1523" i="6"/>
  <c r="AA1523" i="6" s="1"/>
  <c r="AK1522" i="6"/>
  <c r="AI1522" i="6"/>
  <c r="AG1522" i="6"/>
  <c r="AD1522" i="6"/>
  <c r="AA1522" i="6" s="1"/>
  <c r="AE1522" i="6" s="1"/>
  <c r="AK1521" i="6"/>
  <c r="AI1521" i="6"/>
  <c r="AG1521" i="6"/>
  <c r="AD1521" i="6"/>
  <c r="AA1521" i="6"/>
  <c r="AK1520" i="6"/>
  <c r="AI1520" i="6"/>
  <c r="AG1520" i="6"/>
  <c r="AD1520" i="6"/>
  <c r="AA1520" i="6" s="1"/>
  <c r="AE1520" i="6" s="1"/>
  <c r="AK1519" i="6"/>
  <c r="AI1519" i="6"/>
  <c r="AG1519" i="6"/>
  <c r="AD1519" i="6"/>
  <c r="AA1519" i="6" s="1"/>
  <c r="AK1518" i="6"/>
  <c r="AI1518" i="6"/>
  <c r="AG1518" i="6"/>
  <c r="AD1518" i="6"/>
  <c r="AA1518" i="6" s="1"/>
  <c r="AE1518" i="6" s="1"/>
  <c r="AK1517" i="6"/>
  <c r="AI1517" i="6"/>
  <c r="AG1517" i="6"/>
  <c r="AD1517" i="6"/>
  <c r="AA1517" i="6" s="1"/>
  <c r="AK1516" i="6"/>
  <c r="AI1516" i="6"/>
  <c r="AG1516" i="6"/>
  <c r="AD1516" i="6"/>
  <c r="AA1516" i="6" s="1"/>
  <c r="AE1516" i="6" s="1"/>
  <c r="AK1515" i="6"/>
  <c r="AI1515" i="6"/>
  <c r="AG1515" i="6"/>
  <c r="AD1515" i="6"/>
  <c r="AA1515" i="6" s="1"/>
  <c r="AK1514" i="6"/>
  <c r="AI1514" i="6"/>
  <c r="AG1514" i="6"/>
  <c r="AD1514" i="6"/>
  <c r="AA1514" i="6" s="1"/>
  <c r="AE1514" i="6" s="1"/>
  <c r="AK1513" i="6"/>
  <c r="AI1513" i="6"/>
  <c r="AG1513" i="6"/>
  <c r="AD1513" i="6"/>
  <c r="AA1513" i="6"/>
  <c r="AK1512" i="6"/>
  <c r="AI1512" i="6"/>
  <c r="AG1512" i="6"/>
  <c r="AD1512" i="6"/>
  <c r="AA1512" i="6" s="1"/>
  <c r="AE1512" i="6" s="1"/>
  <c r="AK1511" i="6"/>
  <c r="AI1511" i="6"/>
  <c r="AG1511" i="6"/>
  <c r="AD1511" i="6"/>
  <c r="AK1510" i="6"/>
  <c r="AI1510" i="6"/>
  <c r="AG1510" i="6"/>
  <c r="AD1510" i="6"/>
  <c r="AA1510" i="6" s="1"/>
  <c r="AE1510" i="6" s="1"/>
  <c r="AK1509" i="6"/>
  <c r="AI1509" i="6"/>
  <c r="AG1509" i="6"/>
  <c r="AD1509" i="6"/>
  <c r="AA1509" i="6" s="1"/>
  <c r="AK1508" i="6"/>
  <c r="AI1508" i="6"/>
  <c r="AG1508" i="6"/>
  <c r="AD1508" i="6"/>
  <c r="AA1508" i="6" s="1"/>
  <c r="AE1508" i="6" s="1"/>
  <c r="AK1507" i="6"/>
  <c r="AI1507" i="6"/>
  <c r="AG1507" i="6"/>
  <c r="AD1507" i="6"/>
  <c r="AA1507" i="6" s="1"/>
  <c r="AK1506" i="6"/>
  <c r="AI1506" i="6"/>
  <c r="AG1506" i="6"/>
  <c r="AD1506" i="6"/>
  <c r="AA1506" i="6" s="1"/>
  <c r="AE1506" i="6" s="1"/>
  <c r="AK1505" i="6"/>
  <c r="AI1505" i="6"/>
  <c r="AG1505" i="6"/>
  <c r="AD1505" i="6"/>
  <c r="AA1505" i="6" s="1"/>
  <c r="AK1504" i="6"/>
  <c r="AI1504" i="6"/>
  <c r="AG1504" i="6"/>
  <c r="AD1504" i="6"/>
  <c r="AA1504" i="6" s="1"/>
  <c r="AE1504" i="6" s="1"/>
  <c r="AK1503" i="6"/>
  <c r="AI1503" i="6"/>
  <c r="AG1503" i="6"/>
  <c r="AD1503" i="6"/>
  <c r="AA1503" i="6" s="1"/>
  <c r="AK1502" i="6"/>
  <c r="AI1502" i="6"/>
  <c r="AG1502" i="6"/>
  <c r="AD1502" i="6"/>
  <c r="AA1502" i="6" s="1"/>
  <c r="AE1502" i="6" s="1"/>
  <c r="AK1501" i="6"/>
  <c r="AI1501" i="6"/>
  <c r="AG1501" i="6"/>
  <c r="AD1501" i="6"/>
  <c r="AA1501" i="6"/>
  <c r="AK1500" i="6"/>
  <c r="AI1500" i="6"/>
  <c r="AG1500" i="6"/>
  <c r="AD1500" i="6"/>
  <c r="AA1500" i="6" s="1"/>
  <c r="AE1500" i="6" s="1"/>
  <c r="AK1499" i="6"/>
  <c r="AI1499" i="6"/>
  <c r="AG1499" i="6"/>
  <c r="AD1499" i="6"/>
  <c r="AA1499" i="6" s="1"/>
  <c r="AK1498" i="6"/>
  <c r="AI1498" i="6"/>
  <c r="AG1498" i="6"/>
  <c r="AD1498" i="6"/>
  <c r="AA1498" i="6" s="1"/>
  <c r="AE1498" i="6" s="1"/>
  <c r="AK1497" i="6"/>
  <c r="AI1497" i="6"/>
  <c r="AG1497" i="6"/>
  <c r="AD1497" i="6"/>
  <c r="AA1497" i="6"/>
  <c r="AK1496" i="6"/>
  <c r="AI1496" i="6"/>
  <c r="AG1496" i="6"/>
  <c r="AD1496" i="6"/>
  <c r="AA1496" i="6" s="1"/>
  <c r="AE1496" i="6" s="1"/>
  <c r="AK1495" i="6"/>
  <c r="AI1495" i="6"/>
  <c r="AG1495" i="6"/>
  <c r="AD1495" i="6"/>
  <c r="AK1494" i="6"/>
  <c r="AI1494" i="6"/>
  <c r="AG1494" i="6"/>
  <c r="AD1494" i="6"/>
  <c r="AA1494" i="6" s="1"/>
  <c r="AE1494" i="6" s="1"/>
  <c r="AK1493" i="6"/>
  <c r="AI1493" i="6"/>
  <c r="AG1493" i="6"/>
  <c r="AD1493" i="6"/>
  <c r="AA1493" i="6" s="1"/>
  <c r="AK1492" i="6"/>
  <c r="AI1492" i="6"/>
  <c r="AG1492" i="6"/>
  <c r="AD1492" i="6"/>
  <c r="AA1492" i="6" s="1"/>
  <c r="AE1492" i="6" s="1"/>
  <c r="AK1491" i="6"/>
  <c r="AI1491" i="6"/>
  <c r="AG1491" i="6"/>
  <c r="AD1491" i="6"/>
  <c r="AA1491" i="6" s="1"/>
  <c r="AK1490" i="6"/>
  <c r="AI1490" i="6"/>
  <c r="AG1490" i="6"/>
  <c r="AD1490" i="6"/>
  <c r="AA1490" i="6" s="1"/>
  <c r="AE1490" i="6" s="1"/>
  <c r="AK1489" i="6"/>
  <c r="AI1489" i="6"/>
  <c r="AG1489" i="6"/>
  <c r="AD1489" i="6"/>
  <c r="AA1489" i="6" s="1"/>
  <c r="AK1488" i="6"/>
  <c r="AI1488" i="6"/>
  <c r="AG1488" i="6"/>
  <c r="AD1488" i="6"/>
  <c r="AA1488" i="6" s="1"/>
  <c r="AE1488" i="6" s="1"/>
  <c r="AK1487" i="6"/>
  <c r="AI1487" i="6"/>
  <c r="AG1487" i="6"/>
  <c r="AD1487" i="6"/>
  <c r="AK1486" i="6"/>
  <c r="AI1486" i="6"/>
  <c r="AG1486" i="6"/>
  <c r="AD1486" i="6"/>
  <c r="AA1486" i="6" s="1"/>
  <c r="AE1486" i="6" s="1"/>
  <c r="AK1485" i="6"/>
  <c r="AI1485" i="6"/>
  <c r="AG1485" i="6"/>
  <c r="AD1485" i="6"/>
  <c r="AA1485" i="6"/>
  <c r="AK1484" i="6"/>
  <c r="AI1484" i="6"/>
  <c r="AG1484" i="6"/>
  <c r="AD1484" i="6"/>
  <c r="AA1484" i="6" s="1"/>
  <c r="AE1484" i="6" s="1"/>
  <c r="AK1483" i="6"/>
  <c r="AI1483" i="6"/>
  <c r="AG1483" i="6"/>
  <c r="AD1483" i="6"/>
  <c r="AA1483" i="6"/>
  <c r="AK1482" i="6"/>
  <c r="AI1482" i="6"/>
  <c r="AG1482" i="6"/>
  <c r="AD1482" i="6"/>
  <c r="AA1482" i="6" s="1"/>
  <c r="AE1482" i="6" s="1"/>
  <c r="AK1481" i="6"/>
  <c r="AI1481" i="6"/>
  <c r="AG1481" i="6"/>
  <c r="AD1481" i="6"/>
  <c r="AA1481" i="6" s="1"/>
  <c r="AK1480" i="6"/>
  <c r="AI1480" i="6"/>
  <c r="AG1480" i="6"/>
  <c r="AD1480" i="6"/>
  <c r="AA1480" i="6" s="1"/>
  <c r="AE1480" i="6" s="1"/>
  <c r="AK1479" i="6"/>
  <c r="AI1479" i="6"/>
  <c r="AG1479" i="6"/>
  <c r="AD1479" i="6"/>
  <c r="AK1478" i="6"/>
  <c r="AI1478" i="6"/>
  <c r="AG1478" i="6"/>
  <c r="AD1478" i="6"/>
  <c r="AA1478" i="6" s="1"/>
  <c r="AE1478" i="6" s="1"/>
  <c r="AK1477" i="6"/>
  <c r="AI1477" i="6"/>
  <c r="AG1477" i="6"/>
  <c r="AD1477" i="6"/>
  <c r="AA1477" i="6" s="1"/>
  <c r="AK1476" i="6"/>
  <c r="AI1476" i="6"/>
  <c r="AG1476" i="6"/>
  <c r="AD1476" i="6"/>
  <c r="AA1476" i="6" s="1"/>
  <c r="AE1476" i="6" s="1"/>
  <c r="AK1475" i="6"/>
  <c r="AI1475" i="6"/>
  <c r="AG1475" i="6"/>
  <c r="AD1475" i="6"/>
  <c r="AA1475" i="6" s="1"/>
  <c r="AK1474" i="6"/>
  <c r="AI1474" i="6"/>
  <c r="AG1474" i="6"/>
  <c r="AD1474" i="6"/>
  <c r="AA1474" i="6" s="1"/>
  <c r="AE1474" i="6" s="1"/>
  <c r="AK1473" i="6"/>
  <c r="AI1473" i="6"/>
  <c r="AG1473" i="6"/>
  <c r="AD1473" i="6"/>
  <c r="AA1473" i="6"/>
  <c r="AK1472" i="6"/>
  <c r="AI1472" i="6"/>
  <c r="AG1472" i="6"/>
  <c r="AD1472" i="6"/>
  <c r="AA1472" i="6" s="1"/>
  <c r="AE1472" i="6" s="1"/>
  <c r="AK1471" i="6"/>
  <c r="AI1471" i="6"/>
  <c r="AG1471" i="6"/>
  <c r="AD1471" i="6"/>
  <c r="AA1471" i="6" s="1"/>
  <c r="AK1470" i="6"/>
  <c r="AI1470" i="6"/>
  <c r="AG1470" i="6"/>
  <c r="AD1470" i="6"/>
  <c r="AA1470" i="6" s="1"/>
  <c r="AE1470" i="6" s="1"/>
  <c r="AK1469" i="6"/>
  <c r="AI1469" i="6"/>
  <c r="AG1469" i="6"/>
  <c r="AD1469" i="6"/>
  <c r="AA1469" i="6"/>
  <c r="AK1468" i="6"/>
  <c r="AI1468" i="6"/>
  <c r="AG1468" i="6"/>
  <c r="AD1468" i="6"/>
  <c r="AA1468" i="6" s="1"/>
  <c r="AE1468" i="6" s="1"/>
  <c r="AK1467" i="6"/>
  <c r="AI1467" i="6"/>
  <c r="AG1467" i="6"/>
  <c r="AD1467" i="6"/>
  <c r="AK1466" i="6"/>
  <c r="AI1466" i="6"/>
  <c r="AG1466" i="6"/>
  <c r="AD1466" i="6"/>
  <c r="AA1466" i="6" s="1"/>
  <c r="AE1466" i="6" s="1"/>
  <c r="AK1465" i="6"/>
  <c r="AI1465" i="6"/>
  <c r="AG1465" i="6"/>
  <c r="AD1465" i="6"/>
  <c r="AA1465" i="6" s="1"/>
  <c r="AK1464" i="6"/>
  <c r="AI1464" i="6"/>
  <c r="AG1464" i="6"/>
  <c r="AD1464" i="6"/>
  <c r="AA1464" i="6" s="1"/>
  <c r="AE1464" i="6" s="1"/>
  <c r="AK1463" i="6"/>
  <c r="AI1463" i="6"/>
  <c r="AG1463" i="6"/>
  <c r="AD1463" i="6"/>
  <c r="AA1463" i="6" s="1"/>
  <c r="AK1462" i="6"/>
  <c r="AI1462" i="6"/>
  <c r="AG1462" i="6"/>
  <c r="AD1462" i="6"/>
  <c r="AA1462" i="6" s="1"/>
  <c r="AE1462" i="6" s="1"/>
  <c r="AK1461" i="6"/>
  <c r="AI1461" i="6"/>
  <c r="AG1461" i="6"/>
  <c r="AD1461" i="6"/>
  <c r="AA1461" i="6" s="1"/>
  <c r="AK1460" i="6"/>
  <c r="AI1460" i="6"/>
  <c r="AG1460" i="6"/>
  <c r="AD1460" i="6"/>
  <c r="AA1460" i="6" s="1"/>
  <c r="AE1460" i="6" s="1"/>
  <c r="AK1459" i="6"/>
  <c r="AI1459" i="6"/>
  <c r="AG1459" i="6"/>
  <c r="AD1459" i="6"/>
  <c r="AA1459" i="6" s="1"/>
  <c r="AK1458" i="6"/>
  <c r="AI1458" i="6"/>
  <c r="AG1458" i="6"/>
  <c r="AD1458" i="6"/>
  <c r="AA1458" i="6" s="1"/>
  <c r="AE1458" i="6" s="1"/>
  <c r="AK1457" i="6"/>
  <c r="AI1457" i="6"/>
  <c r="AG1457" i="6"/>
  <c r="AD1457" i="6"/>
  <c r="AA1457" i="6"/>
  <c r="AK1456" i="6"/>
  <c r="AI1456" i="6"/>
  <c r="AG1456" i="6"/>
  <c r="AD1456" i="6"/>
  <c r="AA1456" i="6" s="1"/>
  <c r="AE1456" i="6" s="1"/>
  <c r="AK1455" i="6"/>
  <c r="AI1455" i="6"/>
  <c r="AG1455" i="6"/>
  <c r="AD1455" i="6"/>
  <c r="AA1455" i="6" s="1"/>
  <c r="AK1454" i="6"/>
  <c r="AI1454" i="6"/>
  <c r="AG1454" i="6"/>
  <c r="AD1454" i="6"/>
  <c r="AA1454" i="6" s="1"/>
  <c r="AE1454" i="6" s="1"/>
  <c r="AK1453" i="6"/>
  <c r="AI1453" i="6"/>
  <c r="AG1453" i="6"/>
  <c r="AD1453" i="6"/>
  <c r="AA1453" i="6" s="1"/>
  <c r="AK1452" i="6"/>
  <c r="AI1452" i="6"/>
  <c r="AG1452" i="6"/>
  <c r="AD1452" i="6"/>
  <c r="AA1452" i="6" s="1"/>
  <c r="AE1452" i="6" s="1"/>
  <c r="AK1451" i="6"/>
  <c r="AI1451" i="6"/>
  <c r="AG1451" i="6"/>
  <c r="AD1451" i="6"/>
  <c r="AK1450" i="6"/>
  <c r="AI1450" i="6"/>
  <c r="AG1450" i="6"/>
  <c r="AD1450" i="6"/>
  <c r="AA1450" i="6" s="1"/>
  <c r="AE1450" i="6" s="1"/>
  <c r="AK1449" i="6"/>
  <c r="AI1449" i="6"/>
  <c r="AG1449" i="6"/>
  <c r="AD1449" i="6"/>
  <c r="AA1449" i="6" s="1"/>
  <c r="AK1448" i="6"/>
  <c r="AI1448" i="6"/>
  <c r="AG1448" i="6"/>
  <c r="AD1448" i="6"/>
  <c r="AA1448" i="6" s="1"/>
  <c r="AE1448" i="6" s="1"/>
  <c r="AK1447" i="6"/>
  <c r="AI1447" i="6"/>
  <c r="AG1447" i="6"/>
  <c r="AD1447" i="6"/>
  <c r="AA1447" i="6" s="1"/>
  <c r="AK1446" i="6"/>
  <c r="AI1446" i="6"/>
  <c r="AG1446" i="6"/>
  <c r="AD1446" i="6"/>
  <c r="AA1446" i="6" s="1"/>
  <c r="AE1446" i="6" s="1"/>
  <c r="AK1445" i="6"/>
  <c r="AI1445" i="6"/>
  <c r="AG1445" i="6"/>
  <c r="AD1445" i="6"/>
  <c r="AA1445" i="6"/>
  <c r="AK1444" i="6"/>
  <c r="AI1444" i="6"/>
  <c r="AG1444" i="6"/>
  <c r="AD1444" i="6"/>
  <c r="AA1444" i="6" s="1"/>
  <c r="AE1444" i="6" s="1"/>
  <c r="AK1443" i="6"/>
  <c r="AI1443" i="6"/>
  <c r="AG1443" i="6"/>
  <c r="AD1443" i="6"/>
  <c r="AA1443" i="6" s="1"/>
  <c r="AK1442" i="6"/>
  <c r="AI1442" i="6"/>
  <c r="AG1442" i="6"/>
  <c r="AD1442" i="6"/>
  <c r="AA1442" i="6" s="1"/>
  <c r="AE1442" i="6" s="1"/>
  <c r="AK1441" i="6"/>
  <c r="AI1441" i="6"/>
  <c r="AG1441" i="6"/>
  <c r="AD1441" i="6"/>
  <c r="AA1441" i="6" s="1"/>
  <c r="AK1440" i="6"/>
  <c r="AI1440" i="6"/>
  <c r="AG1440" i="6"/>
  <c r="AD1440" i="6"/>
  <c r="AA1440" i="6" s="1"/>
  <c r="AE1440" i="6" s="1"/>
  <c r="AK1439" i="6"/>
  <c r="AI1439" i="6"/>
  <c r="AG1439" i="6"/>
  <c r="AD1439" i="6"/>
  <c r="AA1439" i="6" s="1"/>
  <c r="AK1438" i="6"/>
  <c r="AI1438" i="6"/>
  <c r="AG1438" i="6"/>
  <c r="AD1438" i="6"/>
  <c r="AA1438" i="6" s="1"/>
  <c r="AE1438" i="6" s="1"/>
  <c r="AK1437" i="6"/>
  <c r="AI1437" i="6"/>
  <c r="AG1437" i="6"/>
  <c r="AD1437" i="6"/>
  <c r="AA1437" i="6"/>
  <c r="AK1436" i="6"/>
  <c r="AI1436" i="6"/>
  <c r="AG1436" i="6"/>
  <c r="AD1436" i="6"/>
  <c r="AA1436" i="6" s="1"/>
  <c r="AE1436" i="6" s="1"/>
  <c r="AK1435" i="6"/>
  <c r="AI1435" i="6"/>
  <c r="AG1435" i="6"/>
  <c r="AD1435" i="6"/>
  <c r="AK1434" i="6"/>
  <c r="AI1434" i="6"/>
  <c r="AG1434" i="6"/>
  <c r="AD1434" i="6"/>
  <c r="AA1434" i="6" s="1"/>
  <c r="AE1434" i="6" s="1"/>
  <c r="AK1433" i="6"/>
  <c r="AI1433" i="6"/>
  <c r="AG1433" i="6"/>
  <c r="AD1433" i="6"/>
  <c r="AA1433" i="6" s="1"/>
  <c r="AK1432" i="6"/>
  <c r="AI1432" i="6"/>
  <c r="AG1432" i="6"/>
  <c r="AD1432" i="6"/>
  <c r="AA1432" i="6" s="1"/>
  <c r="AE1432" i="6" s="1"/>
  <c r="AK1431" i="6"/>
  <c r="AI1431" i="6"/>
  <c r="AG1431" i="6"/>
  <c r="AD1431" i="6"/>
  <c r="AA1431" i="6" s="1"/>
  <c r="AK1430" i="6"/>
  <c r="AI1430" i="6"/>
  <c r="AG1430" i="6"/>
  <c r="AD1430" i="6"/>
  <c r="AA1430" i="6" s="1"/>
  <c r="AE1430" i="6" s="1"/>
  <c r="AK1429" i="6"/>
  <c r="AI1429" i="6"/>
  <c r="AG1429" i="6"/>
  <c r="AD1429" i="6"/>
  <c r="AA1429" i="6" s="1"/>
  <c r="AK1428" i="6"/>
  <c r="AI1428" i="6"/>
  <c r="AG1428" i="6"/>
  <c r="AD1428" i="6"/>
  <c r="AA1428" i="6" s="1"/>
  <c r="AE1428" i="6" s="1"/>
  <c r="AK1427" i="6"/>
  <c r="AI1427" i="6"/>
  <c r="AG1427" i="6"/>
  <c r="AD1427" i="6"/>
  <c r="AA1427" i="6" s="1"/>
  <c r="AK1426" i="6"/>
  <c r="AI1426" i="6"/>
  <c r="AG1426" i="6"/>
  <c r="AD1426" i="6"/>
  <c r="AA1426" i="6" s="1"/>
  <c r="AE1426" i="6" s="1"/>
  <c r="AK1425" i="6"/>
  <c r="AI1425" i="6"/>
  <c r="AG1425" i="6"/>
  <c r="AD1425" i="6"/>
  <c r="AA1425" i="6"/>
  <c r="AK1424" i="6"/>
  <c r="AI1424" i="6"/>
  <c r="AG1424" i="6"/>
  <c r="AD1424" i="6"/>
  <c r="AA1424" i="6" s="1"/>
  <c r="AE1424" i="6" s="1"/>
  <c r="AK1423" i="6"/>
  <c r="AI1423" i="6"/>
  <c r="AG1423" i="6"/>
  <c r="AD1423" i="6"/>
  <c r="AA1423" i="6" s="1"/>
  <c r="AK1422" i="6"/>
  <c r="AI1422" i="6"/>
  <c r="AG1422" i="6"/>
  <c r="AD1422" i="6"/>
  <c r="AA1422" i="6" s="1"/>
  <c r="AE1422" i="6" s="1"/>
  <c r="AK1421" i="6"/>
  <c r="AI1421" i="6"/>
  <c r="AG1421" i="6"/>
  <c r="AD1421" i="6"/>
  <c r="AA1421" i="6"/>
  <c r="AK1420" i="6"/>
  <c r="AI1420" i="6"/>
  <c r="AG1420" i="6"/>
  <c r="AD1420" i="6"/>
  <c r="AA1420" i="6" s="1"/>
  <c r="AE1420" i="6" s="1"/>
  <c r="AK1419" i="6"/>
  <c r="AI1419" i="6"/>
  <c r="AG1419" i="6"/>
  <c r="AD1419" i="6"/>
  <c r="AK1418" i="6"/>
  <c r="AI1418" i="6"/>
  <c r="AG1418" i="6"/>
  <c r="AD1418" i="6"/>
  <c r="AA1418" i="6" s="1"/>
  <c r="AE1418" i="6" s="1"/>
  <c r="AK1417" i="6"/>
  <c r="AI1417" i="6"/>
  <c r="AG1417" i="6"/>
  <c r="AD1417" i="6"/>
  <c r="AA1417" i="6" s="1"/>
  <c r="AK1416" i="6"/>
  <c r="AI1416" i="6"/>
  <c r="AG1416" i="6"/>
  <c r="AD1416" i="6"/>
  <c r="AA1416" i="6" s="1"/>
  <c r="AE1416" i="6" s="1"/>
  <c r="AK1415" i="6"/>
  <c r="AI1415" i="6"/>
  <c r="AG1415" i="6"/>
  <c r="AD1415" i="6"/>
  <c r="AA1415" i="6" s="1"/>
  <c r="AK1414" i="6"/>
  <c r="AI1414" i="6"/>
  <c r="AG1414" i="6"/>
  <c r="AD1414" i="6"/>
  <c r="AA1414" i="6" s="1"/>
  <c r="AE1414" i="6" s="1"/>
  <c r="N1414" i="6"/>
  <c r="M1414" i="6"/>
  <c r="L1414" i="6"/>
  <c r="AK1413" i="6"/>
  <c r="AI1413" i="6"/>
  <c r="AG1413" i="6"/>
  <c r="AD1413" i="6"/>
  <c r="AA1413" i="6" s="1"/>
  <c r="AE1413" i="6" s="1"/>
  <c r="AK1412" i="6"/>
  <c r="AI1412" i="6"/>
  <c r="AG1412" i="6"/>
  <c r="AD1412" i="6"/>
  <c r="AK1411" i="6"/>
  <c r="AI1411" i="6"/>
  <c r="AG1411" i="6"/>
  <c r="AD1411" i="6"/>
  <c r="AA1411" i="6" s="1"/>
  <c r="AE1411" i="6" s="1"/>
  <c r="AK1410" i="6"/>
  <c r="AI1410" i="6"/>
  <c r="AG1410" i="6"/>
  <c r="AD1410" i="6"/>
  <c r="AA1410" i="6" s="1"/>
  <c r="AK1409" i="6"/>
  <c r="AI1409" i="6"/>
  <c r="AG1409" i="6"/>
  <c r="AD1409" i="6"/>
  <c r="AA1409" i="6"/>
  <c r="AK1408" i="6"/>
  <c r="AI1408" i="6"/>
  <c r="AG1408" i="6"/>
  <c r="AD1408" i="6"/>
  <c r="AK1407" i="6"/>
  <c r="AI1407" i="6"/>
  <c r="AG1407" i="6"/>
  <c r="AD1407" i="6"/>
  <c r="AE1407" i="6" s="1"/>
  <c r="AA1407" i="6"/>
  <c r="AK1406" i="6"/>
  <c r="AI1406" i="6"/>
  <c r="AG1406" i="6"/>
  <c r="AD1406" i="6"/>
  <c r="AA1406" i="6" s="1"/>
  <c r="AK1405" i="6"/>
  <c r="AI1405" i="6"/>
  <c r="AG1405" i="6"/>
  <c r="AD1405" i="6"/>
  <c r="AA1405" i="6" s="1"/>
  <c r="AE1405" i="6" s="1"/>
  <c r="AK1404" i="6"/>
  <c r="AI1404" i="6"/>
  <c r="AG1404" i="6"/>
  <c r="AD1404" i="6"/>
  <c r="AK1403" i="6"/>
  <c r="AI1403" i="6"/>
  <c r="AG1403" i="6"/>
  <c r="AD1403" i="6"/>
  <c r="AA1403" i="6" s="1"/>
  <c r="AK1402" i="6"/>
  <c r="AI1402" i="6"/>
  <c r="AG1402" i="6"/>
  <c r="AD1402" i="6"/>
  <c r="AA1402" i="6" s="1"/>
  <c r="AK1401" i="6"/>
  <c r="AI1401" i="6"/>
  <c r="AG1401" i="6"/>
  <c r="AD1401" i="6"/>
  <c r="AA1401" i="6"/>
  <c r="AK1400" i="6"/>
  <c r="AI1400" i="6"/>
  <c r="AG1400" i="6"/>
  <c r="AD1400" i="6"/>
  <c r="AK1399" i="6"/>
  <c r="AI1399" i="6"/>
  <c r="AG1399" i="6"/>
  <c r="AD1399" i="6"/>
  <c r="AA1399" i="6"/>
  <c r="AE1399" i="6" s="1"/>
  <c r="AK1398" i="6"/>
  <c r="AI1398" i="6"/>
  <c r="AG1398" i="6"/>
  <c r="AD1398" i="6"/>
  <c r="AA1398" i="6" s="1"/>
  <c r="AK1397" i="6"/>
  <c r="AI1397" i="6"/>
  <c r="AG1397" i="6"/>
  <c r="AD1397" i="6"/>
  <c r="AA1397" i="6"/>
  <c r="AE1397" i="6" s="1"/>
  <c r="AK1396" i="6"/>
  <c r="AI1396" i="6"/>
  <c r="AG1396" i="6"/>
  <c r="AD1396" i="6"/>
  <c r="AK1395" i="6"/>
  <c r="AI1395" i="6"/>
  <c r="AG1395" i="6"/>
  <c r="AD1395" i="6"/>
  <c r="AA1395" i="6"/>
  <c r="AK1394" i="6"/>
  <c r="AI1394" i="6"/>
  <c r="AG1394" i="6"/>
  <c r="AD1394" i="6"/>
  <c r="AA1394" i="6" s="1"/>
  <c r="AK1393" i="6"/>
  <c r="AI1393" i="6"/>
  <c r="AG1393" i="6"/>
  <c r="AD1393" i="6"/>
  <c r="AA1393" i="6"/>
  <c r="AK1392" i="6"/>
  <c r="AI1392" i="6"/>
  <c r="AG1392" i="6"/>
  <c r="AD1392" i="6"/>
  <c r="AK1391" i="6"/>
  <c r="AI1391" i="6"/>
  <c r="AG1391" i="6"/>
  <c r="AD1391" i="6"/>
  <c r="AK1390" i="6"/>
  <c r="AI1390" i="6"/>
  <c r="AG1390" i="6"/>
  <c r="AD1390" i="6"/>
  <c r="AA1390" i="6" s="1"/>
  <c r="AK1389" i="6"/>
  <c r="AI1389" i="6"/>
  <c r="AG1389" i="6"/>
  <c r="AD1389" i="6"/>
  <c r="AA1389" i="6" s="1"/>
  <c r="AE1389" i="6" s="1"/>
  <c r="AK1388" i="6"/>
  <c r="AI1388" i="6"/>
  <c r="AG1388" i="6"/>
  <c r="AD1388" i="6"/>
  <c r="AK1387" i="6"/>
  <c r="AI1387" i="6"/>
  <c r="AG1387" i="6"/>
  <c r="AE1387" i="6"/>
  <c r="AD1387" i="6"/>
  <c r="AA1387" i="6"/>
  <c r="AK1386" i="6"/>
  <c r="AI1386" i="6"/>
  <c r="AG1386" i="6"/>
  <c r="AD1386" i="6"/>
  <c r="AA1386" i="6" s="1"/>
  <c r="AK1385" i="6"/>
  <c r="AI1385" i="6"/>
  <c r="AG1385" i="6"/>
  <c r="AD1385" i="6"/>
  <c r="AA1385" i="6"/>
  <c r="AK1384" i="6"/>
  <c r="AI1384" i="6"/>
  <c r="AG1384" i="6"/>
  <c r="AD1384" i="6"/>
  <c r="AK1383" i="6"/>
  <c r="AI1383" i="6"/>
  <c r="AG1383" i="6"/>
  <c r="AD1383" i="6"/>
  <c r="AA1383" i="6"/>
  <c r="AE1383" i="6" s="1"/>
  <c r="AK1382" i="6"/>
  <c r="AI1382" i="6"/>
  <c r="AG1382" i="6"/>
  <c r="AD1382" i="6"/>
  <c r="AA1382" i="6" s="1"/>
  <c r="AK1381" i="6"/>
  <c r="AI1381" i="6"/>
  <c r="AG1381" i="6"/>
  <c r="AD1381" i="6"/>
  <c r="AA1381" i="6" s="1"/>
  <c r="AE1381" i="6" s="1"/>
  <c r="AK1380" i="6"/>
  <c r="AI1380" i="6"/>
  <c r="AG1380" i="6"/>
  <c r="AD1380" i="6"/>
  <c r="AK1379" i="6"/>
  <c r="AI1379" i="6"/>
  <c r="AG1379" i="6"/>
  <c r="AD1379" i="6"/>
  <c r="AK1378" i="6"/>
  <c r="AI1378" i="6"/>
  <c r="AG1378" i="6"/>
  <c r="AD1378" i="6"/>
  <c r="AA1378" i="6" s="1"/>
  <c r="AK1377" i="6"/>
  <c r="AI1377" i="6"/>
  <c r="AG1377" i="6"/>
  <c r="AD1377" i="6"/>
  <c r="AK1376" i="6"/>
  <c r="AI1376" i="6"/>
  <c r="AG1376" i="6"/>
  <c r="AD1376" i="6"/>
  <c r="AK1375" i="6"/>
  <c r="AI1375" i="6"/>
  <c r="AG1375" i="6"/>
  <c r="AD1375" i="6"/>
  <c r="AA1375" i="6"/>
  <c r="AE1375" i="6" s="1"/>
  <c r="AK1374" i="6"/>
  <c r="AI1374" i="6"/>
  <c r="AG1374" i="6"/>
  <c r="AD1374" i="6"/>
  <c r="AA1374" i="6" s="1"/>
  <c r="AK1373" i="6"/>
  <c r="AI1373" i="6"/>
  <c r="AG1373" i="6"/>
  <c r="AD1373" i="6"/>
  <c r="AA1373" i="6" s="1"/>
  <c r="AE1373" i="6" s="1"/>
  <c r="AK1372" i="6"/>
  <c r="AI1372" i="6"/>
  <c r="AG1372" i="6"/>
  <c r="AD1372" i="6"/>
  <c r="AK1371" i="6"/>
  <c r="AI1371" i="6"/>
  <c r="AG1371" i="6"/>
  <c r="AD1371" i="6"/>
  <c r="AA1371" i="6" s="1"/>
  <c r="AE1371" i="6" s="1"/>
  <c r="AK1370" i="6"/>
  <c r="AI1370" i="6"/>
  <c r="AG1370" i="6"/>
  <c r="AD1370" i="6"/>
  <c r="AA1370" i="6" s="1"/>
  <c r="AK1369" i="6"/>
  <c r="AI1369" i="6"/>
  <c r="AG1369" i="6"/>
  <c r="AD1369" i="6"/>
  <c r="AA1369" i="6" s="1"/>
  <c r="AE1369" i="6" s="1"/>
  <c r="AK1368" i="6"/>
  <c r="AI1368" i="6"/>
  <c r="AG1368" i="6"/>
  <c r="AD1368" i="6"/>
  <c r="AK1367" i="6"/>
  <c r="AI1367" i="6"/>
  <c r="AG1367" i="6"/>
  <c r="AD1367" i="6"/>
  <c r="AA1367" i="6" s="1"/>
  <c r="AE1367" i="6" s="1"/>
  <c r="AK1366" i="6"/>
  <c r="AI1366" i="6"/>
  <c r="AG1366" i="6"/>
  <c r="AD1366" i="6"/>
  <c r="AA1366" i="6" s="1"/>
  <c r="AK1365" i="6"/>
  <c r="AI1365" i="6"/>
  <c r="AG1365" i="6"/>
  <c r="AD1365" i="6"/>
  <c r="AA1365" i="6"/>
  <c r="AE1365" i="6" s="1"/>
  <c r="AK1364" i="6"/>
  <c r="AI1364" i="6"/>
  <c r="AG1364" i="6"/>
  <c r="AD1364" i="6"/>
  <c r="AK1363" i="6"/>
  <c r="AI1363" i="6"/>
  <c r="AG1363" i="6"/>
  <c r="AD1363" i="6"/>
  <c r="AA1363" i="6"/>
  <c r="AE1363" i="6" s="1"/>
  <c r="AK1362" i="6"/>
  <c r="AI1362" i="6"/>
  <c r="AG1362" i="6"/>
  <c r="AD1362" i="6"/>
  <c r="AA1362" i="6" s="1"/>
  <c r="AK1361" i="6"/>
  <c r="AI1361" i="6"/>
  <c r="AG1361" i="6"/>
  <c r="AD1361" i="6"/>
  <c r="AA1361" i="6" s="1"/>
  <c r="AE1361" i="6" s="1"/>
  <c r="AK1360" i="6"/>
  <c r="AI1360" i="6"/>
  <c r="AG1360" i="6"/>
  <c r="AD1360" i="6"/>
  <c r="AK1359" i="6"/>
  <c r="AI1359" i="6"/>
  <c r="AG1359" i="6"/>
  <c r="AD1359" i="6"/>
  <c r="AA1359" i="6" s="1"/>
  <c r="AE1359" i="6" s="1"/>
  <c r="AK1358" i="6"/>
  <c r="AI1358" i="6"/>
  <c r="AG1358" i="6"/>
  <c r="AD1358" i="6"/>
  <c r="AA1358" i="6" s="1"/>
  <c r="AK1357" i="6"/>
  <c r="AI1357" i="6"/>
  <c r="AG1357" i="6"/>
  <c r="AD1357" i="6"/>
  <c r="AA1357" i="6" s="1"/>
  <c r="AE1357" i="6" s="1"/>
  <c r="AK1356" i="6"/>
  <c r="AI1356" i="6"/>
  <c r="AG1356" i="6"/>
  <c r="AD1356" i="6"/>
  <c r="AK1355" i="6"/>
  <c r="AI1355" i="6"/>
  <c r="AG1355" i="6"/>
  <c r="AD1355" i="6"/>
  <c r="AA1355" i="6" s="1"/>
  <c r="AE1355" i="6" s="1"/>
  <c r="AK1354" i="6"/>
  <c r="AI1354" i="6"/>
  <c r="AG1354" i="6"/>
  <c r="AD1354" i="6"/>
  <c r="AA1354" i="6" s="1"/>
  <c r="AK1353" i="6"/>
  <c r="AI1353" i="6"/>
  <c r="AG1353" i="6"/>
  <c r="AD1353" i="6"/>
  <c r="AA1353" i="6" s="1"/>
  <c r="AE1353" i="6" s="1"/>
  <c r="AK1352" i="6"/>
  <c r="AI1352" i="6"/>
  <c r="AG1352" i="6"/>
  <c r="AD1352" i="6"/>
  <c r="AK1351" i="6"/>
  <c r="AI1351" i="6"/>
  <c r="AG1351" i="6"/>
  <c r="AD1351" i="6"/>
  <c r="AA1351" i="6"/>
  <c r="AE1351" i="6" s="1"/>
  <c r="AK1350" i="6"/>
  <c r="AI1350" i="6"/>
  <c r="AG1350" i="6"/>
  <c r="AD1350" i="6"/>
  <c r="AA1350" i="6" s="1"/>
  <c r="AK1349" i="6"/>
  <c r="AI1349" i="6"/>
  <c r="AG1349" i="6"/>
  <c r="AD1349" i="6"/>
  <c r="AA1349" i="6"/>
  <c r="AE1349" i="6" s="1"/>
  <c r="AK1348" i="6"/>
  <c r="AI1348" i="6"/>
  <c r="AG1348" i="6"/>
  <c r="AD1348" i="6"/>
  <c r="AK1347" i="6"/>
  <c r="AI1347" i="6"/>
  <c r="AG1347" i="6"/>
  <c r="AD1347" i="6"/>
  <c r="AA1347" i="6"/>
  <c r="AE1347" i="6" s="1"/>
  <c r="AK1346" i="6"/>
  <c r="AI1346" i="6"/>
  <c r="AG1346" i="6"/>
  <c r="AD1346" i="6"/>
  <c r="AA1346" i="6" s="1"/>
  <c r="AK1345" i="6"/>
  <c r="AI1345" i="6"/>
  <c r="AG1345" i="6"/>
  <c r="AD1345" i="6"/>
  <c r="AA1345" i="6" s="1"/>
  <c r="AE1345" i="6" s="1"/>
  <c r="AK1344" i="6"/>
  <c r="AI1344" i="6"/>
  <c r="AG1344" i="6"/>
  <c r="AD1344" i="6"/>
  <c r="AK1343" i="6"/>
  <c r="AI1343" i="6"/>
  <c r="AG1343" i="6"/>
  <c r="AD1343" i="6"/>
  <c r="AA1343" i="6" s="1"/>
  <c r="AE1343" i="6" s="1"/>
  <c r="AK1342" i="6"/>
  <c r="AI1342" i="6"/>
  <c r="AG1342" i="6"/>
  <c r="AD1342" i="6"/>
  <c r="AA1342" i="6" s="1"/>
  <c r="AK1341" i="6"/>
  <c r="AI1341" i="6"/>
  <c r="AG1341" i="6"/>
  <c r="AD1341" i="6"/>
  <c r="AA1341" i="6" s="1"/>
  <c r="AE1341" i="6" s="1"/>
  <c r="AK1340" i="6"/>
  <c r="AI1340" i="6"/>
  <c r="AG1340" i="6"/>
  <c r="AD1340" i="6"/>
  <c r="AK1339" i="6"/>
  <c r="AI1339" i="6"/>
  <c r="AG1339" i="6"/>
  <c r="AD1339" i="6"/>
  <c r="AA1339" i="6" s="1"/>
  <c r="AE1339" i="6" s="1"/>
  <c r="AK1338" i="6"/>
  <c r="AI1338" i="6"/>
  <c r="AG1338" i="6"/>
  <c r="AD1338" i="6"/>
  <c r="AA1338" i="6" s="1"/>
  <c r="AK1337" i="6"/>
  <c r="AI1337" i="6"/>
  <c r="AG1337" i="6"/>
  <c r="AD1337" i="6"/>
  <c r="AA1337" i="6" s="1"/>
  <c r="AE1337" i="6" s="1"/>
  <c r="AK1336" i="6"/>
  <c r="AI1336" i="6"/>
  <c r="AG1336" i="6"/>
  <c r="AD1336" i="6"/>
  <c r="AK1335" i="6"/>
  <c r="AI1335" i="6"/>
  <c r="AG1335" i="6"/>
  <c r="AD1335" i="6"/>
  <c r="AA1335" i="6" s="1"/>
  <c r="AE1335" i="6" s="1"/>
  <c r="AK1334" i="6"/>
  <c r="AI1334" i="6"/>
  <c r="AG1334" i="6"/>
  <c r="AD1334" i="6"/>
  <c r="AA1334" i="6" s="1"/>
  <c r="AK1333" i="6"/>
  <c r="AI1333" i="6"/>
  <c r="AG1333" i="6"/>
  <c r="AD1333" i="6"/>
  <c r="AA1333" i="6" s="1"/>
  <c r="AE1333" i="6" s="1"/>
  <c r="AK1332" i="6"/>
  <c r="AI1332" i="6"/>
  <c r="AG1332" i="6"/>
  <c r="AD1332" i="6"/>
  <c r="AK1331" i="6"/>
  <c r="AI1331" i="6"/>
  <c r="AG1331" i="6"/>
  <c r="AD1331" i="6"/>
  <c r="AA1331" i="6"/>
  <c r="AE1331" i="6" s="1"/>
  <c r="AK1330" i="6"/>
  <c r="AI1330" i="6"/>
  <c r="AG1330" i="6"/>
  <c r="AD1330" i="6"/>
  <c r="AA1330" i="6" s="1"/>
  <c r="AK1329" i="6"/>
  <c r="AI1329" i="6"/>
  <c r="AG1329" i="6"/>
  <c r="AD1329" i="6"/>
  <c r="AA1329" i="6" s="1"/>
  <c r="AE1329" i="6" s="1"/>
  <c r="AK1328" i="6"/>
  <c r="AI1328" i="6"/>
  <c r="AG1328" i="6"/>
  <c r="AD1328" i="6"/>
  <c r="AK1327" i="6"/>
  <c r="AI1327" i="6"/>
  <c r="AG1327" i="6"/>
  <c r="AD1327" i="6"/>
  <c r="AA1327" i="6" s="1"/>
  <c r="AE1327" i="6" s="1"/>
  <c r="AK1326" i="6"/>
  <c r="AI1326" i="6"/>
  <c r="AG1326" i="6"/>
  <c r="AD1326" i="6"/>
  <c r="AA1326" i="6" s="1"/>
  <c r="AK1325" i="6"/>
  <c r="AI1325" i="6"/>
  <c r="AG1325" i="6"/>
  <c r="AD1325" i="6"/>
  <c r="AA1325" i="6" s="1"/>
  <c r="AE1325" i="6" s="1"/>
  <c r="AK1324" i="6"/>
  <c r="AI1324" i="6"/>
  <c r="AG1324" i="6"/>
  <c r="AD1324" i="6"/>
  <c r="AK1323" i="6"/>
  <c r="AI1323" i="6"/>
  <c r="AG1323" i="6"/>
  <c r="AD1323" i="6"/>
  <c r="AA1323" i="6"/>
  <c r="AE1323" i="6" s="1"/>
  <c r="AK1322" i="6"/>
  <c r="AI1322" i="6"/>
  <c r="AG1322" i="6"/>
  <c r="AD1322" i="6"/>
  <c r="AA1322" i="6" s="1"/>
  <c r="AK1321" i="6"/>
  <c r="AI1321" i="6"/>
  <c r="AG1321" i="6"/>
  <c r="AD1321" i="6"/>
  <c r="AA1321" i="6" s="1"/>
  <c r="AE1321" i="6" s="1"/>
  <c r="AK1320" i="6"/>
  <c r="AI1320" i="6"/>
  <c r="AG1320" i="6"/>
  <c r="AD1320" i="6"/>
  <c r="AK1319" i="6"/>
  <c r="AI1319" i="6"/>
  <c r="AG1319" i="6"/>
  <c r="AD1319" i="6"/>
  <c r="AA1319" i="6" s="1"/>
  <c r="AE1319" i="6" s="1"/>
  <c r="AK1318" i="6"/>
  <c r="AI1318" i="6"/>
  <c r="AG1318" i="6"/>
  <c r="AD1318" i="6"/>
  <c r="AA1318" i="6" s="1"/>
  <c r="AK1317" i="6"/>
  <c r="AI1317" i="6"/>
  <c r="AG1317" i="6"/>
  <c r="AD1317" i="6"/>
  <c r="AA1317" i="6" s="1"/>
  <c r="AE1317" i="6" s="1"/>
  <c r="AK1316" i="6"/>
  <c r="AI1316" i="6"/>
  <c r="AG1316" i="6"/>
  <c r="AD1316" i="6"/>
  <c r="AK1315" i="6"/>
  <c r="AI1315" i="6"/>
  <c r="AG1315" i="6"/>
  <c r="AD1315" i="6"/>
  <c r="AA1315" i="6"/>
  <c r="AE1315" i="6" s="1"/>
  <c r="AK1314" i="6"/>
  <c r="AI1314" i="6"/>
  <c r="AG1314" i="6"/>
  <c r="AD1314" i="6"/>
  <c r="AA1314" i="6" s="1"/>
  <c r="AK1313" i="6"/>
  <c r="AI1313" i="6"/>
  <c r="AG1313" i="6"/>
  <c r="AD1313" i="6"/>
  <c r="AA1313" i="6" s="1"/>
  <c r="AE1313" i="6" s="1"/>
  <c r="AK1312" i="6"/>
  <c r="AI1312" i="6"/>
  <c r="AG1312" i="6"/>
  <c r="AD1312" i="6"/>
  <c r="AK1311" i="6"/>
  <c r="AI1311" i="6"/>
  <c r="AG1311" i="6"/>
  <c r="AD1311" i="6"/>
  <c r="AA1311" i="6"/>
  <c r="AK1310" i="6"/>
  <c r="AI1310" i="6"/>
  <c r="AG1310" i="6"/>
  <c r="AD1310" i="6"/>
  <c r="AA1310" i="6" s="1"/>
  <c r="AK1309" i="6"/>
  <c r="AI1309" i="6"/>
  <c r="AG1309" i="6"/>
  <c r="AD1309" i="6"/>
  <c r="AA1309" i="6" s="1"/>
  <c r="AK1308" i="6"/>
  <c r="AI1308" i="6"/>
  <c r="AG1308" i="6"/>
  <c r="AD1308" i="6"/>
  <c r="AK1307" i="6"/>
  <c r="AI1307" i="6"/>
  <c r="AG1307" i="6"/>
  <c r="AD1307" i="6"/>
  <c r="AA1307" i="6" s="1"/>
  <c r="AK1306" i="6"/>
  <c r="AI1306" i="6"/>
  <c r="AG1306" i="6"/>
  <c r="AD1306" i="6"/>
  <c r="AA1306" i="6" s="1"/>
  <c r="AK1305" i="6"/>
  <c r="AI1305" i="6"/>
  <c r="AG1305" i="6"/>
  <c r="AD1305" i="6"/>
  <c r="AK1304" i="6"/>
  <c r="AI1304" i="6"/>
  <c r="AG1304" i="6"/>
  <c r="AD1304" i="6"/>
  <c r="AK1303" i="6"/>
  <c r="AI1303" i="6"/>
  <c r="AG1303" i="6"/>
  <c r="AD1303" i="6"/>
  <c r="AA1303" i="6" s="1"/>
  <c r="AK1302" i="6"/>
  <c r="AI1302" i="6"/>
  <c r="AG1302" i="6"/>
  <c r="AD1302" i="6"/>
  <c r="AA1302" i="6" s="1"/>
  <c r="AK1301" i="6"/>
  <c r="AI1301" i="6"/>
  <c r="AG1301" i="6"/>
  <c r="AD1301" i="6"/>
  <c r="AA1301" i="6" s="1"/>
  <c r="AK1300" i="6"/>
  <c r="AI1300" i="6"/>
  <c r="AG1300" i="6"/>
  <c r="AD1300" i="6"/>
  <c r="AK1299" i="6"/>
  <c r="AI1299" i="6"/>
  <c r="AG1299" i="6"/>
  <c r="AD1299" i="6"/>
  <c r="AA1299" i="6" s="1"/>
  <c r="AK1298" i="6"/>
  <c r="AI1298" i="6"/>
  <c r="AG1298" i="6"/>
  <c r="AD1298" i="6"/>
  <c r="AA1298" i="6" s="1"/>
  <c r="AK1297" i="6"/>
  <c r="AI1297" i="6"/>
  <c r="AG1297" i="6"/>
  <c r="AD1297" i="6"/>
  <c r="AA1297" i="6" s="1"/>
  <c r="AK1296" i="6"/>
  <c r="AI1296" i="6"/>
  <c r="AG1296" i="6"/>
  <c r="AD1296" i="6"/>
  <c r="AK1295" i="6"/>
  <c r="AI1295" i="6"/>
  <c r="AG1295" i="6"/>
  <c r="AD1295" i="6"/>
  <c r="AA1295" i="6"/>
  <c r="AK1294" i="6"/>
  <c r="AI1294" i="6"/>
  <c r="AG1294" i="6"/>
  <c r="AD1294" i="6"/>
  <c r="AA1294" i="6" s="1"/>
  <c r="AK1293" i="6"/>
  <c r="AI1293" i="6"/>
  <c r="AG1293" i="6"/>
  <c r="AD1293" i="6"/>
  <c r="AA1293" i="6" s="1"/>
  <c r="AK1292" i="6"/>
  <c r="AI1292" i="6"/>
  <c r="AG1292" i="6"/>
  <c r="AD1292" i="6"/>
  <c r="AK1291" i="6"/>
  <c r="AI1291" i="6"/>
  <c r="AG1291" i="6"/>
  <c r="AD1291" i="6"/>
  <c r="AA1291" i="6" s="1"/>
  <c r="AK1290" i="6"/>
  <c r="AI1290" i="6"/>
  <c r="AG1290" i="6"/>
  <c r="AD1290" i="6"/>
  <c r="AA1290" i="6" s="1"/>
  <c r="AK1289" i="6"/>
  <c r="AI1289" i="6"/>
  <c r="AG1289" i="6"/>
  <c r="AD1289" i="6"/>
  <c r="AK1288" i="6"/>
  <c r="AI1288" i="6"/>
  <c r="AG1288" i="6"/>
  <c r="AD1288" i="6"/>
  <c r="AK1287" i="6"/>
  <c r="AI1287" i="6"/>
  <c r="AG1287" i="6"/>
  <c r="AD1287" i="6"/>
  <c r="AA1287" i="6" s="1"/>
  <c r="AK1286" i="6"/>
  <c r="AI1286" i="6"/>
  <c r="AG1286" i="6"/>
  <c r="AD1286" i="6"/>
  <c r="AA1286" i="6" s="1"/>
  <c r="AK1285" i="6"/>
  <c r="AI1285" i="6"/>
  <c r="AG1285" i="6"/>
  <c r="AD1285" i="6"/>
  <c r="AA1285" i="6" s="1"/>
  <c r="AK1284" i="6"/>
  <c r="AI1284" i="6"/>
  <c r="AG1284" i="6"/>
  <c r="AD1284" i="6"/>
  <c r="AK1283" i="6"/>
  <c r="AI1283" i="6"/>
  <c r="AG1283" i="6"/>
  <c r="AD1283" i="6"/>
  <c r="AA1283" i="6"/>
  <c r="AK1282" i="6"/>
  <c r="AI1282" i="6"/>
  <c r="AG1282" i="6"/>
  <c r="AD1282" i="6"/>
  <c r="AA1282" i="6" s="1"/>
  <c r="AK1281" i="6"/>
  <c r="AI1281" i="6"/>
  <c r="AG1281" i="6"/>
  <c r="AD1281" i="6"/>
  <c r="AA1281" i="6" s="1"/>
  <c r="AK1280" i="6"/>
  <c r="AI1280" i="6"/>
  <c r="AG1280" i="6"/>
  <c r="AD1280" i="6"/>
  <c r="AK1279" i="6"/>
  <c r="AI1279" i="6"/>
  <c r="AG1279" i="6"/>
  <c r="AD1279" i="6"/>
  <c r="AA1279" i="6"/>
  <c r="AK1278" i="6"/>
  <c r="AI1278" i="6"/>
  <c r="AG1278" i="6"/>
  <c r="AD1278" i="6"/>
  <c r="AA1278" i="6" s="1"/>
  <c r="AK1277" i="6"/>
  <c r="AI1277" i="6"/>
  <c r="AG1277" i="6"/>
  <c r="AD1277" i="6"/>
  <c r="AA1277" i="6" s="1"/>
  <c r="AK1276" i="6"/>
  <c r="AI1276" i="6"/>
  <c r="AG1276" i="6"/>
  <c r="AD1276" i="6"/>
  <c r="AK1275" i="6"/>
  <c r="AI1275" i="6"/>
  <c r="AG1275" i="6"/>
  <c r="AD1275" i="6"/>
  <c r="AA1275" i="6" s="1"/>
  <c r="AK1274" i="6"/>
  <c r="AI1274" i="6"/>
  <c r="AG1274" i="6"/>
  <c r="AD1274" i="6"/>
  <c r="AA1274" i="6" s="1"/>
  <c r="AK1273" i="6"/>
  <c r="AI1273" i="6"/>
  <c r="AG1273" i="6"/>
  <c r="AD1273" i="6"/>
  <c r="AK1272" i="6"/>
  <c r="AI1272" i="6"/>
  <c r="AG1272" i="6"/>
  <c r="AD1272" i="6"/>
  <c r="AK1271" i="6"/>
  <c r="AI1271" i="6"/>
  <c r="AG1271" i="6"/>
  <c r="AD1271" i="6"/>
  <c r="AA1271" i="6"/>
  <c r="AK1270" i="6"/>
  <c r="AI1270" i="6"/>
  <c r="AG1270" i="6"/>
  <c r="AD1270" i="6"/>
  <c r="AA1270" i="6" s="1"/>
  <c r="AK1269" i="6"/>
  <c r="AI1269" i="6"/>
  <c r="AG1269" i="6"/>
  <c r="AD1269" i="6"/>
  <c r="AA1269" i="6" s="1"/>
  <c r="AK1268" i="6"/>
  <c r="AI1268" i="6"/>
  <c r="AG1268" i="6"/>
  <c r="AD1268" i="6"/>
  <c r="AK1267" i="6"/>
  <c r="AI1267" i="6"/>
  <c r="AG1267" i="6"/>
  <c r="AD1267" i="6"/>
  <c r="AA1267" i="6"/>
  <c r="AK1266" i="6"/>
  <c r="AI1266" i="6"/>
  <c r="AG1266" i="6"/>
  <c r="AD1266" i="6"/>
  <c r="AA1266" i="6" s="1"/>
  <c r="AK1265" i="6"/>
  <c r="AI1265" i="6"/>
  <c r="AG1265" i="6"/>
  <c r="AD1265" i="6"/>
  <c r="AA1265" i="6" s="1"/>
  <c r="AK1264" i="6"/>
  <c r="AI1264" i="6"/>
  <c r="AG1264" i="6"/>
  <c r="AD1264" i="6"/>
  <c r="AK1263" i="6"/>
  <c r="AI1263" i="6"/>
  <c r="AG1263" i="6"/>
  <c r="AD1263" i="6"/>
  <c r="AA1263" i="6"/>
  <c r="AK1262" i="6"/>
  <c r="AI1262" i="6"/>
  <c r="AG1262" i="6"/>
  <c r="AD1262" i="6"/>
  <c r="AA1262" i="6" s="1"/>
  <c r="AK1261" i="6"/>
  <c r="AI1261" i="6"/>
  <c r="AG1261" i="6"/>
  <c r="AD1261" i="6"/>
  <c r="AA1261" i="6" s="1"/>
  <c r="AK1260" i="6"/>
  <c r="AI1260" i="6"/>
  <c r="AG1260" i="6"/>
  <c r="AD1260" i="6"/>
  <c r="AK1259" i="6"/>
  <c r="AI1259" i="6"/>
  <c r="AG1259" i="6"/>
  <c r="AD1259" i="6"/>
  <c r="AA1259" i="6"/>
  <c r="AK1258" i="6"/>
  <c r="AI1258" i="6"/>
  <c r="AG1258" i="6"/>
  <c r="AD1258" i="6"/>
  <c r="AA1258" i="6" s="1"/>
  <c r="AK1257" i="6"/>
  <c r="AI1257" i="6"/>
  <c r="AG1257" i="6"/>
  <c r="AD1257" i="6"/>
  <c r="AK1256" i="6"/>
  <c r="AI1256" i="6"/>
  <c r="AG1256" i="6"/>
  <c r="AD1256" i="6"/>
  <c r="AK1255" i="6"/>
  <c r="AI1255" i="6"/>
  <c r="AG1255" i="6"/>
  <c r="AD1255" i="6"/>
  <c r="AA1255" i="6" s="1"/>
  <c r="AK1254" i="6"/>
  <c r="AI1254" i="6"/>
  <c r="AG1254" i="6"/>
  <c r="AD1254" i="6"/>
  <c r="AA1254" i="6" s="1"/>
  <c r="AK1253" i="6"/>
  <c r="AI1253" i="6"/>
  <c r="AG1253" i="6"/>
  <c r="AD1253" i="6"/>
  <c r="AA1253" i="6" s="1"/>
  <c r="AK1252" i="6"/>
  <c r="AI1252" i="6"/>
  <c r="AG1252" i="6"/>
  <c r="AD1252" i="6"/>
  <c r="AK1251" i="6"/>
  <c r="AI1251" i="6"/>
  <c r="AG1251" i="6"/>
  <c r="AD1251" i="6"/>
  <c r="AA1251" i="6"/>
  <c r="AK1250" i="6"/>
  <c r="AI1250" i="6"/>
  <c r="AG1250" i="6"/>
  <c r="AD1250" i="6"/>
  <c r="AA1250" i="6" s="1"/>
  <c r="AK1249" i="6"/>
  <c r="AI1249" i="6"/>
  <c r="AG1249" i="6"/>
  <c r="AD1249" i="6"/>
  <c r="AA1249" i="6" s="1"/>
  <c r="AK1248" i="6"/>
  <c r="AI1248" i="6"/>
  <c r="AG1248" i="6"/>
  <c r="AD1248" i="6"/>
  <c r="AK1247" i="6"/>
  <c r="AI1247" i="6"/>
  <c r="AG1247" i="6"/>
  <c r="AD1247" i="6"/>
  <c r="AA1247" i="6"/>
  <c r="AK1246" i="6"/>
  <c r="AI1246" i="6"/>
  <c r="AG1246" i="6"/>
  <c r="AD1246" i="6"/>
  <c r="AK1245" i="6"/>
  <c r="AI1245" i="6"/>
  <c r="AG1245" i="6"/>
  <c r="AD1245" i="6"/>
  <c r="AA1245" i="6" s="1"/>
  <c r="AK1244" i="6"/>
  <c r="AI1244" i="6"/>
  <c r="AG1244" i="6"/>
  <c r="AD1244" i="6"/>
  <c r="AK1243" i="6"/>
  <c r="AI1243" i="6"/>
  <c r="AG1243" i="6"/>
  <c r="AD1243" i="6"/>
  <c r="AA1243" i="6"/>
  <c r="AK1242" i="6"/>
  <c r="AI1242" i="6"/>
  <c r="AG1242" i="6"/>
  <c r="AD1242" i="6"/>
  <c r="AK1241" i="6"/>
  <c r="AI1241" i="6"/>
  <c r="AG1241" i="6"/>
  <c r="AD1241" i="6"/>
  <c r="AK1240" i="6"/>
  <c r="AI1240" i="6"/>
  <c r="AG1240" i="6"/>
  <c r="AD1240" i="6"/>
  <c r="AK1239" i="6"/>
  <c r="AI1239" i="6"/>
  <c r="AG1239" i="6"/>
  <c r="AD1239" i="6"/>
  <c r="AA1239" i="6" s="1"/>
  <c r="AK1238" i="6"/>
  <c r="AI1238" i="6"/>
  <c r="AG1238" i="6"/>
  <c r="AD1238" i="6"/>
  <c r="AK1237" i="6"/>
  <c r="AI1237" i="6"/>
  <c r="AG1237" i="6"/>
  <c r="AD1237" i="6"/>
  <c r="AA1237" i="6" s="1"/>
  <c r="AK1236" i="6"/>
  <c r="AI1236" i="6"/>
  <c r="AG1236" i="6"/>
  <c r="AD1236" i="6"/>
  <c r="AA1236" i="6" s="1"/>
  <c r="AK1235" i="6"/>
  <c r="AI1235" i="6"/>
  <c r="AG1235" i="6"/>
  <c r="AD1235" i="6"/>
  <c r="AA1235" i="6" s="1"/>
  <c r="AK1234" i="6"/>
  <c r="AI1234" i="6"/>
  <c r="AG1234" i="6"/>
  <c r="AD1234" i="6"/>
  <c r="AA1234" i="6" s="1"/>
  <c r="AK1233" i="6"/>
  <c r="AI1233" i="6"/>
  <c r="AG1233" i="6"/>
  <c r="AD1233" i="6"/>
  <c r="AA1233" i="6"/>
  <c r="AK1232" i="6"/>
  <c r="AI1232" i="6"/>
  <c r="AG1232" i="6"/>
  <c r="AD1232" i="6"/>
  <c r="AA1232" i="6" s="1"/>
  <c r="AK1231" i="6"/>
  <c r="AI1231" i="6"/>
  <c r="AG1231" i="6"/>
  <c r="AD1231" i="6"/>
  <c r="AA1231" i="6" s="1"/>
  <c r="AK1230" i="6"/>
  <c r="AI1230" i="6"/>
  <c r="AG1230" i="6"/>
  <c r="AD1230" i="6"/>
  <c r="AA1230" i="6" s="1"/>
  <c r="AK1229" i="6"/>
  <c r="AI1229" i="6"/>
  <c r="AG1229" i="6"/>
  <c r="AD1229" i="6"/>
  <c r="AA1229" i="6" s="1"/>
  <c r="N1229" i="6"/>
  <c r="M1229" i="6"/>
  <c r="L1229" i="6"/>
  <c r="AK1228" i="6"/>
  <c r="AI1228" i="6"/>
  <c r="AG1228" i="6"/>
  <c r="AD1228" i="6"/>
  <c r="AK1227" i="6"/>
  <c r="AI1227" i="6"/>
  <c r="AG1227" i="6"/>
  <c r="AD1227" i="6"/>
  <c r="AA1227" i="6"/>
  <c r="AE1227" i="6" s="1"/>
  <c r="AK1226" i="6"/>
  <c r="AI1226" i="6"/>
  <c r="AG1226" i="6"/>
  <c r="AD1226" i="6"/>
  <c r="AA1226" i="6"/>
  <c r="AE1226" i="6" s="1"/>
  <c r="AK1225" i="6"/>
  <c r="AI1225" i="6"/>
  <c r="AG1225" i="6"/>
  <c r="AD1225" i="6"/>
  <c r="AA1225" i="6" s="1"/>
  <c r="AE1225" i="6" s="1"/>
  <c r="AK1224" i="6"/>
  <c r="AI1224" i="6"/>
  <c r="AG1224" i="6"/>
  <c r="AD1224" i="6"/>
  <c r="AK1223" i="6"/>
  <c r="AI1223" i="6"/>
  <c r="AG1223" i="6"/>
  <c r="AD1223" i="6"/>
  <c r="AA1223" i="6"/>
  <c r="AE1223" i="6" s="1"/>
  <c r="AK1222" i="6"/>
  <c r="AI1222" i="6"/>
  <c r="AG1222" i="6"/>
  <c r="AD1222" i="6"/>
  <c r="AK1221" i="6"/>
  <c r="AI1221" i="6"/>
  <c r="AG1221" i="6"/>
  <c r="AD1221" i="6"/>
  <c r="AA1221" i="6" s="1"/>
  <c r="AE1221" i="6" s="1"/>
  <c r="AK1220" i="6"/>
  <c r="AI1220" i="6"/>
  <c r="AG1220" i="6"/>
  <c r="AD1220" i="6"/>
  <c r="AK1219" i="6"/>
  <c r="AI1219" i="6"/>
  <c r="AG1219" i="6"/>
  <c r="AD1219" i="6"/>
  <c r="AA1219" i="6" s="1"/>
  <c r="AE1219" i="6" s="1"/>
  <c r="AK1218" i="6"/>
  <c r="AI1218" i="6"/>
  <c r="AG1218" i="6"/>
  <c r="AD1218" i="6"/>
  <c r="AA1218" i="6" s="1"/>
  <c r="AE1218" i="6" s="1"/>
  <c r="AK1217" i="6"/>
  <c r="AI1217" i="6"/>
  <c r="AG1217" i="6"/>
  <c r="AD1217" i="6"/>
  <c r="AA1217" i="6" s="1"/>
  <c r="AE1217" i="6" s="1"/>
  <c r="AK1216" i="6"/>
  <c r="AI1216" i="6"/>
  <c r="AG1216" i="6"/>
  <c r="AD1216" i="6"/>
  <c r="AK1215" i="6"/>
  <c r="AI1215" i="6"/>
  <c r="AG1215" i="6"/>
  <c r="AD1215" i="6"/>
  <c r="AA1215" i="6"/>
  <c r="AE1215" i="6" s="1"/>
  <c r="AK1214" i="6"/>
  <c r="AI1214" i="6"/>
  <c r="AG1214" i="6"/>
  <c r="AE1214" i="6"/>
  <c r="AD1214" i="6"/>
  <c r="AA1214" i="6"/>
  <c r="N1214" i="6"/>
  <c r="M1214" i="6"/>
  <c r="L1214" i="6"/>
  <c r="AK1213" i="6"/>
  <c r="AI1213" i="6"/>
  <c r="AG1213" i="6"/>
  <c r="AD1213" i="6"/>
  <c r="AA1213" i="6" s="1"/>
  <c r="AK1212" i="6"/>
  <c r="AI1212" i="6"/>
  <c r="AG1212" i="6"/>
  <c r="AD1212" i="6"/>
  <c r="AA1212" i="6" s="1"/>
  <c r="AK1211" i="6"/>
  <c r="AI1211" i="6"/>
  <c r="AG1211" i="6"/>
  <c r="AE1211" i="6"/>
  <c r="AD1211" i="6"/>
  <c r="AA1211" i="6" s="1"/>
  <c r="AK1210" i="6"/>
  <c r="AI1210" i="6"/>
  <c r="AG1210" i="6"/>
  <c r="AD1210" i="6"/>
  <c r="AA1210" i="6" s="1"/>
  <c r="AK1209" i="6"/>
  <c r="AI1209" i="6"/>
  <c r="AG1209" i="6"/>
  <c r="AD1209" i="6"/>
  <c r="AA1209" i="6" s="1"/>
  <c r="N1209" i="6"/>
  <c r="M1209" i="6"/>
  <c r="L1209" i="6"/>
  <c r="AK1208" i="6"/>
  <c r="AI1208" i="6"/>
  <c r="AG1208" i="6"/>
  <c r="AD1208" i="6"/>
  <c r="AA1208" i="6" s="1"/>
  <c r="AE1208" i="6" s="1"/>
  <c r="AK1207" i="6"/>
  <c r="AI1207" i="6"/>
  <c r="AG1207" i="6"/>
  <c r="AD1207" i="6"/>
  <c r="AA1207" i="6" s="1"/>
  <c r="AE1207" i="6" s="1"/>
  <c r="AK1206" i="6"/>
  <c r="AI1206" i="6"/>
  <c r="AG1206" i="6"/>
  <c r="AD1206" i="6"/>
  <c r="AA1206" i="6" s="1"/>
  <c r="AE1206" i="6" s="1"/>
  <c r="AK1205" i="6"/>
  <c r="AI1205" i="6"/>
  <c r="AG1205" i="6"/>
  <c r="AD1205" i="6"/>
  <c r="AA1205" i="6" s="1"/>
  <c r="AE1205" i="6" s="1"/>
  <c r="AK1204" i="6"/>
  <c r="AI1204" i="6"/>
  <c r="AG1204" i="6"/>
  <c r="AD1204" i="6"/>
  <c r="N1204" i="6"/>
  <c r="M1204" i="6"/>
  <c r="L1204" i="6"/>
  <c r="AK1203" i="6"/>
  <c r="AI1203" i="6"/>
  <c r="AG1203" i="6"/>
  <c r="AD1203" i="6"/>
  <c r="AA1203" i="6" s="1"/>
  <c r="AK1202" i="6"/>
  <c r="AI1202" i="6"/>
  <c r="AG1202" i="6"/>
  <c r="AD1202" i="6"/>
  <c r="AA1202" i="6" s="1"/>
  <c r="AK1201" i="6"/>
  <c r="AI1201" i="6"/>
  <c r="AG1201" i="6"/>
  <c r="AD1201" i="6"/>
  <c r="AK1200" i="6"/>
  <c r="AI1200" i="6"/>
  <c r="AG1200" i="6"/>
  <c r="AD1200" i="6"/>
  <c r="AA1200" i="6"/>
  <c r="AE1200" i="6" s="1"/>
  <c r="AK1199" i="6"/>
  <c r="AI1199" i="6"/>
  <c r="AG1199" i="6"/>
  <c r="AD1199" i="6"/>
  <c r="AA1199" i="6" s="1"/>
  <c r="AK1198" i="6"/>
  <c r="AI1198" i="6"/>
  <c r="AG1198" i="6"/>
  <c r="AD1198" i="6"/>
  <c r="AA1198" i="6" s="1"/>
  <c r="AE1198" i="6" s="1"/>
  <c r="AK1197" i="6"/>
  <c r="AI1197" i="6"/>
  <c r="AG1197" i="6"/>
  <c r="AD1197" i="6"/>
  <c r="AK1196" i="6"/>
  <c r="AI1196" i="6"/>
  <c r="AG1196" i="6"/>
  <c r="AD1196" i="6"/>
  <c r="AA1196" i="6" s="1"/>
  <c r="AK1195" i="6"/>
  <c r="AI1195" i="6"/>
  <c r="AG1195" i="6"/>
  <c r="AD1195" i="6"/>
  <c r="AA1195" i="6" s="1"/>
  <c r="AK1194" i="6"/>
  <c r="AI1194" i="6"/>
  <c r="AG1194" i="6"/>
  <c r="AD1194" i="6"/>
  <c r="AK1193" i="6"/>
  <c r="AI1193" i="6"/>
  <c r="AG1193" i="6"/>
  <c r="AD1193" i="6"/>
  <c r="AK1192" i="6"/>
  <c r="AI1192" i="6"/>
  <c r="AG1192" i="6"/>
  <c r="AD1192" i="6"/>
  <c r="AA1192" i="6"/>
  <c r="AE1192" i="6" s="1"/>
  <c r="AK1191" i="6"/>
  <c r="AI1191" i="6"/>
  <c r="AG1191" i="6"/>
  <c r="AD1191" i="6"/>
  <c r="AA1191" i="6" s="1"/>
  <c r="AK1190" i="6"/>
  <c r="AI1190" i="6"/>
  <c r="AG1190" i="6"/>
  <c r="AD1190" i="6"/>
  <c r="AA1190" i="6" s="1"/>
  <c r="AK1189" i="6"/>
  <c r="AI1189" i="6"/>
  <c r="AG1189" i="6"/>
  <c r="AD1189" i="6"/>
  <c r="AK1188" i="6"/>
  <c r="AI1188" i="6"/>
  <c r="AG1188" i="6"/>
  <c r="AD1188" i="6"/>
  <c r="AA1188" i="6" s="1"/>
  <c r="AK1187" i="6"/>
  <c r="AI1187" i="6"/>
  <c r="AG1187" i="6"/>
  <c r="AD1187" i="6"/>
  <c r="AA1187" i="6" s="1"/>
  <c r="AK1186" i="6"/>
  <c r="AI1186" i="6"/>
  <c r="AG1186" i="6"/>
  <c r="AD1186" i="6"/>
  <c r="AA1186" i="6" s="1"/>
  <c r="AE1186" i="6" s="1"/>
  <c r="AK1185" i="6"/>
  <c r="AI1185" i="6"/>
  <c r="AG1185" i="6"/>
  <c r="AD1185" i="6"/>
  <c r="AK1184" i="6"/>
  <c r="AI1184" i="6"/>
  <c r="AG1184" i="6"/>
  <c r="AD1184" i="6"/>
  <c r="AA1184" i="6" s="1"/>
  <c r="AE1184" i="6" s="1"/>
  <c r="N1184" i="6"/>
  <c r="M1184" i="6"/>
  <c r="L1184" i="6"/>
  <c r="AK1183" i="6"/>
  <c r="AI1183" i="6"/>
  <c r="AG1183" i="6"/>
  <c r="AD1183" i="6"/>
  <c r="AA1183" i="6" s="1"/>
  <c r="AK1182" i="6"/>
  <c r="AI1182" i="6"/>
  <c r="AG1182" i="6"/>
  <c r="AD1182" i="6"/>
  <c r="AA1182" i="6" s="1"/>
  <c r="AE1182" i="6" s="1"/>
  <c r="AK1181" i="6"/>
  <c r="AI1181" i="6"/>
  <c r="AG1181" i="6"/>
  <c r="AD1181" i="6"/>
  <c r="AA1181" i="6" s="1"/>
  <c r="AK1180" i="6"/>
  <c r="AI1180" i="6"/>
  <c r="AG1180" i="6"/>
  <c r="AD1180" i="6"/>
  <c r="AA1180" i="6" s="1"/>
  <c r="AE1180" i="6" s="1"/>
  <c r="AK1179" i="6"/>
  <c r="AI1179" i="6"/>
  <c r="AG1179" i="6"/>
  <c r="AD1179" i="6"/>
  <c r="AA1179" i="6"/>
  <c r="N1179" i="6"/>
  <c r="M1179" i="6"/>
  <c r="L1179" i="6"/>
  <c r="AK1178" i="6"/>
  <c r="AI1178" i="6"/>
  <c r="AG1178" i="6"/>
  <c r="AD1178" i="6"/>
  <c r="AK1177" i="6"/>
  <c r="AI1177" i="6"/>
  <c r="AG1177" i="6"/>
  <c r="AD1177" i="6"/>
  <c r="AA1177" i="6" s="1"/>
  <c r="AE1177" i="6" s="1"/>
  <c r="AK1176" i="6"/>
  <c r="AI1176" i="6"/>
  <c r="AG1176" i="6"/>
  <c r="AD1176" i="6"/>
  <c r="AA1176" i="6" s="1"/>
  <c r="AK1175" i="6"/>
  <c r="AI1175" i="6"/>
  <c r="AG1175" i="6"/>
  <c r="AD1175" i="6"/>
  <c r="AA1175" i="6" s="1"/>
  <c r="AE1175" i="6" s="1"/>
  <c r="AK1174" i="6"/>
  <c r="AI1174" i="6"/>
  <c r="AG1174" i="6"/>
  <c r="AD1174" i="6"/>
  <c r="N1174" i="6"/>
  <c r="M1174" i="6"/>
  <c r="L1174" i="6"/>
  <c r="AK1173" i="6"/>
  <c r="AI1173" i="6"/>
  <c r="AG1173" i="6"/>
  <c r="AD1173" i="6"/>
  <c r="AA1173" i="6" s="1"/>
  <c r="AE1173" i="6" s="1"/>
  <c r="AK1172" i="6"/>
  <c r="AI1172" i="6"/>
  <c r="AG1172" i="6"/>
  <c r="AD1172" i="6"/>
  <c r="AK1171" i="6"/>
  <c r="AI1171" i="6"/>
  <c r="AG1171" i="6"/>
  <c r="AD1171" i="6"/>
  <c r="AA1171" i="6" s="1"/>
  <c r="AE1171" i="6" s="1"/>
  <c r="AK1170" i="6"/>
  <c r="AI1170" i="6"/>
  <c r="AG1170" i="6"/>
  <c r="AD1170" i="6"/>
  <c r="AA1170" i="6" s="1"/>
  <c r="AK1169" i="6"/>
  <c r="AI1169" i="6"/>
  <c r="AG1169" i="6"/>
  <c r="AD1169" i="6"/>
  <c r="AA1169" i="6" s="1"/>
  <c r="AE1169" i="6" s="1"/>
  <c r="AK1168" i="6"/>
  <c r="AI1168" i="6"/>
  <c r="AG1168" i="6"/>
  <c r="AD1168" i="6"/>
  <c r="AA1168" i="6" s="1"/>
  <c r="AK1167" i="6"/>
  <c r="AI1167" i="6"/>
  <c r="AG1167" i="6"/>
  <c r="AD1167" i="6"/>
  <c r="AA1167" i="6" s="1"/>
  <c r="AE1167" i="6" s="1"/>
  <c r="AK1166" i="6"/>
  <c r="AI1166" i="6"/>
  <c r="AG1166" i="6"/>
  <c r="AD1166" i="6"/>
  <c r="AA1166" i="6" s="1"/>
  <c r="AK1165" i="6"/>
  <c r="AI1165" i="6"/>
  <c r="AG1165" i="6"/>
  <c r="AD1165" i="6"/>
  <c r="AA1165" i="6" s="1"/>
  <c r="AE1165" i="6" s="1"/>
  <c r="AK1164" i="6"/>
  <c r="AI1164" i="6"/>
  <c r="AG1164" i="6"/>
  <c r="AD1164" i="6"/>
  <c r="AA1164" i="6" s="1"/>
  <c r="AK1163" i="6"/>
  <c r="AI1163" i="6"/>
  <c r="AG1163" i="6"/>
  <c r="AD1163" i="6"/>
  <c r="AA1163" i="6" s="1"/>
  <c r="AE1163" i="6" s="1"/>
  <c r="AK1162" i="6"/>
  <c r="AI1162" i="6"/>
  <c r="AG1162" i="6"/>
  <c r="AD1162" i="6"/>
  <c r="AA1162" i="6"/>
  <c r="AK1161" i="6"/>
  <c r="AI1161" i="6"/>
  <c r="AG1161" i="6"/>
  <c r="AD1161" i="6"/>
  <c r="AA1161" i="6" s="1"/>
  <c r="AE1161" i="6" s="1"/>
  <c r="AK1160" i="6"/>
  <c r="AI1160" i="6"/>
  <c r="AG1160" i="6"/>
  <c r="AD1160" i="6"/>
  <c r="AA1160" i="6" s="1"/>
  <c r="AK1159" i="6"/>
  <c r="AI1159" i="6"/>
  <c r="AG1159" i="6"/>
  <c r="AD1159" i="6"/>
  <c r="AA1159" i="6" s="1"/>
  <c r="AE1159" i="6" s="1"/>
  <c r="AK1158" i="6"/>
  <c r="AI1158" i="6"/>
  <c r="AG1158" i="6"/>
  <c r="AD1158" i="6"/>
  <c r="AA1158" i="6"/>
  <c r="AK1157" i="6"/>
  <c r="AI1157" i="6"/>
  <c r="AG1157" i="6"/>
  <c r="AD1157" i="6"/>
  <c r="AA1157" i="6" s="1"/>
  <c r="AE1157" i="6" s="1"/>
  <c r="AK1156" i="6"/>
  <c r="AI1156" i="6"/>
  <c r="AG1156" i="6"/>
  <c r="AD1156" i="6"/>
  <c r="AK1155" i="6"/>
  <c r="AI1155" i="6"/>
  <c r="AG1155" i="6"/>
  <c r="AD1155" i="6"/>
  <c r="AA1155" i="6" s="1"/>
  <c r="AE1155" i="6" s="1"/>
  <c r="AK1154" i="6"/>
  <c r="AI1154" i="6"/>
  <c r="AG1154" i="6"/>
  <c r="AD1154" i="6"/>
  <c r="AA1154" i="6" s="1"/>
  <c r="AK1153" i="6"/>
  <c r="AI1153" i="6"/>
  <c r="AG1153" i="6"/>
  <c r="AD1153" i="6"/>
  <c r="AA1153" i="6" s="1"/>
  <c r="AE1153" i="6" s="1"/>
  <c r="AK1152" i="6"/>
  <c r="AI1152" i="6"/>
  <c r="AG1152" i="6"/>
  <c r="AD1152" i="6"/>
  <c r="AA1152" i="6" s="1"/>
  <c r="AK1151" i="6"/>
  <c r="AI1151" i="6"/>
  <c r="AG1151" i="6"/>
  <c r="AD1151" i="6"/>
  <c r="AA1151" i="6" s="1"/>
  <c r="AE1151" i="6" s="1"/>
  <c r="AK1150" i="6"/>
  <c r="AI1150" i="6"/>
  <c r="AG1150" i="6"/>
  <c r="AD1150" i="6"/>
  <c r="AA1150" i="6" s="1"/>
  <c r="AK1149" i="6"/>
  <c r="AI1149" i="6"/>
  <c r="AG1149" i="6"/>
  <c r="AD1149" i="6"/>
  <c r="AA1149" i="6" s="1"/>
  <c r="AE1149" i="6" s="1"/>
  <c r="AK1148" i="6"/>
  <c r="AI1148" i="6"/>
  <c r="AG1148" i="6"/>
  <c r="AD1148" i="6"/>
  <c r="AA1148" i="6" s="1"/>
  <c r="AK1147" i="6"/>
  <c r="AI1147" i="6"/>
  <c r="AG1147" i="6"/>
  <c r="AD1147" i="6"/>
  <c r="AA1147" i="6" s="1"/>
  <c r="AE1147" i="6" s="1"/>
  <c r="AK1146" i="6"/>
  <c r="AI1146" i="6"/>
  <c r="AG1146" i="6"/>
  <c r="AD1146" i="6"/>
  <c r="AA1146" i="6" s="1"/>
  <c r="AK1145" i="6"/>
  <c r="AI1145" i="6"/>
  <c r="AG1145" i="6"/>
  <c r="AD1145" i="6"/>
  <c r="AA1145" i="6" s="1"/>
  <c r="AE1145" i="6" s="1"/>
  <c r="AK1144" i="6"/>
  <c r="AI1144" i="6"/>
  <c r="AG1144" i="6"/>
  <c r="AD1144" i="6"/>
  <c r="AA1144" i="6" s="1"/>
  <c r="N1144" i="6"/>
  <c r="M1144" i="6"/>
  <c r="L1144" i="6"/>
  <c r="AK1143" i="6"/>
  <c r="AI1143" i="6"/>
  <c r="AG1143" i="6"/>
  <c r="AD1143" i="6"/>
  <c r="AK1142" i="6"/>
  <c r="AI1142" i="6"/>
  <c r="AG1142" i="6"/>
  <c r="AD1142" i="6"/>
  <c r="AA1142" i="6" s="1"/>
  <c r="AE1142" i="6" s="1"/>
  <c r="AK1141" i="6"/>
  <c r="AI1141" i="6"/>
  <c r="AG1141" i="6"/>
  <c r="AD1141" i="6"/>
  <c r="AA1141" i="6" s="1"/>
  <c r="AK1140" i="6"/>
  <c r="AI1140" i="6"/>
  <c r="AG1140" i="6"/>
  <c r="AD1140" i="6"/>
  <c r="AE1140" i="6" s="1"/>
  <c r="AA1140" i="6"/>
  <c r="AK1139" i="6"/>
  <c r="AI1139" i="6"/>
  <c r="AG1139" i="6"/>
  <c r="AD1139" i="6"/>
  <c r="AK1138" i="6"/>
  <c r="AI1138" i="6"/>
  <c r="AG1138" i="6"/>
  <c r="AD1138" i="6"/>
  <c r="AA1138" i="6" s="1"/>
  <c r="AE1138" i="6" s="1"/>
  <c r="AK1137" i="6"/>
  <c r="AI1137" i="6"/>
  <c r="AG1137" i="6"/>
  <c r="AD1137" i="6"/>
  <c r="AA1137" i="6" s="1"/>
  <c r="AK1136" i="6"/>
  <c r="AI1136" i="6"/>
  <c r="AG1136" i="6"/>
  <c r="AD1136" i="6"/>
  <c r="AA1136" i="6" s="1"/>
  <c r="AE1136" i="6" s="1"/>
  <c r="AK1135" i="6"/>
  <c r="AI1135" i="6"/>
  <c r="AG1135" i="6"/>
  <c r="AD1135" i="6"/>
  <c r="AK1134" i="6"/>
  <c r="AI1134" i="6"/>
  <c r="AG1134" i="6"/>
  <c r="AD1134" i="6"/>
  <c r="AA1134" i="6" s="1"/>
  <c r="AE1134" i="6" s="1"/>
  <c r="AK1133" i="6"/>
  <c r="AI1133" i="6"/>
  <c r="AG1133" i="6"/>
  <c r="AD1133" i="6"/>
  <c r="AA1133" i="6" s="1"/>
  <c r="AK1132" i="6"/>
  <c r="AI1132" i="6"/>
  <c r="AG1132" i="6"/>
  <c r="AD1132" i="6"/>
  <c r="AA1132" i="6" s="1"/>
  <c r="AE1132" i="6" s="1"/>
  <c r="AK1131" i="6"/>
  <c r="AI1131" i="6"/>
  <c r="AG1131" i="6"/>
  <c r="AD1131" i="6"/>
  <c r="AK1130" i="6"/>
  <c r="AI1130" i="6"/>
  <c r="AG1130" i="6"/>
  <c r="AD1130" i="6"/>
  <c r="AK1129" i="6"/>
  <c r="AI1129" i="6"/>
  <c r="AG1129" i="6"/>
  <c r="AD1129" i="6"/>
  <c r="AA1129" i="6" s="1"/>
  <c r="N1129" i="6"/>
  <c r="M1129" i="6"/>
  <c r="L1129" i="6"/>
  <c r="AK1128" i="6"/>
  <c r="AI1128" i="6"/>
  <c r="AG1128" i="6"/>
  <c r="AD1128" i="6"/>
  <c r="AA1128" i="6" s="1"/>
  <c r="AE1128" i="6" s="1"/>
  <c r="AK1127" i="6"/>
  <c r="AI1127" i="6"/>
  <c r="AG1127" i="6"/>
  <c r="AD1127" i="6"/>
  <c r="AA1127" i="6"/>
  <c r="AE1127" i="6" s="1"/>
  <c r="AK1126" i="6"/>
  <c r="AI1126" i="6"/>
  <c r="AG1126" i="6"/>
  <c r="AD1126" i="6"/>
  <c r="AA1126" i="6" s="1"/>
  <c r="AE1126" i="6" s="1"/>
  <c r="AK1125" i="6"/>
  <c r="AI1125" i="6"/>
  <c r="AG1125" i="6"/>
  <c r="AD1125" i="6"/>
  <c r="AA1125" i="6" s="1"/>
  <c r="AE1125" i="6" s="1"/>
  <c r="AK1124" i="6"/>
  <c r="AI1124" i="6"/>
  <c r="AG1124" i="6"/>
  <c r="AD1124" i="6"/>
  <c r="AA1124" i="6" s="1"/>
  <c r="AE1124" i="6" s="1"/>
  <c r="AK1123" i="6"/>
  <c r="AI1123" i="6"/>
  <c r="AG1123" i="6"/>
  <c r="AD1123" i="6"/>
  <c r="AA1123" i="6" s="1"/>
  <c r="AK1122" i="6"/>
  <c r="AI1122" i="6"/>
  <c r="AG1122" i="6"/>
  <c r="AD1122" i="6"/>
  <c r="AA1122" i="6" s="1"/>
  <c r="AE1122" i="6" s="1"/>
  <c r="AK1121" i="6"/>
  <c r="AI1121" i="6"/>
  <c r="AG1121" i="6"/>
  <c r="AD1121" i="6"/>
  <c r="AK1120" i="6"/>
  <c r="AI1120" i="6"/>
  <c r="AG1120" i="6"/>
  <c r="AD1120" i="6"/>
  <c r="AA1120" i="6" s="1"/>
  <c r="AE1120" i="6" s="1"/>
  <c r="AK1119" i="6"/>
  <c r="AI1119" i="6"/>
  <c r="AG1119" i="6"/>
  <c r="AD1119" i="6"/>
  <c r="AA1119" i="6" s="1"/>
  <c r="AK1118" i="6"/>
  <c r="AI1118" i="6"/>
  <c r="AG1118" i="6"/>
  <c r="AD1118" i="6"/>
  <c r="AA1118" i="6" s="1"/>
  <c r="AE1118" i="6" s="1"/>
  <c r="AK1117" i="6"/>
  <c r="AI1117" i="6"/>
  <c r="AG1117" i="6"/>
  <c r="AD1117" i="6"/>
  <c r="AA1117" i="6" s="1"/>
  <c r="AK1116" i="6"/>
  <c r="AI1116" i="6"/>
  <c r="AG1116" i="6"/>
  <c r="AD1116" i="6"/>
  <c r="AA1116" i="6" s="1"/>
  <c r="AE1116" i="6" s="1"/>
  <c r="AK1115" i="6"/>
  <c r="AI1115" i="6"/>
  <c r="AG1115" i="6"/>
  <c r="AD1115" i="6"/>
  <c r="AA1115" i="6" s="1"/>
  <c r="AK1114" i="6"/>
  <c r="AI1114" i="6"/>
  <c r="AG1114" i="6"/>
  <c r="AD1114" i="6"/>
  <c r="AA1114" i="6" s="1"/>
  <c r="AE1114" i="6" s="1"/>
  <c r="N1114" i="6"/>
  <c r="M1114" i="6"/>
  <c r="L1114" i="6"/>
  <c r="AK1113" i="6"/>
  <c r="AI1113" i="6"/>
  <c r="AG1113" i="6"/>
  <c r="AD1113" i="6"/>
  <c r="AA1113" i="6" s="1"/>
  <c r="AE1113" i="6" s="1"/>
  <c r="AK1112" i="6"/>
  <c r="AI1112" i="6"/>
  <c r="AG1112" i="6"/>
  <c r="AD1112" i="6"/>
  <c r="AK1111" i="6"/>
  <c r="AI1111" i="6"/>
  <c r="AG1111" i="6"/>
  <c r="AD1111" i="6"/>
  <c r="AK1110" i="6"/>
  <c r="AI1110" i="6"/>
  <c r="AG1110" i="6"/>
  <c r="AD1110" i="6"/>
  <c r="AA1110" i="6" s="1"/>
  <c r="AK1109" i="6"/>
  <c r="AI1109" i="6"/>
  <c r="AG1109" i="6"/>
  <c r="AD1109" i="6"/>
  <c r="AK1108" i="6"/>
  <c r="AI1108" i="6"/>
  <c r="AG1108" i="6"/>
  <c r="AD1108" i="6"/>
  <c r="AK1107" i="6"/>
  <c r="AI1107" i="6"/>
  <c r="AG1107" i="6"/>
  <c r="AD1107" i="6"/>
  <c r="AK1106" i="6"/>
  <c r="AI1106" i="6"/>
  <c r="AG1106" i="6"/>
  <c r="AD1106" i="6"/>
  <c r="AA1106" i="6" s="1"/>
  <c r="AK1105" i="6"/>
  <c r="AI1105" i="6"/>
  <c r="AG1105" i="6"/>
  <c r="AD1105" i="6"/>
  <c r="AK1104" i="6"/>
  <c r="AI1104" i="6"/>
  <c r="AG1104" i="6"/>
  <c r="AD1104" i="6"/>
  <c r="AK1103" i="6"/>
  <c r="AI1103" i="6"/>
  <c r="AG1103" i="6"/>
  <c r="AD1103" i="6"/>
  <c r="AK1102" i="6"/>
  <c r="AI1102" i="6"/>
  <c r="AG1102" i="6"/>
  <c r="AD1102" i="6"/>
  <c r="AA1102" i="6" s="1"/>
  <c r="AK1101" i="6"/>
  <c r="AI1101" i="6"/>
  <c r="AG1101" i="6"/>
  <c r="AD1101" i="6"/>
  <c r="AK1100" i="6"/>
  <c r="AI1100" i="6"/>
  <c r="AG1100" i="6"/>
  <c r="AD1100" i="6"/>
  <c r="AK1099" i="6"/>
  <c r="AI1099" i="6"/>
  <c r="AG1099" i="6"/>
  <c r="AD1099" i="6"/>
  <c r="N1099" i="6"/>
  <c r="M1099" i="6"/>
  <c r="L1099" i="6"/>
  <c r="AK1098" i="6"/>
  <c r="AI1098" i="6"/>
  <c r="AG1098" i="6"/>
  <c r="AD1098" i="6"/>
  <c r="AA1098" i="6" s="1"/>
  <c r="AE1098" i="6" s="1"/>
  <c r="AK1097" i="6"/>
  <c r="AI1097" i="6"/>
  <c r="AG1097" i="6"/>
  <c r="AD1097" i="6"/>
  <c r="AA1097" i="6"/>
  <c r="AE1097" i="6" s="1"/>
  <c r="AK1096" i="6"/>
  <c r="AI1096" i="6"/>
  <c r="AG1096" i="6"/>
  <c r="AD1096" i="6"/>
  <c r="AA1096" i="6"/>
  <c r="AE1096" i="6" s="1"/>
  <c r="AK1095" i="6"/>
  <c r="AI1095" i="6"/>
  <c r="AG1095" i="6"/>
  <c r="AD1095" i="6"/>
  <c r="AK1094" i="6"/>
  <c r="AI1094" i="6"/>
  <c r="AG1094" i="6"/>
  <c r="AD1094" i="6"/>
  <c r="AA1094" i="6"/>
  <c r="AE1094" i="6" s="1"/>
  <c r="AK1093" i="6"/>
  <c r="AI1093" i="6"/>
  <c r="AG1093" i="6"/>
  <c r="AD1093" i="6"/>
  <c r="AA1093" i="6"/>
  <c r="AK1092" i="6"/>
  <c r="AI1092" i="6"/>
  <c r="AG1092" i="6"/>
  <c r="AD1092" i="6"/>
  <c r="AA1092" i="6" s="1"/>
  <c r="AE1092" i="6" s="1"/>
  <c r="AK1091" i="6"/>
  <c r="AI1091" i="6"/>
  <c r="AG1091" i="6"/>
  <c r="AD1091" i="6"/>
  <c r="AA1091" i="6"/>
  <c r="AK1090" i="6"/>
  <c r="AI1090" i="6"/>
  <c r="AG1090" i="6"/>
  <c r="AD1090" i="6"/>
  <c r="AA1090" i="6" s="1"/>
  <c r="AE1090" i="6" s="1"/>
  <c r="AK1089" i="6"/>
  <c r="AI1089" i="6"/>
  <c r="AG1089" i="6"/>
  <c r="AD1089" i="6"/>
  <c r="AA1089" i="6" s="1"/>
  <c r="AE1089" i="6" s="1"/>
  <c r="AK1088" i="6"/>
  <c r="AI1088" i="6"/>
  <c r="AG1088" i="6"/>
  <c r="AD1088" i="6"/>
  <c r="AA1088" i="6" s="1"/>
  <c r="AE1088" i="6" s="1"/>
  <c r="AK1087" i="6"/>
  <c r="AI1087" i="6"/>
  <c r="AG1087" i="6"/>
  <c r="AD1087" i="6"/>
  <c r="AK1086" i="6"/>
  <c r="AI1086" i="6"/>
  <c r="AG1086" i="6"/>
  <c r="AD1086" i="6"/>
  <c r="AA1086" i="6" s="1"/>
  <c r="AE1086" i="6" s="1"/>
  <c r="AK1085" i="6"/>
  <c r="AI1085" i="6"/>
  <c r="AG1085" i="6"/>
  <c r="AD1085" i="6"/>
  <c r="AA1085" i="6"/>
  <c r="AK1084" i="6"/>
  <c r="AI1084" i="6"/>
  <c r="AG1084" i="6"/>
  <c r="AD1084" i="6"/>
  <c r="AA1084" i="6" s="1"/>
  <c r="AE1084" i="6" s="1"/>
  <c r="AK1083" i="6"/>
  <c r="AI1083" i="6"/>
  <c r="AG1083" i="6"/>
  <c r="AD1083" i="6"/>
  <c r="AA1083" i="6"/>
  <c r="AK1082" i="6"/>
  <c r="AI1082" i="6"/>
  <c r="AG1082" i="6"/>
  <c r="AD1082" i="6"/>
  <c r="AA1082" i="6" s="1"/>
  <c r="AE1082" i="6" s="1"/>
  <c r="AK1081" i="6"/>
  <c r="AI1081" i="6"/>
  <c r="AG1081" i="6"/>
  <c r="AD1081" i="6"/>
  <c r="AA1081" i="6"/>
  <c r="AE1081" i="6" s="1"/>
  <c r="AK1080" i="6"/>
  <c r="AI1080" i="6"/>
  <c r="AG1080" i="6"/>
  <c r="AD1080" i="6"/>
  <c r="AA1080" i="6"/>
  <c r="AE1080" i="6" s="1"/>
  <c r="AK1079" i="6"/>
  <c r="AI1079" i="6"/>
  <c r="AG1079" i="6"/>
  <c r="AD1079" i="6"/>
  <c r="AK1078" i="6"/>
  <c r="AI1078" i="6"/>
  <c r="AG1078" i="6"/>
  <c r="AD1078" i="6"/>
  <c r="AA1078" i="6"/>
  <c r="AK1077" i="6"/>
  <c r="AI1077" i="6"/>
  <c r="AG1077" i="6"/>
  <c r="AD1077" i="6"/>
  <c r="AA1077" i="6"/>
  <c r="AK1076" i="6"/>
  <c r="AI1076" i="6"/>
  <c r="AG1076" i="6"/>
  <c r="AD1076" i="6"/>
  <c r="AA1076" i="6" s="1"/>
  <c r="AE1076" i="6" s="1"/>
  <c r="AK1075" i="6"/>
  <c r="AI1075" i="6"/>
  <c r="AG1075" i="6"/>
  <c r="AD1075" i="6"/>
  <c r="AA1075" i="6" s="1"/>
  <c r="AE1075" i="6" s="1"/>
  <c r="AK1074" i="6"/>
  <c r="AI1074" i="6"/>
  <c r="AG1074" i="6"/>
  <c r="AD1074" i="6"/>
  <c r="AA1074" i="6" s="1"/>
  <c r="AK1073" i="6"/>
  <c r="AI1073" i="6"/>
  <c r="AG1073" i="6"/>
  <c r="AD1073" i="6"/>
  <c r="AA1073" i="6" s="1"/>
  <c r="AE1073" i="6" s="1"/>
  <c r="AK1072" i="6"/>
  <c r="AI1072" i="6"/>
  <c r="AG1072" i="6"/>
  <c r="AD1072" i="6"/>
  <c r="AA1072" i="6"/>
  <c r="AK1071" i="6"/>
  <c r="AI1071" i="6"/>
  <c r="AG1071" i="6"/>
  <c r="AD1071" i="6"/>
  <c r="AA1071" i="6" s="1"/>
  <c r="AE1071" i="6" s="1"/>
  <c r="AK1070" i="6"/>
  <c r="AI1070" i="6"/>
  <c r="AG1070" i="6"/>
  <c r="AD1070" i="6"/>
  <c r="AA1070" i="6"/>
  <c r="AK1069" i="6"/>
  <c r="AI1069" i="6"/>
  <c r="AG1069" i="6"/>
  <c r="AD1069" i="6"/>
  <c r="AA1069" i="6" s="1"/>
  <c r="AE1069" i="6" s="1"/>
  <c r="N1069" i="6"/>
  <c r="M1069" i="6"/>
  <c r="L1069" i="6"/>
  <c r="AD1068" i="6"/>
  <c r="AD1067" i="6"/>
  <c r="AA1067" i="6" s="1"/>
  <c r="AD1066" i="6"/>
  <c r="AA1066" i="6" s="1"/>
  <c r="AE1066" i="6" s="1"/>
  <c r="AD1065" i="6"/>
  <c r="AA1065" i="6" s="1"/>
  <c r="AD1064" i="6"/>
  <c r="AA1064" i="6" s="1"/>
  <c r="AD1063" i="6"/>
  <c r="AA1063" i="6" s="1"/>
  <c r="AE1063" i="6" s="1"/>
  <c r="AD1062" i="6"/>
  <c r="AA1062" i="6" s="1"/>
  <c r="AE1062" i="6" s="1"/>
  <c r="O1062" i="6"/>
  <c r="M1062" i="6"/>
  <c r="L1062" i="6"/>
  <c r="AD1061" i="6"/>
  <c r="AA1061" i="6" s="1"/>
  <c r="O1061" i="6"/>
  <c r="M1061" i="6"/>
  <c r="L1061" i="6"/>
  <c r="AI1060" i="6"/>
  <c r="AG1060" i="6"/>
  <c r="AD1060" i="6"/>
  <c r="AA1060" i="6" s="1"/>
  <c r="O1060" i="6"/>
  <c r="M1060" i="6"/>
  <c r="L1060" i="6"/>
  <c r="AI1059" i="6"/>
  <c r="AG1059" i="6"/>
  <c r="AD1059" i="6"/>
  <c r="O1059" i="6"/>
  <c r="M1059" i="6"/>
  <c r="L1059" i="6"/>
  <c r="M1058" i="6"/>
  <c r="AI1056" i="6"/>
  <c r="AG1056" i="6"/>
  <c r="AD1056" i="6"/>
  <c r="AA1056" i="6" s="1"/>
  <c r="O1056" i="6"/>
  <c r="N1056" i="6"/>
  <c r="M1056" i="6"/>
  <c r="L1056" i="6"/>
  <c r="O1055" i="6"/>
  <c r="N1055" i="6"/>
  <c r="M1055" i="6"/>
  <c r="L1055" i="6"/>
  <c r="AI1054" i="6"/>
  <c r="AG1054" i="6"/>
  <c r="AD1054" i="6"/>
  <c r="AA1054" i="6" s="1"/>
  <c r="AE1054" i="6" s="1"/>
  <c r="O1054" i="6"/>
  <c r="N1054" i="6"/>
  <c r="M1054" i="6"/>
  <c r="L1054" i="6"/>
  <c r="AI1053" i="6"/>
  <c r="AG1053" i="6"/>
  <c r="AD1053" i="6"/>
  <c r="AA1053" i="6" s="1"/>
  <c r="AE1053" i="6" s="1"/>
  <c r="O1053" i="6"/>
  <c r="N1053" i="6"/>
  <c r="M1053" i="6"/>
  <c r="L1053" i="6"/>
  <c r="AI1052" i="6"/>
  <c r="AG1052" i="6"/>
  <c r="AD1052" i="6"/>
  <c r="AA1052" i="6" s="1"/>
  <c r="O1052" i="6"/>
  <c r="N1052" i="6"/>
  <c r="M1052" i="6"/>
  <c r="L1052" i="6"/>
  <c r="AI1051" i="6"/>
  <c r="AG1051" i="6"/>
  <c r="AD1051" i="6"/>
  <c r="AA1051" i="6" s="1"/>
  <c r="O1051" i="6"/>
  <c r="N1051" i="6"/>
  <c r="M1051" i="6"/>
  <c r="L1051" i="6"/>
  <c r="AI1050" i="6"/>
  <c r="AG1050" i="6"/>
  <c r="AD1050" i="6"/>
  <c r="AA1050" i="6" s="1"/>
  <c r="AE1050" i="6" s="1"/>
  <c r="O1050" i="6"/>
  <c r="N1050" i="6"/>
  <c r="M1050" i="6"/>
  <c r="L1050" i="6"/>
  <c r="AK1049" i="6"/>
  <c r="AI1049" i="6"/>
  <c r="AG1049" i="6"/>
  <c r="AD1049" i="6"/>
  <c r="AA1049" i="6"/>
  <c r="O1049" i="6"/>
  <c r="N1049" i="6"/>
  <c r="M1049" i="6"/>
  <c r="L1049" i="6"/>
  <c r="AK1048" i="6"/>
  <c r="AI1048" i="6"/>
  <c r="AG1048" i="6"/>
  <c r="AD1048" i="6"/>
  <c r="AA1048" i="6"/>
  <c r="O1048" i="6"/>
  <c r="N1048" i="6"/>
  <c r="M1048" i="6"/>
  <c r="L1048" i="6"/>
  <c r="AK1047" i="6"/>
  <c r="AI1047" i="6"/>
  <c r="AG1047" i="6"/>
  <c r="AD1047" i="6"/>
  <c r="AA1047" i="6" s="1"/>
  <c r="N1047" i="6"/>
  <c r="M1047" i="6"/>
  <c r="L1047" i="6"/>
  <c r="AK1046" i="6"/>
  <c r="AI1046" i="6"/>
  <c r="AG1046" i="6"/>
  <c r="AD1046" i="6"/>
  <c r="AA1046" i="6" s="1"/>
  <c r="AE1046" i="6" s="1"/>
  <c r="O1046" i="6"/>
  <c r="N1046" i="6"/>
  <c r="M1046" i="6"/>
  <c r="L1046" i="6"/>
  <c r="AK1045" i="6"/>
  <c r="AI1045" i="6"/>
  <c r="AG1045" i="6"/>
  <c r="AD1045" i="6"/>
  <c r="AK1044" i="6"/>
  <c r="AI1044" i="6"/>
  <c r="AG1044" i="6"/>
  <c r="AD1044" i="6"/>
  <c r="AA1044" i="6" s="1"/>
  <c r="AE1044" i="6" s="1"/>
  <c r="AK1043" i="6"/>
  <c r="AI1043" i="6"/>
  <c r="AG1043" i="6"/>
  <c r="AD1043" i="6"/>
  <c r="AA1043" i="6" s="1"/>
  <c r="AK1042" i="6"/>
  <c r="AI1042" i="6"/>
  <c r="AG1042" i="6"/>
  <c r="AD1042" i="6"/>
  <c r="AK1041" i="6"/>
  <c r="AI1041" i="6"/>
  <c r="AG1041" i="6"/>
  <c r="AD1041" i="6"/>
  <c r="AK1040" i="6"/>
  <c r="AI1040" i="6"/>
  <c r="AG1040" i="6"/>
  <c r="AD1040" i="6"/>
  <c r="AA1040" i="6" s="1"/>
  <c r="AE1040" i="6" s="1"/>
  <c r="AK1039" i="6"/>
  <c r="AI1039" i="6"/>
  <c r="AG1039" i="6"/>
  <c r="AD1039" i="6"/>
  <c r="AK1038" i="6"/>
  <c r="AI1038" i="6"/>
  <c r="AG1038" i="6"/>
  <c r="AD1038" i="6"/>
  <c r="AK1037" i="6"/>
  <c r="AI1037" i="6"/>
  <c r="AG1037" i="6"/>
  <c r="AD1037" i="6"/>
  <c r="AK1036" i="6"/>
  <c r="AI1036" i="6"/>
  <c r="AG1036" i="6"/>
  <c r="AD1036" i="6"/>
  <c r="AA1036" i="6" s="1"/>
  <c r="AE1036" i="6" s="1"/>
  <c r="N1036" i="6"/>
  <c r="M1036" i="6"/>
  <c r="L1036" i="6"/>
  <c r="AK1035" i="6"/>
  <c r="AI1035" i="6"/>
  <c r="AG1035" i="6"/>
  <c r="AE1035" i="6"/>
  <c r="AD1035" i="6"/>
  <c r="AA1035" i="6" s="1"/>
  <c r="AK1034" i="6"/>
  <c r="AI1034" i="6"/>
  <c r="AG1034" i="6"/>
  <c r="AD1034" i="6"/>
  <c r="AA1034" i="6" s="1"/>
  <c r="AK1033" i="6"/>
  <c r="AI1033" i="6"/>
  <c r="AG1033" i="6"/>
  <c r="AD1033" i="6"/>
  <c r="AA1033" i="6" s="1"/>
  <c r="AK1032" i="6"/>
  <c r="AI1032" i="6"/>
  <c r="AG1032" i="6"/>
  <c r="AD1032" i="6"/>
  <c r="AA1032" i="6" s="1"/>
  <c r="AE1032" i="6" s="1"/>
  <c r="AK1031" i="6"/>
  <c r="AI1031" i="6"/>
  <c r="AG1031" i="6"/>
  <c r="AD1031" i="6"/>
  <c r="AK1030" i="6"/>
  <c r="AI1030" i="6"/>
  <c r="AG1030" i="6"/>
  <c r="AD1030" i="6"/>
  <c r="AA1030" i="6" s="1"/>
  <c r="AK1029" i="6"/>
  <c r="AI1029" i="6"/>
  <c r="AG1029" i="6"/>
  <c r="AD1029" i="6"/>
  <c r="AK1028" i="6"/>
  <c r="AI1028" i="6"/>
  <c r="AG1028" i="6"/>
  <c r="AD1028" i="6"/>
  <c r="AA1028" i="6"/>
  <c r="AE1028" i="6" s="1"/>
  <c r="AK1027" i="6"/>
  <c r="AI1027" i="6"/>
  <c r="AG1027" i="6"/>
  <c r="AD1027" i="6"/>
  <c r="AA1027" i="6"/>
  <c r="AK1026" i="6"/>
  <c r="AI1026" i="6"/>
  <c r="AG1026" i="6"/>
  <c r="AD1026" i="6"/>
  <c r="AA1026" i="6" s="1"/>
  <c r="AK1025" i="6"/>
  <c r="AI1025" i="6"/>
  <c r="AG1025" i="6"/>
  <c r="AD1025" i="6"/>
  <c r="AA1025" i="6" s="1"/>
  <c r="AE1025" i="6" s="1"/>
  <c r="AK1024" i="6"/>
  <c r="AI1024" i="6"/>
  <c r="AG1024" i="6"/>
  <c r="AD1024" i="6"/>
  <c r="AA1024" i="6" s="1"/>
  <c r="AK1023" i="6"/>
  <c r="AI1023" i="6"/>
  <c r="AG1023" i="6"/>
  <c r="AD1023" i="6"/>
  <c r="AA1023" i="6" s="1"/>
  <c r="AE1023" i="6" s="1"/>
  <c r="AK1022" i="6"/>
  <c r="AI1022" i="6"/>
  <c r="AG1022" i="6"/>
  <c r="AD1022" i="6"/>
  <c r="AA1022" i="6" s="1"/>
  <c r="AK1021" i="6"/>
  <c r="AI1021" i="6"/>
  <c r="AG1021" i="6"/>
  <c r="AD1021" i="6"/>
  <c r="AK1020" i="6"/>
  <c r="AI1020" i="6"/>
  <c r="AG1020" i="6"/>
  <c r="AD1020" i="6"/>
  <c r="AA1020" i="6"/>
  <c r="AK1019" i="6"/>
  <c r="AI1019" i="6"/>
  <c r="AG1019" i="6"/>
  <c r="AD1019" i="6"/>
  <c r="AA1019" i="6" s="1"/>
  <c r="AE1019" i="6" s="1"/>
  <c r="AK1018" i="6"/>
  <c r="AI1018" i="6"/>
  <c r="AG1018" i="6"/>
  <c r="AD1018" i="6"/>
  <c r="AA1018" i="6" s="1"/>
  <c r="AK1017" i="6"/>
  <c r="AI1017" i="6"/>
  <c r="AG1017" i="6"/>
  <c r="AD1017" i="6"/>
  <c r="AK1016" i="6"/>
  <c r="AI1016" i="6"/>
  <c r="AG1016" i="6"/>
  <c r="AD1016" i="6"/>
  <c r="AK1015" i="6"/>
  <c r="AI1015" i="6"/>
  <c r="AG1015" i="6"/>
  <c r="AD1015" i="6"/>
  <c r="AA1015" i="6" s="1"/>
  <c r="AE1015" i="6" s="1"/>
  <c r="AK1014" i="6"/>
  <c r="AI1014" i="6"/>
  <c r="AG1014" i="6"/>
  <c r="AD1014" i="6"/>
  <c r="AA1014" i="6" s="1"/>
  <c r="AK1013" i="6"/>
  <c r="AI1013" i="6"/>
  <c r="AG1013" i="6"/>
  <c r="AD1013" i="6"/>
  <c r="AA1013" i="6" s="1"/>
  <c r="AE1013" i="6" s="1"/>
  <c r="AK1012" i="6"/>
  <c r="AI1012" i="6"/>
  <c r="AG1012" i="6"/>
  <c r="AD1012" i="6"/>
  <c r="AA1012" i="6" s="1"/>
  <c r="AK1011" i="6"/>
  <c r="AI1011" i="6"/>
  <c r="AG1011" i="6"/>
  <c r="AD1011" i="6"/>
  <c r="AA1011" i="6" s="1"/>
  <c r="AE1011" i="6" s="1"/>
  <c r="AK1010" i="6"/>
  <c r="AI1010" i="6"/>
  <c r="AG1010" i="6"/>
  <c r="AD1010" i="6"/>
  <c r="AA1010" i="6" s="1"/>
  <c r="AK1009" i="6"/>
  <c r="AI1009" i="6"/>
  <c r="AG1009" i="6"/>
  <c r="AD1009" i="6"/>
  <c r="AA1009" i="6" s="1"/>
  <c r="AE1009" i="6" s="1"/>
  <c r="AK1008" i="6"/>
  <c r="AI1008" i="6"/>
  <c r="AG1008" i="6"/>
  <c r="AD1008" i="6"/>
  <c r="AA1008" i="6" s="1"/>
  <c r="AK1007" i="6"/>
  <c r="AI1007" i="6"/>
  <c r="AG1007" i="6"/>
  <c r="AD1007" i="6"/>
  <c r="AA1007" i="6" s="1"/>
  <c r="AE1007" i="6" s="1"/>
  <c r="AK1006" i="6"/>
  <c r="AI1006" i="6"/>
  <c r="AG1006" i="6"/>
  <c r="AD1006" i="6"/>
  <c r="AA1006" i="6" s="1"/>
  <c r="N1006" i="6"/>
  <c r="M1006" i="6"/>
  <c r="L1006" i="6"/>
  <c r="AK1005" i="6"/>
  <c r="AI1005" i="6"/>
  <c r="AG1005" i="6"/>
  <c r="AD1005" i="6"/>
  <c r="AA1005" i="6" s="1"/>
  <c r="AE1005" i="6" s="1"/>
  <c r="AK1004" i="6"/>
  <c r="AI1004" i="6"/>
  <c r="AG1004" i="6"/>
  <c r="AD1004" i="6"/>
  <c r="AA1004" i="6"/>
  <c r="AK1003" i="6"/>
  <c r="AI1003" i="6"/>
  <c r="AG1003" i="6"/>
  <c r="AD1003" i="6"/>
  <c r="AK1002" i="6"/>
  <c r="AI1002" i="6"/>
  <c r="AG1002" i="6"/>
  <c r="AD1002" i="6"/>
  <c r="AK1001" i="6"/>
  <c r="AI1001" i="6"/>
  <c r="AG1001" i="6"/>
  <c r="AD1001" i="6"/>
  <c r="AA1001" i="6" s="1"/>
  <c r="AE1001" i="6" s="1"/>
  <c r="AK1000" i="6"/>
  <c r="AI1000" i="6"/>
  <c r="AG1000" i="6"/>
  <c r="AD1000" i="6"/>
  <c r="AA1000" i="6" s="1"/>
  <c r="AK999" i="6"/>
  <c r="AI999" i="6"/>
  <c r="AG999" i="6"/>
  <c r="AD999" i="6"/>
  <c r="AK998" i="6"/>
  <c r="AI998" i="6"/>
  <c r="AG998" i="6"/>
  <c r="AD998" i="6"/>
  <c r="AK997" i="6"/>
  <c r="AI997" i="6"/>
  <c r="AG997" i="6"/>
  <c r="AD997" i="6"/>
  <c r="AA997" i="6" s="1"/>
  <c r="AE997" i="6" s="1"/>
  <c r="AK996" i="6"/>
  <c r="AI996" i="6"/>
  <c r="AG996" i="6"/>
  <c r="AD996" i="6"/>
  <c r="N996" i="6"/>
  <c r="M996" i="6"/>
  <c r="L996" i="6"/>
  <c r="AK995" i="6"/>
  <c r="AI995" i="6"/>
  <c r="AG995" i="6"/>
  <c r="AD995" i="6"/>
  <c r="AA995" i="6" s="1"/>
  <c r="AK994" i="6"/>
  <c r="AI994" i="6"/>
  <c r="AG994" i="6"/>
  <c r="AD994" i="6"/>
  <c r="AE994" i="6" s="1"/>
  <c r="AA994" i="6"/>
  <c r="AK993" i="6"/>
  <c r="AI993" i="6"/>
  <c r="AG993" i="6"/>
  <c r="AD993" i="6"/>
  <c r="AA993" i="6" s="1"/>
  <c r="AK992" i="6"/>
  <c r="AI992" i="6"/>
  <c r="AG992" i="6"/>
  <c r="AD992" i="6"/>
  <c r="AK991" i="6"/>
  <c r="AI991" i="6"/>
  <c r="AG991" i="6"/>
  <c r="AD991" i="6"/>
  <c r="AA991" i="6" s="1"/>
  <c r="N991" i="6"/>
  <c r="M991" i="6"/>
  <c r="L991" i="6"/>
  <c r="AK990" i="6"/>
  <c r="AI990" i="6"/>
  <c r="AG990" i="6"/>
  <c r="AD990" i="6"/>
  <c r="AA990" i="6" s="1"/>
  <c r="AE990" i="6" s="1"/>
  <c r="AK989" i="6"/>
  <c r="AI989" i="6"/>
  <c r="AG989" i="6"/>
  <c r="AD989" i="6"/>
  <c r="AK988" i="6"/>
  <c r="AI988" i="6"/>
  <c r="AG988" i="6"/>
  <c r="AD988" i="6"/>
  <c r="AK987" i="6"/>
  <c r="AI987" i="6"/>
  <c r="AG987" i="6"/>
  <c r="AD987" i="6"/>
  <c r="AK986" i="6"/>
  <c r="AI986" i="6"/>
  <c r="AG986" i="6"/>
  <c r="AD986" i="6"/>
  <c r="AA986" i="6" s="1"/>
  <c r="AE986" i="6" s="1"/>
  <c r="N986" i="6"/>
  <c r="M986" i="6"/>
  <c r="L986" i="6"/>
  <c r="AK985" i="6"/>
  <c r="AI985" i="6"/>
  <c r="AG985" i="6"/>
  <c r="AD985" i="6"/>
  <c r="AA985" i="6"/>
  <c r="AE985" i="6" s="1"/>
  <c r="AK984" i="6"/>
  <c r="AI984" i="6"/>
  <c r="AG984" i="6"/>
  <c r="AD984" i="6"/>
  <c r="AA984" i="6" s="1"/>
  <c r="AK983" i="6"/>
  <c r="AI983" i="6"/>
  <c r="AG983" i="6"/>
  <c r="AD983" i="6"/>
  <c r="AA983" i="6" s="1"/>
  <c r="AK982" i="6"/>
  <c r="AI982" i="6"/>
  <c r="AG982" i="6"/>
  <c r="AD982" i="6"/>
  <c r="AA982" i="6" s="1"/>
  <c r="AE982" i="6" s="1"/>
  <c r="AK981" i="6"/>
  <c r="AI981" i="6"/>
  <c r="AG981" i="6"/>
  <c r="AD981" i="6"/>
  <c r="AA981" i="6" s="1"/>
  <c r="AE981" i="6" s="1"/>
  <c r="AK980" i="6"/>
  <c r="AI980" i="6"/>
  <c r="AG980" i="6"/>
  <c r="AD980" i="6"/>
  <c r="AA980" i="6" s="1"/>
  <c r="AK979" i="6"/>
  <c r="AI979" i="6"/>
  <c r="AG979" i="6"/>
  <c r="AD979" i="6"/>
  <c r="AA979" i="6"/>
  <c r="AK978" i="6"/>
  <c r="AI978" i="6"/>
  <c r="AG978" i="6"/>
  <c r="AD978" i="6"/>
  <c r="AA978" i="6" s="1"/>
  <c r="AE978" i="6" s="1"/>
  <c r="AK977" i="6"/>
  <c r="AI977" i="6"/>
  <c r="AG977" i="6"/>
  <c r="AD977" i="6"/>
  <c r="AA977" i="6" s="1"/>
  <c r="AE977" i="6" s="1"/>
  <c r="AK976" i="6"/>
  <c r="AI976" i="6"/>
  <c r="AG976" i="6"/>
  <c r="AD976" i="6"/>
  <c r="AA976" i="6" s="1"/>
  <c r="N976" i="6"/>
  <c r="M976" i="6"/>
  <c r="L976" i="6"/>
  <c r="AK975" i="6"/>
  <c r="AI975" i="6"/>
  <c r="AG975" i="6"/>
  <c r="AD975" i="6"/>
  <c r="AA975" i="6" s="1"/>
  <c r="AE975" i="6" s="1"/>
  <c r="AK974" i="6"/>
  <c r="AI974" i="6"/>
  <c r="AG974" i="6"/>
  <c r="AD974" i="6"/>
  <c r="AA974" i="6"/>
  <c r="AK973" i="6"/>
  <c r="AI973" i="6"/>
  <c r="AG973" i="6"/>
  <c r="AD973" i="6"/>
  <c r="AK972" i="6"/>
  <c r="AI972" i="6"/>
  <c r="AG972" i="6"/>
  <c r="AD972" i="6"/>
  <c r="AK971" i="6"/>
  <c r="AI971" i="6"/>
  <c r="AG971" i="6"/>
  <c r="AD971" i="6"/>
  <c r="AA971" i="6" s="1"/>
  <c r="AE971" i="6" s="1"/>
  <c r="AK970" i="6"/>
  <c r="AI970" i="6"/>
  <c r="AG970" i="6"/>
  <c r="AD970" i="6"/>
  <c r="AA970" i="6" s="1"/>
  <c r="AK969" i="6"/>
  <c r="AI969" i="6"/>
  <c r="AG969" i="6"/>
  <c r="AD969" i="6"/>
  <c r="AK968" i="6"/>
  <c r="AI968" i="6"/>
  <c r="AG968" i="6"/>
  <c r="AD968" i="6"/>
  <c r="AK967" i="6"/>
  <c r="AI967" i="6"/>
  <c r="AG967" i="6"/>
  <c r="AD967" i="6"/>
  <c r="AA967" i="6" s="1"/>
  <c r="AE967" i="6" s="1"/>
  <c r="AK966" i="6"/>
  <c r="AI966" i="6"/>
  <c r="AG966" i="6"/>
  <c r="AD966" i="6"/>
  <c r="AA966" i="6" s="1"/>
  <c r="AK965" i="6"/>
  <c r="AI965" i="6"/>
  <c r="AG965" i="6"/>
  <c r="AD965" i="6"/>
  <c r="AK964" i="6"/>
  <c r="AI964" i="6"/>
  <c r="AG964" i="6"/>
  <c r="AD964" i="6"/>
  <c r="AK963" i="6"/>
  <c r="AI963" i="6"/>
  <c r="AG963" i="6"/>
  <c r="AD963" i="6"/>
  <c r="AA963" i="6" s="1"/>
  <c r="AE963" i="6" s="1"/>
  <c r="AK962" i="6"/>
  <c r="AI962" i="6"/>
  <c r="AG962" i="6"/>
  <c r="AD962" i="6"/>
  <c r="AK961" i="6"/>
  <c r="AI961" i="6"/>
  <c r="AG961" i="6"/>
  <c r="AD961" i="6"/>
  <c r="AK960" i="6"/>
  <c r="AI960" i="6"/>
  <c r="AG960" i="6"/>
  <c r="AD960" i="6"/>
  <c r="AK959" i="6"/>
  <c r="AI959" i="6"/>
  <c r="AG959" i="6"/>
  <c r="AD959" i="6"/>
  <c r="AA959" i="6" s="1"/>
  <c r="AE959" i="6" s="1"/>
  <c r="AK958" i="6"/>
  <c r="AI958" i="6"/>
  <c r="AG958" i="6"/>
  <c r="AD958" i="6"/>
  <c r="AA958" i="6" s="1"/>
  <c r="AK957" i="6"/>
  <c r="AI957" i="6"/>
  <c r="AG957" i="6"/>
  <c r="AD957" i="6"/>
  <c r="AK956" i="6"/>
  <c r="AI956" i="6"/>
  <c r="AG956" i="6"/>
  <c r="AD956" i="6"/>
  <c r="N956" i="6"/>
  <c r="M956" i="6"/>
  <c r="L956" i="6"/>
  <c r="AK955" i="6"/>
  <c r="AI955" i="6"/>
  <c r="AG955" i="6"/>
  <c r="AD955" i="6"/>
  <c r="AA955" i="6" s="1"/>
  <c r="AE955" i="6" s="1"/>
  <c r="AK954" i="6"/>
  <c r="AI954" i="6"/>
  <c r="AG954" i="6"/>
  <c r="AD954" i="6"/>
  <c r="AA954" i="6" s="1"/>
  <c r="AK953" i="6"/>
  <c r="AI953" i="6"/>
  <c r="AG953" i="6"/>
  <c r="AD953" i="6"/>
  <c r="AA953" i="6" s="1"/>
  <c r="AK952" i="6"/>
  <c r="AI952" i="6"/>
  <c r="AG952" i="6"/>
  <c r="AD952" i="6"/>
  <c r="AA952" i="6" s="1"/>
  <c r="AK951" i="6"/>
  <c r="AI951" i="6"/>
  <c r="AG951" i="6"/>
  <c r="AD951" i="6"/>
  <c r="AA951" i="6" s="1"/>
  <c r="AE951" i="6" s="1"/>
  <c r="AK950" i="6"/>
  <c r="AI950" i="6"/>
  <c r="AG950" i="6"/>
  <c r="AD950" i="6"/>
  <c r="AA950" i="6" s="1"/>
  <c r="AE950" i="6" s="1"/>
  <c r="AK949" i="6"/>
  <c r="AI949" i="6"/>
  <c r="AG949" i="6"/>
  <c r="AD949" i="6"/>
  <c r="AA949" i="6" s="1"/>
  <c r="AK948" i="6"/>
  <c r="AI948" i="6"/>
  <c r="AG948" i="6"/>
  <c r="AD948" i="6"/>
  <c r="AA948" i="6" s="1"/>
  <c r="AE948" i="6" s="1"/>
  <c r="AK947" i="6"/>
  <c r="AI947" i="6"/>
  <c r="AG947" i="6"/>
  <c r="AD947" i="6"/>
  <c r="AA947" i="6" s="1"/>
  <c r="AE947" i="6" s="1"/>
  <c r="AK946" i="6"/>
  <c r="AI946" i="6"/>
  <c r="AG946" i="6"/>
  <c r="AD946" i="6"/>
  <c r="AA946" i="6"/>
  <c r="AE946" i="6" s="1"/>
  <c r="AK945" i="6"/>
  <c r="AI945" i="6"/>
  <c r="AG945" i="6"/>
  <c r="AD945" i="6"/>
  <c r="AA945" i="6" s="1"/>
  <c r="AK944" i="6"/>
  <c r="AI944" i="6"/>
  <c r="AG944" i="6"/>
  <c r="AD944" i="6"/>
  <c r="AA944" i="6" s="1"/>
  <c r="AE944" i="6" s="1"/>
  <c r="AK943" i="6"/>
  <c r="AI943" i="6"/>
  <c r="AG943" i="6"/>
  <c r="AD943" i="6"/>
  <c r="AA943" i="6" s="1"/>
  <c r="AE943" i="6" s="1"/>
  <c r="AK942" i="6"/>
  <c r="AI942" i="6"/>
  <c r="AG942" i="6"/>
  <c r="AD942" i="6"/>
  <c r="AA942" i="6" s="1"/>
  <c r="AE942" i="6" s="1"/>
  <c r="N942" i="6"/>
  <c r="M942" i="6"/>
  <c r="L942" i="6"/>
  <c r="AK941" i="6"/>
  <c r="AI941" i="6"/>
  <c r="AG941" i="6"/>
  <c r="AD941" i="6"/>
  <c r="N941" i="6"/>
  <c r="M941" i="6"/>
  <c r="L941" i="6"/>
  <c r="AK940" i="6"/>
  <c r="AI940" i="6"/>
  <c r="AG940" i="6"/>
  <c r="AD940" i="6"/>
  <c r="AA940" i="6"/>
  <c r="AE940" i="6" s="1"/>
  <c r="AK939" i="6"/>
  <c r="AI939" i="6"/>
  <c r="AG939" i="6"/>
  <c r="AD939" i="6"/>
  <c r="AA939" i="6" s="1"/>
  <c r="AE939" i="6" s="1"/>
  <c r="AK938" i="6"/>
  <c r="AI938" i="6"/>
  <c r="AG938" i="6"/>
  <c r="AD938" i="6"/>
  <c r="AA938" i="6" s="1"/>
  <c r="AK937" i="6"/>
  <c r="AI937" i="6"/>
  <c r="AG937" i="6"/>
  <c r="AD937" i="6"/>
  <c r="AA937" i="6" s="1"/>
  <c r="AE937" i="6" s="1"/>
  <c r="AK936" i="6"/>
  <c r="AI936" i="6"/>
  <c r="AG936" i="6"/>
  <c r="AD936" i="6"/>
  <c r="AA936" i="6"/>
  <c r="AE936" i="6" s="1"/>
  <c r="N936" i="6"/>
  <c r="M936" i="6"/>
  <c r="L936" i="6"/>
  <c r="AK935" i="6"/>
  <c r="AI935" i="6"/>
  <c r="AG935" i="6"/>
  <c r="AD935" i="6"/>
  <c r="AK934" i="6"/>
  <c r="AI934" i="6"/>
  <c r="AG934" i="6"/>
  <c r="AD934" i="6"/>
  <c r="AK933" i="6"/>
  <c r="AI933" i="6"/>
  <c r="AG933" i="6"/>
  <c r="AD933" i="6"/>
  <c r="AA933" i="6" s="1"/>
  <c r="AE933" i="6" s="1"/>
  <c r="AK932" i="6"/>
  <c r="AI932" i="6"/>
  <c r="AG932" i="6"/>
  <c r="AD932" i="6"/>
  <c r="AA932" i="6"/>
  <c r="AK931" i="6"/>
  <c r="AI931" i="6"/>
  <c r="AG931" i="6"/>
  <c r="AD931" i="6"/>
  <c r="N931" i="6"/>
  <c r="M931" i="6"/>
  <c r="L931" i="6"/>
  <c r="AK930" i="6"/>
  <c r="AI930" i="6"/>
  <c r="AG930" i="6"/>
  <c r="AD930" i="6"/>
  <c r="AK929" i="6"/>
  <c r="AI929" i="6"/>
  <c r="AG929" i="6"/>
  <c r="AD929" i="6"/>
  <c r="AA929" i="6" s="1"/>
  <c r="AE929" i="6" s="1"/>
  <c r="AK928" i="6"/>
  <c r="AI928" i="6"/>
  <c r="AG928" i="6"/>
  <c r="AD928" i="6"/>
  <c r="AA928" i="6" s="1"/>
  <c r="AE928" i="6" s="1"/>
  <c r="AK927" i="6"/>
  <c r="AI927" i="6"/>
  <c r="AG927" i="6"/>
  <c r="AD927" i="6"/>
  <c r="AA927" i="6" s="1"/>
  <c r="AK926" i="6"/>
  <c r="AI926" i="6"/>
  <c r="AG926" i="6"/>
  <c r="AD926" i="6"/>
  <c r="AA926" i="6"/>
  <c r="AK925" i="6"/>
  <c r="AI925" i="6"/>
  <c r="AG925" i="6"/>
  <c r="AD925" i="6"/>
  <c r="AA925" i="6" s="1"/>
  <c r="AE925" i="6" s="1"/>
  <c r="AK924" i="6"/>
  <c r="AI924" i="6"/>
  <c r="AG924" i="6"/>
  <c r="AD924" i="6"/>
  <c r="AA924" i="6"/>
  <c r="AE924" i="6" s="1"/>
  <c r="AK923" i="6"/>
  <c r="AI923" i="6"/>
  <c r="AG923" i="6"/>
  <c r="AD923" i="6"/>
  <c r="AA923" i="6" s="1"/>
  <c r="AK922" i="6"/>
  <c r="AI922" i="6"/>
  <c r="AG922" i="6"/>
  <c r="AD922" i="6"/>
  <c r="AK921" i="6"/>
  <c r="AI921" i="6"/>
  <c r="AG921" i="6"/>
  <c r="AD921" i="6"/>
  <c r="AA921" i="6" s="1"/>
  <c r="AE921" i="6" s="1"/>
  <c r="AK920" i="6"/>
  <c r="AI920" i="6"/>
  <c r="AG920" i="6"/>
  <c r="AD920" i="6"/>
  <c r="AA920" i="6" s="1"/>
  <c r="AE920" i="6" s="1"/>
  <c r="AK919" i="6"/>
  <c r="AI919" i="6"/>
  <c r="AG919" i="6"/>
  <c r="AD919" i="6"/>
  <c r="AA919" i="6" s="1"/>
  <c r="AK918" i="6"/>
  <c r="AI918" i="6"/>
  <c r="AG918" i="6"/>
  <c r="AD918" i="6"/>
  <c r="AA918" i="6" s="1"/>
  <c r="AK917" i="6"/>
  <c r="AI917" i="6"/>
  <c r="AG917" i="6"/>
  <c r="AD917" i="6"/>
  <c r="AA917" i="6" s="1"/>
  <c r="AE917" i="6" s="1"/>
  <c r="AK916" i="6"/>
  <c r="AI916" i="6"/>
  <c r="AG916" i="6"/>
  <c r="AD916" i="6"/>
  <c r="AA916" i="6"/>
  <c r="AE916" i="6" s="1"/>
  <c r="AK915" i="6"/>
  <c r="AI915" i="6"/>
  <c r="AG915" i="6"/>
  <c r="AD915" i="6"/>
  <c r="AA915" i="6" s="1"/>
  <c r="AK914" i="6"/>
  <c r="AI914" i="6"/>
  <c r="AG914" i="6"/>
  <c r="AD914" i="6"/>
  <c r="AK913" i="6"/>
  <c r="AI913" i="6"/>
  <c r="AG913" i="6"/>
  <c r="AD913" i="6"/>
  <c r="AA913" i="6" s="1"/>
  <c r="AE913" i="6" s="1"/>
  <c r="AK912" i="6"/>
  <c r="AI912" i="6"/>
  <c r="AG912" i="6"/>
  <c r="AD912" i="6"/>
  <c r="AA912" i="6" s="1"/>
  <c r="AK911" i="6"/>
  <c r="AI911" i="6"/>
  <c r="AG911" i="6"/>
  <c r="AD911" i="6"/>
  <c r="AA911" i="6" s="1"/>
  <c r="AK910" i="6"/>
  <c r="AI910" i="6"/>
  <c r="AG910" i="6"/>
  <c r="AD910" i="6"/>
  <c r="AA910" i="6" s="1"/>
  <c r="AK909" i="6"/>
  <c r="AI909" i="6"/>
  <c r="AG909" i="6"/>
  <c r="AD909" i="6"/>
  <c r="AA909" i="6" s="1"/>
  <c r="AE909" i="6" s="1"/>
  <c r="AK908" i="6"/>
  <c r="AI908" i="6"/>
  <c r="AG908" i="6"/>
  <c r="AD908" i="6"/>
  <c r="AA908" i="6" s="1"/>
  <c r="AK907" i="6"/>
  <c r="AI907" i="6"/>
  <c r="AG907" i="6"/>
  <c r="AD907" i="6"/>
  <c r="AA907" i="6" s="1"/>
  <c r="AK906" i="6"/>
  <c r="AI906" i="6"/>
  <c r="AG906" i="6"/>
  <c r="AD906" i="6"/>
  <c r="AK905" i="6"/>
  <c r="AI905" i="6"/>
  <c r="AG905" i="6"/>
  <c r="AD905" i="6"/>
  <c r="AA905" i="6" s="1"/>
  <c r="AE905" i="6" s="1"/>
  <c r="AK904" i="6"/>
  <c r="AI904" i="6"/>
  <c r="AG904" i="6"/>
  <c r="AD904" i="6"/>
  <c r="AA904" i="6" s="1"/>
  <c r="AK903" i="6"/>
  <c r="AI903" i="6"/>
  <c r="AG903" i="6"/>
  <c r="AD903" i="6"/>
  <c r="AA903" i="6" s="1"/>
  <c r="AK902" i="6"/>
  <c r="AI902" i="6"/>
  <c r="AG902" i="6"/>
  <c r="AD902" i="6"/>
  <c r="AA902" i="6"/>
  <c r="AK901" i="6"/>
  <c r="AI901" i="6"/>
  <c r="AG901" i="6"/>
  <c r="AD901" i="6"/>
  <c r="AA901" i="6" s="1"/>
  <c r="AE901" i="6" s="1"/>
  <c r="N901" i="6"/>
  <c r="M901" i="6"/>
  <c r="L901" i="6"/>
  <c r="AK900" i="6"/>
  <c r="AI900" i="6"/>
  <c r="AG900" i="6"/>
  <c r="AD900" i="6"/>
  <c r="AK899" i="6"/>
  <c r="AI899" i="6"/>
  <c r="AG899" i="6"/>
  <c r="AD899" i="6"/>
  <c r="AK898" i="6"/>
  <c r="AI898" i="6"/>
  <c r="AG898" i="6"/>
  <c r="AD898" i="6"/>
  <c r="AA898" i="6" s="1"/>
  <c r="AE898" i="6" s="1"/>
  <c r="AK897" i="6"/>
  <c r="AI897" i="6"/>
  <c r="AG897" i="6"/>
  <c r="AD897" i="6"/>
  <c r="AA897" i="6"/>
  <c r="AK896" i="6"/>
  <c r="AI896" i="6"/>
  <c r="AG896" i="6"/>
  <c r="AD896" i="6"/>
  <c r="AK895" i="6"/>
  <c r="AI895" i="6"/>
  <c r="AG895" i="6"/>
  <c r="AD895" i="6"/>
  <c r="AK894" i="6"/>
  <c r="AI894" i="6"/>
  <c r="AG894" i="6"/>
  <c r="AD894" i="6"/>
  <c r="AA894" i="6" s="1"/>
  <c r="AE894" i="6" s="1"/>
  <c r="AK893" i="6"/>
  <c r="AI893" i="6"/>
  <c r="AG893" i="6"/>
  <c r="AD893" i="6"/>
  <c r="AA893" i="6" s="1"/>
  <c r="AK892" i="6"/>
  <c r="AI892" i="6"/>
  <c r="AG892" i="6"/>
  <c r="AD892" i="6"/>
  <c r="AK891" i="6"/>
  <c r="AI891" i="6"/>
  <c r="AG891" i="6"/>
  <c r="AD891" i="6"/>
  <c r="AK890" i="6"/>
  <c r="AI890" i="6"/>
  <c r="AG890" i="6"/>
  <c r="AD890" i="6"/>
  <c r="AA890" i="6" s="1"/>
  <c r="AE890" i="6" s="1"/>
  <c r="AK889" i="6"/>
  <c r="AI889" i="6"/>
  <c r="AG889" i="6"/>
  <c r="AD889" i="6"/>
  <c r="AA889" i="6" s="1"/>
  <c r="AK888" i="6"/>
  <c r="AI888" i="6"/>
  <c r="AG888" i="6"/>
  <c r="AD888" i="6"/>
  <c r="AK887" i="6"/>
  <c r="AI887" i="6"/>
  <c r="AG887" i="6"/>
  <c r="AD887" i="6"/>
  <c r="AK886" i="6"/>
  <c r="AI886" i="6"/>
  <c r="AG886" i="6"/>
  <c r="AD886" i="6"/>
  <c r="AA886" i="6" s="1"/>
  <c r="AE886" i="6" s="1"/>
  <c r="AK885" i="6"/>
  <c r="AI885" i="6"/>
  <c r="AG885" i="6"/>
  <c r="AD885" i="6"/>
  <c r="AA885" i="6" s="1"/>
  <c r="AK884" i="6"/>
  <c r="AI884" i="6"/>
  <c r="AG884" i="6"/>
  <c r="AD884" i="6"/>
  <c r="AK883" i="6"/>
  <c r="AI883" i="6"/>
  <c r="AG883" i="6"/>
  <c r="AD883" i="6"/>
  <c r="AK882" i="6"/>
  <c r="AI882" i="6"/>
  <c r="AG882" i="6"/>
  <c r="AD882" i="6"/>
  <c r="AA882" i="6" s="1"/>
  <c r="AE882" i="6" s="1"/>
  <c r="AK881" i="6"/>
  <c r="AI881" i="6"/>
  <c r="AG881" i="6"/>
  <c r="AD881" i="6"/>
  <c r="AA881" i="6"/>
  <c r="AK880" i="6"/>
  <c r="AI880" i="6"/>
  <c r="AG880" i="6"/>
  <c r="AD880" i="6"/>
  <c r="AK879" i="6"/>
  <c r="AI879" i="6"/>
  <c r="AG879" i="6"/>
  <c r="AD879" i="6"/>
  <c r="AK878" i="6"/>
  <c r="AI878" i="6"/>
  <c r="AG878" i="6"/>
  <c r="AD878" i="6"/>
  <c r="AA878" i="6" s="1"/>
  <c r="AE878" i="6" s="1"/>
  <c r="AK877" i="6"/>
  <c r="AI877" i="6"/>
  <c r="AG877" i="6"/>
  <c r="AD877" i="6"/>
  <c r="AK876" i="6"/>
  <c r="AI876" i="6"/>
  <c r="AG876" i="6"/>
  <c r="AD876" i="6"/>
  <c r="AK875" i="6"/>
  <c r="AI875" i="6"/>
  <c r="AG875" i="6"/>
  <c r="AD875" i="6"/>
  <c r="AK874" i="6"/>
  <c r="AI874" i="6"/>
  <c r="AG874" i="6"/>
  <c r="AD874" i="6"/>
  <c r="AA874" i="6" s="1"/>
  <c r="AE874" i="6" s="1"/>
  <c r="AK873" i="6"/>
  <c r="AI873" i="6"/>
  <c r="AG873" i="6"/>
  <c r="AD873" i="6"/>
  <c r="AA873" i="6"/>
  <c r="AK872" i="6"/>
  <c r="AI872" i="6"/>
  <c r="AG872" i="6"/>
  <c r="AD872" i="6"/>
  <c r="AK871" i="6"/>
  <c r="AI871" i="6"/>
  <c r="AG871" i="6"/>
  <c r="AD871" i="6"/>
  <c r="AK870" i="6"/>
  <c r="AI870" i="6"/>
  <c r="AG870" i="6"/>
  <c r="AD870" i="6"/>
  <c r="AA870" i="6" s="1"/>
  <c r="AE870" i="6" s="1"/>
  <c r="AK869" i="6"/>
  <c r="AI869" i="6"/>
  <c r="AG869" i="6"/>
  <c r="AD869" i="6"/>
  <c r="AK868" i="6"/>
  <c r="AI868" i="6"/>
  <c r="AG868" i="6"/>
  <c r="AD868" i="6"/>
  <c r="AK867" i="6"/>
  <c r="AI867" i="6"/>
  <c r="AG867" i="6"/>
  <c r="AD867" i="6"/>
  <c r="AK866" i="6"/>
  <c r="AI866" i="6"/>
  <c r="AG866" i="6"/>
  <c r="AD866" i="6"/>
  <c r="AA866" i="6" s="1"/>
  <c r="AE866" i="6" s="1"/>
  <c r="AK865" i="6"/>
  <c r="AI865" i="6"/>
  <c r="AG865" i="6"/>
  <c r="AD865" i="6"/>
  <c r="AA865" i="6" s="1"/>
  <c r="AK864" i="6"/>
  <c r="AI864" i="6"/>
  <c r="AG864" i="6"/>
  <c r="AD864" i="6"/>
  <c r="AK863" i="6"/>
  <c r="AI863" i="6"/>
  <c r="AG863" i="6"/>
  <c r="AD863" i="6"/>
  <c r="AK862" i="6"/>
  <c r="AI862" i="6"/>
  <c r="AG862" i="6"/>
  <c r="AD862" i="6"/>
  <c r="AA862" i="6" s="1"/>
  <c r="AE862" i="6" s="1"/>
  <c r="AK861" i="6"/>
  <c r="AI861" i="6"/>
  <c r="AG861" i="6"/>
  <c r="AD861" i="6"/>
  <c r="AA861" i="6"/>
  <c r="AK860" i="6"/>
  <c r="AI860" i="6"/>
  <c r="AG860" i="6"/>
  <c r="AD860" i="6"/>
  <c r="AK859" i="6"/>
  <c r="AI859" i="6"/>
  <c r="AG859" i="6"/>
  <c r="AD859" i="6"/>
  <c r="AK858" i="6"/>
  <c r="AI858" i="6"/>
  <c r="AG858" i="6"/>
  <c r="AD858" i="6"/>
  <c r="AA858" i="6" s="1"/>
  <c r="AE858" i="6" s="1"/>
  <c r="AK857" i="6"/>
  <c r="AI857" i="6"/>
  <c r="AG857" i="6"/>
  <c r="AD857" i="6"/>
  <c r="AA857" i="6" s="1"/>
  <c r="AK856" i="6"/>
  <c r="AI856" i="6"/>
  <c r="AG856" i="6"/>
  <c r="AD856" i="6"/>
  <c r="N856" i="6"/>
  <c r="M856" i="6"/>
  <c r="L856" i="6"/>
  <c r="AK855" i="6"/>
  <c r="AI855" i="6"/>
  <c r="AG855" i="6"/>
  <c r="AD855" i="6"/>
  <c r="AK854" i="6"/>
  <c r="AI854" i="6"/>
  <c r="AG854" i="6"/>
  <c r="AD854" i="6"/>
  <c r="AA854" i="6" s="1"/>
  <c r="AE854" i="6" s="1"/>
  <c r="AK853" i="6"/>
  <c r="AI853" i="6"/>
  <c r="AG853" i="6"/>
  <c r="AD853" i="6"/>
  <c r="AA853" i="6" s="1"/>
  <c r="AE853" i="6" s="1"/>
  <c r="AK852" i="6"/>
  <c r="AI852" i="6"/>
  <c r="AG852" i="6"/>
  <c r="AD852" i="6"/>
  <c r="AA852" i="6" s="1"/>
  <c r="AK851" i="6"/>
  <c r="AI851" i="6"/>
  <c r="AG851" i="6"/>
  <c r="AD851" i="6"/>
  <c r="AK850" i="6"/>
  <c r="AI850" i="6"/>
  <c r="AG850" i="6"/>
  <c r="AD850" i="6"/>
  <c r="AA850" i="6" s="1"/>
  <c r="AE850" i="6" s="1"/>
  <c r="AK849" i="6"/>
  <c r="AI849" i="6"/>
  <c r="AG849" i="6"/>
  <c r="AD849" i="6"/>
  <c r="AA849" i="6" s="1"/>
  <c r="AE849" i="6" s="1"/>
  <c r="AK848" i="6"/>
  <c r="AI848" i="6"/>
  <c r="AG848" i="6"/>
  <c r="AD848" i="6"/>
  <c r="AA848" i="6" s="1"/>
  <c r="AK847" i="6"/>
  <c r="AI847" i="6"/>
  <c r="AG847" i="6"/>
  <c r="AD847" i="6"/>
  <c r="AK846" i="6"/>
  <c r="AI846" i="6"/>
  <c r="AG846" i="6"/>
  <c r="AD846" i="6"/>
  <c r="AA846" i="6" s="1"/>
  <c r="AE846" i="6" s="1"/>
  <c r="AK845" i="6"/>
  <c r="AI845" i="6"/>
  <c r="AG845" i="6"/>
  <c r="AD845" i="6"/>
  <c r="AA845" i="6"/>
  <c r="AE845" i="6" s="1"/>
  <c r="AK844" i="6"/>
  <c r="AI844" i="6"/>
  <c r="AG844" i="6"/>
  <c r="AD844" i="6"/>
  <c r="AA844" i="6" s="1"/>
  <c r="AK843" i="6"/>
  <c r="AI843" i="6"/>
  <c r="AG843" i="6"/>
  <c r="AD843" i="6"/>
  <c r="AK842" i="6"/>
  <c r="AI842" i="6"/>
  <c r="AG842" i="6"/>
  <c r="AD842" i="6"/>
  <c r="AA842" i="6" s="1"/>
  <c r="AE842" i="6" s="1"/>
  <c r="AK841" i="6"/>
  <c r="AI841" i="6"/>
  <c r="AG841" i="6"/>
  <c r="AD841" i="6"/>
  <c r="AA841" i="6" s="1"/>
  <c r="AE841" i="6" s="1"/>
  <c r="AK840" i="6"/>
  <c r="AI840" i="6"/>
  <c r="AG840" i="6"/>
  <c r="AD840" i="6"/>
  <c r="AA840" i="6" s="1"/>
  <c r="AK839" i="6"/>
  <c r="AI839" i="6"/>
  <c r="AG839" i="6"/>
  <c r="AD839" i="6"/>
  <c r="AK838" i="6"/>
  <c r="AI838" i="6"/>
  <c r="AG838" i="6"/>
  <c r="AD838" i="6"/>
  <c r="AA838" i="6" s="1"/>
  <c r="AE838" i="6" s="1"/>
  <c r="AK837" i="6"/>
  <c r="AI837" i="6"/>
  <c r="AG837" i="6"/>
  <c r="AD837" i="6"/>
  <c r="AA837" i="6" s="1"/>
  <c r="AE837" i="6" s="1"/>
  <c r="AK836" i="6"/>
  <c r="AI836" i="6"/>
  <c r="AG836" i="6"/>
  <c r="AD836" i="6"/>
  <c r="AA836" i="6" s="1"/>
  <c r="AK835" i="6"/>
  <c r="AI835" i="6"/>
  <c r="AG835" i="6"/>
  <c r="AD835" i="6"/>
  <c r="AK834" i="6"/>
  <c r="AI834" i="6"/>
  <c r="AG834" i="6"/>
  <c r="AD834" i="6"/>
  <c r="AA834" i="6" s="1"/>
  <c r="AE834" i="6" s="1"/>
  <c r="AK833" i="6"/>
  <c r="AI833" i="6"/>
  <c r="AG833" i="6"/>
  <c r="AD833" i="6"/>
  <c r="AA833" i="6"/>
  <c r="AE833" i="6" s="1"/>
  <c r="AK832" i="6"/>
  <c r="AI832" i="6"/>
  <c r="AG832" i="6"/>
  <c r="AD832" i="6"/>
  <c r="AA832" i="6" s="1"/>
  <c r="AK831" i="6"/>
  <c r="AI831" i="6"/>
  <c r="AG831" i="6"/>
  <c r="AD831" i="6"/>
  <c r="AK830" i="6"/>
  <c r="AI830" i="6"/>
  <c r="AG830" i="6"/>
  <c r="AD830" i="6"/>
  <c r="AA830" i="6" s="1"/>
  <c r="AE830" i="6" s="1"/>
  <c r="AK829" i="6"/>
  <c r="AI829" i="6"/>
  <c r="AG829" i="6"/>
  <c r="AD829" i="6"/>
  <c r="AA829" i="6" s="1"/>
  <c r="AE829" i="6" s="1"/>
  <c r="AK828" i="6"/>
  <c r="AI828" i="6"/>
  <c r="AG828" i="6"/>
  <c r="AD828" i="6"/>
  <c r="AA828" i="6" s="1"/>
  <c r="AK827" i="6"/>
  <c r="AI827" i="6"/>
  <c r="AG827" i="6"/>
  <c r="AD827" i="6"/>
  <c r="AK826" i="6"/>
  <c r="AI826" i="6"/>
  <c r="AG826" i="6"/>
  <c r="AD826" i="6"/>
  <c r="AA826" i="6" s="1"/>
  <c r="AE826" i="6" s="1"/>
  <c r="AK825" i="6"/>
  <c r="AI825" i="6"/>
  <c r="AG825" i="6"/>
  <c r="AD825" i="6"/>
  <c r="AA825" i="6"/>
  <c r="AK824" i="6"/>
  <c r="AI824" i="6"/>
  <c r="AG824" i="6"/>
  <c r="AD824" i="6"/>
  <c r="AA824" i="6" s="1"/>
  <c r="AK823" i="6"/>
  <c r="AI823" i="6"/>
  <c r="AG823" i="6"/>
  <c r="AD823" i="6"/>
  <c r="AK822" i="6"/>
  <c r="AI822" i="6"/>
  <c r="AG822" i="6"/>
  <c r="AD822" i="6"/>
  <c r="AA822" i="6" s="1"/>
  <c r="AE822" i="6" s="1"/>
  <c r="AK821" i="6"/>
  <c r="AI821" i="6"/>
  <c r="AG821" i="6"/>
  <c r="AD821" i="6"/>
  <c r="AA821" i="6" s="1"/>
  <c r="AK820" i="6"/>
  <c r="AI820" i="6"/>
  <c r="AG820" i="6"/>
  <c r="AD820" i="6"/>
  <c r="AA820" i="6" s="1"/>
  <c r="AK819" i="6"/>
  <c r="AI819" i="6"/>
  <c r="AG819" i="6"/>
  <c r="AD819" i="6"/>
  <c r="AK818" i="6"/>
  <c r="AI818" i="6"/>
  <c r="AG818" i="6"/>
  <c r="AD818" i="6"/>
  <c r="AA818" i="6" s="1"/>
  <c r="AE818" i="6" s="1"/>
  <c r="AK817" i="6"/>
  <c r="AI817" i="6"/>
  <c r="AG817" i="6"/>
  <c r="AD817" i="6"/>
  <c r="AA817" i="6"/>
  <c r="AK816" i="6"/>
  <c r="AI816" i="6"/>
  <c r="AG816" i="6"/>
  <c r="AD816" i="6"/>
  <c r="AA816" i="6" s="1"/>
  <c r="AK815" i="6"/>
  <c r="AI815" i="6"/>
  <c r="AG815" i="6"/>
  <c r="AD815" i="6"/>
  <c r="AK814" i="6"/>
  <c r="AI814" i="6"/>
  <c r="AG814" i="6"/>
  <c r="AD814" i="6"/>
  <c r="AA814" i="6" s="1"/>
  <c r="AE814" i="6" s="1"/>
  <c r="AK813" i="6"/>
  <c r="AI813" i="6"/>
  <c r="AG813" i="6"/>
  <c r="AD813" i="6"/>
  <c r="AA813" i="6"/>
  <c r="AK812" i="6"/>
  <c r="AI812" i="6"/>
  <c r="AG812" i="6"/>
  <c r="AD812" i="6"/>
  <c r="AA812" i="6" s="1"/>
  <c r="AK811" i="6"/>
  <c r="AI811" i="6"/>
  <c r="AG811" i="6"/>
  <c r="AD811" i="6"/>
  <c r="N811" i="6"/>
  <c r="M811" i="6"/>
  <c r="L811" i="6"/>
  <c r="AK810" i="6"/>
  <c r="AI810" i="6"/>
  <c r="AG810" i="6"/>
  <c r="AD810" i="6"/>
  <c r="AA810" i="6" s="1"/>
  <c r="AK809" i="6"/>
  <c r="AI809" i="6"/>
  <c r="AG809" i="6"/>
  <c r="AD809" i="6"/>
  <c r="AK808" i="6"/>
  <c r="AI808" i="6"/>
  <c r="AG808" i="6"/>
  <c r="AD808" i="6"/>
  <c r="AK807" i="6"/>
  <c r="AI807" i="6"/>
  <c r="AG807" i="6"/>
  <c r="AD807" i="6"/>
  <c r="AA807" i="6" s="1"/>
  <c r="AE807" i="6" s="1"/>
  <c r="AK806" i="6"/>
  <c r="AI806" i="6"/>
  <c r="AG806" i="6"/>
  <c r="AD806" i="6"/>
  <c r="AA806" i="6" s="1"/>
  <c r="AK805" i="6"/>
  <c r="AI805" i="6"/>
  <c r="AG805" i="6"/>
  <c r="AD805" i="6"/>
  <c r="AK804" i="6"/>
  <c r="AI804" i="6"/>
  <c r="AG804" i="6"/>
  <c r="AD804" i="6"/>
  <c r="AK803" i="6"/>
  <c r="AI803" i="6"/>
  <c r="AG803" i="6"/>
  <c r="AD803" i="6"/>
  <c r="AA803" i="6" s="1"/>
  <c r="AE803" i="6" s="1"/>
  <c r="AK802" i="6"/>
  <c r="AI802" i="6"/>
  <c r="AG802" i="6"/>
  <c r="AD802" i="6"/>
  <c r="AA802" i="6"/>
  <c r="AK801" i="6"/>
  <c r="AI801" i="6"/>
  <c r="AG801" i="6"/>
  <c r="AD801" i="6"/>
  <c r="AK800" i="6"/>
  <c r="AI800" i="6"/>
  <c r="AG800" i="6"/>
  <c r="AD800" i="6"/>
  <c r="AK799" i="6"/>
  <c r="AI799" i="6"/>
  <c r="AG799" i="6"/>
  <c r="AD799" i="6"/>
  <c r="AA799" i="6" s="1"/>
  <c r="AE799" i="6" s="1"/>
  <c r="AK798" i="6"/>
  <c r="AI798" i="6"/>
  <c r="AG798" i="6"/>
  <c r="AD798" i="6"/>
  <c r="AA798" i="6"/>
  <c r="AK797" i="6"/>
  <c r="AI797" i="6"/>
  <c r="AG797" i="6"/>
  <c r="AD797" i="6"/>
  <c r="AK796" i="6"/>
  <c r="AI796" i="6"/>
  <c r="AG796" i="6"/>
  <c r="AD796" i="6"/>
  <c r="AK795" i="6"/>
  <c r="AI795" i="6"/>
  <c r="AG795" i="6"/>
  <c r="AD795" i="6"/>
  <c r="AA795" i="6" s="1"/>
  <c r="AE795" i="6" s="1"/>
  <c r="AK794" i="6"/>
  <c r="AI794" i="6"/>
  <c r="AG794" i="6"/>
  <c r="AD794" i="6"/>
  <c r="AK793" i="6"/>
  <c r="AI793" i="6"/>
  <c r="AG793" i="6"/>
  <c r="AD793" i="6"/>
  <c r="AK792" i="6"/>
  <c r="AI792" i="6"/>
  <c r="AG792" i="6"/>
  <c r="AD792" i="6"/>
  <c r="AK791" i="6"/>
  <c r="AI791" i="6"/>
  <c r="AG791" i="6"/>
  <c r="AD791" i="6"/>
  <c r="AA791" i="6" s="1"/>
  <c r="AE791" i="6" s="1"/>
  <c r="AK790" i="6"/>
  <c r="AI790" i="6"/>
  <c r="AG790" i="6"/>
  <c r="AD790" i="6"/>
  <c r="AA790" i="6" s="1"/>
  <c r="AK789" i="6"/>
  <c r="AI789" i="6"/>
  <c r="AG789" i="6"/>
  <c r="AD789" i="6"/>
  <c r="AK788" i="6"/>
  <c r="AI788" i="6"/>
  <c r="AG788" i="6"/>
  <c r="AD788" i="6"/>
  <c r="AK787" i="6"/>
  <c r="AI787" i="6"/>
  <c r="AG787" i="6"/>
  <c r="AD787" i="6"/>
  <c r="AA787" i="6" s="1"/>
  <c r="AE787" i="6" s="1"/>
  <c r="AK786" i="6"/>
  <c r="AI786" i="6"/>
  <c r="AG786" i="6"/>
  <c r="AD786" i="6"/>
  <c r="AA786" i="6" s="1"/>
  <c r="N786" i="6"/>
  <c r="M786" i="6"/>
  <c r="L786" i="6"/>
  <c r="AK785" i="6"/>
  <c r="AI785" i="6"/>
  <c r="AG785" i="6"/>
  <c r="AD785" i="6"/>
  <c r="AA785" i="6" s="1"/>
  <c r="AK784" i="6"/>
  <c r="AI784" i="6"/>
  <c r="AG784" i="6"/>
  <c r="AD784" i="6"/>
  <c r="AA784" i="6" s="1"/>
  <c r="AK783" i="6"/>
  <c r="AI783" i="6"/>
  <c r="AG783" i="6"/>
  <c r="AD783" i="6"/>
  <c r="AA783" i="6" s="1"/>
  <c r="AE783" i="6" s="1"/>
  <c r="AK782" i="6"/>
  <c r="AI782" i="6"/>
  <c r="AG782" i="6"/>
  <c r="AD782" i="6"/>
  <c r="AA782" i="6" s="1"/>
  <c r="AE782" i="6" s="1"/>
  <c r="AK781" i="6"/>
  <c r="AI781" i="6"/>
  <c r="AG781" i="6"/>
  <c r="AD781" i="6"/>
  <c r="AA781" i="6" s="1"/>
  <c r="AK780" i="6"/>
  <c r="AI780" i="6"/>
  <c r="AG780" i="6"/>
  <c r="AD780" i="6"/>
  <c r="AA780" i="6"/>
  <c r="AK779" i="6"/>
  <c r="AI779" i="6"/>
  <c r="AG779" i="6"/>
  <c r="AD779" i="6"/>
  <c r="AA779" i="6" s="1"/>
  <c r="AE779" i="6" s="1"/>
  <c r="AK778" i="6"/>
  <c r="AI778" i="6"/>
  <c r="AG778" i="6"/>
  <c r="AD778" i="6"/>
  <c r="AA778" i="6" s="1"/>
  <c r="AE778" i="6" s="1"/>
  <c r="AK777" i="6"/>
  <c r="AI777" i="6"/>
  <c r="AG777" i="6"/>
  <c r="AD777" i="6"/>
  <c r="AA777" i="6" s="1"/>
  <c r="AK776" i="6"/>
  <c r="AI776" i="6"/>
  <c r="AG776" i="6"/>
  <c r="AD776" i="6"/>
  <c r="AA776" i="6" s="1"/>
  <c r="N776" i="6"/>
  <c r="M776" i="6"/>
  <c r="L776" i="6"/>
  <c r="AK775" i="6"/>
  <c r="AI775" i="6"/>
  <c r="AG775" i="6"/>
  <c r="AD775" i="6"/>
  <c r="AA775" i="6"/>
  <c r="AK774" i="6"/>
  <c r="AI774" i="6"/>
  <c r="AG774" i="6"/>
  <c r="AD774" i="6"/>
  <c r="AK773" i="6"/>
  <c r="AI773" i="6"/>
  <c r="AG773" i="6"/>
  <c r="AD773" i="6"/>
  <c r="AK772" i="6"/>
  <c r="AI772" i="6"/>
  <c r="AG772" i="6"/>
  <c r="AD772" i="6"/>
  <c r="AA772" i="6" s="1"/>
  <c r="AE772" i="6" s="1"/>
  <c r="AK771" i="6"/>
  <c r="AI771" i="6"/>
  <c r="AG771" i="6"/>
  <c r="AD771" i="6"/>
  <c r="AK770" i="6"/>
  <c r="AI770" i="6"/>
  <c r="AG770" i="6"/>
  <c r="AD770" i="6"/>
  <c r="AK769" i="6"/>
  <c r="AI769" i="6"/>
  <c r="AG769" i="6"/>
  <c r="AD769" i="6"/>
  <c r="AK768" i="6"/>
  <c r="AI768" i="6"/>
  <c r="AG768" i="6"/>
  <c r="AD768" i="6"/>
  <c r="AA768" i="6" s="1"/>
  <c r="AE768" i="6" s="1"/>
  <c r="AK767" i="6"/>
  <c r="AI767" i="6"/>
  <c r="AG767" i="6"/>
  <c r="AD767" i="6"/>
  <c r="AA767" i="6" s="1"/>
  <c r="AK766" i="6"/>
  <c r="AI766" i="6"/>
  <c r="AG766" i="6"/>
  <c r="AD766" i="6"/>
  <c r="AK765" i="6"/>
  <c r="AI765" i="6"/>
  <c r="AG765" i="6"/>
  <c r="AD765" i="6"/>
  <c r="AK764" i="6"/>
  <c r="AI764" i="6"/>
  <c r="AG764" i="6"/>
  <c r="AD764" i="6"/>
  <c r="AA764" i="6" s="1"/>
  <c r="AE764" i="6" s="1"/>
  <c r="AK763" i="6"/>
  <c r="AI763" i="6"/>
  <c r="AG763" i="6"/>
  <c r="AD763" i="6"/>
  <c r="AA763" i="6" s="1"/>
  <c r="AK762" i="6"/>
  <c r="AI762" i="6"/>
  <c r="AG762" i="6"/>
  <c r="AD762" i="6"/>
  <c r="AK761" i="6"/>
  <c r="AI761" i="6"/>
  <c r="AG761" i="6"/>
  <c r="AD761" i="6"/>
  <c r="AK760" i="6"/>
  <c r="AI760" i="6"/>
  <c r="AG760" i="6"/>
  <c r="AD760" i="6"/>
  <c r="AA760" i="6" s="1"/>
  <c r="AE760" i="6" s="1"/>
  <c r="AK759" i="6"/>
  <c r="AI759" i="6"/>
  <c r="AG759" i="6"/>
  <c r="AD759" i="6"/>
  <c r="AA759" i="6" s="1"/>
  <c r="AK758" i="6"/>
  <c r="AI758" i="6"/>
  <c r="AG758" i="6"/>
  <c r="AD758" i="6"/>
  <c r="AK757" i="6"/>
  <c r="AI757" i="6"/>
  <c r="AG757" i="6"/>
  <c r="AD757" i="6"/>
  <c r="AK756" i="6"/>
  <c r="AI756" i="6"/>
  <c r="AG756" i="6"/>
  <c r="AD756" i="6"/>
  <c r="AA756" i="6" s="1"/>
  <c r="AE756" i="6" s="1"/>
  <c r="N756" i="6"/>
  <c r="M756" i="6"/>
  <c r="L756" i="6"/>
  <c r="AK755" i="6"/>
  <c r="AI755" i="6"/>
  <c r="AG755" i="6"/>
  <c r="AD755" i="6"/>
  <c r="AA755" i="6" s="1"/>
  <c r="AE755" i="6" s="1"/>
  <c r="AK754" i="6"/>
  <c r="AI754" i="6"/>
  <c r="AG754" i="6"/>
  <c r="AD754" i="6"/>
  <c r="AA754" i="6" s="1"/>
  <c r="AK753" i="6"/>
  <c r="AI753" i="6"/>
  <c r="AG753" i="6"/>
  <c r="AD753" i="6"/>
  <c r="AA753" i="6" s="1"/>
  <c r="AK752" i="6"/>
  <c r="AI752" i="6"/>
  <c r="AG752" i="6"/>
  <c r="AD752" i="6"/>
  <c r="AA752" i="6" s="1"/>
  <c r="AE752" i="6" s="1"/>
  <c r="AK751" i="6"/>
  <c r="AI751" i="6"/>
  <c r="AG751" i="6"/>
  <c r="AD751" i="6"/>
  <c r="AA751" i="6"/>
  <c r="AE751" i="6" s="1"/>
  <c r="AK750" i="6"/>
  <c r="AI750" i="6"/>
  <c r="AG750" i="6"/>
  <c r="AD750" i="6"/>
  <c r="AA750" i="6" s="1"/>
  <c r="AK749" i="6"/>
  <c r="AI749" i="6"/>
  <c r="AG749" i="6"/>
  <c r="AD749" i="6"/>
  <c r="AA749" i="6" s="1"/>
  <c r="AE749" i="6" s="1"/>
  <c r="AK748" i="6"/>
  <c r="AI748" i="6"/>
  <c r="AG748" i="6"/>
  <c r="AD748" i="6"/>
  <c r="AA748" i="6" s="1"/>
  <c r="AE748" i="6" s="1"/>
  <c r="AK747" i="6"/>
  <c r="AI747" i="6"/>
  <c r="AG747" i="6"/>
  <c r="AD747" i="6"/>
  <c r="AA747" i="6" s="1"/>
  <c r="AE747" i="6" s="1"/>
  <c r="AK746" i="6"/>
  <c r="AI746" i="6"/>
  <c r="AG746" i="6"/>
  <c r="AD746" i="6"/>
  <c r="AA746" i="6" s="1"/>
  <c r="N746" i="6"/>
  <c r="M746" i="6"/>
  <c r="L746" i="6"/>
  <c r="AK745" i="6"/>
  <c r="AI745" i="6"/>
  <c r="AG745" i="6"/>
  <c r="AD745" i="6"/>
  <c r="AA745" i="6" s="1"/>
  <c r="AE745" i="6" s="1"/>
  <c r="AK744" i="6"/>
  <c r="AI744" i="6"/>
  <c r="AG744" i="6"/>
  <c r="AD744" i="6"/>
  <c r="AA744" i="6"/>
  <c r="AK743" i="6"/>
  <c r="AI743" i="6"/>
  <c r="AG743" i="6"/>
  <c r="AD743" i="6"/>
  <c r="AK742" i="6"/>
  <c r="AI742" i="6"/>
  <c r="AG742" i="6"/>
  <c r="AD742" i="6"/>
  <c r="AK741" i="6"/>
  <c r="AI741" i="6"/>
  <c r="AG741" i="6"/>
  <c r="AD741" i="6"/>
  <c r="AA741" i="6" s="1"/>
  <c r="AE741" i="6" s="1"/>
  <c r="AK740" i="6"/>
  <c r="AI740" i="6"/>
  <c r="AG740" i="6"/>
  <c r="AD740" i="6"/>
  <c r="AK739" i="6"/>
  <c r="AI739" i="6"/>
  <c r="AG739" i="6"/>
  <c r="AD739" i="6"/>
  <c r="AK738" i="6"/>
  <c r="AI738" i="6"/>
  <c r="AG738" i="6"/>
  <c r="AD738" i="6"/>
  <c r="AK737" i="6"/>
  <c r="AI737" i="6"/>
  <c r="AG737" i="6"/>
  <c r="AD737" i="6"/>
  <c r="AA737" i="6" s="1"/>
  <c r="AE737" i="6" s="1"/>
  <c r="AK736" i="6"/>
  <c r="AI736" i="6"/>
  <c r="AG736" i="6"/>
  <c r="AD736" i="6"/>
  <c r="AA736" i="6" s="1"/>
  <c r="AK735" i="6"/>
  <c r="AI735" i="6"/>
  <c r="AG735" i="6"/>
  <c r="AD735" i="6"/>
  <c r="AK734" i="6"/>
  <c r="AI734" i="6"/>
  <c r="AG734" i="6"/>
  <c r="AD734" i="6"/>
  <c r="AK733" i="6"/>
  <c r="AI733" i="6"/>
  <c r="AG733" i="6"/>
  <c r="AD733" i="6"/>
  <c r="AA733" i="6" s="1"/>
  <c r="AE733" i="6" s="1"/>
  <c r="AK732" i="6"/>
  <c r="AI732" i="6"/>
  <c r="AG732" i="6"/>
  <c r="AD732" i="6"/>
  <c r="AA732" i="6"/>
  <c r="AK731" i="6"/>
  <c r="AI731" i="6"/>
  <c r="AG731" i="6"/>
  <c r="AD731" i="6"/>
  <c r="N731" i="6"/>
  <c r="M731" i="6"/>
  <c r="L731" i="6"/>
  <c r="AK730" i="6"/>
  <c r="AI730" i="6"/>
  <c r="AG730" i="6"/>
  <c r="AD730" i="6"/>
  <c r="AA730" i="6"/>
  <c r="AK729" i="6"/>
  <c r="AI729" i="6"/>
  <c r="AG729" i="6"/>
  <c r="AD729" i="6"/>
  <c r="AA729" i="6" s="1"/>
  <c r="AE729" i="6" s="1"/>
  <c r="AK728" i="6"/>
  <c r="AI728" i="6"/>
  <c r="AG728" i="6"/>
  <c r="AD728" i="6"/>
  <c r="AA728" i="6" s="1"/>
  <c r="AE728" i="6" s="1"/>
  <c r="AK727" i="6"/>
  <c r="AI727" i="6"/>
  <c r="AG727" i="6"/>
  <c r="AD727" i="6"/>
  <c r="AA727" i="6" s="1"/>
  <c r="AK726" i="6"/>
  <c r="AI726" i="6"/>
  <c r="AG726" i="6"/>
  <c r="AD726" i="6"/>
  <c r="AK725" i="6"/>
  <c r="AI725" i="6"/>
  <c r="AG725" i="6"/>
  <c r="AD725" i="6"/>
  <c r="AA725" i="6" s="1"/>
  <c r="AE725" i="6" s="1"/>
  <c r="AK724" i="6"/>
  <c r="AI724" i="6"/>
  <c r="AG724" i="6"/>
  <c r="AD724" i="6"/>
  <c r="AA724" i="6" s="1"/>
  <c r="AE724" i="6" s="1"/>
  <c r="AK723" i="6"/>
  <c r="AI723" i="6"/>
  <c r="AG723" i="6"/>
  <c r="AD723" i="6"/>
  <c r="AA723" i="6" s="1"/>
  <c r="AK722" i="6"/>
  <c r="AI722" i="6"/>
  <c r="AG722" i="6"/>
  <c r="AD722" i="6"/>
  <c r="AA722" i="6" s="1"/>
  <c r="AK721" i="6"/>
  <c r="AI721" i="6"/>
  <c r="AG721" i="6"/>
  <c r="AD721" i="6"/>
  <c r="AA721" i="6" s="1"/>
  <c r="AE721" i="6" s="1"/>
  <c r="AK720" i="6"/>
  <c r="AI720" i="6"/>
  <c r="AG720" i="6"/>
  <c r="AD720" i="6"/>
  <c r="AA720" i="6" s="1"/>
  <c r="AE720" i="6" s="1"/>
  <c r="AK719" i="6"/>
  <c r="AI719" i="6"/>
  <c r="AG719" i="6"/>
  <c r="AD719" i="6"/>
  <c r="AA719" i="6" s="1"/>
  <c r="AK718" i="6"/>
  <c r="AI718" i="6"/>
  <c r="AG718" i="6"/>
  <c r="AD718" i="6"/>
  <c r="AA718" i="6"/>
  <c r="AK717" i="6"/>
  <c r="AI717" i="6"/>
  <c r="AG717" i="6"/>
  <c r="AD717" i="6"/>
  <c r="AA717" i="6" s="1"/>
  <c r="AE717" i="6" s="1"/>
  <c r="AK716" i="6"/>
  <c r="AI716" i="6"/>
  <c r="AG716" i="6"/>
  <c r="AD716" i="6"/>
  <c r="AA716" i="6" s="1"/>
  <c r="AE716" i="6" s="1"/>
  <c r="AK715" i="6"/>
  <c r="AI715" i="6"/>
  <c r="AG715" i="6"/>
  <c r="AD715" i="6"/>
  <c r="AA715" i="6" s="1"/>
  <c r="AK714" i="6"/>
  <c r="AI714" i="6"/>
  <c r="AG714" i="6"/>
  <c r="AD714" i="6"/>
  <c r="AA714" i="6" s="1"/>
  <c r="AK713" i="6"/>
  <c r="AI713" i="6"/>
  <c r="AG713" i="6"/>
  <c r="AD713" i="6"/>
  <c r="AA713" i="6" s="1"/>
  <c r="AE713" i="6" s="1"/>
  <c r="AK712" i="6"/>
  <c r="AI712" i="6"/>
  <c r="AG712" i="6"/>
  <c r="AD712" i="6"/>
  <c r="AA712" i="6" s="1"/>
  <c r="AK711" i="6"/>
  <c r="AI711" i="6"/>
  <c r="AG711" i="6"/>
  <c r="AD711" i="6"/>
  <c r="AA711" i="6" s="1"/>
  <c r="AK710" i="6"/>
  <c r="AI710" i="6"/>
  <c r="AG710" i="6"/>
  <c r="AD710" i="6"/>
  <c r="AA710" i="6"/>
  <c r="AK709" i="6"/>
  <c r="AI709" i="6"/>
  <c r="AG709" i="6"/>
  <c r="AD709" i="6"/>
  <c r="AA709" i="6" s="1"/>
  <c r="AE709" i="6" s="1"/>
  <c r="AK708" i="6"/>
  <c r="AI708" i="6"/>
  <c r="AG708" i="6"/>
  <c r="AD708" i="6"/>
  <c r="AA708" i="6" s="1"/>
  <c r="AK707" i="6"/>
  <c r="AI707" i="6"/>
  <c r="AG707" i="6"/>
  <c r="AD707" i="6"/>
  <c r="AA707" i="6" s="1"/>
  <c r="AK706" i="6"/>
  <c r="AI706" i="6"/>
  <c r="AG706" i="6"/>
  <c r="AD706" i="6"/>
  <c r="AA706" i="6" s="1"/>
  <c r="AK705" i="6"/>
  <c r="AI705" i="6"/>
  <c r="AG705" i="6"/>
  <c r="AD705" i="6"/>
  <c r="AA705" i="6" s="1"/>
  <c r="AE705" i="6" s="1"/>
  <c r="AK704" i="6"/>
  <c r="AI704" i="6"/>
  <c r="AG704" i="6"/>
  <c r="AD704" i="6"/>
  <c r="AA704" i="6" s="1"/>
  <c r="AK703" i="6"/>
  <c r="AI703" i="6"/>
  <c r="AG703" i="6"/>
  <c r="AD703" i="6"/>
  <c r="AA703" i="6" s="1"/>
  <c r="AK702" i="6"/>
  <c r="AI702" i="6"/>
  <c r="AG702" i="6"/>
  <c r="AD702" i="6"/>
  <c r="AA702" i="6"/>
  <c r="AK701" i="6"/>
  <c r="AI701" i="6"/>
  <c r="AG701" i="6"/>
  <c r="AD701" i="6"/>
  <c r="AA701" i="6" s="1"/>
  <c r="AE701" i="6" s="1"/>
  <c r="N701" i="6"/>
  <c r="M701" i="6"/>
  <c r="L701" i="6"/>
  <c r="AK700" i="6"/>
  <c r="AI700" i="6"/>
  <c r="AG700" i="6"/>
  <c r="AD700" i="6"/>
  <c r="AK699" i="6"/>
  <c r="AI699" i="6"/>
  <c r="AG699" i="6"/>
  <c r="AD699" i="6"/>
  <c r="AK698" i="6"/>
  <c r="AI698" i="6"/>
  <c r="AG698" i="6"/>
  <c r="AD698" i="6"/>
  <c r="AA698" i="6" s="1"/>
  <c r="AE698" i="6" s="1"/>
  <c r="AK697" i="6"/>
  <c r="AI697" i="6"/>
  <c r="AG697" i="6"/>
  <c r="AD697" i="6"/>
  <c r="AA697" i="6" s="1"/>
  <c r="AK696" i="6"/>
  <c r="AI696" i="6"/>
  <c r="AG696" i="6"/>
  <c r="AD696" i="6"/>
  <c r="AK695" i="6"/>
  <c r="AI695" i="6"/>
  <c r="AG695" i="6"/>
  <c r="AD695" i="6"/>
  <c r="AK694" i="6"/>
  <c r="AI694" i="6"/>
  <c r="AG694" i="6"/>
  <c r="AD694" i="6"/>
  <c r="AA694" i="6" s="1"/>
  <c r="AE694" i="6" s="1"/>
  <c r="AK693" i="6"/>
  <c r="AI693" i="6"/>
  <c r="AG693" i="6"/>
  <c r="AD693" i="6"/>
  <c r="AA693" i="6" s="1"/>
  <c r="AK692" i="6"/>
  <c r="AI692" i="6"/>
  <c r="AG692" i="6"/>
  <c r="AD692" i="6"/>
  <c r="AK691" i="6"/>
  <c r="AI691" i="6"/>
  <c r="AG691" i="6"/>
  <c r="AD691" i="6"/>
  <c r="AK690" i="6"/>
  <c r="AI690" i="6"/>
  <c r="AG690" i="6"/>
  <c r="AD690" i="6"/>
  <c r="AA690" i="6" s="1"/>
  <c r="AE690" i="6" s="1"/>
  <c r="AK689" i="6"/>
  <c r="AI689" i="6"/>
  <c r="AG689" i="6"/>
  <c r="AD689" i="6"/>
  <c r="AA689" i="6" s="1"/>
  <c r="AK688" i="6"/>
  <c r="AI688" i="6"/>
  <c r="AG688" i="6"/>
  <c r="AD688" i="6"/>
  <c r="AK687" i="6"/>
  <c r="AI687" i="6"/>
  <c r="AG687" i="6"/>
  <c r="AD687" i="6"/>
  <c r="AK686" i="6"/>
  <c r="AI686" i="6"/>
  <c r="AG686" i="6"/>
  <c r="AD686" i="6"/>
  <c r="AA686" i="6" s="1"/>
  <c r="AE686" i="6" s="1"/>
  <c r="AK685" i="6"/>
  <c r="AI685" i="6"/>
  <c r="AG685" i="6"/>
  <c r="AD685" i="6"/>
  <c r="AA685" i="6"/>
  <c r="AK684" i="6"/>
  <c r="AI684" i="6"/>
  <c r="AG684" i="6"/>
  <c r="AD684" i="6"/>
  <c r="AK683" i="6"/>
  <c r="AI683" i="6"/>
  <c r="AG683" i="6"/>
  <c r="AD683" i="6"/>
  <c r="AK682" i="6"/>
  <c r="AI682" i="6"/>
  <c r="AG682" i="6"/>
  <c r="AD682" i="6"/>
  <c r="AA682" i="6" s="1"/>
  <c r="AE682" i="6" s="1"/>
  <c r="AK681" i="6"/>
  <c r="AI681" i="6"/>
  <c r="AG681" i="6"/>
  <c r="AD681" i="6"/>
  <c r="AK680" i="6"/>
  <c r="AI680" i="6"/>
  <c r="AG680" i="6"/>
  <c r="AD680" i="6"/>
  <c r="AK679" i="6"/>
  <c r="AI679" i="6"/>
  <c r="AG679" i="6"/>
  <c r="AD679" i="6"/>
  <c r="AK678" i="6"/>
  <c r="AI678" i="6"/>
  <c r="AG678" i="6"/>
  <c r="AD678" i="6"/>
  <c r="AA678" i="6" s="1"/>
  <c r="AE678" i="6" s="1"/>
  <c r="AK677" i="6"/>
  <c r="AI677" i="6"/>
  <c r="AG677" i="6"/>
  <c r="AD677" i="6"/>
  <c r="AA677" i="6" s="1"/>
  <c r="AK676" i="6"/>
  <c r="AI676" i="6"/>
  <c r="AG676" i="6"/>
  <c r="AD676" i="6"/>
  <c r="AK675" i="6"/>
  <c r="AI675" i="6"/>
  <c r="AG675" i="6"/>
  <c r="AD675" i="6"/>
  <c r="AK674" i="6"/>
  <c r="AI674" i="6"/>
  <c r="AG674" i="6"/>
  <c r="AD674" i="6"/>
  <c r="AA674" i="6" s="1"/>
  <c r="AE674" i="6" s="1"/>
  <c r="AK673" i="6"/>
  <c r="AI673" i="6"/>
  <c r="AG673" i="6"/>
  <c r="AD673" i="6"/>
  <c r="AA673" i="6"/>
  <c r="AK672" i="6"/>
  <c r="AI672" i="6"/>
  <c r="AG672" i="6"/>
  <c r="AD672" i="6"/>
  <c r="AK671" i="6"/>
  <c r="AI671" i="6"/>
  <c r="AG671" i="6"/>
  <c r="AD671" i="6"/>
  <c r="AK667" i="6"/>
  <c r="AI667" i="6"/>
  <c r="AG667" i="6"/>
  <c r="AD667" i="6"/>
  <c r="AA667" i="6" s="1"/>
  <c r="AE667" i="6" s="1"/>
  <c r="AK666" i="6"/>
  <c r="AI666" i="6"/>
  <c r="AG666" i="6"/>
  <c r="AD666" i="6"/>
  <c r="AA666" i="6" s="1"/>
  <c r="N666" i="6"/>
  <c r="M666" i="6"/>
  <c r="L666" i="6"/>
  <c r="AK665" i="6"/>
  <c r="AI665" i="6"/>
  <c r="AG665" i="6"/>
  <c r="AD665" i="6"/>
  <c r="AA665" i="6" s="1"/>
  <c r="N665" i="6"/>
  <c r="M665" i="6"/>
  <c r="L665" i="6"/>
  <c r="AK664" i="6"/>
  <c r="AI664" i="6"/>
  <c r="AG664" i="6"/>
  <c r="AD664" i="6"/>
  <c r="AA664" i="6" s="1"/>
  <c r="AE664" i="6" s="1"/>
  <c r="N664" i="6"/>
  <c r="M664" i="6"/>
  <c r="L664" i="6"/>
  <c r="AK663" i="6"/>
  <c r="AI663" i="6"/>
  <c r="AG663" i="6"/>
  <c r="AD663" i="6"/>
  <c r="AA663" i="6" s="1"/>
  <c r="AE663" i="6" s="1"/>
  <c r="N663" i="6"/>
  <c r="M663" i="6"/>
  <c r="L663" i="6"/>
  <c r="AK662" i="6"/>
  <c r="AI662" i="6"/>
  <c r="AG662" i="6"/>
  <c r="AD662" i="6"/>
  <c r="AK661" i="6"/>
  <c r="AI661" i="6"/>
  <c r="AG661" i="6"/>
  <c r="AD661" i="6"/>
  <c r="AA661" i="6" s="1"/>
  <c r="AE661" i="6" s="1"/>
  <c r="AK660" i="6"/>
  <c r="AI660" i="6"/>
  <c r="AG660" i="6"/>
  <c r="AD660" i="6"/>
  <c r="AA660" i="6" s="1"/>
  <c r="AK659" i="6"/>
  <c r="AI659" i="6"/>
  <c r="AG659" i="6"/>
  <c r="AD659" i="6"/>
  <c r="AK658" i="6"/>
  <c r="AI658" i="6"/>
  <c r="AG658" i="6"/>
  <c r="AD658" i="6"/>
  <c r="AK657" i="6"/>
  <c r="AI657" i="6"/>
  <c r="AG657" i="6"/>
  <c r="AD657" i="6"/>
  <c r="AA657" i="6" s="1"/>
  <c r="AE657" i="6" s="1"/>
  <c r="AK656" i="6"/>
  <c r="AI656" i="6"/>
  <c r="AG656" i="6"/>
  <c r="AD656" i="6"/>
  <c r="AA656" i="6"/>
  <c r="N656" i="6"/>
  <c r="M656" i="6"/>
  <c r="L656" i="6"/>
  <c r="AI655" i="6"/>
  <c r="AG655" i="6"/>
  <c r="AD655" i="6"/>
  <c r="AA655" i="6" s="1"/>
  <c r="N655" i="6"/>
  <c r="M655" i="6"/>
  <c r="L655" i="6"/>
  <c r="AK654" i="6"/>
  <c r="AI654" i="6"/>
  <c r="AG654" i="6"/>
  <c r="AD654" i="6"/>
  <c r="AA654" i="6" s="1"/>
  <c r="N654" i="6"/>
  <c r="M654" i="6"/>
  <c r="L654" i="6"/>
  <c r="AK653" i="6"/>
  <c r="AI653" i="6"/>
  <c r="AG653" i="6"/>
  <c r="AD653" i="6"/>
  <c r="AA653" i="6" s="1"/>
  <c r="AE653" i="6" s="1"/>
  <c r="N653" i="6"/>
  <c r="M653" i="6"/>
  <c r="L653" i="6"/>
  <c r="AK652" i="6"/>
  <c r="AI652" i="6"/>
  <c r="AG652" i="6"/>
  <c r="AD652" i="6"/>
  <c r="AA652" i="6"/>
  <c r="AE652" i="6" s="1"/>
  <c r="AK651" i="6"/>
  <c r="AI651" i="6"/>
  <c r="AG651" i="6"/>
  <c r="AD651" i="6"/>
  <c r="AA651" i="6" s="1"/>
  <c r="AK650" i="6"/>
  <c r="AI650" i="6"/>
  <c r="AG650" i="6"/>
  <c r="AD650" i="6"/>
  <c r="AA650" i="6" s="1"/>
  <c r="AK649" i="6"/>
  <c r="AI649" i="6"/>
  <c r="AG649" i="6"/>
  <c r="AD649" i="6"/>
  <c r="AA649" i="6" s="1"/>
  <c r="AE649" i="6" s="1"/>
  <c r="N649" i="6"/>
  <c r="M649" i="6"/>
  <c r="L649" i="6"/>
  <c r="AK648" i="6"/>
  <c r="AI648" i="6"/>
  <c r="AG648" i="6"/>
  <c r="AD648" i="6"/>
  <c r="N648" i="6"/>
  <c r="M648" i="6"/>
  <c r="L648" i="6"/>
  <c r="AK647" i="6"/>
  <c r="AI647" i="6"/>
  <c r="AG647" i="6"/>
  <c r="AD647" i="6"/>
  <c r="AE647" i="6" s="1"/>
  <c r="AA647" i="6"/>
  <c r="AK646" i="6"/>
  <c r="AI646" i="6"/>
  <c r="AG646" i="6"/>
  <c r="AD646" i="6"/>
  <c r="AA646" i="6" s="1"/>
  <c r="AE646" i="6" s="1"/>
  <c r="AK645" i="6"/>
  <c r="AI645" i="6"/>
  <c r="AG645" i="6"/>
  <c r="AD645" i="6"/>
  <c r="AA645" i="6" s="1"/>
  <c r="AE645" i="6" s="1"/>
  <c r="AK644" i="6"/>
  <c r="AI644" i="6"/>
  <c r="AG644" i="6"/>
  <c r="AD644" i="6"/>
  <c r="AA644" i="6" s="1"/>
  <c r="AK643" i="6"/>
  <c r="AI643" i="6"/>
  <c r="AG643" i="6"/>
  <c r="AD643" i="6"/>
  <c r="AE643" i="6" s="1"/>
  <c r="AA643" i="6"/>
  <c r="N643" i="6"/>
  <c r="M643" i="6"/>
  <c r="L643" i="6"/>
  <c r="AK642" i="6"/>
  <c r="AI642" i="6"/>
  <c r="AG642" i="6"/>
  <c r="AD642" i="6"/>
  <c r="AA642" i="6"/>
  <c r="AK641" i="6"/>
  <c r="AI641" i="6"/>
  <c r="AG641" i="6"/>
  <c r="AD641" i="6"/>
  <c r="AK640" i="6"/>
  <c r="AI640" i="6"/>
  <c r="AG640" i="6"/>
  <c r="AD640" i="6"/>
  <c r="AK639" i="6"/>
  <c r="AI639" i="6"/>
  <c r="AG639" i="6"/>
  <c r="AD639" i="6"/>
  <c r="AA639" i="6" s="1"/>
  <c r="AE639" i="6" s="1"/>
  <c r="AK638" i="6"/>
  <c r="AI638" i="6"/>
  <c r="AG638" i="6"/>
  <c r="AD638" i="6"/>
  <c r="AA638" i="6" s="1"/>
  <c r="AK637" i="6"/>
  <c r="AI637" i="6"/>
  <c r="AG637" i="6"/>
  <c r="AD637" i="6"/>
  <c r="AK636" i="6"/>
  <c r="AI636" i="6"/>
  <c r="AG636" i="6"/>
  <c r="AD636" i="6"/>
  <c r="AK635" i="6"/>
  <c r="AI635" i="6"/>
  <c r="AG635" i="6"/>
  <c r="AD635" i="6"/>
  <c r="AA635" i="6" s="1"/>
  <c r="AE635" i="6" s="1"/>
  <c r="AK634" i="6"/>
  <c r="AI634" i="6"/>
  <c r="AG634" i="6"/>
  <c r="AD634" i="6"/>
  <c r="AA634" i="6" s="1"/>
  <c r="AK633" i="6"/>
  <c r="AI633" i="6"/>
  <c r="AG633" i="6"/>
  <c r="AD633" i="6"/>
  <c r="AK632" i="6"/>
  <c r="AI632" i="6"/>
  <c r="AG632" i="6"/>
  <c r="AD632" i="6"/>
  <c r="AK631" i="6"/>
  <c r="AI631" i="6"/>
  <c r="AG631" i="6"/>
  <c r="AD631" i="6"/>
  <c r="AA631" i="6" s="1"/>
  <c r="AE631" i="6" s="1"/>
  <c r="AK630" i="6"/>
  <c r="AI630" i="6"/>
  <c r="AG630" i="6"/>
  <c r="AD630" i="6"/>
  <c r="AA630" i="6" s="1"/>
  <c r="AK629" i="6"/>
  <c r="AI629" i="6"/>
  <c r="AG629" i="6"/>
  <c r="AD629" i="6"/>
  <c r="AK628" i="6"/>
  <c r="AI628" i="6"/>
  <c r="AG628" i="6"/>
  <c r="AD628" i="6"/>
  <c r="AK627" i="6"/>
  <c r="AI627" i="6"/>
  <c r="AG627" i="6"/>
  <c r="AD627" i="6"/>
  <c r="AA627" i="6" s="1"/>
  <c r="AE627" i="6" s="1"/>
  <c r="AK626" i="6"/>
  <c r="AI626" i="6"/>
  <c r="AG626" i="6"/>
  <c r="AD626" i="6"/>
  <c r="AA626" i="6" s="1"/>
  <c r="AK625" i="6"/>
  <c r="AI625" i="6"/>
  <c r="AG625" i="6"/>
  <c r="AD625" i="6"/>
  <c r="AK624" i="6"/>
  <c r="AI624" i="6"/>
  <c r="AG624" i="6"/>
  <c r="AD624" i="6"/>
  <c r="AK623" i="6"/>
  <c r="AI623" i="6"/>
  <c r="AG623" i="6"/>
  <c r="AD623" i="6"/>
  <c r="AA623" i="6" s="1"/>
  <c r="AE623" i="6" s="1"/>
  <c r="AK622" i="6"/>
  <c r="AI622" i="6"/>
  <c r="AG622" i="6"/>
  <c r="AD622" i="6"/>
  <c r="AA622" i="6"/>
  <c r="AK621" i="6"/>
  <c r="AI621" i="6"/>
  <c r="AG621" i="6"/>
  <c r="AD621" i="6"/>
  <c r="AK620" i="6"/>
  <c r="AI620" i="6"/>
  <c r="AG620" i="6"/>
  <c r="AD620" i="6"/>
  <c r="AK619" i="6"/>
  <c r="AI619" i="6"/>
  <c r="AG619" i="6"/>
  <c r="AD619" i="6"/>
  <c r="AA619" i="6" s="1"/>
  <c r="AE619" i="6" s="1"/>
  <c r="AK618" i="6"/>
  <c r="AI618" i="6"/>
  <c r="AG618" i="6"/>
  <c r="AD618" i="6"/>
  <c r="N618" i="6"/>
  <c r="M618" i="6"/>
  <c r="L618" i="6"/>
  <c r="AK617" i="6"/>
  <c r="AI617" i="6"/>
  <c r="AG617" i="6"/>
  <c r="AD617" i="6"/>
  <c r="AA617" i="6" s="1"/>
  <c r="AK616" i="6"/>
  <c r="AI616" i="6"/>
  <c r="AG616" i="6"/>
  <c r="AD616" i="6"/>
  <c r="AA616" i="6" s="1"/>
  <c r="AE616" i="6" s="1"/>
  <c r="AK615" i="6"/>
  <c r="AI615" i="6"/>
  <c r="AG615" i="6"/>
  <c r="AD615" i="6"/>
  <c r="AA615" i="6" s="1"/>
  <c r="AE615" i="6" s="1"/>
  <c r="AK614" i="6"/>
  <c r="AI614" i="6"/>
  <c r="AG614" i="6"/>
  <c r="AD614" i="6"/>
  <c r="AA614" i="6"/>
  <c r="AE614" i="6" s="1"/>
  <c r="AK613" i="6"/>
  <c r="AI613" i="6"/>
  <c r="AG613" i="6"/>
  <c r="AD613" i="6"/>
  <c r="AA613" i="6" s="1"/>
  <c r="AK612" i="6"/>
  <c r="AI612" i="6"/>
  <c r="AG612" i="6"/>
  <c r="AD612" i="6"/>
  <c r="AA612" i="6" s="1"/>
  <c r="AE612" i="6" s="1"/>
  <c r="AK611" i="6"/>
  <c r="AI611" i="6"/>
  <c r="AG611" i="6"/>
  <c r="AD611" i="6"/>
  <c r="AA611" i="6"/>
  <c r="AE611" i="6" s="1"/>
  <c r="AK610" i="6"/>
  <c r="AI610" i="6"/>
  <c r="AG610" i="6"/>
  <c r="AD610" i="6"/>
  <c r="AA610" i="6" s="1"/>
  <c r="AE610" i="6" s="1"/>
  <c r="AK609" i="6"/>
  <c r="AI609" i="6"/>
  <c r="AG609" i="6"/>
  <c r="AD609" i="6"/>
  <c r="AA609" i="6" s="1"/>
  <c r="AK608" i="6"/>
  <c r="AI608" i="6"/>
  <c r="AG608" i="6"/>
  <c r="AD608" i="6"/>
  <c r="AA608" i="6" s="1"/>
  <c r="AE608" i="6" s="1"/>
  <c r="AK607" i="6"/>
  <c r="AI607" i="6"/>
  <c r="AG607" i="6"/>
  <c r="AD607" i="6"/>
  <c r="AA607" i="6" s="1"/>
  <c r="AE607" i="6" s="1"/>
  <c r="AK606" i="6"/>
  <c r="AI606" i="6"/>
  <c r="AG606" i="6"/>
  <c r="AD606" i="6"/>
  <c r="AA606" i="6"/>
  <c r="AE606" i="6" s="1"/>
  <c r="AK605" i="6"/>
  <c r="AI605" i="6"/>
  <c r="AG605" i="6"/>
  <c r="AD605" i="6"/>
  <c r="AA605" i="6" s="1"/>
  <c r="AK604" i="6"/>
  <c r="AI604" i="6"/>
  <c r="AG604" i="6"/>
  <c r="AD604" i="6"/>
  <c r="AA604" i="6" s="1"/>
  <c r="AE604" i="6" s="1"/>
  <c r="AK603" i="6"/>
  <c r="AI603" i="6"/>
  <c r="AG603" i="6"/>
  <c r="AD603" i="6"/>
  <c r="AA603" i="6"/>
  <c r="AE603" i="6" s="1"/>
  <c r="N603" i="6"/>
  <c r="M603" i="6"/>
  <c r="L603" i="6"/>
  <c r="AK602" i="6"/>
  <c r="AI602" i="6"/>
  <c r="AG602" i="6"/>
  <c r="AD602" i="6"/>
  <c r="AK601" i="6"/>
  <c r="AI601" i="6"/>
  <c r="AG601" i="6"/>
  <c r="AD601" i="6"/>
  <c r="AK600" i="6"/>
  <c r="AI600" i="6"/>
  <c r="AG600" i="6"/>
  <c r="AD600" i="6"/>
  <c r="AA600" i="6" s="1"/>
  <c r="AE600" i="6" s="1"/>
  <c r="AK599" i="6"/>
  <c r="AI599" i="6"/>
  <c r="AG599" i="6"/>
  <c r="AD599" i="6"/>
  <c r="AA599" i="6"/>
  <c r="AK598" i="6"/>
  <c r="AI598" i="6"/>
  <c r="AG598" i="6"/>
  <c r="AD598" i="6"/>
  <c r="AK597" i="6"/>
  <c r="AI597" i="6"/>
  <c r="AG597" i="6"/>
  <c r="AD597" i="6"/>
  <c r="AK596" i="6"/>
  <c r="AI596" i="6"/>
  <c r="AG596" i="6"/>
  <c r="AD596" i="6"/>
  <c r="AA596" i="6" s="1"/>
  <c r="AE596" i="6" s="1"/>
  <c r="AK595" i="6"/>
  <c r="AI595" i="6"/>
  <c r="AG595" i="6"/>
  <c r="AD595" i="6"/>
  <c r="AA595" i="6" s="1"/>
  <c r="AK594" i="6"/>
  <c r="AI594" i="6"/>
  <c r="AG594" i="6"/>
  <c r="AD594" i="6"/>
  <c r="AK593" i="6"/>
  <c r="AI593" i="6"/>
  <c r="AG593" i="6"/>
  <c r="AD593" i="6"/>
  <c r="AK592" i="6"/>
  <c r="AI592" i="6"/>
  <c r="AG592" i="6"/>
  <c r="AD592" i="6"/>
  <c r="AA592" i="6" s="1"/>
  <c r="AE592" i="6" s="1"/>
  <c r="AK591" i="6"/>
  <c r="AI591" i="6"/>
  <c r="AG591" i="6"/>
  <c r="AD591" i="6"/>
  <c r="AA591" i="6" s="1"/>
  <c r="AK590" i="6"/>
  <c r="AI590" i="6"/>
  <c r="AG590" i="6"/>
  <c r="AD590" i="6"/>
  <c r="AK589" i="6"/>
  <c r="AI589" i="6"/>
  <c r="AG589" i="6"/>
  <c r="AD589" i="6"/>
  <c r="AK588" i="6"/>
  <c r="AI588" i="6"/>
  <c r="AG588" i="6"/>
  <c r="AE588" i="6"/>
  <c r="AD588" i="6"/>
  <c r="AA588" i="6" s="1"/>
  <c r="AK587" i="6"/>
  <c r="AI587" i="6"/>
  <c r="AG587" i="6"/>
  <c r="AD587" i="6"/>
  <c r="AA587" i="6"/>
  <c r="AK586" i="6"/>
  <c r="AI586" i="6"/>
  <c r="AG586" i="6"/>
  <c r="AD586" i="6"/>
  <c r="AK585" i="6"/>
  <c r="AI585" i="6"/>
  <c r="AG585" i="6"/>
  <c r="AD585" i="6"/>
  <c r="AK584" i="6"/>
  <c r="AI584" i="6"/>
  <c r="AG584" i="6"/>
  <c r="AD584" i="6"/>
  <c r="AA584" i="6" s="1"/>
  <c r="AE584" i="6" s="1"/>
  <c r="AK583" i="6"/>
  <c r="AI583" i="6"/>
  <c r="AG583" i="6"/>
  <c r="AD583" i="6"/>
  <c r="AA583" i="6" s="1"/>
  <c r="AK582" i="6"/>
  <c r="AI582" i="6"/>
  <c r="AG582" i="6"/>
  <c r="AD582" i="6"/>
  <c r="AK581" i="6"/>
  <c r="AI581" i="6"/>
  <c r="AG581" i="6"/>
  <c r="AD581" i="6"/>
  <c r="AK580" i="6"/>
  <c r="AI580" i="6"/>
  <c r="AG580" i="6"/>
  <c r="AE580" i="6"/>
  <c r="AD580" i="6"/>
  <c r="AA580" i="6" s="1"/>
  <c r="AK579" i="6"/>
  <c r="AI579" i="6"/>
  <c r="AG579" i="6"/>
  <c r="AD579" i="6"/>
  <c r="AA579" i="6" s="1"/>
  <c r="AK578" i="6"/>
  <c r="AI578" i="6"/>
  <c r="AG578" i="6"/>
  <c r="AD578" i="6"/>
  <c r="AK577" i="6"/>
  <c r="AI577" i="6"/>
  <c r="AG577" i="6"/>
  <c r="AD577" i="6"/>
  <c r="AK576" i="6"/>
  <c r="AI576" i="6"/>
  <c r="AG576" i="6"/>
  <c r="AD576" i="6"/>
  <c r="AA576" i="6" s="1"/>
  <c r="AE576" i="6" s="1"/>
  <c r="AK575" i="6"/>
  <c r="AI575" i="6"/>
  <c r="AG575" i="6"/>
  <c r="AD575" i="6"/>
  <c r="AA575" i="6" s="1"/>
  <c r="AK574" i="6"/>
  <c r="AI574" i="6"/>
  <c r="AG574" i="6"/>
  <c r="AD574" i="6"/>
  <c r="AK573" i="6"/>
  <c r="AI573" i="6"/>
  <c r="AG573" i="6"/>
  <c r="AD573" i="6"/>
  <c r="AK572" i="6"/>
  <c r="AI572" i="6"/>
  <c r="AG572" i="6"/>
  <c r="AD572" i="6"/>
  <c r="AK571" i="6"/>
  <c r="AI571" i="6"/>
  <c r="AG571" i="6"/>
  <c r="AD571" i="6"/>
  <c r="AA571" i="6" s="1"/>
  <c r="AK570" i="6"/>
  <c r="AI570" i="6"/>
  <c r="AG570" i="6"/>
  <c r="AD570" i="6"/>
  <c r="AK569" i="6"/>
  <c r="AI569" i="6"/>
  <c r="AG569" i="6"/>
  <c r="AD569" i="6"/>
  <c r="AK568" i="6"/>
  <c r="AI568" i="6"/>
  <c r="AG568" i="6"/>
  <c r="AD568" i="6"/>
  <c r="AA568" i="6" s="1"/>
  <c r="AE568" i="6" s="1"/>
  <c r="AK567" i="6"/>
  <c r="AI567" i="6"/>
  <c r="AG567" i="6"/>
  <c r="AD567" i="6"/>
  <c r="AA567" i="6" s="1"/>
  <c r="AK566" i="6"/>
  <c r="AI566" i="6"/>
  <c r="AG566" i="6"/>
  <c r="AD566" i="6"/>
  <c r="AK565" i="6"/>
  <c r="AI565" i="6"/>
  <c r="AG565" i="6"/>
  <c r="AD565" i="6"/>
  <c r="AK564" i="6"/>
  <c r="AI564" i="6"/>
  <c r="AG564" i="6"/>
  <c r="AD564" i="6"/>
  <c r="AA564" i="6" s="1"/>
  <c r="AK563" i="6"/>
  <c r="AI563" i="6"/>
  <c r="AG563" i="6"/>
  <c r="AD563" i="6"/>
  <c r="AA563" i="6" s="1"/>
  <c r="AK562" i="6"/>
  <c r="AI562" i="6"/>
  <c r="AG562" i="6"/>
  <c r="AD562" i="6"/>
  <c r="AK561" i="6"/>
  <c r="AI561" i="6"/>
  <c r="AG561" i="6"/>
  <c r="AD561" i="6"/>
  <c r="AK560" i="6"/>
  <c r="AI560" i="6"/>
  <c r="AG560" i="6"/>
  <c r="AD560" i="6"/>
  <c r="AA560" i="6" s="1"/>
  <c r="AE560" i="6" s="1"/>
  <c r="AK559" i="6"/>
  <c r="AI559" i="6"/>
  <c r="AG559" i="6"/>
  <c r="AD559" i="6"/>
  <c r="AA559" i="6" s="1"/>
  <c r="N559" i="6"/>
  <c r="M559" i="6"/>
  <c r="L559" i="6"/>
  <c r="AK558" i="6"/>
  <c r="AI558" i="6"/>
  <c r="AG558" i="6"/>
  <c r="AD558" i="6"/>
  <c r="AA558" i="6" s="1"/>
  <c r="N558" i="6"/>
  <c r="M558" i="6"/>
  <c r="L558" i="6"/>
  <c r="AK557" i="6"/>
  <c r="AI557" i="6"/>
  <c r="AG557" i="6"/>
  <c r="AD557" i="6"/>
  <c r="AA557" i="6" s="1"/>
  <c r="AK556" i="6"/>
  <c r="AI556" i="6"/>
  <c r="AG556" i="6"/>
  <c r="AD556" i="6"/>
  <c r="AA556" i="6" s="1"/>
  <c r="AK555" i="6"/>
  <c r="AI555" i="6"/>
  <c r="AG555" i="6"/>
  <c r="AD555" i="6"/>
  <c r="AK554" i="6"/>
  <c r="AI554" i="6"/>
  <c r="AG554" i="6"/>
  <c r="AD554" i="6"/>
  <c r="AK553" i="6"/>
  <c r="AI553" i="6"/>
  <c r="AG553" i="6"/>
  <c r="AD553" i="6"/>
  <c r="AA553" i="6" s="1"/>
  <c r="AE553" i="6" s="1"/>
  <c r="AK552" i="6"/>
  <c r="AI552" i="6"/>
  <c r="AG552" i="6"/>
  <c r="AD552" i="6"/>
  <c r="AA552" i="6" s="1"/>
  <c r="AK551" i="6"/>
  <c r="AI551" i="6"/>
  <c r="AG551" i="6"/>
  <c r="AD551" i="6"/>
  <c r="AK550" i="6"/>
  <c r="AI550" i="6"/>
  <c r="AG550" i="6"/>
  <c r="AD550" i="6"/>
  <c r="AK549" i="6"/>
  <c r="AI549" i="6"/>
  <c r="AG549" i="6"/>
  <c r="AD549" i="6"/>
  <c r="AA549" i="6" s="1"/>
  <c r="AK548" i="6"/>
  <c r="AI548" i="6"/>
  <c r="AG548" i="6"/>
  <c r="AD548" i="6"/>
  <c r="AA548" i="6" s="1"/>
  <c r="AK547" i="6"/>
  <c r="AI547" i="6"/>
  <c r="AG547" i="6"/>
  <c r="AD547" i="6"/>
  <c r="AK546" i="6"/>
  <c r="AI546" i="6"/>
  <c r="AG546" i="6"/>
  <c r="AD546" i="6"/>
  <c r="AA546" i="6" s="1"/>
  <c r="AK545" i="6"/>
  <c r="AI545" i="6"/>
  <c r="AG545" i="6"/>
  <c r="AD545" i="6"/>
  <c r="AA545" i="6" s="1"/>
  <c r="AK544" i="6"/>
  <c r="AI544" i="6"/>
  <c r="AG544" i="6"/>
  <c r="AD544" i="6"/>
  <c r="AA544" i="6"/>
  <c r="AK543" i="6"/>
  <c r="AI543" i="6"/>
  <c r="AG543" i="6"/>
  <c r="AD543" i="6"/>
  <c r="AA543" i="6" s="1"/>
  <c r="AK542" i="6"/>
  <c r="AI542" i="6"/>
  <c r="AG542" i="6"/>
  <c r="AD542" i="6"/>
  <c r="AA542" i="6" s="1"/>
  <c r="AK541" i="6"/>
  <c r="AI541" i="6"/>
  <c r="AG541" i="6"/>
  <c r="AD541" i="6"/>
  <c r="AA541" i="6" s="1"/>
  <c r="AK540" i="6"/>
  <c r="AI540" i="6"/>
  <c r="AG540" i="6"/>
  <c r="AD540" i="6"/>
  <c r="AA540" i="6" s="1"/>
  <c r="AK539" i="6"/>
  <c r="AI539" i="6"/>
  <c r="AG539" i="6"/>
  <c r="AD539" i="6"/>
  <c r="AA539" i="6" s="1"/>
  <c r="AE539" i="6" s="1"/>
  <c r="AK538" i="6"/>
  <c r="AI538" i="6"/>
  <c r="AG538" i="6"/>
  <c r="AD538" i="6"/>
  <c r="AA538" i="6" s="1"/>
  <c r="AK537" i="6"/>
  <c r="AI537" i="6"/>
  <c r="AG537" i="6"/>
  <c r="AD537" i="6"/>
  <c r="AA537" i="6" s="1"/>
  <c r="AE537" i="6" s="1"/>
  <c r="AK536" i="6"/>
  <c r="AI536" i="6"/>
  <c r="AG536" i="6"/>
  <c r="AD536" i="6"/>
  <c r="AA536" i="6" s="1"/>
  <c r="AK535" i="6"/>
  <c r="AI535" i="6"/>
  <c r="AG535" i="6"/>
  <c r="AD535" i="6"/>
  <c r="AA535" i="6" s="1"/>
  <c r="AE535" i="6" s="1"/>
  <c r="AK534" i="6"/>
  <c r="AI534" i="6"/>
  <c r="AG534" i="6"/>
  <c r="AD534" i="6"/>
  <c r="AK533" i="6"/>
  <c r="AI533" i="6"/>
  <c r="AG533" i="6"/>
  <c r="AD533" i="6"/>
  <c r="AA533" i="6" s="1"/>
  <c r="AE533" i="6" s="1"/>
  <c r="AK532" i="6"/>
  <c r="AI532" i="6"/>
  <c r="AG532" i="6"/>
  <c r="AD532" i="6"/>
  <c r="AA532" i="6" s="1"/>
  <c r="AK531" i="6"/>
  <c r="AI531" i="6"/>
  <c r="AG531" i="6"/>
  <c r="AD531" i="6"/>
  <c r="AA531" i="6" s="1"/>
  <c r="AE531" i="6" s="1"/>
  <c r="AK530" i="6"/>
  <c r="AI530" i="6"/>
  <c r="AG530" i="6"/>
  <c r="AD530" i="6"/>
  <c r="AA530" i="6"/>
  <c r="AK529" i="6"/>
  <c r="AI529" i="6"/>
  <c r="AG529" i="6"/>
  <c r="AD529" i="6"/>
  <c r="AA529" i="6" s="1"/>
  <c r="AE529" i="6" s="1"/>
  <c r="AK528" i="6"/>
  <c r="AI528" i="6"/>
  <c r="AG528" i="6"/>
  <c r="AD528" i="6"/>
  <c r="AA528" i="6"/>
  <c r="AK527" i="6"/>
  <c r="AI527" i="6"/>
  <c r="AG527" i="6"/>
  <c r="AD527" i="6"/>
  <c r="AA527" i="6" s="1"/>
  <c r="AE527" i="6" s="1"/>
  <c r="AK526" i="6"/>
  <c r="AI526" i="6"/>
  <c r="AG526" i="6"/>
  <c r="AD526" i="6"/>
  <c r="AA526" i="6" s="1"/>
  <c r="AK525" i="6"/>
  <c r="AI525" i="6"/>
  <c r="AG525" i="6"/>
  <c r="AD525" i="6"/>
  <c r="AA525" i="6" s="1"/>
  <c r="AE525" i="6" s="1"/>
  <c r="AK524" i="6"/>
  <c r="AI524" i="6"/>
  <c r="AG524" i="6"/>
  <c r="AD524" i="6"/>
  <c r="AA524" i="6" s="1"/>
  <c r="AK523" i="6"/>
  <c r="AI523" i="6"/>
  <c r="AG523" i="6"/>
  <c r="AD523" i="6"/>
  <c r="AA523" i="6" s="1"/>
  <c r="AE523" i="6" s="1"/>
  <c r="AK522" i="6"/>
  <c r="AI522" i="6"/>
  <c r="AG522" i="6"/>
  <c r="AD522" i="6"/>
  <c r="AA522" i="6" s="1"/>
  <c r="AK521" i="6"/>
  <c r="AI521" i="6"/>
  <c r="AG521" i="6"/>
  <c r="AD521" i="6"/>
  <c r="AA521" i="6" s="1"/>
  <c r="AE521" i="6" s="1"/>
  <c r="AK520" i="6"/>
  <c r="AI520" i="6"/>
  <c r="AG520" i="6"/>
  <c r="AD520" i="6"/>
  <c r="AA520" i="6"/>
  <c r="AK519" i="6"/>
  <c r="AI519" i="6"/>
  <c r="AG519" i="6"/>
  <c r="AD519" i="6"/>
  <c r="AA519" i="6" s="1"/>
  <c r="AE519" i="6" s="1"/>
  <c r="AK518" i="6"/>
  <c r="AI518" i="6"/>
  <c r="AG518" i="6"/>
  <c r="AD518" i="6"/>
  <c r="AK517" i="6"/>
  <c r="AI517" i="6"/>
  <c r="AG517" i="6"/>
  <c r="AD517" i="6"/>
  <c r="AA517" i="6" s="1"/>
  <c r="AE517" i="6" s="1"/>
  <c r="AK516" i="6"/>
  <c r="AI516" i="6"/>
  <c r="AG516" i="6"/>
  <c r="AD516" i="6"/>
  <c r="AA516" i="6" s="1"/>
  <c r="AK515" i="6"/>
  <c r="AI515" i="6"/>
  <c r="AG515" i="6"/>
  <c r="AD515" i="6"/>
  <c r="AA515" i="6" s="1"/>
  <c r="AE515" i="6" s="1"/>
  <c r="AK514" i="6"/>
  <c r="AI514" i="6"/>
  <c r="AG514" i="6"/>
  <c r="AD514" i="6"/>
  <c r="AA514" i="6"/>
  <c r="AK513" i="6"/>
  <c r="AI513" i="6"/>
  <c r="AG513" i="6"/>
  <c r="AD513" i="6"/>
  <c r="AA513" i="6" s="1"/>
  <c r="AE513" i="6" s="1"/>
  <c r="AK512" i="6"/>
  <c r="AI512" i="6"/>
  <c r="AG512" i="6"/>
  <c r="AD512" i="6"/>
  <c r="AA512" i="6" s="1"/>
  <c r="AK511" i="6"/>
  <c r="AI511" i="6"/>
  <c r="AG511" i="6"/>
  <c r="AD511" i="6"/>
  <c r="AA511" i="6" s="1"/>
  <c r="AE511" i="6" s="1"/>
  <c r="AK510" i="6"/>
  <c r="AI510" i="6"/>
  <c r="AG510" i="6"/>
  <c r="AD510" i="6"/>
  <c r="AA510" i="6" s="1"/>
  <c r="AK509" i="6"/>
  <c r="AI509" i="6"/>
  <c r="AG509" i="6"/>
  <c r="AD509" i="6"/>
  <c r="AA509" i="6" s="1"/>
  <c r="AE509" i="6" s="1"/>
  <c r="AK508" i="6"/>
  <c r="AI508" i="6"/>
  <c r="AG508" i="6"/>
  <c r="AD508" i="6"/>
  <c r="AA508" i="6" s="1"/>
  <c r="N508" i="6"/>
  <c r="M508" i="6"/>
  <c r="L508" i="6"/>
  <c r="AK507" i="6"/>
  <c r="AI507" i="6"/>
  <c r="AG507" i="6"/>
  <c r="AD507" i="6"/>
  <c r="AK506" i="6"/>
  <c r="AI506" i="6"/>
  <c r="AG506" i="6"/>
  <c r="AD506" i="6"/>
  <c r="AK505" i="6"/>
  <c r="AI505" i="6"/>
  <c r="AG505" i="6"/>
  <c r="AD505" i="6"/>
  <c r="AA505" i="6" s="1"/>
  <c r="AK504" i="6"/>
  <c r="AI504" i="6"/>
  <c r="AG504" i="6"/>
  <c r="AD504" i="6"/>
  <c r="AK503" i="6"/>
  <c r="AI503" i="6"/>
  <c r="AG503" i="6"/>
  <c r="AD503" i="6"/>
  <c r="AK502" i="6"/>
  <c r="AI502" i="6"/>
  <c r="AG502" i="6"/>
  <c r="AD502" i="6"/>
  <c r="AA502" i="6" s="1"/>
  <c r="AE502" i="6" s="1"/>
  <c r="AK501" i="6"/>
  <c r="AI501" i="6"/>
  <c r="AG501" i="6"/>
  <c r="AD501" i="6"/>
  <c r="AA501" i="6" s="1"/>
  <c r="AK500" i="6"/>
  <c r="AI500" i="6"/>
  <c r="AG500" i="6"/>
  <c r="AD500" i="6"/>
  <c r="AK499" i="6"/>
  <c r="AI499" i="6"/>
  <c r="AG499" i="6"/>
  <c r="AD499" i="6"/>
  <c r="AK498" i="6"/>
  <c r="AI498" i="6"/>
  <c r="AG498" i="6"/>
  <c r="AD498" i="6"/>
  <c r="AE498" i="6" s="1"/>
  <c r="AA498" i="6"/>
  <c r="AK497" i="6"/>
  <c r="AI497" i="6"/>
  <c r="AG497" i="6"/>
  <c r="AD497" i="6"/>
  <c r="AA497" i="6" s="1"/>
  <c r="AK496" i="6"/>
  <c r="AI496" i="6"/>
  <c r="AG496" i="6"/>
  <c r="AD496" i="6"/>
  <c r="AK495" i="6"/>
  <c r="AI495" i="6"/>
  <c r="AG495" i="6"/>
  <c r="AD495" i="6"/>
  <c r="AK494" i="6"/>
  <c r="AI494" i="6"/>
  <c r="AG494" i="6"/>
  <c r="AD494" i="6"/>
  <c r="AA494" i="6" s="1"/>
  <c r="AE494" i="6" s="1"/>
  <c r="AK493" i="6"/>
  <c r="AI493" i="6"/>
  <c r="AG493" i="6"/>
  <c r="AD493" i="6"/>
  <c r="AA493" i="6" s="1"/>
  <c r="AK492" i="6"/>
  <c r="AI492" i="6"/>
  <c r="AG492" i="6"/>
  <c r="AD492" i="6"/>
  <c r="AK491" i="6"/>
  <c r="AI491" i="6"/>
  <c r="AG491" i="6"/>
  <c r="AD491" i="6"/>
  <c r="AK490" i="6"/>
  <c r="AI490" i="6"/>
  <c r="AG490" i="6"/>
  <c r="AD490" i="6"/>
  <c r="AE490" i="6" s="1"/>
  <c r="AA490" i="6"/>
  <c r="AK489" i="6"/>
  <c r="AI489" i="6"/>
  <c r="AG489" i="6"/>
  <c r="AD489" i="6"/>
  <c r="AA489" i="6" s="1"/>
  <c r="AK488" i="6"/>
  <c r="AI488" i="6"/>
  <c r="AG488" i="6"/>
  <c r="AD488" i="6"/>
  <c r="AK487" i="6"/>
  <c r="AI487" i="6"/>
  <c r="AG487" i="6"/>
  <c r="AD487" i="6"/>
  <c r="AK486" i="6"/>
  <c r="AI486" i="6"/>
  <c r="AG486" i="6"/>
  <c r="AD486" i="6"/>
  <c r="AA486" i="6"/>
  <c r="AE486" i="6" s="1"/>
  <c r="AK485" i="6"/>
  <c r="AI485" i="6"/>
  <c r="AG485" i="6"/>
  <c r="AD485" i="6"/>
  <c r="AA485" i="6" s="1"/>
  <c r="AK484" i="6"/>
  <c r="AI484" i="6"/>
  <c r="AG484" i="6"/>
  <c r="AD484" i="6"/>
  <c r="AK483" i="6"/>
  <c r="AI483" i="6"/>
  <c r="AG483" i="6"/>
  <c r="AD483" i="6"/>
  <c r="AK482" i="6"/>
  <c r="AI482" i="6"/>
  <c r="AG482" i="6"/>
  <c r="AD482" i="6"/>
  <c r="AE482" i="6" s="1"/>
  <c r="AA482" i="6"/>
  <c r="AK481" i="6"/>
  <c r="AI481" i="6"/>
  <c r="AG481" i="6"/>
  <c r="AD481" i="6"/>
  <c r="AA481" i="6" s="1"/>
  <c r="AK480" i="6"/>
  <c r="AI480" i="6"/>
  <c r="AG480" i="6"/>
  <c r="AD480" i="6"/>
  <c r="AK479" i="6"/>
  <c r="AI479" i="6"/>
  <c r="AG479" i="6"/>
  <c r="AD479" i="6"/>
  <c r="AK478" i="6"/>
  <c r="AI478" i="6"/>
  <c r="AG478" i="6"/>
  <c r="AD478" i="6"/>
  <c r="AA478" i="6"/>
  <c r="AE478" i="6" s="1"/>
  <c r="AK477" i="6"/>
  <c r="AI477" i="6"/>
  <c r="AG477" i="6"/>
  <c r="AD477" i="6"/>
  <c r="AA477" i="6" s="1"/>
  <c r="AK476" i="6"/>
  <c r="AI476" i="6"/>
  <c r="AG476" i="6"/>
  <c r="AD476" i="6"/>
  <c r="AK475" i="6"/>
  <c r="AI475" i="6"/>
  <c r="AG475" i="6"/>
  <c r="AD475" i="6"/>
  <c r="AK474" i="6"/>
  <c r="AI474" i="6"/>
  <c r="AG474" i="6"/>
  <c r="AD474" i="6"/>
  <c r="AE474" i="6" s="1"/>
  <c r="AA474" i="6"/>
  <c r="AK473" i="6"/>
  <c r="AI473" i="6"/>
  <c r="AG473" i="6"/>
  <c r="AD473" i="6"/>
  <c r="AA473" i="6" s="1"/>
  <c r="AK472" i="6"/>
  <c r="AI472" i="6"/>
  <c r="AG472" i="6"/>
  <c r="AD472" i="6"/>
  <c r="AK471" i="6"/>
  <c r="AI471" i="6"/>
  <c r="AG471" i="6"/>
  <c r="AD471" i="6"/>
  <c r="AK470" i="6"/>
  <c r="AI470" i="6"/>
  <c r="AG470" i="6"/>
  <c r="AD470" i="6"/>
  <c r="AA470" i="6" s="1"/>
  <c r="AE470" i="6" s="1"/>
  <c r="AK469" i="6"/>
  <c r="AI469" i="6"/>
  <c r="AG469" i="6"/>
  <c r="AD469" i="6"/>
  <c r="AA469" i="6" s="1"/>
  <c r="AK468" i="6"/>
  <c r="AI468" i="6"/>
  <c r="AG468" i="6"/>
  <c r="AD468" i="6"/>
  <c r="AK467" i="6"/>
  <c r="AI467" i="6"/>
  <c r="AG467" i="6"/>
  <c r="AD467" i="6"/>
  <c r="AK466" i="6"/>
  <c r="AI466" i="6"/>
  <c r="AG466" i="6"/>
  <c r="AD466" i="6"/>
  <c r="AA466" i="6" s="1"/>
  <c r="AE466" i="6" s="1"/>
  <c r="AK465" i="6"/>
  <c r="AI465" i="6"/>
  <c r="AG465" i="6"/>
  <c r="AD465" i="6"/>
  <c r="AA465" i="6" s="1"/>
  <c r="AK464" i="6"/>
  <c r="AI464" i="6"/>
  <c r="AG464" i="6"/>
  <c r="AD464" i="6"/>
  <c r="AK463" i="6"/>
  <c r="AI463" i="6"/>
  <c r="AG463" i="6"/>
  <c r="AD463" i="6"/>
  <c r="AK462" i="6"/>
  <c r="AI462" i="6"/>
  <c r="AG462" i="6"/>
  <c r="AD462" i="6"/>
  <c r="AA462" i="6" s="1"/>
  <c r="AE462" i="6" s="1"/>
  <c r="AK461" i="6"/>
  <c r="AI461" i="6"/>
  <c r="AG461" i="6"/>
  <c r="AD461" i="6"/>
  <c r="AA461" i="6" s="1"/>
  <c r="AK460" i="6"/>
  <c r="AI460" i="6"/>
  <c r="AG460" i="6"/>
  <c r="AD460" i="6"/>
  <c r="AK459" i="6"/>
  <c r="AI459" i="6"/>
  <c r="AG459" i="6"/>
  <c r="AD459" i="6"/>
  <c r="AK458" i="6"/>
  <c r="AI458" i="6"/>
  <c r="AG458" i="6"/>
  <c r="AD458" i="6"/>
  <c r="AA458" i="6" s="1"/>
  <c r="AE458" i="6" s="1"/>
  <c r="AK457" i="6"/>
  <c r="AI457" i="6"/>
  <c r="AG457" i="6"/>
  <c r="AD457" i="6"/>
  <c r="AA457" i="6" s="1"/>
  <c r="AK456" i="6"/>
  <c r="AI456" i="6"/>
  <c r="AG456" i="6"/>
  <c r="AD456" i="6"/>
  <c r="AK455" i="6"/>
  <c r="AI455" i="6"/>
  <c r="AG455" i="6"/>
  <c r="AD455" i="6"/>
  <c r="AK454" i="6"/>
  <c r="AI454" i="6"/>
  <c r="AG454" i="6"/>
  <c r="AD454" i="6"/>
  <c r="AA454" i="6"/>
  <c r="AE454" i="6" s="1"/>
  <c r="AK453" i="6"/>
  <c r="AI453" i="6"/>
  <c r="AG453" i="6"/>
  <c r="AD453" i="6"/>
  <c r="AA453" i="6" s="1"/>
  <c r="AK452" i="6"/>
  <c r="AI452" i="6"/>
  <c r="AG452" i="6"/>
  <c r="AD452" i="6"/>
  <c r="AK451" i="6"/>
  <c r="AI451" i="6"/>
  <c r="AG451" i="6"/>
  <c r="AD451" i="6"/>
  <c r="AK450" i="6"/>
  <c r="AI450" i="6"/>
  <c r="AG450" i="6"/>
  <c r="AD450" i="6"/>
  <c r="AA450" i="6" s="1"/>
  <c r="AE450" i="6" s="1"/>
  <c r="AK449" i="6"/>
  <c r="AI449" i="6"/>
  <c r="AG449" i="6"/>
  <c r="AD449" i="6"/>
  <c r="AA449" i="6" s="1"/>
  <c r="AK448" i="6"/>
  <c r="AI448" i="6"/>
  <c r="AG448" i="6"/>
  <c r="AD448" i="6"/>
  <c r="AK447" i="6"/>
  <c r="AI447" i="6"/>
  <c r="AG447" i="6"/>
  <c r="AD447" i="6"/>
  <c r="AK446" i="6"/>
  <c r="AI446" i="6"/>
  <c r="AG446" i="6"/>
  <c r="AD446" i="6"/>
  <c r="AA446" i="6"/>
  <c r="AE446" i="6" s="1"/>
  <c r="AK445" i="6"/>
  <c r="AI445" i="6"/>
  <c r="AG445" i="6"/>
  <c r="AD445" i="6"/>
  <c r="AA445" i="6" s="1"/>
  <c r="AK444" i="6"/>
  <c r="AI444" i="6"/>
  <c r="AG444" i="6"/>
  <c r="AD444" i="6"/>
  <c r="AK443" i="6"/>
  <c r="AI443" i="6"/>
  <c r="AG443" i="6"/>
  <c r="AD443" i="6"/>
  <c r="N443" i="6"/>
  <c r="M443" i="6"/>
  <c r="L443" i="6"/>
  <c r="AK442" i="6"/>
  <c r="AI442" i="6"/>
  <c r="AG442" i="6"/>
  <c r="AD442" i="6"/>
  <c r="AA442" i="6" s="1"/>
  <c r="AE442" i="6" s="1"/>
  <c r="AK441" i="6"/>
  <c r="AI441" i="6"/>
  <c r="AG441" i="6"/>
  <c r="AD441" i="6"/>
  <c r="AK440" i="6"/>
  <c r="AI440" i="6"/>
  <c r="AG440" i="6"/>
  <c r="AD440" i="6"/>
  <c r="AA440" i="6" s="1"/>
  <c r="AE440" i="6" s="1"/>
  <c r="AK439" i="6"/>
  <c r="AI439" i="6"/>
  <c r="AG439" i="6"/>
  <c r="AD439" i="6"/>
  <c r="AA439" i="6" s="1"/>
  <c r="AK438" i="6"/>
  <c r="AI438" i="6"/>
  <c r="AG438" i="6"/>
  <c r="AD438" i="6"/>
  <c r="AA438" i="6" s="1"/>
  <c r="AE438" i="6" s="1"/>
  <c r="N438" i="6"/>
  <c r="M438" i="6"/>
  <c r="L438" i="6"/>
  <c r="AK437" i="6"/>
  <c r="AI437" i="6"/>
  <c r="AG437" i="6"/>
  <c r="AD437" i="6"/>
  <c r="AA437" i="6" s="1"/>
  <c r="AE437" i="6" s="1"/>
  <c r="AK436" i="6"/>
  <c r="AI436" i="6"/>
  <c r="AG436" i="6"/>
  <c r="AD436" i="6"/>
  <c r="AK435" i="6"/>
  <c r="AI435" i="6"/>
  <c r="AG435" i="6"/>
  <c r="AD435" i="6"/>
  <c r="AK434" i="6"/>
  <c r="AI434" i="6"/>
  <c r="AG434" i="6"/>
  <c r="AD434" i="6"/>
  <c r="AA434" i="6" s="1"/>
  <c r="AK433" i="6"/>
  <c r="AI433" i="6"/>
  <c r="AG433" i="6"/>
  <c r="AD433" i="6"/>
  <c r="AE433" i="6" s="1"/>
  <c r="AA433" i="6"/>
  <c r="AK432" i="6"/>
  <c r="AI432" i="6"/>
  <c r="AG432" i="6"/>
  <c r="AD432" i="6"/>
  <c r="AK431" i="6"/>
  <c r="AI431" i="6"/>
  <c r="AG431" i="6"/>
  <c r="AD431" i="6"/>
  <c r="AK430" i="6"/>
  <c r="AI430" i="6"/>
  <c r="AG430" i="6"/>
  <c r="AD430" i="6"/>
  <c r="AA430" i="6" s="1"/>
  <c r="AK429" i="6"/>
  <c r="AI429" i="6"/>
  <c r="AG429" i="6"/>
  <c r="AD429" i="6"/>
  <c r="AA429" i="6" s="1"/>
  <c r="AE429" i="6" s="1"/>
  <c r="AK428" i="6"/>
  <c r="AI428" i="6"/>
  <c r="AG428" i="6"/>
  <c r="AD428" i="6"/>
  <c r="AK427" i="6"/>
  <c r="AI427" i="6"/>
  <c r="AG427" i="6"/>
  <c r="AD427" i="6"/>
  <c r="AK426" i="6"/>
  <c r="AI426" i="6"/>
  <c r="AG426" i="6"/>
  <c r="AD426" i="6"/>
  <c r="AA426" i="6" s="1"/>
  <c r="AK425" i="6"/>
  <c r="AI425" i="6"/>
  <c r="AG425" i="6"/>
  <c r="AD425" i="6"/>
  <c r="AE425" i="6" s="1"/>
  <c r="AA425" i="6"/>
  <c r="AK424" i="6"/>
  <c r="AI424" i="6"/>
  <c r="AG424" i="6"/>
  <c r="AD424" i="6"/>
  <c r="AK423" i="6"/>
  <c r="AI423" i="6"/>
  <c r="AG423" i="6"/>
  <c r="AD423" i="6"/>
  <c r="AA423" i="6" s="1"/>
  <c r="AE423" i="6" s="1"/>
  <c r="O418" i="6"/>
  <c r="L418" i="6"/>
  <c r="M418" i="6" s="1"/>
  <c r="AI417" i="6"/>
  <c r="AG417" i="6"/>
  <c r="AD417" i="6"/>
  <c r="AA417" i="6" s="1"/>
  <c r="AE417" i="6" s="1"/>
  <c r="O417" i="6"/>
  <c r="M417" i="6"/>
  <c r="L417" i="6"/>
  <c r="AI416" i="6"/>
  <c r="AG416" i="6"/>
  <c r="AD416" i="6"/>
  <c r="O416" i="6"/>
  <c r="M416" i="6"/>
  <c r="L416" i="6"/>
  <c r="AI415" i="6"/>
  <c r="AG415" i="6"/>
  <c r="AD415" i="6"/>
  <c r="O415" i="6"/>
  <c r="M415" i="6"/>
  <c r="L415" i="6"/>
  <c r="AI414" i="6"/>
  <c r="AG414" i="6"/>
  <c r="AD414" i="6"/>
  <c r="AI412" i="6"/>
  <c r="AG412" i="6"/>
  <c r="AD412" i="6"/>
  <c r="AA412" i="6"/>
  <c r="O412" i="6"/>
  <c r="N412" i="6"/>
  <c r="M412" i="6"/>
  <c r="L412" i="6"/>
  <c r="O411" i="6"/>
  <c r="N411" i="6"/>
  <c r="M411" i="6"/>
  <c r="L411" i="6"/>
  <c r="AI410" i="6"/>
  <c r="AG410" i="6"/>
  <c r="AD410" i="6"/>
  <c r="O410" i="6"/>
  <c r="N410" i="6"/>
  <c r="M410" i="6"/>
  <c r="L410" i="6"/>
  <c r="AI409" i="6"/>
  <c r="AG409" i="6"/>
  <c r="AD409" i="6"/>
  <c r="AA409" i="6" s="1"/>
  <c r="AE409" i="6" s="1"/>
  <c r="O409" i="6"/>
  <c r="N409" i="6"/>
  <c r="M409" i="6"/>
  <c r="L409" i="6"/>
  <c r="AI408" i="6"/>
  <c r="AG408" i="6"/>
  <c r="AD408" i="6"/>
  <c r="AA408" i="6" s="1"/>
  <c r="AE408" i="6" s="1"/>
  <c r="O408" i="6"/>
  <c r="N408" i="6"/>
  <c r="M408" i="6"/>
  <c r="L408" i="6"/>
  <c r="AI407" i="6"/>
  <c r="AG407" i="6"/>
  <c r="AD407" i="6"/>
  <c r="AA407" i="6" s="1"/>
  <c r="O407" i="6"/>
  <c r="N407" i="6"/>
  <c r="M407" i="6"/>
  <c r="L407" i="6"/>
  <c r="AK406" i="6"/>
  <c r="AI406" i="6"/>
  <c r="AG406" i="6"/>
  <c r="AE406" i="6"/>
  <c r="AD406" i="6"/>
  <c r="AA406" i="6" s="1"/>
  <c r="O406" i="6"/>
  <c r="N406" i="6"/>
  <c r="M406" i="6"/>
  <c r="L406" i="6"/>
  <c r="AK405" i="6"/>
  <c r="AI405" i="6"/>
  <c r="AG405" i="6"/>
  <c r="AD405" i="6"/>
  <c r="AA405" i="6" s="1"/>
  <c r="AE405" i="6" s="1"/>
  <c r="O405" i="6"/>
  <c r="N405" i="6"/>
  <c r="M405" i="6"/>
  <c r="L405" i="6"/>
  <c r="AK404" i="6"/>
  <c r="AI404" i="6"/>
  <c r="AG404" i="6"/>
  <c r="AD404" i="6"/>
  <c r="AA404" i="6" s="1"/>
  <c r="AE404" i="6" s="1"/>
  <c r="O404" i="6"/>
  <c r="N404" i="6"/>
  <c r="M404" i="6"/>
  <c r="L404" i="6"/>
  <c r="AK403" i="6"/>
  <c r="AI403" i="6"/>
  <c r="AG403" i="6"/>
  <c r="AD403" i="6"/>
  <c r="AA403" i="6" s="1"/>
  <c r="O403" i="6"/>
  <c r="N403" i="6"/>
  <c r="M403" i="6"/>
  <c r="L403" i="6"/>
  <c r="AK402" i="6"/>
  <c r="AI402" i="6"/>
  <c r="AG402" i="6"/>
  <c r="AD402" i="6"/>
  <c r="AA402" i="6" s="1"/>
  <c r="AE402" i="6" s="1"/>
  <c r="O402" i="6"/>
  <c r="N402" i="6"/>
  <c r="M402" i="6"/>
  <c r="L402" i="6"/>
  <c r="AK401" i="6"/>
  <c r="AI401" i="6"/>
  <c r="AG401" i="6"/>
  <c r="AD401" i="6"/>
  <c r="AA401" i="6"/>
  <c r="AK400" i="6"/>
  <c r="AI400" i="6"/>
  <c r="AG400" i="6"/>
  <c r="AD400" i="6"/>
  <c r="AA400" i="6" s="1"/>
  <c r="AE400" i="6" s="1"/>
  <c r="AK399" i="6"/>
  <c r="AI399" i="6"/>
  <c r="AG399" i="6"/>
  <c r="AD399" i="6"/>
  <c r="AA399" i="6" s="1"/>
  <c r="AK398" i="6"/>
  <c r="AI398" i="6"/>
  <c r="AG398" i="6"/>
  <c r="AD398" i="6"/>
  <c r="AA398" i="6" s="1"/>
  <c r="AE398" i="6" s="1"/>
  <c r="AK397" i="6"/>
  <c r="AI397" i="6"/>
  <c r="AG397" i="6"/>
  <c r="AD397" i="6"/>
  <c r="AK396" i="6"/>
  <c r="AI396" i="6"/>
  <c r="AG396" i="6"/>
  <c r="AD396" i="6"/>
  <c r="AA396" i="6" s="1"/>
  <c r="AE396" i="6" s="1"/>
  <c r="AK395" i="6"/>
  <c r="AI395" i="6"/>
  <c r="AG395" i="6"/>
  <c r="AD395" i="6"/>
  <c r="AA395" i="6" s="1"/>
  <c r="AK394" i="6"/>
  <c r="AI394" i="6"/>
  <c r="AG394" i="6"/>
  <c r="AD394" i="6"/>
  <c r="AA394" i="6" s="1"/>
  <c r="AE394" i="6" s="1"/>
  <c r="AK393" i="6"/>
  <c r="AI393" i="6"/>
  <c r="AG393" i="6"/>
  <c r="AD393" i="6"/>
  <c r="AA393" i="6"/>
  <c r="AK392" i="6"/>
  <c r="AI392" i="6"/>
  <c r="AG392" i="6"/>
  <c r="AD392" i="6"/>
  <c r="AA392" i="6" s="1"/>
  <c r="AE392" i="6" s="1"/>
  <c r="AK391" i="6"/>
  <c r="AI391" i="6"/>
  <c r="AG391" i="6"/>
  <c r="AD391" i="6"/>
  <c r="AA391" i="6" s="1"/>
  <c r="AK390" i="6"/>
  <c r="AI390" i="6"/>
  <c r="AG390" i="6"/>
  <c r="AD390" i="6"/>
  <c r="AA390" i="6" s="1"/>
  <c r="AE390" i="6" s="1"/>
  <c r="AK389" i="6"/>
  <c r="AI389" i="6"/>
  <c r="AG389" i="6"/>
  <c r="AD389" i="6"/>
  <c r="AA389" i="6" s="1"/>
  <c r="AK388" i="6"/>
  <c r="AI388" i="6"/>
  <c r="AG388" i="6"/>
  <c r="AD388" i="6"/>
  <c r="AA388" i="6" s="1"/>
  <c r="AE388" i="6" s="1"/>
  <c r="AK387" i="6"/>
  <c r="AI387" i="6"/>
  <c r="AG387" i="6"/>
  <c r="AD387" i="6"/>
  <c r="AA387" i="6" s="1"/>
  <c r="AK386" i="6"/>
  <c r="AI386" i="6"/>
  <c r="AG386" i="6"/>
  <c r="AD386" i="6"/>
  <c r="AA386" i="6" s="1"/>
  <c r="AE386" i="6" s="1"/>
  <c r="AK385" i="6"/>
  <c r="AI385" i="6"/>
  <c r="AG385" i="6"/>
  <c r="AD385" i="6"/>
  <c r="AA385" i="6" s="1"/>
  <c r="AK384" i="6"/>
  <c r="AI384" i="6"/>
  <c r="AG384" i="6"/>
  <c r="AD384" i="6"/>
  <c r="AA384" i="6" s="1"/>
  <c r="AE384" i="6" s="1"/>
  <c r="AK383" i="6"/>
  <c r="AI383" i="6"/>
  <c r="AG383" i="6"/>
  <c r="AD383" i="6"/>
  <c r="AA383" i="6" s="1"/>
  <c r="AK382" i="6"/>
  <c r="AI382" i="6"/>
  <c r="AG382" i="6"/>
  <c r="AD382" i="6"/>
  <c r="AA382" i="6" s="1"/>
  <c r="AE382" i="6" s="1"/>
  <c r="AK381" i="6"/>
  <c r="AI381" i="6"/>
  <c r="AG381" i="6"/>
  <c r="AD381" i="6"/>
  <c r="AK380" i="6"/>
  <c r="AI380" i="6"/>
  <c r="AG380" i="6"/>
  <c r="AD380" i="6"/>
  <c r="AA380" i="6" s="1"/>
  <c r="AE380" i="6" s="1"/>
  <c r="AK379" i="6"/>
  <c r="AI379" i="6"/>
  <c r="AG379" i="6"/>
  <c r="AD379" i="6"/>
  <c r="AA379" i="6" s="1"/>
  <c r="AK378" i="6"/>
  <c r="AI378" i="6"/>
  <c r="AG378" i="6"/>
  <c r="AD378" i="6"/>
  <c r="AA378" i="6" s="1"/>
  <c r="AE378" i="6" s="1"/>
  <c r="AK377" i="6"/>
  <c r="AI377" i="6"/>
  <c r="AG377" i="6"/>
  <c r="AD377" i="6"/>
  <c r="AA377" i="6" s="1"/>
  <c r="O373" i="6"/>
  <c r="L373" i="6"/>
  <c r="M373" i="6" s="1"/>
  <c r="O372" i="6"/>
  <c r="M372" i="6"/>
  <c r="L372" i="6"/>
  <c r="AI371" i="6"/>
  <c r="AG371" i="6"/>
  <c r="AD371" i="6"/>
  <c r="AA371" i="6"/>
  <c r="AE371" i="6" s="1"/>
  <c r="O371" i="6"/>
  <c r="M371" i="6"/>
  <c r="L371" i="6"/>
  <c r="AI370" i="6"/>
  <c r="AG370" i="6"/>
  <c r="AD370" i="6"/>
  <c r="AA370" i="6"/>
  <c r="O370" i="6"/>
  <c r="M370" i="6"/>
  <c r="L370" i="6"/>
  <c r="M369" i="6"/>
  <c r="AI367" i="6"/>
  <c r="AG367" i="6"/>
  <c r="AD367" i="6"/>
  <c r="AA367" i="6" s="1"/>
  <c r="O367" i="6"/>
  <c r="N367" i="6"/>
  <c r="M367" i="6"/>
  <c r="L367" i="6"/>
  <c r="O366" i="6"/>
  <c r="N366" i="6"/>
  <c r="M366" i="6"/>
  <c r="L366" i="6"/>
  <c r="AI365" i="6"/>
  <c r="AG365" i="6"/>
  <c r="AD365" i="6"/>
  <c r="O365" i="6"/>
  <c r="N365" i="6"/>
  <c r="M365" i="6"/>
  <c r="L365" i="6"/>
  <c r="AI364" i="6"/>
  <c r="AG364" i="6"/>
  <c r="AD364" i="6"/>
  <c r="AA364" i="6" s="1"/>
  <c r="AE364" i="6" s="1"/>
  <c r="O364" i="6"/>
  <c r="N364" i="6"/>
  <c r="M364" i="6"/>
  <c r="L364" i="6"/>
  <c r="AI363" i="6"/>
  <c r="AG363" i="6"/>
  <c r="AD363" i="6"/>
  <c r="AA363" i="6" s="1"/>
  <c r="AE363" i="6" s="1"/>
  <c r="O363" i="6"/>
  <c r="N363" i="6"/>
  <c r="M363" i="6"/>
  <c r="L363" i="6"/>
  <c r="AI362" i="6"/>
  <c r="AG362" i="6"/>
  <c r="AD362" i="6"/>
  <c r="AA362" i="6" s="1"/>
  <c r="O362" i="6"/>
  <c r="N362" i="6"/>
  <c r="M362" i="6"/>
  <c r="L362" i="6"/>
  <c r="AI361" i="6"/>
  <c r="AG361" i="6"/>
  <c r="AD361" i="6"/>
  <c r="AA361" i="6" s="1"/>
  <c r="O361" i="6"/>
  <c r="N361" i="6"/>
  <c r="M361" i="6"/>
  <c r="L361" i="6"/>
  <c r="AK360" i="6"/>
  <c r="AI360" i="6"/>
  <c r="AG360" i="6"/>
  <c r="AD360" i="6"/>
  <c r="AA360" i="6" s="1"/>
  <c r="O360" i="6"/>
  <c r="N360" i="6"/>
  <c r="M360" i="6"/>
  <c r="L360" i="6"/>
  <c r="AI359" i="6"/>
  <c r="AG359" i="6"/>
  <c r="AD359" i="6"/>
  <c r="AA359" i="6" s="1"/>
  <c r="O359" i="6"/>
  <c r="N359" i="6"/>
  <c r="M359" i="6"/>
  <c r="L359" i="6"/>
  <c r="AK358" i="6"/>
  <c r="AI358" i="6"/>
  <c r="AG358" i="6"/>
  <c r="AD358" i="6"/>
  <c r="AA358" i="6"/>
  <c r="AE358" i="6" s="1"/>
  <c r="O358" i="6"/>
  <c r="N358" i="6"/>
  <c r="M358" i="6"/>
  <c r="L358" i="6"/>
  <c r="AK357" i="6"/>
  <c r="AI357" i="6"/>
  <c r="AG357" i="6"/>
  <c r="AD357" i="6"/>
  <c r="AA357" i="6" s="1"/>
  <c r="AE357" i="6" s="1"/>
  <c r="O357" i="6"/>
  <c r="N357" i="6"/>
  <c r="M357" i="6"/>
  <c r="L357" i="6"/>
  <c r="AK356" i="6"/>
  <c r="AI356" i="6"/>
  <c r="AG356" i="6"/>
  <c r="AD356" i="6"/>
  <c r="AA356" i="6" s="1"/>
  <c r="AK355" i="6"/>
  <c r="AI355" i="6"/>
  <c r="AG355" i="6"/>
  <c r="AD355" i="6"/>
  <c r="AA355" i="6" s="1"/>
  <c r="AE355" i="6" s="1"/>
  <c r="AK354" i="6"/>
  <c r="AI354" i="6"/>
  <c r="AG354" i="6"/>
  <c r="AD354" i="6"/>
  <c r="AK353" i="6"/>
  <c r="AI353" i="6"/>
  <c r="AG353" i="6"/>
  <c r="AD353" i="6"/>
  <c r="AA353" i="6" s="1"/>
  <c r="N353" i="6"/>
  <c r="M353" i="6"/>
  <c r="L353" i="6"/>
  <c r="AK352" i="6"/>
  <c r="AI352" i="6"/>
  <c r="AG352" i="6"/>
  <c r="AD352" i="6"/>
  <c r="N352" i="6"/>
  <c r="M352" i="6"/>
  <c r="L352" i="6"/>
  <c r="AK351" i="6"/>
  <c r="AI351" i="6"/>
  <c r="AG351" i="6"/>
  <c r="AD351" i="6"/>
  <c r="AA351" i="6" s="1"/>
  <c r="AE351" i="6" s="1"/>
  <c r="AK350" i="6"/>
  <c r="AI350" i="6"/>
  <c r="AG350" i="6"/>
  <c r="AD350" i="6"/>
  <c r="AA350" i="6"/>
  <c r="AK349" i="6"/>
  <c r="AI349" i="6"/>
  <c r="AG349" i="6"/>
  <c r="AD349" i="6"/>
  <c r="AK348" i="6"/>
  <c r="AI348" i="6"/>
  <c r="AG348" i="6"/>
  <c r="AD348" i="6"/>
  <c r="AA348" i="6" s="1"/>
  <c r="AE348" i="6" s="1"/>
  <c r="AK347" i="6"/>
  <c r="AI347" i="6"/>
  <c r="AG347" i="6"/>
  <c r="AD347" i="6"/>
  <c r="AA347" i="6"/>
  <c r="AK346" i="6"/>
  <c r="AI346" i="6"/>
  <c r="AG346" i="6"/>
  <c r="AD346" i="6"/>
  <c r="AA346" i="6" s="1"/>
  <c r="AE346" i="6" s="1"/>
  <c r="AK345" i="6"/>
  <c r="AI345" i="6"/>
  <c r="AG345" i="6"/>
  <c r="AD345" i="6"/>
  <c r="AE345" i="6" s="1"/>
  <c r="AA345" i="6"/>
  <c r="AK344" i="6"/>
  <c r="AI344" i="6"/>
  <c r="AG344" i="6"/>
  <c r="AD344" i="6"/>
  <c r="AA344" i="6"/>
  <c r="AE344" i="6" s="1"/>
  <c r="AK343" i="6"/>
  <c r="AI343" i="6"/>
  <c r="AG343" i="6"/>
  <c r="AD343" i="6"/>
  <c r="AA343" i="6" s="1"/>
  <c r="AE343" i="6" s="1"/>
  <c r="AK342" i="6"/>
  <c r="AI342" i="6"/>
  <c r="AG342" i="6"/>
  <c r="AD342" i="6"/>
  <c r="AA342" i="6"/>
  <c r="AE342" i="6" s="1"/>
  <c r="AK341" i="6"/>
  <c r="AI341" i="6"/>
  <c r="AG341" i="6"/>
  <c r="AD341" i="6"/>
  <c r="AK340" i="6"/>
  <c r="AI340" i="6"/>
  <c r="AG340" i="6"/>
  <c r="AD340" i="6"/>
  <c r="AA340" i="6" s="1"/>
  <c r="AE340" i="6" s="1"/>
  <c r="AK339" i="6"/>
  <c r="AI339" i="6"/>
  <c r="AG339" i="6"/>
  <c r="AD339" i="6"/>
  <c r="AA339" i="6" s="1"/>
  <c r="AK338" i="6"/>
  <c r="AI338" i="6"/>
  <c r="AG338" i="6"/>
  <c r="AD338" i="6"/>
  <c r="AA338" i="6" s="1"/>
  <c r="AE338" i="6" s="1"/>
  <c r="AK337" i="6"/>
  <c r="AI337" i="6"/>
  <c r="AG337" i="6"/>
  <c r="AD337" i="6"/>
  <c r="AA337" i="6"/>
  <c r="AE337" i="6" s="1"/>
  <c r="AK336" i="6"/>
  <c r="AI336" i="6"/>
  <c r="AG336" i="6"/>
  <c r="AD336" i="6"/>
  <c r="AA336" i="6"/>
  <c r="AE336" i="6" s="1"/>
  <c r="AK335" i="6"/>
  <c r="AI335" i="6"/>
  <c r="AG335" i="6"/>
  <c r="AE335" i="6"/>
  <c r="AD335" i="6"/>
  <c r="AA335" i="6" s="1"/>
  <c r="AK334" i="6"/>
  <c r="AI334" i="6"/>
  <c r="AG334" i="6"/>
  <c r="AD334" i="6"/>
  <c r="AA334" i="6" s="1"/>
  <c r="AE334" i="6" s="1"/>
  <c r="AK333" i="6"/>
  <c r="AI333" i="6"/>
  <c r="AG333" i="6"/>
  <c r="AD333" i="6"/>
  <c r="AK332" i="6"/>
  <c r="AI332" i="6"/>
  <c r="AG332" i="6"/>
  <c r="AD332" i="6"/>
  <c r="AA332" i="6" s="1"/>
  <c r="AE332" i="6" s="1"/>
  <c r="AK331" i="6"/>
  <c r="AI331" i="6"/>
  <c r="AG331" i="6"/>
  <c r="AD331" i="6"/>
  <c r="AA331" i="6" s="1"/>
  <c r="AK330" i="6"/>
  <c r="AI330" i="6"/>
  <c r="AG330" i="6"/>
  <c r="AD330" i="6"/>
  <c r="AA330" i="6" s="1"/>
  <c r="AE330" i="6" s="1"/>
  <c r="AK329" i="6"/>
  <c r="AI329" i="6"/>
  <c r="AG329" i="6"/>
  <c r="AD329" i="6"/>
  <c r="AE329" i="6" s="1"/>
  <c r="AA329" i="6"/>
  <c r="AK328" i="6"/>
  <c r="AI328" i="6"/>
  <c r="AG328" i="6"/>
  <c r="AD328" i="6"/>
  <c r="AA328" i="6" s="1"/>
  <c r="AE328" i="6" s="1"/>
  <c r="AK327" i="6"/>
  <c r="AI327" i="6"/>
  <c r="AG327" i="6"/>
  <c r="AD327" i="6"/>
  <c r="AA327" i="6" s="1"/>
  <c r="AE327" i="6" s="1"/>
  <c r="AK326" i="6"/>
  <c r="AI326" i="6"/>
  <c r="AG326" i="6"/>
  <c r="AD326" i="6"/>
  <c r="AA326" i="6" s="1"/>
  <c r="AE326" i="6" s="1"/>
  <c r="AK325" i="6"/>
  <c r="AI325" i="6"/>
  <c r="AG325" i="6"/>
  <c r="AD325" i="6"/>
  <c r="AK324" i="6"/>
  <c r="AI324" i="6"/>
  <c r="AG324" i="6"/>
  <c r="AD324" i="6"/>
  <c r="AA324" i="6" s="1"/>
  <c r="AE324" i="6" s="1"/>
  <c r="AK323" i="6"/>
  <c r="AI323" i="6"/>
  <c r="AG323" i="6"/>
  <c r="AD323" i="6"/>
  <c r="AA323" i="6"/>
  <c r="AK322" i="6"/>
  <c r="AI322" i="6"/>
  <c r="AG322" i="6"/>
  <c r="AD322" i="6"/>
  <c r="AA322" i="6" s="1"/>
  <c r="AE322" i="6" s="1"/>
  <c r="AK321" i="6"/>
  <c r="AI321" i="6"/>
  <c r="AG321" i="6"/>
  <c r="AD321" i="6"/>
  <c r="AA321" i="6"/>
  <c r="AE321" i="6" s="1"/>
  <c r="AK320" i="6"/>
  <c r="AI320" i="6"/>
  <c r="AG320" i="6"/>
  <c r="AD320" i="6"/>
  <c r="AA320" i="6" s="1"/>
  <c r="AE320" i="6" s="1"/>
  <c r="AK319" i="6"/>
  <c r="AI319" i="6"/>
  <c r="AG319" i="6"/>
  <c r="AD319" i="6"/>
  <c r="AA319" i="6" s="1"/>
  <c r="AK318" i="6"/>
  <c r="AI318" i="6"/>
  <c r="AG318" i="6"/>
  <c r="AD318" i="6"/>
  <c r="AA318" i="6"/>
  <c r="AE318" i="6" s="1"/>
  <c r="AK317" i="6"/>
  <c r="AI317" i="6"/>
  <c r="AG317" i="6"/>
  <c r="AD317" i="6"/>
  <c r="AK316" i="6"/>
  <c r="AI316" i="6"/>
  <c r="AG316" i="6"/>
  <c r="AD316" i="6"/>
  <c r="AA316" i="6" s="1"/>
  <c r="AE316" i="6" s="1"/>
  <c r="AK315" i="6"/>
  <c r="AI315" i="6"/>
  <c r="AG315" i="6"/>
  <c r="AD315" i="6"/>
  <c r="AA315" i="6"/>
  <c r="AK314" i="6"/>
  <c r="AI314" i="6"/>
  <c r="AG314" i="6"/>
  <c r="AD314" i="6"/>
  <c r="AA314" i="6" s="1"/>
  <c r="AE314" i="6" s="1"/>
  <c r="AK313" i="6"/>
  <c r="AI313" i="6"/>
  <c r="AG313" i="6"/>
  <c r="AD313" i="6"/>
  <c r="AK312" i="6"/>
  <c r="AI312" i="6"/>
  <c r="AG312" i="6"/>
  <c r="AD312" i="6"/>
  <c r="AA312" i="6" s="1"/>
  <c r="AE312" i="6" s="1"/>
  <c r="AK311" i="6"/>
  <c r="AI311" i="6"/>
  <c r="AG311" i="6"/>
  <c r="AD311" i="6"/>
  <c r="AA311" i="6" s="1"/>
  <c r="AE311" i="6" s="1"/>
  <c r="AK310" i="6"/>
  <c r="AI310" i="6"/>
  <c r="AG310" i="6"/>
  <c r="AD310" i="6"/>
  <c r="AA310" i="6"/>
  <c r="AE310" i="6" s="1"/>
  <c r="AK309" i="6"/>
  <c r="AI309" i="6"/>
  <c r="AG309" i="6"/>
  <c r="AD309" i="6"/>
  <c r="AK308" i="6"/>
  <c r="AI308" i="6"/>
  <c r="AG308" i="6"/>
  <c r="AD308" i="6"/>
  <c r="AA308" i="6" s="1"/>
  <c r="AE308" i="6" s="1"/>
  <c r="AK307" i="6"/>
  <c r="AI307" i="6"/>
  <c r="AG307" i="6"/>
  <c r="AD307" i="6"/>
  <c r="AK306" i="6"/>
  <c r="AI306" i="6"/>
  <c r="AG306" i="6"/>
  <c r="AD306" i="6"/>
  <c r="AA306" i="6" s="1"/>
  <c r="AE306" i="6" s="1"/>
  <c r="AK305" i="6"/>
  <c r="AI305" i="6"/>
  <c r="AG305" i="6"/>
  <c r="AD305" i="6"/>
  <c r="AA305" i="6" s="1"/>
  <c r="AE305" i="6" s="1"/>
  <c r="AK304" i="6"/>
  <c r="AI304" i="6"/>
  <c r="AG304" i="6"/>
  <c r="AD304" i="6"/>
  <c r="AA304" i="6" s="1"/>
  <c r="AE304" i="6" s="1"/>
  <c r="AK303" i="6"/>
  <c r="AI303" i="6"/>
  <c r="AG303" i="6"/>
  <c r="AD303" i="6"/>
  <c r="AA303" i="6" s="1"/>
  <c r="AK302" i="6"/>
  <c r="AI302" i="6"/>
  <c r="AG302" i="6"/>
  <c r="AD302" i="6"/>
  <c r="AA302" i="6" s="1"/>
  <c r="AE302" i="6" s="1"/>
  <c r="AK301" i="6"/>
  <c r="AI301" i="6"/>
  <c r="AG301" i="6"/>
  <c r="AD301" i="6"/>
  <c r="AK300" i="6"/>
  <c r="AI300" i="6"/>
  <c r="AG300" i="6"/>
  <c r="AD300" i="6"/>
  <c r="AA300" i="6" s="1"/>
  <c r="AE300" i="6" s="1"/>
  <c r="AK299" i="6"/>
  <c r="AI299" i="6"/>
  <c r="AG299" i="6"/>
  <c r="AD299" i="6"/>
  <c r="AA299" i="6" s="1"/>
  <c r="AK298" i="6"/>
  <c r="AI298" i="6"/>
  <c r="AG298" i="6"/>
  <c r="AD298" i="6"/>
  <c r="AA298" i="6" s="1"/>
  <c r="AE298" i="6" s="1"/>
  <c r="AK297" i="6"/>
  <c r="AI297" i="6"/>
  <c r="AG297" i="6"/>
  <c r="AD297" i="6"/>
  <c r="AE297" i="6" s="1"/>
  <c r="AA297" i="6"/>
  <c r="AK296" i="6"/>
  <c r="AI296" i="6"/>
  <c r="AG296" i="6"/>
  <c r="AD296" i="6"/>
  <c r="AA296" i="6"/>
  <c r="AE296" i="6" s="1"/>
  <c r="AK295" i="6"/>
  <c r="AI295" i="6"/>
  <c r="AG295" i="6"/>
  <c r="AD295" i="6"/>
  <c r="AA295" i="6" s="1"/>
  <c r="AE295" i="6" s="1"/>
  <c r="AK294" i="6"/>
  <c r="AI294" i="6"/>
  <c r="AG294" i="6"/>
  <c r="AD294" i="6"/>
  <c r="AA294" i="6" s="1"/>
  <c r="AE294" i="6" s="1"/>
  <c r="AK293" i="6"/>
  <c r="AI293" i="6"/>
  <c r="AG293" i="6"/>
  <c r="AD293" i="6"/>
  <c r="AA293" i="6" s="1"/>
  <c r="AE293" i="6" s="1"/>
  <c r="AK292" i="6"/>
  <c r="AI292" i="6"/>
  <c r="AG292" i="6"/>
  <c r="AD292" i="6"/>
  <c r="AA292" i="6"/>
  <c r="AE292" i="6" s="1"/>
  <c r="AK291" i="6"/>
  <c r="AI291" i="6"/>
  <c r="AG291" i="6"/>
  <c r="AD291" i="6"/>
  <c r="AA291" i="6" s="1"/>
  <c r="AK290" i="6"/>
  <c r="AI290" i="6"/>
  <c r="AG290" i="6"/>
  <c r="AD290" i="6"/>
  <c r="AA290" i="6"/>
  <c r="AK289" i="6"/>
  <c r="AI289" i="6"/>
  <c r="AG289" i="6"/>
  <c r="AD289" i="6"/>
  <c r="AA289" i="6" s="1"/>
  <c r="AE289" i="6" s="1"/>
  <c r="AK288" i="6"/>
  <c r="AI288" i="6"/>
  <c r="AG288" i="6"/>
  <c r="AD288" i="6"/>
  <c r="AA288" i="6"/>
  <c r="AE288" i="6" s="1"/>
  <c r="AK287" i="6"/>
  <c r="AI287" i="6"/>
  <c r="AG287" i="6"/>
  <c r="AD287" i="6"/>
  <c r="AA287" i="6" s="1"/>
  <c r="AE287" i="6" s="1"/>
  <c r="AK286" i="6"/>
  <c r="AI286" i="6"/>
  <c r="AG286" i="6"/>
  <c r="AD286" i="6"/>
  <c r="AA286" i="6" s="1"/>
  <c r="AK285" i="6"/>
  <c r="AI285" i="6"/>
  <c r="AG285" i="6"/>
  <c r="AD285" i="6"/>
  <c r="AA285" i="6" s="1"/>
  <c r="AE285" i="6" s="1"/>
  <c r="AK284" i="6"/>
  <c r="AI284" i="6"/>
  <c r="AG284" i="6"/>
  <c r="AD284" i="6"/>
  <c r="AA284" i="6"/>
  <c r="AE284" i="6" s="1"/>
  <c r="AK283" i="6"/>
  <c r="AI283" i="6"/>
  <c r="AG283" i="6"/>
  <c r="AD283" i="6"/>
  <c r="AA283" i="6" s="1"/>
  <c r="AE283" i="6" s="1"/>
  <c r="AK282" i="6"/>
  <c r="AI282" i="6"/>
  <c r="AG282" i="6"/>
  <c r="AD282" i="6"/>
  <c r="AA282" i="6"/>
  <c r="AK281" i="6"/>
  <c r="AI281" i="6"/>
  <c r="AG281" i="6"/>
  <c r="AD281" i="6"/>
  <c r="AA281" i="6" s="1"/>
  <c r="AE281" i="6" s="1"/>
  <c r="AK280" i="6"/>
  <c r="AI280" i="6"/>
  <c r="AG280" i="6"/>
  <c r="AD280" i="6"/>
  <c r="AA280" i="6"/>
  <c r="AE280" i="6" s="1"/>
  <c r="AK279" i="6"/>
  <c r="AI279" i="6"/>
  <c r="AG279" i="6"/>
  <c r="AD279" i="6"/>
  <c r="AA279" i="6" s="1"/>
  <c r="AE279" i="6" s="1"/>
  <c r="AK278" i="6"/>
  <c r="AI278" i="6"/>
  <c r="AG278" i="6"/>
  <c r="AD278" i="6"/>
  <c r="AA278" i="6" s="1"/>
  <c r="AK277" i="6"/>
  <c r="AI277" i="6"/>
  <c r="AG277" i="6"/>
  <c r="AD277" i="6"/>
  <c r="AA277" i="6" s="1"/>
  <c r="AE277" i="6" s="1"/>
  <c r="AK276" i="6"/>
  <c r="AI276" i="6"/>
  <c r="AG276" i="6"/>
  <c r="AD276" i="6"/>
  <c r="AA276" i="6"/>
  <c r="AE276" i="6" s="1"/>
  <c r="AK275" i="6"/>
  <c r="AI275" i="6"/>
  <c r="AG275" i="6"/>
  <c r="AD275" i="6"/>
  <c r="AA275" i="6" s="1"/>
  <c r="AE275" i="6" s="1"/>
  <c r="AK274" i="6"/>
  <c r="AI274" i="6"/>
  <c r="AG274" i="6"/>
  <c r="AD274" i="6"/>
  <c r="AA274" i="6"/>
  <c r="AK273" i="6"/>
  <c r="AI273" i="6"/>
  <c r="AG273" i="6"/>
  <c r="AD273" i="6"/>
  <c r="AA273" i="6" s="1"/>
  <c r="AE273" i="6" s="1"/>
  <c r="AK272" i="6"/>
  <c r="AI272" i="6"/>
  <c r="AG272" i="6"/>
  <c r="AD272" i="6"/>
  <c r="AA272" i="6"/>
  <c r="AE272" i="6" s="1"/>
  <c r="AK271" i="6"/>
  <c r="AI271" i="6"/>
  <c r="AG271" i="6"/>
  <c r="AD271" i="6"/>
  <c r="AA271" i="6" s="1"/>
  <c r="AE271" i="6" s="1"/>
  <c r="AK270" i="6"/>
  <c r="AI270" i="6"/>
  <c r="AG270" i="6"/>
  <c r="AD270" i="6"/>
  <c r="AK269" i="6"/>
  <c r="AI269" i="6"/>
  <c r="AG269" i="6"/>
  <c r="AD269" i="6"/>
  <c r="AA269" i="6" s="1"/>
  <c r="AE269" i="6" s="1"/>
  <c r="AK268" i="6"/>
  <c r="AI268" i="6"/>
  <c r="AG268" i="6"/>
  <c r="AD268" i="6"/>
  <c r="AA268" i="6" s="1"/>
  <c r="AK267" i="6"/>
  <c r="AI267" i="6"/>
  <c r="AG267" i="6"/>
  <c r="AD267" i="6"/>
  <c r="AA267" i="6" s="1"/>
  <c r="AE267" i="6" s="1"/>
  <c r="AK266" i="6"/>
  <c r="AI266" i="6"/>
  <c r="AG266" i="6"/>
  <c r="AD266" i="6"/>
  <c r="AA266" i="6"/>
  <c r="AK265" i="6"/>
  <c r="AI265" i="6"/>
  <c r="AG265" i="6"/>
  <c r="AD265" i="6"/>
  <c r="AA265" i="6" s="1"/>
  <c r="AE265" i="6" s="1"/>
  <c r="AK264" i="6"/>
  <c r="AI264" i="6"/>
  <c r="AG264" i="6"/>
  <c r="AD264" i="6"/>
  <c r="AA264" i="6"/>
  <c r="AK263" i="6"/>
  <c r="AI263" i="6"/>
  <c r="AG263" i="6"/>
  <c r="AD263" i="6"/>
  <c r="AA263" i="6" s="1"/>
  <c r="AE263" i="6" s="1"/>
  <c r="AK262" i="6"/>
  <c r="AI262" i="6"/>
  <c r="AG262" i="6"/>
  <c r="AD262" i="6"/>
  <c r="AA262" i="6" s="1"/>
  <c r="N262" i="6"/>
  <c r="M262" i="6"/>
  <c r="L262" i="6"/>
  <c r="AK261" i="6"/>
  <c r="AI261" i="6"/>
  <c r="AG261" i="6"/>
  <c r="AD261" i="6"/>
  <c r="AK260" i="6"/>
  <c r="AI260" i="6"/>
  <c r="AG260" i="6"/>
  <c r="AD260" i="6"/>
  <c r="AA260" i="6" s="1"/>
  <c r="AE260" i="6" s="1"/>
  <c r="AK259" i="6"/>
  <c r="AI259" i="6"/>
  <c r="AG259" i="6"/>
  <c r="AD259" i="6"/>
  <c r="AA259" i="6" s="1"/>
  <c r="AK258" i="6"/>
  <c r="AI258" i="6"/>
  <c r="AG258" i="6"/>
  <c r="AD258" i="6"/>
  <c r="AK257" i="6"/>
  <c r="AI257" i="6"/>
  <c r="AG257" i="6"/>
  <c r="AD257" i="6"/>
  <c r="AK256" i="6"/>
  <c r="AI256" i="6"/>
  <c r="AG256" i="6"/>
  <c r="AD256" i="6"/>
  <c r="AK255" i="6"/>
  <c r="AI255" i="6"/>
  <c r="AG255" i="6"/>
  <c r="AD255" i="6"/>
  <c r="AA255" i="6" s="1"/>
  <c r="AK254" i="6"/>
  <c r="AI254" i="6"/>
  <c r="AG254" i="6"/>
  <c r="AD254" i="6"/>
  <c r="AK253" i="6"/>
  <c r="AI253" i="6"/>
  <c r="AG253" i="6"/>
  <c r="AD253" i="6"/>
  <c r="AK252" i="6"/>
  <c r="AI252" i="6"/>
  <c r="AG252" i="6"/>
  <c r="AD252" i="6"/>
  <c r="AK251" i="6"/>
  <c r="AI251" i="6"/>
  <c r="AG251" i="6"/>
  <c r="AD251" i="6"/>
  <c r="AA251" i="6" s="1"/>
  <c r="AK250" i="6"/>
  <c r="AI250" i="6"/>
  <c r="AG250" i="6"/>
  <c r="AD250" i="6"/>
  <c r="AK249" i="6"/>
  <c r="AI249" i="6"/>
  <c r="AG249" i="6"/>
  <c r="AD249" i="6"/>
  <c r="AK248" i="6"/>
  <c r="AI248" i="6"/>
  <c r="AG248" i="6"/>
  <c r="AD248" i="6"/>
  <c r="AK247" i="6"/>
  <c r="AI247" i="6"/>
  <c r="AG247" i="6"/>
  <c r="AD247" i="6"/>
  <c r="AA247" i="6" s="1"/>
  <c r="AK246" i="6"/>
  <c r="AI246" i="6"/>
  <c r="AG246" i="6"/>
  <c r="AD246" i="6"/>
  <c r="AK245" i="6"/>
  <c r="AI245" i="6"/>
  <c r="AG245" i="6"/>
  <c r="AD245" i="6"/>
  <c r="AK244" i="6"/>
  <c r="AI244" i="6"/>
  <c r="AG244" i="6"/>
  <c r="AD244" i="6"/>
  <c r="AK243" i="6"/>
  <c r="AI243" i="6"/>
  <c r="AG243" i="6"/>
  <c r="AD243" i="6"/>
  <c r="AA243" i="6" s="1"/>
  <c r="AK242" i="6"/>
  <c r="AI242" i="6"/>
  <c r="AG242" i="6"/>
  <c r="AD242" i="6"/>
  <c r="AK241" i="6"/>
  <c r="AI241" i="6"/>
  <c r="AG241" i="6"/>
  <c r="AD241" i="6"/>
  <c r="AK240" i="6"/>
  <c r="AI240" i="6"/>
  <c r="AG240" i="6"/>
  <c r="AD240" i="6"/>
  <c r="AK239" i="6"/>
  <c r="AI239" i="6"/>
  <c r="AG239" i="6"/>
  <c r="AD239" i="6"/>
  <c r="AA239" i="6" s="1"/>
  <c r="AK238" i="6"/>
  <c r="AI238" i="6"/>
  <c r="AG238" i="6"/>
  <c r="AD238" i="6"/>
  <c r="AK237" i="6"/>
  <c r="AI237" i="6"/>
  <c r="AG237" i="6"/>
  <c r="AD237" i="6"/>
  <c r="N237" i="6"/>
  <c r="M237" i="6"/>
  <c r="L237" i="6"/>
  <c r="AK236" i="6"/>
  <c r="AI236" i="6"/>
  <c r="AG236" i="6"/>
  <c r="AD236" i="6"/>
  <c r="AA236" i="6" s="1"/>
  <c r="AE236" i="6" s="1"/>
  <c r="AK235" i="6"/>
  <c r="AI235" i="6"/>
  <c r="AG235" i="6"/>
  <c r="AD235" i="6"/>
  <c r="AA235" i="6"/>
  <c r="AE235" i="6" s="1"/>
  <c r="AK234" i="6"/>
  <c r="AI234" i="6"/>
  <c r="AG234" i="6"/>
  <c r="AD234" i="6"/>
  <c r="AK233" i="6"/>
  <c r="AI233" i="6"/>
  <c r="AG233" i="6"/>
  <c r="AD233" i="6"/>
  <c r="AA233" i="6" s="1"/>
  <c r="AE233" i="6" s="1"/>
  <c r="AK232" i="6"/>
  <c r="AI232" i="6"/>
  <c r="AG232" i="6"/>
  <c r="AD232" i="6"/>
  <c r="AA232" i="6"/>
  <c r="AK231" i="6"/>
  <c r="AI231" i="6"/>
  <c r="AG231" i="6"/>
  <c r="AD231" i="6"/>
  <c r="AA231" i="6" s="1"/>
  <c r="AE231" i="6" s="1"/>
  <c r="AK230" i="6"/>
  <c r="AI230" i="6"/>
  <c r="AG230" i="6"/>
  <c r="AD230" i="6"/>
  <c r="AE230" i="6" s="1"/>
  <c r="AA230" i="6"/>
  <c r="AK229" i="6"/>
  <c r="AI229" i="6"/>
  <c r="AG229" i="6"/>
  <c r="AD229" i="6"/>
  <c r="AA229" i="6"/>
  <c r="AK228" i="6"/>
  <c r="AI228" i="6"/>
  <c r="AG228" i="6"/>
  <c r="AD228" i="6"/>
  <c r="AA228" i="6" s="1"/>
  <c r="AK227" i="6"/>
  <c r="AI227" i="6"/>
  <c r="AG227" i="6"/>
  <c r="AD227" i="6"/>
  <c r="AA227" i="6"/>
  <c r="AE227" i="6" s="1"/>
  <c r="AK226" i="6"/>
  <c r="AI226" i="6"/>
  <c r="AG226" i="6"/>
  <c r="AD226" i="6"/>
  <c r="AK225" i="6"/>
  <c r="AI225" i="6"/>
  <c r="AG225" i="6"/>
  <c r="AD225" i="6"/>
  <c r="AA225" i="6" s="1"/>
  <c r="AK224" i="6"/>
  <c r="AI224" i="6"/>
  <c r="AG224" i="6"/>
  <c r="AD224" i="6"/>
  <c r="AA224" i="6" s="1"/>
  <c r="AE224" i="6" s="1"/>
  <c r="AK223" i="6"/>
  <c r="AI223" i="6"/>
  <c r="AG223" i="6"/>
  <c r="AD223" i="6"/>
  <c r="AA223" i="6" s="1"/>
  <c r="AK222" i="6"/>
  <c r="AI222" i="6"/>
  <c r="AG222" i="6"/>
  <c r="AD222" i="6"/>
  <c r="AA222" i="6" s="1"/>
  <c r="AE222" i="6" s="1"/>
  <c r="AK221" i="6"/>
  <c r="AI221" i="6"/>
  <c r="AG221" i="6"/>
  <c r="AD221" i="6"/>
  <c r="AA221" i="6"/>
  <c r="AK220" i="6"/>
  <c r="AI220" i="6"/>
  <c r="AG220" i="6"/>
  <c r="AD220" i="6"/>
  <c r="AA220" i="6" s="1"/>
  <c r="AE220" i="6" s="1"/>
  <c r="AK219" i="6"/>
  <c r="AI219" i="6"/>
  <c r="AG219" i="6"/>
  <c r="AD219" i="6"/>
  <c r="AA219" i="6" s="1"/>
  <c r="AK218" i="6"/>
  <c r="AI218" i="6"/>
  <c r="AG218" i="6"/>
  <c r="AD218" i="6"/>
  <c r="AA218" i="6" s="1"/>
  <c r="AE218" i="6" s="1"/>
  <c r="AK217" i="6"/>
  <c r="AI217" i="6"/>
  <c r="AG217" i="6"/>
  <c r="AD217" i="6"/>
  <c r="AA217" i="6" s="1"/>
  <c r="N217" i="6"/>
  <c r="M217" i="6"/>
  <c r="L217" i="6"/>
  <c r="AK216" i="6"/>
  <c r="AI216" i="6"/>
  <c r="AG216" i="6"/>
  <c r="AD216" i="6"/>
  <c r="AA216" i="6" s="1"/>
  <c r="AK215" i="6"/>
  <c r="AI215" i="6"/>
  <c r="AG215" i="6"/>
  <c r="AD215" i="6"/>
  <c r="AK214" i="6"/>
  <c r="AI214" i="6"/>
  <c r="AG214" i="6"/>
  <c r="AD214" i="6"/>
  <c r="AK213" i="6"/>
  <c r="AI213" i="6"/>
  <c r="AG213" i="6"/>
  <c r="AD213" i="6"/>
  <c r="AK212" i="6"/>
  <c r="AI212" i="6"/>
  <c r="AG212" i="6"/>
  <c r="AD212" i="6"/>
  <c r="AA212" i="6" s="1"/>
  <c r="AK211" i="6"/>
  <c r="AI211" i="6"/>
  <c r="AG211" i="6"/>
  <c r="AD211" i="6"/>
  <c r="AK210" i="6"/>
  <c r="AI210" i="6"/>
  <c r="AG210" i="6"/>
  <c r="AD210" i="6"/>
  <c r="AK209" i="6"/>
  <c r="AI209" i="6"/>
  <c r="AG209" i="6"/>
  <c r="AD209" i="6"/>
  <c r="AK208" i="6"/>
  <c r="AI208" i="6"/>
  <c r="AG208" i="6"/>
  <c r="AD208" i="6"/>
  <c r="AA208" i="6" s="1"/>
  <c r="AK207" i="6"/>
  <c r="AI207" i="6"/>
  <c r="AG207" i="6"/>
  <c r="AD207" i="6"/>
  <c r="AK206" i="6"/>
  <c r="AI206" i="6"/>
  <c r="AG206" i="6"/>
  <c r="AD206" i="6"/>
  <c r="AK205" i="6"/>
  <c r="AI205" i="6"/>
  <c r="AG205" i="6"/>
  <c r="AD205" i="6"/>
  <c r="AK204" i="6"/>
  <c r="AI204" i="6"/>
  <c r="AG204" i="6"/>
  <c r="AD204" i="6"/>
  <c r="AA204" i="6" s="1"/>
  <c r="AK203" i="6"/>
  <c r="AI203" i="6"/>
  <c r="AG203" i="6"/>
  <c r="AD203" i="6"/>
  <c r="AK202" i="6"/>
  <c r="AI202" i="6"/>
  <c r="AG202" i="6"/>
  <c r="AD202" i="6"/>
  <c r="AK201" i="6"/>
  <c r="AI201" i="6"/>
  <c r="AG201" i="6"/>
  <c r="AD201" i="6"/>
  <c r="AK200" i="6"/>
  <c r="AI200" i="6"/>
  <c r="AG200" i="6"/>
  <c r="AD200" i="6"/>
  <c r="AA200" i="6" s="1"/>
  <c r="AK199" i="6"/>
  <c r="AI199" i="6"/>
  <c r="AG199" i="6"/>
  <c r="AD199" i="6"/>
  <c r="AK198" i="6"/>
  <c r="AI198" i="6"/>
  <c r="AG198" i="6"/>
  <c r="AD198" i="6"/>
  <c r="AK197" i="6"/>
  <c r="AI197" i="6"/>
  <c r="AG197" i="6"/>
  <c r="AD197" i="6"/>
  <c r="AK196" i="6"/>
  <c r="AI196" i="6"/>
  <c r="AG196" i="6"/>
  <c r="AD196" i="6"/>
  <c r="AA196" i="6" s="1"/>
  <c r="AK195" i="6"/>
  <c r="AI195" i="6"/>
  <c r="AG195" i="6"/>
  <c r="AD195" i="6"/>
  <c r="AK194" i="6"/>
  <c r="AI194" i="6"/>
  <c r="AG194" i="6"/>
  <c r="AD194" i="6"/>
  <c r="AK193" i="6"/>
  <c r="AI193" i="6"/>
  <c r="AG193" i="6"/>
  <c r="AD193" i="6"/>
  <c r="AK192" i="6"/>
  <c r="AI192" i="6"/>
  <c r="AG192" i="6"/>
  <c r="AD192" i="6"/>
  <c r="AA192" i="6" s="1"/>
  <c r="N192" i="6"/>
  <c r="M192" i="6"/>
  <c r="L192" i="6"/>
  <c r="AK191" i="6"/>
  <c r="AI191" i="6"/>
  <c r="AG191" i="6"/>
  <c r="AD191" i="6"/>
  <c r="AA191" i="6" s="1"/>
  <c r="AE191" i="6" s="1"/>
  <c r="AK190" i="6"/>
  <c r="AI190" i="6"/>
  <c r="AG190" i="6"/>
  <c r="AD190" i="6"/>
  <c r="AA190" i="6" s="1"/>
  <c r="AE190" i="6" s="1"/>
  <c r="AK189" i="6"/>
  <c r="AI189" i="6"/>
  <c r="AG189" i="6"/>
  <c r="AD189" i="6"/>
  <c r="AK188" i="6"/>
  <c r="AI188" i="6"/>
  <c r="AG188" i="6"/>
  <c r="AD188" i="6"/>
  <c r="AA188" i="6" s="1"/>
  <c r="AE188" i="6" s="1"/>
  <c r="AK187" i="6"/>
  <c r="AI187" i="6"/>
  <c r="AG187" i="6"/>
  <c r="AD187" i="6"/>
  <c r="AA187" i="6"/>
  <c r="AK186" i="6"/>
  <c r="AI186" i="6"/>
  <c r="AG186" i="6"/>
  <c r="AD186" i="6"/>
  <c r="AA186" i="6" s="1"/>
  <c r="AE186" i="6" s="1"/>
  <c r="AK185" i="6"/>
  <c r="AI185" i="6"/>
  <c r="AG185" i="6"/>
  <c r="AD185" i="6"/>
  <c r="AE185" i="6" s="1"/>
  <c r="AA185" i="6"/>
  <c r="AK184" i="6"/>
  <c r="AI184" i="6"/>
  <c r="AG184" i="6"/>
  <c r="AD184" i="6"/>
  <c r="AA184" i="6" s="1"/>
  <c r="AE184" i="6" s="1"/>
  <c r="AK183" i="6"/>
  <c r="AI183" i="6"/>
  <c r="AG183" i="6"/>
  <c r="AD183" i="6"/>
  <c r="AA183" i="6" s="1"/>
  <c r="AK182" i="6"/>
  <c r="AI182" i="6"/>
  <c r="AG182" i="6"/>
  <c r="AD182" i="6"/>
  <c r="AA182" i="6"/>
  <c r="AE182" i="6" s="1"/>
  <c r="AK181" i="6"/>
  <c r="AI181" i="6"/>
  <c r="AG181" i="6"/>
  <c r="AD181" i="6"/>
  <c r="AK180" i="6"/>
  <c r="AI180" i="6"/>
  <c r="AG180" i="6"/>
  <c r="AD180" i="6"/>
  <c r="AA180" i="6" s="1"/>
  <c r="AE180" i="6" s="1"/>
  <c r="AK179" i="6"/>
  <c r="AI179" i="6"/>
  <c r="AG179" i="6"/>
  <c r="AD179" i="6"/>
  <c r="AK178" i="6"/>
  <c r="AI178" i="6"/>
  <c r="AG178" i="6"/>
  <c r="AD178" i="6"/>
  <c r="AA178" i="6" s="1"/>
  <c r="AE178" i="6" s="1"/>
  <c r="AK177" i="6"/>
  <c r="AI177" i="6"/>
  <c r="AG177" i="6"/>
  <c r="AD177" i="6"/>
  <c r="AA177" i="6"/>
  <c r="AE177" i="6" s="1"/>
  <c r="N177" i="6"/>
  <c r="M177" i="6"/>
  <c r="L177" i="6"/>
  <c r="AK176" i="6"/>
  <c r="AI176" i="6"/>
  <c r="AG176" i="6"/>
  <c r="AD176" i="6"/>
  <c r="AK175" i="6"/>
  <c r="AI175" i="6"/>
  <c r="AG175" i="6"/>
  <c r="AD175" i="6"/>
  <c r="AK174" i="6"/>
  <c r="AI174" i="6"/>
  <c r="AG174" i="6"/>
  <c r="AD174" i="6"/>
  <c r="AK173" i="6"/>
  <c r="AI173" i="6"/>
  <c r="AG173" i="6"/>
  <c r="AD173" i="6"/>
  <c r="AA173" i="6" s="1"/>
  <c r="AK172" i="6"/>
  <c r="AI172" i="6"/>
  <c r="AG172" i="6"/>
  <c r="AD172" i="6"/>
  <c r="AK171" i="6"/>
  <c r="AI171" i="6"/>
  <c r="AG171" i="6"/>
  <c r="AD171" i="6"/>
  <c r="AK170" i="6"/>
  <c r="AI170" i="6"/>
  <c r="AG170" i="6"/>
  <c r="AD170" i="6"/>
  <c r="AK169" i="6"/>
  <c r="AI169" i="6"/>
  <c r="AG169" i="6"/>
  <c r="AD169" i="6"/>
  <c r="AA169" i="6" s="1"/>
  <c r="AK168" i="6"/>
  <c r="AI168" i="6"/>
  <c r="AG168" i="6"/>
  <c r="AD168" i="6"/>
  <c r="AK167" i="6"/>
  <c r="AI167" i="6"/>
  <c r="AG167" i="6"/>
  <c r="AD167" i="6"/>
  <c r="AK166" i="6"/>
  <c r="AI166" i="6"/>
  <c r="AG166" i="6"/>
  <c r="AD166" i="6"/>
  <c r="AK165" i="6"/>
  <c r="AI165" i="6"/>
  <c r="AG165" i="6"/>
  <c r="AD165" i="6"/>
  <c r="AA165" i="6" s="1"/>
  <c r="AK164" i="6"/>
  <c r="AI164" i="6"/>
  <c r="AG164" i="6"/>
  <c r="AD164" i="6"/>
  <c r="AK163" i="6"/>
  <c r="AI163" i="6"/>
  <c r="AG163" i="6"/>
  <c r="AD163" i="6"/>
  <c r="AK162" i="6"/>
  <c r="AI162" i="6"/>
  <c r="AG162" i="6"/>
  <c r="AD162" i="6"/>
  <c r="N162" i="6"/>
  <c r="M162" i="6"/>
  <c r="L162" i="6"/>
  <c r="AK161" i="6"/>
  <c r="AI161" i="6"/>
  <c r="AG161" i="6"/>
  <c r="AD161" i="6"/>
  <c r="AA161" i="6" s="1"/>
  <c r="AE161" i="6" s="1"/>
  <c r="AK160" i="6"/>
  <c r="AI160" i="6"/>
  <c r="AG160" i="6"/>
  <c r="AD160" i="6"/>
  <c r="AA160" i="6" s="1"/>
  <c r="AK159" i="6"/>
  <c r="AI159" i="6"/>
  <c r="AG159" i="6"/>
  <c r="AD159" i="6"/>
  <c r="AA159" i="6" s="1"/>
  <c r="AE159" i="6" s="1"/>
  <c r="AK158" i="6"/>
  <c r="AI158" i="6"/>
  <c r="AG158" i="6"/>
  <c r="AD158" i="6"/>
  <c r="AE158" i="6" s="1"/>
  <c r="AA158" i="6"/>
  <c r="AK157" i="6"/>
  <c r="AI157" i="6"/>
  <c r="AG157" i="6"/>
  <c r="AD157" i="6"/>
  <c r="AA157" i="6"/>
  <c r="AE157" i="6" s="1"/>
  <c r="AK156" i="6"/>
  <c r="AI156" i="6"/>
  <c r="AG156" i="6"/>
  <c r="AD156" i="6"/>
  <c r="AA156" i="6" s="1"/>
  <c r="AE156" i="6" s="1"/>
  <c r="AK155" i="6"/>
  <c r="AI155" i="6"/>
  <c r="AG155" i="6"/>
  <c r="AD155" i="6"/>
  <c r="AA155" i="6" s="1"/>
  <c r="AE155" i="6" s="1"/>
  <c r="AK154" i="6"/>
  <c r="AI154" i="6"/>
  <c r="AG154" i="6"/>
  <c r="AD154" i="6"/>
  <c r="AK153" i="6"/>
  <c r="AI153" i="6"/>
  <c r="AG153" i="6"/>
  <c r="AD153" i="6"/>
  <c r="AA153" i="6" s="1"/>
  <c r="AE153" i="6" s="1"/>
  <c r="AK152" i="6"/>
  <c r="AI152" i="6"/>
  <c r="AG152" i="6"/>
  <c r="AD152" i="6"/>
  <c r="AA152" i="6" s="1"/>
  <c r="AK151" i="6"/>
  <c r="AI151" i="6"/>
  <c r="AG151" i="6"/>
  <c r="AD151" i="6"/>
  <c r="AK150" i="6"/>
  <c r="AI150" i="6"/>
  <c r="AG150" i="6"/>
  <c r="AD150" i="6"/>
  <c r="AA150" i="6" s="1"/>
  <c r="AE150" i="6" s="1"/>
  <c r="AK149" i="6"/>
  <c r="AI149" i="6"/>
  <c r="AG149" i="6"/>
  <c r="AD149" i="6"/>
  <c r="AA149" i="6" s="1"/>
  <c r="AK148" i="6"/>
  <c r="AI148" i="6"/>
  <c r="AG148" i="6"/>
  <c r="AD148" i="6"/>
  <c r="AA148" i="6" s="1"/>
  <c r="AE148" i="6" s="1"/>
  <c r="AK147" i="6"/>
  <c r="AI147" i="6"/>
  <c r="AG147" i="6"/>
  <c r="AD147" i="6"/>
  <c r="AA147" i="6"/>
  <c r="N147" i="6"/>
  <c r="M147" i="6"/>
  <c r="L147" i="6"/>
  <c r="AK146" i="6"/>
  <c r="AI146" i="6"/>
  <c r="AG146" i="6"/>
  <c r="AD146" i="6"/>
  <c r="AA146" i="6" s="1"/>
  <c r="AK145" i="6"/>
  <c r="AI145" i="6"/>
  <c r="AG145" i="6"/>
  <c r="AD145" i="6"/>
  <c r="AK144" i="6"/>
  <c r="AI144" i="6"/>
  <c r="AG144" i="6"/>
  <c r="AD144" i="6"/>
  <c r="AK143" i="6"/>
  <c r="AI143" i="6"/>
  <c r="AG143" i="6"/>
  <c r="AD143" i="6"/>
  <c r="AK142" i="6"/>
  <c r="AI142" i="6"/>
  <c r="AG142" i="6"/>
  <c r="AD142" i="6"/>
  <c r="AA142" i="6" s="1"/>
  <c r="N142" i="6"/>
  <c r="M142" i="6"/>
  <c r="L142" i="6"/>
  <c r="AK141" i="6"/>
  <c r="AI141" i="6"/>
  <c r="AG141" i="6"/>
  <c r="AD141" i="6"/>
  <c r="AE141" i="6" s="1"/>
  <c r="AA141" i="6"/>
  <c r="AK140" i="6"/>
  <c r="AI140" i="6"/>
  <c r="AG140" i="6"/>
  <c r="AD140" i="6"/>
  <c r="AA140" i="6" s="1"/>
  <c r="AK139" i="6"/>
  <c r="AI139" i="6"/>
  <c r="AG139" i="6"/>
  <c r="AD139" i="6"/>
  <c r="AA139" i="6" s="1"/>
  <c r="AE139" i="6" s="1"/>
  <c r="AK138" i="6"/>
  <c r="AI138" i="6"/>
  <c r="AG138" i="6"/>
  <c r="AD138" i="6"/>
  <c r="AA138" i="6" s="1"/>
  <c r="AE138" i="6" s="1"/>
  <c r="AK137" i="6"/>
  <c r="AI137" i="6"/>
  <c r="AG137" i="6"/>
  <c r="AD137" i="6"/>
  <c r="AK136" i="6"/>
  <c r="AI136" i="6"/>
  <c r="AG136" i="6"/>
  <c r="AD136" i="6"/>
  <c r="AA136" i="6"/>
  <c r="AK135" i="6"/>
  <c r="AI135" i="6"/>
  <c r="AG135" i="6"/>
  <c r="AD135" i="6"/>
  <c r="AA135" i="6" s="1"/>
  <c r="AE135" i="6" s="1"/>
  <c r="AK134" i="6"/>
  <c r="AI134" i="6"/>
  <c r="AG134" i="6"/>
  <c r="AD134" i="6"/>
  <c r="AA134" i="6" s="1"/>
  <c r="AE134" i="6" s="1"/>
  <c r="AK133" i="6"/>
  <c r="AI133" i="6"/>
  <c r="AG133" i="6"/>
  <c r="AD133" i="6"/>
  <c r="AA133" i="6" s="1"/>
  <c r="AE133" i="6" s="1"/>
  <c r="AK132" i="6"/>
  <c r="AI132" i="6"/>
  <c r="AG132" i="6"/>
  <c r="AD132" i="6"/>
  <c r="AA132" i="6" s="1"/>
  <c r="AK131" i="6"/>
  <c r="AI131" i="6"/>
  <c r="AG131" i="6"/>
  <c r="AD131" i="6"/>
  <c r="AA131" i="6" s="1"/>
  <c r="AE131" i="6" s="1"/>
  <c r="AK130" i="6"/>
  <c r="AI130" i="6"/>
  <c r="AG130" i="6"/>
  <c r="AD130" i="6"/>
  <c r="AA130" i="6"/>
  <c r="AK129" i="6"/>
  <c r="AI129" i="6"/>
  <c r="AG129" i="6"/>
  <c r="AD129" i="6"/>
  <c r="AA129" i="6" s="1"/>
  <c r="AE129" i="6" s="1"/>
  <c r="AK128" i="6"/>
  <c r="AI128" i="6"/>
  <c r="AG128" i="6"/>
  <c r="AD128" i="6"/>
  <c r="AA128" i="6"/>
  <c r="AK127" i="6"/>
  <c r="AI127" i="6"/>
  <c r="AG127" i="6"/>
  <c r="AD127" i="6"/>
  <c r="AA127" i="6" s="1"/>
  <c r="AE127" i="6" s="1"/>
  <c r="AK126" i="6"/>
  <c r="AI126" i="6"/>
  <c r="AG126" i="6"/>
  <c r="AD126" i="6"/>
  <c r="AK125" i="6"/>
  <c r="AI125" i="6"/>
  <c r="AG125" i="6"/>
  <c r="AD125" i="6"/>
  <c r="AA125" i="6" s="1"/>
  <c r="AE125" i="6" s="1"/>
  <c r="AK124" i="6"/>
  <c r="AI124" i="6"/>
  <c r="AG124" i="6"/>
  <c r="AD124" i="6"/>
  <c r="AA124" i="6" s="1"/>
  <c r="AK123" i="6"/>
  <c r="AI123" i="6"/>
  <c r="AG123" i="6"/>
  <c r="AD123" i="6"/>
  <c r="AA123" i="6" s="1"/>
  <c r="AE123" i="6" s="1"/>
  <c r="AK122" i="6"/>
  <c r="AI122" i="6"/>
  <c r="AG122" i="6"/>
  <c r="AD122" i="6"/>
  <c r="AA122" i="6"/>
  <c r="AK121" i="6"/>
  <c r="AI121" i="6"/>
  <c r="AG121" i="6"/>
  <c r="AD121" i="6"/>
  <c r="AA121" i="6" s="1"/>
  <c r="AE121" i="6" s="1"/>
  <c r="AK120" i="6"/>
  <c r="AI120" i="6"/>
  <c r="AG120" i="6"/>
  <c r="AD120" i="6"/>
  <c r="AA120" i="6"/>
  <c r="AK119" i="6"/>
  <c r="AI119" i="6"/>
  <c r="AG119" i="6"/>
  <c r="AD119" i="6"/>
  <c r="AA119" i="6" s="1"/>
  <c r="AE119" i="6" s="1"/>
  <c r="AK118" i="6"/>
  <c r="AI118" i="6"/>
  <c r="AG118" i="6"/>
  <c r="AD118" i="6"/>
  <c r="AA118" i="6" s="1"/>
  <c r="AK117" i="6"/>
  <c r="AI117" i="6"/>
  <c r="AG117" i="6"/>
  <c r="AD117" i="6"/>
  <c r="AA117" i="6" s="1"/>
  <c r="AE117" i="6" s="1"/>
  <c r="AK116" i="6"/>
  <c r="AI116" i="6"/>
  <c r="AG116" i="6"/>
  <c r="AD116" i="6"/>
  <c r="AA116" i="6" s="1"/>
  <c r="AK115" i="6"/>
  <c r="AI115" i="6"/>
  <c r="AG115" i="6"/>
  <c r="AD115" i="6"/>
  <c r="AA115" i="6" s="1"/>
  <c r="AE115" i="6" s="1"/>
  <c r="AK114" i="6"/>
  <c r="AI114" i="6"/>
  <c r="AG114" i="6"/>
  <c r="AD114" i="6"/>
  <c r="AA114" i="6" s="1"/>
  <c r="AK113" i="6"/>
  <c r="AI113" i="6"/>
  <c r="AG113" i="6"/>
  <c r="AD113" i="6"/>
  <c r="AA113" i="6" s="1"/>
  <c r="AE113" i="6" s="1"/>
  <c r="AK112" i="6"/>
  <c r="AI112" i="6"/>
  <c r="AG112" i="6"/>
  <c r="AD112" i="6"/>
  <c r="AA112" i="6"/>
  <c r="AK111" i="6"/>
  <c r="AI111" i="6"/>
  <c r="AG111" i="6"/>
  <c r="AD111" i="6"/>
  <c r="AA111" i="6" s="1"/>
  <c r="AE111" i="6" s="1"/>
  <c r="AK110" i="6"/>
  <c r="AI110" i="6"/>
  <c r="AG110" i="6"/>
  <c r="AD110" i="6"/>
  <c r="AK109" i="6"/>
  <c r="AI109" i="6"/>
  <c r="AG109" i="6"/>
  <c r="AD109" i="6"/>
  <c r="AA109" i="6" s="1"/>
  <c r="AE109" i="6" s="1"/>
  <c r="AK108" i="6"/>
  <c r="AI108" i="6"/>
  <c r="AG108" i="6"/>
  <c r="AD108" i="6"/>
  <c r="AA108" i="6" s="1"/>
  <c r="AK107" i="6"/>
  <c r="AI107" i="6"/>
  <c r="AG107" i="6"/>
  <c r="AD107" i="6"/>
  <c r="AA107" i="6" s="1"/>
  <c r="AE107" i="6" s="1"/>
  <c r="AK106" i="6"/>
  <c r="AI106" i="6"/>
  <c r="AG106" i="6"/>
  <c r="AD106" i="6"/>
  <c r="AA106" i="6" s="1"/>
  <c r="AK105" i="6"/>
  <c r="AI105" i="6"/>
  <c r="AG105" i="6"/>
  <c r="AD105" i="6"/>
  <c r="AA105" i="6" s="1"/>
  <c r="AE105" i="6" s="1"/>
  <c r="AK104" i="6"/>
  <c r="AI104" i="6"/>
  <c r="AG104" i="6"/>
  <c r="AD104" i="6"/>
  <c r="AA104" i="6"/>
  <c r="AK103" i="6"/>
  <c r="AI103" i="6"/>
  <c r="AG103" i="6"/>
  <c r="AD103" i="6"/>
  <c r="AA103" i="6" s="1"/>
  <c r="AE103" i="6" s="1"/>
  <c r="N103" i="6"/>
  <c r="M103" i="6"/>
  <c r="L103" i="6"/>
  <c r="AK102" i="6"/>
  <c r="AI102" i="6"/>
  <c r="AG102" i="6"/>
  <c r="AD102" i="6"/>
  <c r="AA102" i="6"/>
  <c r="AE102" i="6" s="1"/>
  <c r="N102" i="6"/>
  <c r="M102" i="6"/>
  <c r="L102" i="6"/>
  <c r="AK101" i="6"/>
  <c r="AI101" i="6"/>
  <c r="AG101" i="6"/>
  <c r="AD101" i="6"/>
  <c r="AA101" i="6"/>
  <c r="AK100" i="6"/>
  <c r="AI100" i="6"/>
  <c r="AG100" i="6"/>
  <c r="AD100" i="6"/>
  <c r="AA100" i="6" s="1"/>
  <c r="AE100" i="6" s="1"/>
  <c r="AK99" i="6"/>
  <c r="AI99" i="6"/>
  <c r="AG99" i="6"/>
  <c r="AD99" i="6"/>
  <c r="AK98" i="6"/>
  <c r="AI98" i="6"/>
  <c r="AG98" i="6"/>
  <c r="AD98" i="6"/>
  <c r="AA98" i="6" s="1"/>
  <c r="AE98" i="6" s="1"/>
  <c r="AK97" i="6"/>
  <c r="AI97" i="6"/>
  <c r="AG97" i="6"/>
  <c r="AD97" i="6"/>
  <c r="AA97" i="6" s="1"/>
  <c r="N97" i="6"/>
  <c r="M97" i="6"/>
  <c r="L97" i="6"/>
  <c r="AK96" i="6"/>
  <c r="AI96" i="6"/>
  <c r="AG96" i="6"/>
  <c r="AD96" i="6"/>
  <c r="AA96" i="6" s="1"/>
  <c r="AK95" i="6"/>
  <c r="AI95" i="6"/>
  <c r="AG95" i="6"/>
  <c r="AD95" i="6"/>
  <c r="AA95" i="6" s="1"/>
  <c r="AK94" i="6"/>
  <c r="AI94" i="6"/>
  <c r="AG94" i="6"/>
  <c r="AD94" i="6"/>
  <c r="AK93" i="6"/>
  <c r="AI93" i="6"/>
  <c r="AG93" i="6"/>
  <c r="AD93" i="6"/>
  <c r="AK92" i="6"/>
  <c r="AI92" i="6"/>
  <c r="AG92" i="6"/>
  <c r="AD92" i="6"/>
  <c r="AA92" i="6" s="1"/>
  <c r="AK91" i="6"/>
  <c r="AI91" i="6"/>
  <c r="AG91" i="6"/>
  <c r="AD91" i="6"/>
  <c r="AA91" i="6" s="1"/>
  <c r="AK90" i="6"/>
  <c r="AI90" i="6"/>
  <c r="AG90" i="6"/>
  <c r="AD90" i="6"/>
  <c r="AK89" i="6"/>
  <c r="AI89" i="6"/>
  <c r="AG89" i="6"/>
  <c r="AD89" i="6"/>
  <c r="AK88" i="6"/>
  <c r="AI88" i="6"/>
  <c r="AG88" i="6"/>
  <c r="AD88" i="6"/>
  <c r="AA88" i="6" s="1"/>
  <c r="AK87" i="6"/>
  <c r="AI87" i="6"/>
  <c r="AG87" i="6"/>
  <c r="AD87" i="6"/>
  <c r="AA87" i="6"/>
  <c r="N87" i="6"/>
  <c r="M87" i="6"/>
  <c r="L87" i="6"/>
  <c r="AK86" i="6"/>
  <c r="AI86" i="6"/>
  <c r="AG86" i="6"/>
  <c r="AD86" i="6"/>
  <c r="AA86" i="6"/>
  <c r="AK85" i="6"/>
  <c r="AI85" i="6"/>
  <c r="AG85" i="6"/>
  <c r="AD85" i="6"/>
  <c r="AA85" i="6" s="1"/>
  <c r="AE85" i="6" s="1"/>
  <c r="AK84" i="6"/>
  <c r="AI84" i="6"/>
  <c r="AG84" i="6"/>
  <c r="AD84" i="6"/>
  <c r="AK83" i="6"/>
  <c r="AI83" i="6"/>
  <c r="AG83" i="6"/>
  <c r="AD83" i="6"/>
  <c r="AA83" i="6" s="1"/>
  <c r="AE83" i="6" s="1"/>
  <c r="AK82" i="6"/>
  <c r="AI82" i="6"/>
  <c r="AG82" i="6"/>
  <c r="AD82" i="6"/>
  <c r="AA82" i="6"/>
  <c r="AK81" i="6"/>
  <c r="AI81" i="6"/>
  <c r="AG81" i="6"/>
  <c r="AD81" i="6"/>
  <c r="AA81" i="6" s="1"/>
  <c r="AE81" i="6" s="1"/>
  <c r="AK80" i="6"/>
  <c r="AI80" i="6"/>
  <c r="AG80" i="6"/>
  <c r="AD80" i="6"/>
  <c r="AA80" i="6" s="1"/>
  <c r="AK79" i="6"/>
  <c r="AI79" i="6"/>
  <c r="AG79" i="6"/>
  <c r="AD79" i="6"/>
  <c r="AA79" i="6" s="1"/>
  <c r="AE79" i="6" s="1"/>
  <c r="AK78" i="6"/>
  <c r="AI78" i="6"/>
  <c r="AG78" i="6"/>
  <c r="AD78" i="6"/>
  <c r="AA78" i="6" s="1"/>
  <c r="AK77" i="6"/>
  <c r="AI77" i="6"/>
  <c r="AG77" i="6"/>
  <c r="AD77" i="6"/>
  <c r="AA77" i="6" s="1"/>
  <c r="AE77" i="6" s="1"/>
  <c r="AK76" i="6"/>
  <c r="AI76" i="6"/>
  <c r="AG76" i="6"/>
  <c r="AD76" i="6"/>
  <c r="AA76" i="6" s="1"/>
  <c r="AK75" i="6"/>
  <c r="AI75" i="6"/>
  <c r="AG75" i="6"/>
  <c r="AD75" i="6"/>
  <c r="AA75" i="6" s="1"/>
  <c r="AE75" i="6" s="1"/>
  <c r="AK74" i="6"/>
  <c r="AI74" i="6"/>
  <c r="AG74" i="6"/>
  <c r="AD74" i="6"/>
  <c r="AA74" i="6"/>
  <c r="AK73" i="6"/>
  <c r="AI73" i="6"/>
  <c r="AG73" i="6"/>
  <c r="AD73" i="6"/>
  <c r="AA73" i="6" s="1"/>
  <c r="AE73" i="6" s="1"/>
  <c r="N73" i="6"/>
  <c r="M73" i="6"/>
  <c r="L73" i="6"/>
  <c r="AK72" i="6"/>
  <c r="AI72" i="6"/>
  <c r="AG72" i="6"/>
  <c r="AD72" i="6"/>
  <c r="AA72" i="6"/>
  <c r="N72" i="6"/>
  <c r="M72" i="6"/>
  <c r="L72" i="6"/>
  <c r="AK71" i="6"/>
  <c r="AI71" i="6"/>
  <c r="AG71" i="6"/>
  <c r="AD71" i="6"/>
  <c r="AA71" i="6"/>
  <c r="AK70" i="6"/>
  <c r="AI70" i="6"/>
  <c r="AG70" i="6"/>
  <c r="AD70" i="6"/>
  <c r="AA70" i="6" s="1"/>
  <c r="AE70" i="6" s="1"/>
  <c r="AK69" i="6"/>
  <c r="AI69" i="6"/>
  <c r="AG69" i="6"/>
  <c r="AD69" i="6"/>
  <c r="AA69" i="6" s="1"/>
  <c r="AK68" i="6"/>
  <c r="AI68" i="6"/>
  <c r="AG68" i="6"/>
  <c r="AD68" i="6"/>
  <c r="AA68" i="6" s="1"/>
  <c r="AE68" i="6" s="1"/>
  <c r="AK67" i="6"/>
  <c r="AI67" i="6"/>
  <c r="AG67" i="6"/>
  <c r="AD67" i="6"/>
  <c r="AA67" i="6" s="1"/>
  <c r="N67" i="6"/>
  <c r="M67" i="6"/>
  <c r="L67" i="6"/>
  <c r="AK66" i="6"/>
  <c r="AI66" i="6"/>
  <c r="AG66" i="6"/>
  <c r="AD66" i="6"/>
  <c r="AA66" i="6" s="1"/>
  <c r="AK65" i="6"/>
  <c r="AI65" i="6"/>
  <c r="AG65" i="6"/>
  <c r="AD65" i="6"/>
  <c r="AA65" i="6" s="1"/>
  <c r="AK64" i="6"/>
  <c r="AI64" i="6"/>
  <c r="AG64" i="6"/>
  <c r="AD64" i="6"/>
  <c r="AK63" i="6"/>
  <c r="AI63" i="6"/>
  <c r="AG63" i="6"/>
  <c r="AD63" i="6"/>
  <c r="AK62" i="6"/>
  <c r="AI62" i="6"/>
  <c r="AG62" i="6"/>
  <c r="AD62" i="6"/>
  <c r="AA62" i="6" s="1"/>
  <c r="AK61" i="6"/>
  <c r="AI61" i="6"/>
  <c r="AG61" i="6"/>
  <c r="AD61" i="6"/>
  <c r="AA61" i="6" s="1"/>
  <c r="AK60" i="6"/>
  <c r="AI60" i="6"/>
  <c r="AG60" i="6"/>
  <c r="AD60" i="6"/>
  <c r="AK59" i="6"/>
  <c r="AI59" i="6"/>
  <c r="AG59" i="6"/>
  <c r="AD59" i="6"/>
  <c r="AK58" i="6"/>
  <c r="AI58" i="6"/>
  <c r="AG58" i="6"/>
  <c r="AD58" i="6"/>
  <c r="AA58" i="6" s="1"/>
  <c r="AK57" i="6"/>
  <c r="AI57" i="6"/>
  <c r="AG57" i="6"/>
  <c r="AD57" i="6"/>
  <c r="AA57" i="6" s="1"/>
  <c r="AK56" i="6"/>
  <c r="AI56" i="6"/>
  <c r="AG56" i="6"/>
  <c r="AD56" i="6"/>
  <c r="AK55" i="6"/>
  <c r="AI55" i="6"/>
  <c r="AG55" i="6"/>
  <c r="AD55" i="6"/>
  <c r="AK54" i="6"/>
  <c r="AI54" i="6"/>
  <c r="AG54" i="6"/>
  <c r="AD54" i="6"/>
  <c r="AA54" i="6" s="1"/>
  <c r="AK53" i="6"/>
  <c r="AI53" i="6"/>
  <c r="AG53" i="6"/>
  <c r="AD53" i="6"/>
  <c r="AK52" i="6"/>
  <c r="AI52" i="6"/>
  <c r="AG52" i="6"/>
  <c r="AD52" i="6"/>
  <c r="AK51" i="6"/>
  <c r="AI51" i="6"/>
  <c r="AG51" i="6"/>
  <c r="AD51" i="6"/>
  <c r="AK50" i="6"/>
  <c r="AI50" i="6"/>
  <c r="AG50" i="6"/>
  <c r="AD50" i="6"/>
  <c r="AA50" i="6" s="1"/>
  <c r="AK49" i="6"/>
  <c r="AI49" i="6"/>
  <c r="AG49" i="6"/>
  <c r="AD49" i="6"/>
  <c r="AK48" i="6"/>
  <c r="AI48" i="6"/>
  <c r="AG48" i="6"/>
  <c r="AD48" i="6"/>
  <c r="AK47" i="6"/>
  <c r="AI47" i="6"/>
  <c r="AG47" i="6"/>
  <c r="AD47" i="6"/>
  <c r="N47" i="6"/>
  <c r="M47" i="6"/>
  <c r="L47" i="6"/>
  <c r="AK46" i="6"/>
  <c r="AI46" i="6"/>
  <c r="AG46" i="6"/>
  <c r="AD46" i="6"/>
  <c r="AA46" i="6" s="1"/>
  <c r="AE46" i="6" s="1"/>
  <c r="AK45" i="6"/>
  <c r="AI45" i="6"/>
  <c r="AG45" i="6"/>
  <c r="AD45" i="6"/>
  <c r="AA45" i="6" s="1"/>
  <c r="AE45" i="6" s="1"/>
  <c r="AK44" i="6"/>
  <c r="AI44" i="6"/>
  <c r="AG44" i="6"/>
  <c r="AD44" i="6"/>
  <c r="AA44" i="6" s="1"/>
  <c r="AK43" i="6"/>
  <c r="AI43" i="6"/>
  <c r="AG43" i="6"/>
  <c r="AD43" i="6"/>
  <c r="AK42" i="6"/>
  <c r="AI42" i="6"/>
  <c r="AG42" i="6"/>
  <c r="AD42" i="6"/>
  <c r="AA42" i="6" s="1"/>
  <c r="AE42" i="6" s="1"/>
  <c r="AK41" i="6"/>
  <c r="AI41" i="6"/>
  <c r="AG41" i="6"/>
  <c r="AD41" i="6"/>
  <c r="AA41" i="6"/>
  <c r="AE41" i="6" s="1"/>
  <c r="AK40" i="6"/>
  <c r="AI40" i="6"/>
  <c r="AG40" i="6"/>
  <c r="AD40" i="6"/>
  <c r="AA40" i="6" s="1"/>
  <c r="AK39" i="6"/>
  <c r="AI39" i="6"/>
  <c r="AG39" i="6"/>
  <c r="AD39" i="6"/>
  <c r="AK38" i="6"/>
  <c r="AI38" i="6"/>
  <c r="AG38" i="6"/>
  <c r="AD38" i="6"/>
  <c r="AA38" i="6" s="1"/>
  <c r="AE38" i="6" s="1"/>
  <c r="AK37" i="6"/>
  <c r="AI37" i="6"/>
  <c r="AG37" i="6"/>
  <c r="AD37" i="6"/>
  <c r="AE37" i="6" s="1"/>
  <c r="AA37" i="6"/>
  <c r="AK36" i="6"/>
  <c r="AI36" i="6"/>
  <c r="AG36" i="6"/>
  <c r="AD36" i="6"/>
  <c r="AA36" i="6"/>
  <c r="AK35" i="6"/>
  <c r="AI35" i="6"/>
  <c r="AG35" i="6"/>
  <c r="AD35" i="6"/>
  <c r="AK34" i="6"/>
  <c r="AI34" i="6"/>
  <c r="AG34" i="6"/>
  <c r="AD34" i="6"/>
  <c r="AA34" i="6"/>
  <c r="AE34" i="6" s="1"/>
  <c r="AK33" i="6"/>
  <c r="AI33" i="6"/>
  <c r="AG33" i="6"/>
  <c r="AD33" i="6"/>
  <c r="AA33" i="6"/>
  <c r="AK32" i="6"/>
  <c r="AI32" i="6"/>
  <c r="AG32" i="6"/>
  <c r="AD32" i="6"/>
  <c r="AK31" i="6"/>
  <c r="AI31" i="6"/>
  <c r="AG31" i="6"/>
  <c r="AD31" i="6"/>
  <c r="AA31" i="6" s="1"/>
  <c r="AE31" i="6" s="1"/>
  <c r="AK30" i="6"/>
  <c r="AI30" i="6"/>
  <c r="AG30" i="6"/>
  <c r="AD30" i="6"/>
  <c r="AA30" i="6" s="1"/>
  <c r="AE30" i="6" s="1"/>
  <c r="AK29" i="6"/>
  <c r="AI29" i="6"/>
  <c r="AG29" i="6"/>
  <c r="AD29" i="6"/>
  <c r="AA29" i="6"/>
  <c r="AE29" i="6" s="1"/>
  <c r="AK28" i="6"/>
  <c r="AI28" i="6"/>
  <c r="AG28" i="6"/>
  <c r="AD28" i="6"/>
  <c r="AA28" i="6" s="1"/>
  <c r="AK27" i="6"/>
  <c r="AI27" i="6"/>
  <c r="AG27" i="6"/>
  <c r="AD27" i="6"/>
  <c r="AA27" i="6" s="1"/>
  <c r="AE27" i="6" s="1"/>
  <c r="AK26" i="6"/>
  <c r="AI26" i="6"/>
  <c r="AG26" i="6"/>
  <c r="AD26" i="6"/>
  <c r="AA26" i="6" s="1"/>
  <c r="AE26" i="6" s="1"/>
  <c r="AK25" i="6"/>
  <c r="AI25" i="6"/>
  <c r="AG25" i="6"/>
  <c r="AD25" i="6"/>
  <c r="AA25" i="6" s="1"/>
  <c r="AK24" i="6"/>
  <c r="AI24" i="6"/>
  <c r="AG24" i="6"/>
  <c r="AD24" i="6"/>
  <c r="AK23" i="6"/>
  <c r="AI23" i="6"/>
  <c r="AG23" i="6"/>
  <c r="AD23" i="6"/>
  <c r="AA23" i="6" s="1"/>
  <c r="AE23" i="6" s="1"/>
  <c r="AK22" i="6"/>
  <c r="AI22" i="6"/>
  <c r="AG22" i="6"/>
  <c r="AD22" i="6"/>
  <c r="AA22" i="6" s="1"/>
  <c r="AK21" i="6"/>
  <c r="AI21" i="6"/>
  <c r="AG21" i="6"/>
  <c r="AD21" i="6"/>
  <c r="AA21" i="6" s="1"/>
  <c r="AE21" i="6" s="1"/>
  <c r="AK20" i="6"/>
  <c r="AI20" i="6"/>
  <c r="AG20" i="6"/>
  <c r="AD20" i="6"/>
  <c r="AA20" i="6"/>
  <c r="AK19" i="6"/>
  <c r="AI19" i="6"/>
  <c r="AG19" i="6"/>
  <c r="AD19" i="6"/>
  <c r="AA19" i="6" s="1"/>
  <c r="AE19" i="6" s="1"/>
  <c r="AK18" i="6"/>
  <c r="AI18" i="6"/>
  <c r="AG18" i="6"/>
  <c r="AD18" i="6"/>
  <c r="AA18" i="6"/>
  <c r="AK17" i="6"/>
  <c r="AI17" i="6"/>
  <c r="AG17" i="6"/>
  <c r="AD17" i="6"/>
  <c r="AA17" i="6" s="1"/>
  <c r="AE17" i="6" s="1"/>
  <c r="AK16" i="6"/>
  <c r="AI16" i="6"/>
  <c r="AG16" i="6"/>
  <c r="AD16" i="6"/>
  <c r="AA16" i="6" s="1"/>
  <c r="AK15" i="6"/>
  <c r="AI15" i="6"/>
  <c r="AG15" i="6"/>
  <c r="AD15" i="6"/>
  <c r="AA15" i="6" s="1"/>
  <c r="AE15" i="6" s="1"/>
  <c r="AK14" i="6"/>
  <c r="AI14" i="6"/>
  <c r="AG14" i="6"/>
  <c r="AD14" i="6"/>
  <c r="AA14" i="6"/>
  <c r="AK13" i="6"/>
  <c r="AI13" i="6"/>
  <c r="AG13" i="6"/>
  <c r="AD13" i="6"/>
  <c r="AA13" i="6" s="1"/>
  <c r="AE13" i="6" s="1"/>
  <c r="AK12" i="6"/>
  <c r="AI12" i="6"/>
  <c r="AG12" i="6"/>
  <c r="AD12" i="6"/>
  <c r="AA12" i="6" s="1"/>
  <c r="AK11" i="6"/>
  <c r="AI11" i="6"/>
  <c r="AG11" i="6"/>
  <c r="AD11" i="6"/>
  <c r="AA11" i="6" s="1"/>
  <c r="AE11" i="6" s="1"/>
  <c r="AK10" i="6"/>
  <c r="AI10" i="6"/>
  <c r="AG10" i="6"/>
  <c r="AD10" i="6"/>
  <c r="AA10" i="6"/>
  <c r="AK9" i="6"/>
  <c r="AI9" i="6"/>
  <c r="AG9" i="6"/>
  <c r="AD9" i="6"/>
  <c r="AA9" i="6" s="1"/>
  <c r="AE9" i="6" s="1"/>
  <c r="AK8" i="6"/>
  <c r="AI8" i="6"/>
  <c r="AG8" i="6"/>
  <c r="AD8" i="6"/>
  <c r="AK7" i="6"/>
  <c r="AI7" i="6"/>
  <c r="AG7" i="6"/>
  <c r="AD7" i="6"/>
  <c r="AA7" i="6" s="1"/>
  <c r="AE7" i="6" s="1"/>
  <c r="N7" i="6"/>
  <c r="M7" i="6"/>
  <c r="L7" i="6"/>
  <c r="AK6" i="6"/>
  <c r="AI6" i="6"/>
  <c r="AG6" i="6"/>
  <c r="AD6" i="6"/>
  <c r="AA6" i="6" s="1"/>
  <c r="AE6" i="6" s="1"/>
  <c r="AK5" i="6"/>
  <c r="AI5" i="6"/>
  <c r="AG5" i="6"/>
  <c r="AD5" i="6"/>
  <c r="AK4" i="6"/>
  <c r="AI4" i="6"/>
  <c r="AG4" i="6"/>
  <c r="AD4" i="6"/>
  <c r="AA4" i="6"/>
  <c r="AE4" i="6" s="1"/>
  <c r="AK3" i="6"/>
  <c r="AI3" i="6"/>
  <c r="AG3" i="6"/>
  <c r="AD3" i="6"/>
  <c r="AA3" i="6" s="1"/>
  <c r="AK2" i="6"/>
  <c r="AI2" i="6"/>
  <c r="AG2" i="6"/>
  <c r="AD2" i="6"/>
  <c r="AA2" i="6" s="1"/>
  <c r="AE313" i="6" l="1"/>
  <c r="AA1031" i="6"/>
  <c r="AE1031" i="6" s="1"/>
  <c r="AA3272" i="6"/>
  <c r="AE3272" i="6"/>
  <c r="AA39" i="6"/>
  <c r="AE39" i="6" s="1"/>
  <c r="AE187" i="6"/>
  <c r="AA313" i="6"/>
  <c r="AE323" i="6"/>
  <c r="AE356" i="6"/>
  <c r="AE718" i="6"/>
  <c r="AE753" i="6"/>
  <c r="AE780" i="6"/>
  <c r="AE1091" i="6"/>
  <c r="AE1395" i="6"/>
  <c r="AE1403" i="6"/>
  <c r="AE1565" i="6"/>
  <c r="AE1606" i="6"/>
  <c r="AA1621" i="6"/>
  <c r="AE1621" i="6"/>
  <c r="AE1679" i="6"/>
  <c r="AA2418" i="6"/>
  <c r="AE2418" i="6" s="1"/>
  <c r="AA2956" i="6"/>
  <c r="AE2956" i="6"/>
  <c r="AE331" i="6"/>
  <c r="AA506" i="6"/>
  <c r="AE506" i="6" s="1"/>
  <c r="AE918" i="6"/>
  <c r="AA2302" i="6"/>
  <c r="AE2302" i="6" s="1"/>
  <c r="AA3146" i="6"/>
  <c r="AE3146" i="6" s="1"/>
  <c r="AA3613" i="6"/>
  <c r="AE3613" i="6" s="1"/>
  <c r="AE710" i="6"/>
  <c r="AE1083" i="6"/>
  <c r="AE1377" i="6"/>
  <c r="AA1377" i="6"/>
  <c r="AA1556" i="6"/>
  <c r="AE1556" i="6"/>
  <c r="AE1677" i="6"/>
  <c r="AE1806" i="6"/>
  <c r="AE1936" i="6"/>
  <c r="AA1643" i="6"/>
  <c r="AE1643" i="6"/>
  <c r="AE232" i="6"/>
  <c r="AE650" i="6"/>
  <c r="AE1234" i="6"/>
  <c r="AE1393" i="6"/>
  <c r="AE1401" i="6"/>
  <c r="AE347" i="6"/>
  <c r="AE183" i="6"/>
  <c r="AE564" i="6"/>
  <c r="AE702" i="6"/>
  <c r="AE952" i="6"/>
  <c r="AE979" i="6"/>
  <c r="AE1190" i="6"/>
  <c r="AA1391" i="6"/>
  <c r="AE1391" i="6" s="1"/>
  <c r="AE1669" i="6"/>
  <c r="AA2540" i="6"/>
  <c r="AE2540" i="6" s="1"/>
  <c r="AA2992" i="6"/>
  <c r="AE2992" i="6"/>
  <c r="AE303" i="6"/>
  <c r="AE319" i="6"/>
  <c r="AE784" i="6"/>
  <c r="AA1979" i="6"/>
  <c r="AE1979" i="6"/>
  <c r="AA2760" i="6"/>
  <c r="AE2760" i="6" s="1"/>
  <c r="AE1027" i="6"/>
  <c r="AE1659" i="6"/>
  <c r="AE1667" i="6"/>
  <c r="AE1779" i="6"/>
  <c r="AA1810" i="6"/>
  <c r="AE1810" i="6" s="1"/>
  <c r="AE179" i="6"/>
  <c r="AE315" i="6"/>
  <c r="AE926" i="6"/>
  <c r="AE1687" i="6"/>
  <c r="AE1715" i="6"/>
  <c r="AE339" i="6"/>
  <c r="AE33" i="6"/>
  <c r="AA137" i="6"/>
  <c r="AE137" i="6" s="1"/>
  <c r="AE228" i="6"/>
  <c r="AE291" i="6"/>
  <c r="AE543" i="6"/>
  <c r="AE714" i="6"/>
  <c r="AE1188" i="6"/>
  <c r="AE1196" i="6"/>
  <c r="AA1222" i="6"/>
  <c r="AE1222" i="6"/>
  <c r="AA1560" i="6"/>
  <c r="AE1560" i="6" s="1"/>
  <c r="AE1651" i="6"/>
  <c r="AE25" i="6"/>
  <c r="AE152" i="6"/>
  <c r="AE1033" i="6"/>
  <c r="AA2527" i="6"/>
  <c r="AE2527" i="6"/>
  <c r="AA2792" i="6"/>
  <c r="AE2792" i="6" s="1"/>
  <c r="AA179" i="6"/>
  <c r="AA307" i="6"/>
  <c r="AE307" i="6" s="1"/>
  <c r="AE706" i="6"/>
  <c r="AA726" i="6"/>
  <c r="AE726" i="6" s="1"/>
  <c r="AA1017" i="6"/>
  <c r="AE1017" i="6" s="1"/>
  <c r="AA1194" i="6"/>
  <c r="AE1194" i="6" s="1"/>
  <c r="AE1202" i="6"/>
  <c r="AA1905" i="6"/>
  <c r="AE1905" i="6" s="1"/>
  <c r="AA2603" i="6"/>
  <c r="AE2603" i="6" s="1"/>
  <c r="AE2605" i="6"/>
  <c r="AA3075" i="6"/>
  <c r="AE3075" i="6" s="1"/>
  <c r="AE3606" i="6"/>
  <c r="AE3619" i="6"/>
  <c r="AE3874" i="6"/>
  <c r="AA1909" i="6"/>
  <c r="AE1909" i="6" s="1"/>
  <c r="AA1940" i="6"/>
  <c r="AE1940" i="6" s="1"/>
  <c r="AE2110" i="6"/>
  <c r="AE2324" i="6"/>
  <c r="AA2535" i="6"/>
  <c r="AE2535" i="6" s="1"/>
  <c r="AA2582" i="6"/>
  <c r="AE2582" i="6" s="1"/>
  <c r="AA2677" i="6"/>
  <c r="AE2677" i="6" s="1"/>
  <c r="AE2744" i="6"/>
  <c r="AE2752" i="6"/>
  <c r="AE2776" i="6"/>
  <c r="AE3160" i="6"/>
  <c r="AE3186" i="6"/>
  <c r="AE3384" i="6"/>
  <c r="AE3392" i="6"/>
  <c r="AE3588" i="6"/>
  <c r="AE3641" i="6"/>
  <c r="AE3902" i="6"/>
  <c r="AE3938" i="6"/>
  <c r="AE1872" i="6"/>
  <c r="AE2090" i="6"/>
  <c r="AE2685" i="6"/>
  <c r="AA3166" i="6"/>
  <c r="AE3166" i="6" s="1"/>
  <c r="AE3694" i="6"/>
  <c r="AE3702" i="6"/>
  <c r="AE3710" i="6"/>
  <c r="AE3726" i="6"/>
  <c r="AA1379" i="6"/>
  <c r="AE1379" i="6" s="1"/>
  <c r="AE1409" i="6"/>
  <c r="AE1598" i="6"/>
  <c r="AE1627" i="6"/>
  <c r="AE1649" i="6"/>
  <c r="AE1675" i="6"/>
  <c r="AE1685" i="6"/>
  <c r="AE2125" i="6"/>
  <c r="AE2295" i="6"/>
  <c r="AE2336" i="6"/>
  <c r="AA2451" i="6"/>
  <c r="AE2451" i="6" s="1"/>
  <c r="AE2473" i="6"/>
  <c r="AA2508" i="6"/>
  <c r="AE2508" i="6" s="1"/>
  <c r="AE2608" i="6"/>
  <c r="AE2728" i="6"/>
  <c r="AE2766" i="6"/>
  <c r="AE3377" i="6"/>
  <c r="AE3557" i="6"/>
  <c r="AE3718" i="6"/>
  <c r="AE3812" i="6"/>
  <c r="AE2437" i="6"/>
  <c r="AE2636" i="6"/>
  <c r="AE2774" i="6"/>
  <c r="AA3039" i="6"/>
  <c r="AE3039" i="6" s="1"/>
  <c r="AE3041" i="6"/>
  <c r="AE3259" i="6"/>
  <c r="AE3543" i="6"/>
  <c r="AA3796" i="6"/>
  <c r="AE3796" i="6" s="1"/>
  <c r="AE3858" i="6"/>
  <c r="AE1683" i="6"/>
  <c r="AE2003" i="6"/>
  <c r="AE2287" i="6"/>
  <c r="AE2520" i="6"/>
  <c r="AE3481" i="6"/>
  <c r="AE3494" i="6"/>
  <c r="AE3573" i="6"/>
  <c r="AE3744" i="6"/>
  <c r="AE3770" i="6"/>
  <c r="AE1590" i="6"/>
  <c r="AE1747" i="6"/>
  <c r="AE2169" i="6"/>
  <c r="AE2383" i="6"/>
  <c r="AA2491" i="6"/>
  <c r="AE2491" i="6" s="1"/>
  <c r="AA2518" i="6"/>
  <c r="AE2518" i="6" s="1"/>
  <c r="AE2570" i="6"/>
  <c r="AA2705" i="6"/>
  <c r="AE2705" i="6" s="1"/>
  <c r="AE2748" i="6"/>
  <c r="AE2764" i="6"/>
  <c r="AE2772" i="6"/>
  <c r="AE2816" i="6"/>
  <c r="AA3226" i="6"/>
  <c r="AE3226" i="6" s="1"/>
  <c r="AE3228" i="6"/>
  <c r="AE3323" i="6"/>
  <c r="AE3501" i="6"/>
  <c r="AE3565" i="6"/>
  <c r="AE3729" i="6"/>
  <c r="AA3758" i="6"/>
  <c r="AE3758" i="6" s="1"/>
  <c r="AE2588" i="6"/>
  <c r="AE3545" i="6"/>
  <c r="AE3750" i="6"/>
  <c r="AE2301" i="6"/>
  <c r="AE2392" i="6"/>
  <c r="AE2526" i="6"/>
  <c r="AE2732" i="6"/>
  <c r="AE2844" i="6"/>
  <c r="AE2908" i="6"/>
  <c r="AE2944" i="6"/>
  <c r="AE2980" i="6"/>
  <c r="AE3258" i="6"/>
  <c r="AE3520" i="6"/>
  <c r="AE3527" i="6"/>
  <c r="AE3638" i="6"/>
  <c r="AE3776" i="6"/>
  <c r="AE3802" i="6"/>
  <c r="AE1048" i="6"/>
  <c r="AE1085" i="6"/>
  <c r="AE1093" i="6"/>
  <c r="AE1385" i="6"/>
  <c r="AE1661" i="6"/>
  <c r="AE1671" i="6"/>
  <c r="AE2158" i="6"/>
  <c r="AE2280" i="6"/>
  <c r="AE2398" i="6"/>
  <c r="AA2594" i="6"/>
  <c r="AE2594" i="6" s="1"/>
  <c r="AE2724" i="6"/>
  <c r="AE2972" i="6"/>
  <c r="AE3553" i="6"/>
  <c r="AA3592" i="6"/>
  <c r="AE3592" i="6" s="1"/>
  <c r="AA3645" i="6"/>
  <c r="AE3645" i="6" s="1"/>
  <c r="AA3756" i="6"/>
  <c r="AE3756" i="6" s="1"/>
  <c r="AA3782" i="6"/>
  <c r="AE3782" i="6" s="1"/>
  <c r="AE3808" i="6"/>
  <c r="AE3842" i="6"/>
  <c r="AE3890" i="6"/>
  <c r="AA855" i="6"/>
  <c r="AE855" i="6" s="1"/>
  <c r="AA2655" i="6"/>
  <c r="AE2655" i="6" s="1"/>
  <c r="AA35" i="6"/>
  <c r="AE35" i="6" s="1"/>
  <c r="AA151" i="6"/>
  <c r="AE151" i="6" s="1"/>
  <c r="AA234" i="6"/>
  <c r="AE234" i="6" s="1"/>
  <c r="AE299" i="6"/>
  <c r="AA435" i="6"/>
  <c r="AE435" i="6" s="1"/>
  <c r="AA500" i="6"/>
  <c r="AE500" i="6" s="1"/>
  <c r="AA518" i="6"/>
  <c r="AE518" i="6" s="1"/>
  <c r="AA572" i="6"/>
  <c r="AE572" i="6"/>
  <c r="AA906" i="6"/>
  <c r="AE906" i="6" s="1"/>
  <c r="AA1257" i="6"/>
  <c r="AE1257" i="6" s="1"/>
  <c r="AA1289" i="6"/>
  <c r="AE1289" i="6" s="1"/>
  <c r="AA476" i="6"/>
  <c r="AE476" i="6" s="1"/>
  <c r="AA1645" i="6"/>
  <c r="AE1645" i="6" s="1"/>
  <c r="AA2258" i="6"/>
  <c r="AE2258" i="6" s="1"/>
  <c r="AA110" i="6"/>
  <c r="AE110" i="6" s="1"/>
  <c r="AA270" i="6"/>
  <c r="AE270" i="6" s="1"/>
  <c r="AA341" i="6"/>
  <c r="AE341" i="6"/>
  <c r="AA397" i="6"/>
  <c r="AE397" i="6" s="1"/>
  <c r="AA460" i="6"/>
  <c r="AE460" i="6"/>
  <c r="AA740" i="6"/>
  <c r="AE740" i="6" s="1"/>
  <c r="AA831" i="6"/>
  <c r="AE831" i="6" s="1"/>
  <c r="AA1156" i="6"/>
  <c r="AE1156" i="6" s="1"/>
  <c r="AA484" i="6"/>
  <c r="AE484" i="6" s="1"/>
  <c r="AA1021" i="6"/>
  <c r="AE1021" i="6" s="1"/>
  <c r="AA2385" i="6"/>
  <c r="AE2385" i="6"/>
  <c r="AE8" i="6"/>
  <c r="AA8" i="6"/>
  <c r="AA99" i="6"/>
  <c r="AE99" i="6" s="1"/>
  <c r="AA444" i="6"/>
  <c r="AE444" i="6" s="1"/>
  <c r="AE722" i="6"/>
  <c r="AA794" i="6"/>
  <c r="AE794" i="6" s="1"/>
  <c r="AA839" i="6"/>
  <c r="AE839" i="6" s="1"/>
  <c r="AA922" i="6"/>
  <c r="AE922" i="6"/>
  <c r="AA84" i="6"/>
  <c r="AE84" i="6" s="1"/>
  <c r="AE160" i="6"/>
  <c r="AA441" i="6"/>
  <c r="AE441" i="6" s="1"/>
  <c r="AA468" i="6"/>
  <c r="AE468" i="6" s="1"/>
  <c r="AA534" i="6"/>
  <c r="AE534" i="6" s="1"/>
  <c r="AA681" i="6"/>
  <c r="AE681" i="6" s="1"/>
  <c r="AA771" i="6"/>
  <c r="AE771" i="6" s="1"/>
  <c r="AA869" i="6"/>
  <c r="AE869" i="6" s="1"/>
  <c r="AA24" i="6"/>
  <c r="AE24" i="6" s="1"/>
  <c r="AA325" i="6"/>
  <c r="AE325" i="6" s="1"/>
  <c r="AA823" i="6"/>
  <c r="AE823" i="6"/>
  <c r="AE1487" i="6"/>
  <c r="AA1487" i="6"/>
  <c r="AA2151" i="6"/>
  <c r="AE2151" i="6"/>
  <c r="AE32" i="6"/>
  <c r="AA32" i="6"/>
  <c r="AA126" i="6"/>
  <c r="AE126" i="6" s="1"/>
  <c r="AA154" i="6"/>
  <c r="AE154" i="6" s="1"/>
  <c r="AA189" i="6"/>
  <c r="AE189" i="6"/>
  <c r="AA309" i="6"/>
  <c r="AE309" i="6" s="1"/>
  <c r="AA381" i="6"/>
  <c r="AE381" i="6" s="1"/>
  <c r="AA427" i="6"/>
  <c r="AE427" i="6" s="1"/>
  <c r="AA492" i="6"/>
  <c r="AE492" i="6" s="1"/>
  <c r="AA618" i="6"/>
  <c r="AE618" i="6" s="1"/>
  <c r="AE730" i="6"/>
  <c r="AE776" i="6"/>
  <c r="AA815" i="6"/>
  <c r="AE815" i="6" s="1"/>
  <c r="AA847" i="6"/>
  <c r="AE847" i="6" s="1"/>
  <c r="AA452" i="6"/>
  <c r="AE452" i="6" s="1"/>
  <c r="AE10" i="6"/>
  <c r="AE74" i="6"/>
  <c r="AE86" i="6"/>
  <c r="AE87" i="6"/>
  <c r="AE101" i="6"/>
  <c r="AE112" i="6"/>
  <c r="AE128" i="6"/>
  <c r="AE140" i="6"/>
  <c r="AE383" i="6"/>
  <c r="AE399" i="6"/>
  <c r="AE407" i="6"/>
  <c r="AE520" i="6"/>
  <c r="AE536" i="6"/>
  <c r="AE622" i="6"/>
  <c r="AE685" i="6"/>
  <c r="AE744" i="6"/>
  <c r="AE775" i="6"/>
  <c r="AE798" i="6"/>
  <c r="AE873" i="6"/>
  <c r="AA877" i="6"/>
  <c r="AE877" i="6" s="1"/>
  <c r="AE954" i="6"/>
  <c r="AE983" i="6"/>
  <c r="AE1911" i="6"/>
  <c r="AA1911" i="6"/>
  <c r="AE12" i="6"/>
  <c r="AE44" i="6"/>
  <c r="AE76" i="6"/>
  <c r="AE91" i="6"/>
  <c r="AE114" i="6"/>
  <c r="AE130" i="6"/>
  <c r="AE274" i="6"/>
  <c r="AE282" i="6"/>
  <c r="AE290" i="6"/>
  <c r="AE350" i="6"/>
  <c r="AE385" i="6"/>
  <c r="AE401" i="6"/>
  <c r="AE412" i="6"/>
  <c r="AE522" i="6"/>
  <c r="AE538" i="6"/>
  <c r="AE587" i="6"/>
  <c r="AE626" i="6"/>
  <c r="AE689" i="6"/>
  <c r="AE802" i="6"/>
  <c r="AE817" i="6"/>
  <c r="AE825" i="6"/>
  <c r="AE881" i="6"/>
  <c r="AE908" i="6"/>
  <c r="AA1016" i="6"/>
  <c r="AE1016" i="6" s="1"/>
  <c r="AA1095" i="6"/>
  <c r="AE1095" i="6" s="1"/>
  <c r="AE1435" i="6"/>
  <c r="AA1435" i="6"/>
  <c r="AA1467" i="6"/>
  <c r="AE1467" i="6" s="1"/>
  <c r="AA1531" i="6"/>
  <c r="AE1531" i="6" s="1"/>
  <c r="AA1611" i="6"/>
  <c r="AE1611" i="6" s="1"/>
  <c r="AA1898" i="6"/>
  <c r="AE1898" i="6" s="1"/>
  <c r="AE2" i="6"/>
  <c r="AE14" i="6"/>
  <c r="AA43" i="6"/>
  <c r="AE43" i="6" s="1"/>
  <c r="AE67" i="6"/>
  <c r="AE78" i="6"/>
  <c r="AE95" i="6"/>
  <c r="AE116" i="6"/>
  <c r="AE132" i="6"/>
  <c r="AA181" i="6"/>
  <c r="AE181" i="6" s="1"/>
  <c r="AE217" i="6"/>
  <c r="AA226" i="6"/>
  <c r="AE226" i="6" s="1"/>
  <c r="AA301" i="6"/>
  <c r="AE301" i="6" s="1"/>
  <c r="AA317" i="6"/>
  <c r="AE317" i="6" s="1"/>
  <c r="AA333" i="6"/>
  <c r="AE333" i="6" s="1"/>
  <c r="AA349" i="6"/>
  <c r="AE349" i="6" s="1"/>
  <c r="AA354" i="6"/>
  <c r="AE354" i="6" s="1"/>
  <c r="AE387" i="6"/>
  <c r="AA431" i="6"/>
  <c r="AE431" i="6" s="1"/>
  <c r="AA448" i="6"/>
  <c r="AE448" i="6" s="1"/>
  <c r="AA456" i="6"/>
  <c r="AE456" i="6" s="1"/>
  <c r="AA464" i="6"/>
  <c r="AE464" i="6" s="1"/>
  <c r="AA472" i="6"/>
  <c r="AE472" i="6" s="1"/>
  <c r="AA480" i="6"/>
  <c r="AE480" i="6" s="1"/>
  <c r="AA488" i="6"/>
  <c r="AE488" i="6" s="1"/>
  <c r="AA496" i="6"/>
  <c r="AE496" i="6" s="1"/>
  <c r="AA504" i="6"/>
  <c r="AE504" i="6" s="1"/>
  <c r="AE508" i="6"/>
  <c r="AE524" i="6"/>
  <c r="AE630" i="6"/>
  <c r="AE693" i="6"/>
  <c r="AE708" i="6"/>
  <c r="AE806" i="6"/>
  <c r="AA811" i="6"/>
  <c r="AE811" i="6" s="1"/>
  <c r="AA819" i="6"/>
  <c r="AE819" i="6" s="1"/>
  <c r="AA827" i="6"/>
  <c r="AE827" i="6" s="1"/>
  <c r="AA835" i="6"/>
  <c r="AE835" i="6" s="1"/>
  <c r="AA843" i="6"/>
  <c r="AE843" i="6" s="1"/>
  <c r="AA851" i="6"/>
  <c r="AE851" i="6" s="1"/>
  <c r="AE885" i="6"/>
  <c r="AE910" i="6"/>
  <c r="AA914" i="6"/>
  <c r="AE914" i="6" s="1"/>
  <c r="AA930" i="6"/>
  <c r="AE930" i="6" s="1"/>
  <c r="AA996" i="6"/>
  <c r="AE996" i="6" s="1"/>
  <c r="AA1039" i="6"/>
  <c r="AE1039" i="6" s="1"/>
  <c r="AE1172" i="6"/>
  <c r="AA1172" i="6"/>
  <c r="AA1204" i="6"/>
  <c r="AE1204" i="6" s="1"/>
  <c r="AA1228" i="6"/>
  <c r="AE1228" i="6" s="1"/>
  <c r="AA1305" i="6"/>
  <c r="AE1305" i="6" s="1"/>
  <c r="AE69" i="6"/>
  <c r="AE80" i="6"/>
  <c r="AE262" i="6"/>
  <c r="AE359" i="6"/>
  <c r="AE360" i="6"/>
  <c r="AE362" i="6"/>
  <c r="AE389" i="6"/>
  <c r="AE510" i="6"/>
  <c r="AE526" i="6"/>
  <c r="AE634" i="6"/>
  <c r="AE697" i="6"/>
  <c r="AE810" i="6"/>
  <c r="AE889" i="6"/>
  <c r="AA962" i="6"/>
  <c r="AE962" i="6" s="1"/>
  <c r="AE1273" i="6"/>
  <c r="AA1273" i="6"/>
  <c r="AA1594" i="6"/>
  <c r="AE1594" i="6"/>
  <c r="AA2036" i="6"/>
  <c r="AE2036" i="6" s="1"/>
  <c r="AA2097" i="6"/>
  <c r="AE2097" i="6" s="1"/>
  <c r="AE16" i="6"/>
  <c r="AE118" i="6"/>
  <c r="AE18" i="6"/>
  <c r="AE57" i="6"/>
  <c r="AE71" i="6"/>
  <c r="AE72" i="6"/>
  <c r="AE82" i="6"/>
  <c r="AE104" i="6"/>
  <c r="AE120" i="6"/>
  <c r="AE136" i="6"/>
  <c r="AE221" i="6"/>
  <c r="AE229" i="6"/>
  <c r="AE264" i="6"/>
  <c r="AE391" i="6"/>
  <c r="AE403" i="6"/>
  <c r="AE512" i="6"/>
  <c r="AE528" i="6"/>
  <c r="AE595" i="6"/>
  <c r="AE638" i="6"/>
  <c r="AE666" i="6"/>
  <c r="AE759" i="6"/>
  <c r="AE857" i="6"/>
  <c r="AE893" i="6"/>
  <c r="AE966" i="6"/>
  <c r="AA992" i="6"/>
  <c r="AE992" i="6" s="1"/>
  <c r="AA1029" i="6"/>
  <c r="AE1029" i="6" s="1"/>
  <c r="AA1059" i="6"/>
  <c r="AE1059" i="6" s="1"/>
  <c r="AE1077" i="6"/>
  <c r="AA1241" i="6"/>
  <c r="AE1241" i="6" s="1"/>
  <c r="AE28" i="6"/>
  <c r="AE40" i="6"/>
  <c r="AE219" i="6"/>
  <c r="AE20" i="6"/>
  <c r="AE36" i="6"/>
  <c r="AE61" i="6"/>
  <c r="AE106" i="6"/>
  <c r="AE122" i="6"/>
  <c r="AE147" i="6"/>
  <c r="AE223" i="6"/>
  <c r="AE266" i="6"/>
  <c r="AE278" i="6"/>
  <c r="AE286" i="6"/>
  <c r="AE367" i="6"/>
  <c r="AE370" i="6"/>
  <c r="AE377" i="6"/>
  <c r="AE393" i="6"/>
  <c r="AE514" i="6"/>
  <c r="AE530" i="6"/>
  <c r="AE599" i="6"/>
  <c r="AE642" i="6"/>
  <c r="AE656" i="6"/>
  <c r="AE673" i="6"/>
  <c r="AE732" i="6"/>
  <c r="AE763" i="6"/>
  <c r="AE786" i="6"/>
  <c r="AE813" i="6"/>
  <c r="AE821" i="6"/>
  <c r="AE861" i="6"/>
  <c r="AE897" i="6"/>
  <c r="AE902" i="6"/>
  <c r="AE989" i="6"/>
  <c r="AA989" i="6"/>
  <c r="AA1068" i="6"/>
  <c r="AE1068" i="6" s="1"/>
  <c r="AA1079" i="6"/>
  <c r="AE1079" i="6" s="1"/>
  <c r="AA1419" i="6"/>
  <c r="AE1419" i="6" s="1"/>
  <c r="AE1451" i="6"/>
  <c r="AA1451" i="6"/>
  <c r="AA1511" i="6"/>
  <c r="AE1511" i="6" s="1"/>
  <c r="AA1582" i="6"/>
  <c r="AE1582" i="6" s="1"/>
  <c r="AA1968" i="6"/>
  <c r="AE1968" i="6" s="1"/>
  <c r="AE1990" i="6"/>
  <c r="AA1990" i="6"/>
  <c r="AE22" i="6"/>
  <c r="AE65" i="6"/>
  <c r="AE97" i="6"/>
  <c r="AE108" i="6"/>
  <c r="AE124" i="6"/>
  <c r="AE149" i="6"/>
  <c r="AE225" i="6"/>
  <c r="AE268" i="6"/>
  <c r="AE353" i="6"/>
  <c r="AE379" i="6"/>
  <c r="AE395" i="6"/>
  <c r="AE439" i="6"/>
  <c r="AE516" i="6"/>
  <c r="AE532" i="6"/>
  <c r="AE579" i="6"/>
  <c r="AE655" i="6"/>
  <c r="AE660" i="6"/>
  <c r="AE677" i="6"/>
  <c r="AE704" i="6"/>
  <c r="AE712" i="6"/>
  <c r="AE736" i="6"/>
  <c r="AE767" i="6"/>
  <c r="AE790" i="6"/>
  <c r="AE865" i="6"/>
  <c r="AA1121" i="6"/>
  <c r="AE1121" i="6" s="1"/>
  <c r="AA1673" i="6"/>
  <c r="AE1673" i="6" s="1"/>
  <c r="AA1690" i="6"/>
  <c r="AE1690" i="6" s="1"/>
  <c r="AA1731" i="6"/>
  <c r="AE1731" i="6"/>
  <c r="AA1755" i="6"/>
  <c r="AE1755" i="6" s="1"/>
  <c r="AA1938" i="6"/>
  <c r="AE1938" i="6" s="1"/>
  <c r="AE1000" i="6"/>
  <c r="AE1123" i="6"/>
  <c r="AE1158" i="6"/>
  <c r="AA1224" i="6"/>
  <c r="AE1224" i="6" s="1"/>
  <c r="AE1243" i="6"/>
  <c r="AE1259" i="6"/>
  <c r="AE1275" i="6"/>
  <c r="AE1291" i="6"/>
  <c r="AE1307" i="6"/>
  <c r="AE1421" i="6"/>
  <c r="AE1437" i="6"/>
  <c r="AE1453" i="6"/>
  <c r="AE1469" i="6"/>
  <c r="AE1489" i="6"/>
  <c r="AE1513" i="6"/>
  <c r="AE1533" i="6"/>
  <c r="AE1535" i="6"/>
  <c r="AA1535" i="6"/>
  <c r="AE1558" i="6"/>
  <c r="AE1567" i="6"/>
  <c r="AA1696" i="6"/>
  <c r="AE1696" i="6" s="1"/>
  <c r="AA1772" i="6"/>
  <c r="AE1772" i="6" s="1"/>
  <c r="AE1838" i="6"/>
  <c r="AA1925" i="6"/>
  <c r="AE1925" i="6" s="1"/>
  <c r="AE1992" i="6"/>
  <c r="AA2101" i="6"/>
  <c r="AE2101" i="6" s="1"/>
  <c r="AA2503" i="6"/>
  <c r="AE2503" i="6" s="1"/>
  <c r="AE970" i="6"/>
  <c r="AE1004" i="6"/>
  <c r="AE1067" i="6"/>
  <c r="AE1144" i="6"/>
  <c r="AE1160" i="6"/>
  <c r="AE1245" i="6"/>
  <c r="AE1261" i="6"/>
  <c r="AE1277" i="6"/>
  <c r="AE1293" i="6"/>
  <c r="AE1309" i="6"/>
  <c r="AE1423" i="6"/>
  <c r="AE1439" i="6"/>
  <c r="AE1455" i="6"/>
  <c r="AE1471" i="6"/>
  <c r="AA1495" i="6"/>
  <c r="AE1495" i="6" s="1"/>
  <c r="AE1515" i="6"/>
  <c r="AE1537" i="6"/>
  <c r="AA1602" i="6"/>
  <c r="AE1602" i="6" s="1"/>
  <c r="AA1631" i="6"/>
  <c r="AE1631" i="6" s="1"/>
  <c r="AA1665" i="6"/>
  <c r="AE1665" i="6" s="1"/>
  <c r="AE1748" i="6"/>
  <c r="AE1774" i="6"/>
  <c r="AE1927" i="6"/>
  <c r="AE1930" i="6"/>
  <c r="AA1963" i="6"/>
  <c r="AE1963" i="6" s="1"/>
  <c r="AA2018" i="6"/>
  <c r="AE2018" i="6" s="1"/>
  <c r="AA2284" i="6"/>
  <c r="AE2284" i="6" s="1"/>
  <c r="AA2372" i="6"/>
  <c r="AE2372" i="6" s="1"/>
  <c r="AA2453" i="6"/>
  <c r="AE2453" i="6" s="1"/>
  <c r="AE974" i="6"/>
  <c r="AE1020" i="6"/>
  <c r="AE1078" i="6"/>
  <c r="AA1087" i="6"/>
  <c r="AE1087" i="6" s="1"/>
  <c r="AE1146" i="6"/>
  <c r="AE1162" i="6"/>
  <c r="AE1179" i="6"/>
  <c r="AA1220" i="6"/>
  <c r="AE1220" i="6" s="1"/>
  <c r="AE1233" i="6"/>
  <c r="AE1247" i="6"/>
  <c r="AE1263" i="6"/>
  <c r="AE1279" i="6"/>
  <c r="AE1295" i="6"/>
  <c r="AE1311" i="6"/>
  <c r="AE1425" i="6"/>
  <c r="AE1441" i="6"/>
  <c r="AE1457" i="6"/>
  <c r="AE1473" i="6"/>
  <c r="AE1497" i="6"/>
  <c r="AE1517" i="6"/>
  <c r="AA1543" i="6"/>
  <c r="AE1543" i="6" s="1"/>
  <c r="AE1633" i="6"/>
  <c r="AA1635" i="6"/>
  <c r="AE1635" i="6"/>
  <c r="AA1987" i="6"/>
  <c r="AE1987" i="6" s="1"/>
  <c r="AE2020" i="6"/>
  <c r="AE2077" i="6"/>
  <c r="AE2134" i="6"/>
  <c r="AA2180" i="6"/>
  <c r="AE2180" i="6" s="1"/>
  <c r="AE1148" i="6"/>
  <c r="AE1164" i="6"/>
  <c r="AE1181" i="6"/>
  <c r="AE1249" i="6"/>
  <c r="AE1265" i="6"/>
  <c r="AE1281" i="6"/>
  <c r="AE1297" i="6"/>
  <c r="AE1427" i="6"/>
  <c r="AE1443" i="6"/>
  <c r="AE1459" i="6"/>
  <c r="AA1479" i="6"/>
  <c r="AE1479" i="6" s="1"/>
  <c r="AE1499" i="6"/>
  <c r="AE1519" i="6"/>
  <c r="AE1545" i="6"/>
  <c r="AA1708" i="6"/>
  <c r="AE1708" i="6" s="1"/>
  <c r="AA1824" i="6"/>
  <c r="AE1824" i="6" s="1"/>
  <c r="AE1892" i="6"/>
  <c r="AA2347" i="6"/>
  <c r="AE2347" i="6" s="1"/>
  <c r="AE1043" i="6"/>
  <c r="AE1070" i="6"/>
  <c r="AE1115" i="6"/>
  <c r="AE1150" i="6"/>
  <c r="AE1166" i="6"/>
  <c r="AE1183" i="6"/>
  <c r="AA1216" i="6"/>
  <c r="AE1216" i="6" s="1"/>
  <c r="AE1230" i="6"/>
  <c r="AE1251" i="6"/>
  <c r="AE1267" i="6"/>
  <c r="AE1283" i="6"/>
  <c r="AE1299" i="6"/>
  <c r="AE1429" i="6"/>
  <c r="AE1445" i="6"/>
  <c r="AE1461" i="6"/>
  <c r="AE1481" i="6"/>
  <c r="AE1501" i="6"/>
  <c r="AE1521" i="6"/>
  <c r="AE1547" i="6"/>
  <c r="AE1550" i="6"/>
  <c r="AE1569" i="6"/>
  <c r="AE1584" i="6"/>
  <c r="AE1655" i="6"/>
  <c r="AE1710" i="6"/>
  <c r="AA1734" i="6"/>
  <c r="AE1734" i="6" s="1"/>
  <c r="AE1826" i="6"/>
  <c r="AE1850" i="6"/>
  <c r="AA1850" i="6"/>
  <c r="AE1980" i="6"/>
  <c r="AA2123" i="6"/>
  <c r="AE2123" i="6" s="1"/>
  <c r="AA2340" i="6"/>
  <c r="AE2340" i="6"/>
  <c r="AA2544" i="6"/>
  <c r="AE2544" i="6" s="1"/>
  <c r="AA2557" i="6"/>
  <c r="AE2557" i="6" s="1"/>
  <c r="AE932" i="6"/>
  <c r="AE993" i="6"/>
  <c r="AE1008" i="6"/>
  <c r="AE1024" i="6"/>
  <c r="AE1052" i="6"/>
  <c r="AE1061" i="6"/>
  <c r="AE1064" i="6"/>
  <c r="AE1072" i="6"/>
  <c r="AE1117" i="6"/>
  <c r="AE1152" i="6"/>
  <c r="AE1168" i="6"/>
  <c r="AE1237" i="6"/>
  <c r="AE1253" i="6"/>
  <c r="AE1269" i="6"/>
  <c r="AE1285" i="6"/>
  <c r="AE1301" i="6"/>
  <c r="AE1415" i="6"/>
  <c r="AE1431" i="6"/>
  <c r="AE1447" i="6"/>
  <c r="AE1463" i="6"/>
  <c r="AE1483" i="6"/>
  <c r="AE1503" i="6"/>
  <c r="AA1527" i="6"/>
  <c r="AE1527" i="6" s="1"/>
  <c r="AE1552" i="6"/>
  <c r="AA1573" i="6"/>
  <c r="AE1573" i="6" s="1"/>
  <c r="AA1681" i="6"/>
  <c r="AE1681" i="6" s="1"/>
  <c r="AE1736" i="6"/>
  <c r="AE1760" i="6"/>
  <c r="AA1760" i="6"/>
  <c r="AE1794" i="6"/>
  <c r="AA1795" i="6"/>
  <c r="AE1795" i="6"/>
  <c r="AE2004" i="6"/>
  <c r="AA2543" i="6"/>
  <c r="AE2543" i="6" s="1"/>
  <c r="AE904" i="6"/>
  <c r="AE912" i="6"/>
  <c r="AE958" i="6"/>
  <c r="AE1012" i="6"/>
  <c r="AE1049" i="6"/>
  <c r="AE1060" i="6"/>
  <c r="AE1074" i="6"/>
  <c r="AE1119" i="6"/>
  <c r="AE1154" i="6"/>
  <c r="AE1170" i="6"/>
  <c r="AE1239" i="6"/>
  <c r="AE1255" i="6"/>
  <c r="AE1271" i="6"/>
  <c r="AE1287" i="6"/>
  <c r="AE1303" i="6"/>
  <c r="AE1417" i="6"/>
  <c r="AE1433" i="6"/>
  <c r="AE1449" i="6"/>
  <c r="AE1465" i="6"/>
  <c r="AE1485" i="6"/>
  <c r="AE1505" i="6"/>
  <c r="AE1529" i="6"/>
  <c r="AE1554" i="6"/>
  <c r="AE1575" i="6"/>
  <c r="AE1623" i="6"/>
  <c r="AA1641" i="6"/>
  <c r="AE1641" i="6" s="1"/>
  <c r="AA1821" i="6"/>
  <c r="AE1821" i="6"/>
  <c r="AE1880" i="6"/>
  <c r="AA1966" i="6"/>
  <c r="AE1966" i="6" s="1"/>
  <c r="AE2106" i="6"/>
  <c r="AA2531" i="6"/>
  <c r="AE2531" i="6" s="1"/>
  <c r="AE1475" i="6"/>
  <c r="AE1491" i="6"/>
  <c r="AE1507" i="6"/>
  <c r="AE1523" i="6"/>
  <c r="AE1539" i="6"/>
  <c r="AE1577" i="6"/>
  <c r="AE1586" i="6"/>
  <c r="AE1712" i="6"/>
  <c r="AE1724" i="6"/>
  <c r="AE1750" i="6"/>
  <c r="AE1776" i="6"/>
  <c r="AE1788" i="6"/>
  <c r="AE1805" i="6"/>
  <c r="AE1814" i="6"/>
  <c r="AE1840" i="6"/>
  <c r="AE1854" i="6"/>
  <c r="AE1944" i="6"/>
  <c r="AE1956" i="6"/>
  <c r="AE1982" i="6"/>
  <c r="AE2006" i="6"/>
  <c r="AE2022" i="6"/>
  <c r="AE2262" i="6"/>
  <c r="AA2351" i="6"/>
  <c r="AE2351" i="6" s="1"/>
  <c r="AE2409" i="6"/>
  <c r="AE2455" i="6"/>
  <c r="AE2462" i="6"/>
  <c r="AA2462" i="6"/>
  <c r="AA2477" i="6"/>
  <c r="AE2477" i="6" s="1"/>
  <c r="AE2522" i="6"/>
  <c r="AA2577" i="6"/>
  <c r="AE2577" i="6" s="1"/>
  <c r="AE2590" i="6"/>
  <c r="AA2758" i="6"/>
  <c r="AE2758" i="6" s="1"/>
  <c r="AA2853" i="6"/>
  <c r="AE2853" i="6" s="1"/>
  <c r="AE1477" i="6"/>
  <c r="AE1493" i="6"/>
  <c r="AE1509" i="6"/>
  <c r="AE1525" i="6"/>
  <c r="AE1541" i="6"/>
  <c r="AE1588" i="6"/>
  <c r="AE1625" i="6"/>
  <c r="AE1647" i="6"/>
  <c r="AE1657" i="6"/>
  <c r="AE1700" i="6"/>
  <c r="AE1707" i="6"/>
  <c r="AE1726" i="6"/>
  <c r="AE1752" i="6"/>
  <c r="AE1764" i="6"/>
  <c r="AE1771" i="6"/>
  <c r="AE1790" i="6"/>
  <c r="AE1816" i="6"/>
  <c r="AE1842" i="6"/>
  <c r="AE1856" i="6"/>
  <c r="AE1902" i="6"/>
  <c r="AE1924" i="6"/>
  <c r="AE1958" i="6"/>
  <c r="AE2008" i="6"/>
  <c r="AE2024" i="6"/>
  <c r="AA2077" i="6"/>
  <c r="AE2245" i="6"/>
  <c r="AA2249" i="6"/>
  <c r="AE2249" i="6" s="1"/>
  <c r="AE2253" i="6"/>
  <c r="AE2264" i="6"/>
  <c r="AA2266" i="6"/>
  <c r="AE2266" i="6" s="1"/>
  <c r="AE2286" i="6"/>
  <c r="AE2306" i="6"/>
  <c r="AE2357" i="6"/>
  <c r="AA2359" i="6"/>
  <c r="AE2359" i="6" s="1"/>
  <c r="AE2361" i="6"/>
  <c r="AA2361" i="6"/>
  <c r="AA2365" i="6"/>
  <c r="AE2365" i="6" s="1"/>
  <c r="AA2376" i="6"/>
  <c r="AE2376" i="6" s="1"/>
  <c r="AA2389" i="6"/>
  <c r="AE2389" i="6" s="1"/>
  <c r="AE2411" i="6"/>
  <c r="AE2413" i="6"/>
  <c r="AE2493" i="6"/>
  <c r="AA2500" i="6"/>
  <c r="AE2500" i="6" s="1"/>
  <c r="AE2561" i="6"/>
  <c r="AE2679" i="6"/>
  <c r="AE1702" i="6"/>
  <c r="AE1728" i="6"/>
  <c r="AE1740" i="6"/>
  <c r="AE1766" i="6"/>
  <c r="AE1792" i="6"/>
  <c r="AE1798" i="6"/>
  <c r="AE1818" i="6"/>
  <c r="AE1830" i="6"/>
  <c r="AE1919" i="6"/>
  <c r="AE1960" i="6"/>
  <c r="AE1972" i="6"/>
  <c r="AE1984" i="6"/>
  <c r="AE1996" i="6"/>
  <c r="AE2010" i="6"/>
  <c r="AE2026" i="6"/>
  <c r="AA2228" i="6"/>
  <c r="AE2228" i="6" s="1"/>
  <c r="AE2367" i="6"/>
  <c r="AE2382" i="6"/>
  <c r="AA2448" i="6"/>
  <c r="AE2448" i="6" s="1"/>
  <c r="AE2513" i="6"/>
  <c r="AA2528" i="6"/>
  <c r="AE2528" i="6" s="1"/>
  <c r="AA2554" i="6"/>
  <c r="AE2554" i="6" s="1"/>
  <c r="AE2584" i="6"/>
  <c r="AA2619" i="6"/>
  <c r="AE2619" i="6" s="1"/>
  <c r="AE2683" i="6"/>
  <c r="AA2837" i="6"/>
  <c r="AE2837" i="6" s="1"/>
  <c r="AA2848" i="6"/>
  <c r="AE2848" i="6" s="1"/>
  <c r="AE1704" i="6"/>
  <c r="AE1716" i="6"/>
  <c r="AE1742" i="6"/>
  <c r="AE1768" i="6"/>
  <c r="AE1780" i="6"/>
  <c r="AE1832" i="6"/>
  <c r="AE1852" i="6"/>
  <c r="AE1862" i="6"/>
  <c r="AA1888" i="6"/>
  <c r="AE1888" i="6" s="1"/>
  <c r="AE1921" i="6"/>
  <c r="AE1948" i="6"/>
  <c r="AE1955" i="6"/>
  <c r="AE1974" i="6"/>
  <c r="AE1998" i="6"/>
  <c r="AE2012" i="6"/>
  <c r="AE2028" i="6"/>
  <c r="AA2079" i="6"/>
  <c r="AE2079" i="6" s="1"/>
  <c r="AE2082" i="6"/>
  <c r="AE2118" i="6"/>
  <c r="AE2255" i="6"/>
  <c r="AE2299" i="6"/>
  <c r="AE2313" i="6"/>
  <c r="AE2344" i="6"/>
  <c r="AE2408" i="6"/>
  <c r="AE2439" i="6"/>
  <c r="AE2530" i="6"/>
  <c r="AE2556" i="6"/>
  <c r="AE2596" i="6"/>
  <c r="AE2598" i="6"/>
  <c r="AA2641" i="6"/>
  <c r="AE2641" i="6" s="1"/>
  <c r="AA2700" i="6"/>
  <c r="AE2700" i="6" s="1"/>
  <c r="AA3634" i="6"/>
  <c r="AE3634" i="6" s="1"/>
  <c r="AE3636" i="6"/>
  <c r="AA3636" i="6"/>
  <c r="AE1718" i="6"/>
  <c r="AE1744" i="6"/>
  <c r="AE1756" i="6"/>
  <c r="AE1782" i="6"/>
  <c r="AE1809" i="6"/>
  <c r="AE1834" i="6"/>
  <c r="AE1846" i="6"/>
  <c r="AE1894" i="6"/>
  <c r="AE1950" i="6"/>
  <c r="AE1976" i="6"/>
  <c r="AE2000" i="6"/>
  <c r="AE2014" i="6"/>
  <c r="AE2030" i="6"/>
  <c r="AE2317" i="6"/>
  <c r="AE2346" i="6"/>
  <c r="AE2354" i="6"/>
  <c r="AA2354" i="6"/>
  <c r="AA2362" i="6"/>
  <c r="AE2362" i="6" s="1"/>
  <c r="AA2377" i="6"/>
  <c r="AE2377" i="6" s="1"/>
  <c r="AA2401" i="6"/>
  <c r="AE2401" i="6" s="1"/>
  <c r="AA2443" i="6"/>
  <c r="AE2443" i="6" s="1"/>
  <c r="AA2463" i="6"/>
  <c r="AE2463" i="6"/>
  <c r="AA2476" i="6"/>
  <c r="AE2476" i="6" s="1"/>
  <c r="AA2537" i="6"/>
  <c r="AE2537" i="6" s="1"/>
  <c r="AA2562" i="6"/>
  <c r="AE2562" i="6" s="1"/>
  <c r="AE2691" i="6"/>
  <c r="AA2691" i="6"/>
  <c r="AE1564" i="6"/>
  <c r="AE1571" i="6"/>
  <c r="AE1694" i="6"/>
  <c r="AE1720" i="6"/>
  <c r="AE1732" i="6"/>
  <c r="AE1739" i="6"/>
  <c r="AE1758" i="6"/>
  <c r="AE1784" i="6"/>
  <c r="AE1801" i="6"/>
  <c r="AE1822" i="6"/>
  <c r="AE1829" i="6"/>
  <c r="AE1848" i="6"/>
  <c r="AE1896" i="6"/>
  <c r="AE1952" i="6"/>
  <c r="AE1964" i="6"/>
  <c r="AE1971" i="6"/>
  <c r="AE1978" i="6"/>
  <c r="AE1983" i="6"/>
  <c r="AE1988" i="6"/>
  <c r="AE1995" i="6"/>
  <c r="AE2016" i="6"/>
  <c r="AE2032" i="6"/>
  <c r="AE2147" i="6"/>
  <c r="AA2328" i="6"/>
  <c r="AE2328" i="6"/>
  <c r="AA2356" i="6"/>
  <c r="AE2356" i="6" s="1"/>
  <c r="AA2414" i="6"/>
  <c r="AE2414" i="6"/>
  <c r="AE2434" i="6"/>
  <c r="AE2461" i="6"/>
  <c r="AA2499" i="6"/>
  <c r="AE2499" i="6" s="1"/>
  <c r="AE2525" i="6"/>
  <c r="AE2576" i="6"/>
  <c r="AE2593" i="6"/>
  <c r="AA2697" i="6"/>
  <c r="AE2697" i="6" s="1"/>
  <c r="AA3253" i="6"/>
  <c r="AE3253" i="6" s="1"/>
  <c r="AA3255" i="6"/>
  <c r="AE3255" i="6" s="1"/>
  <c r="AA3307" i="6"/>
  <c r="AE3307" i="6" s="1"/>
  <c r="AE3366" i="6"/>
  <c r="AA3366" i="6"/>
  <c r="AA2267" i="6"/>
  <c r="AE2267" i="6" s="1"/>
  <c r="AE2310" i="6"/>
  <c r="AE2407" i="6"/>
  <c r="AE2423" i="6"/>
  <c r="AE2430" i="6"/>
  <c r="AA2449" i="6"/>
  <c r="AE2449" i="6" s="1"/>
  <c r="AE2541" i="6"/>
  <c r="AA2541" i="6"/>
  <c r="AA2620" i="6"/>
  <c r="AE2620" i="6"/>
  <c r="AA2629" i="6"/>
  <c r="AE2629" i="6" s="1"/>
  <c r="AA2877" i="6"/>
  <c r="AE2877" i="6" s="1"/>
  <c r="AE2901" i="6"/>
  <c r="AA2901" i="6"/>
  <c r="AA2912" i="6"/>
  <c r="AE2912" i="6"/>
  <c r="AE2925" i="6"/>
  <c r="AA2925" i="6"/>
  <c r="AA2949" i="6"/>
  <c r="AE2949" i="6" s="1"/>
  <c r="AA2960" i="6"/>
  <c r="AE2960" i="6" s="1"/>
  <c r="AE2684" i="6"/>
  <c r="AA2847" i="6"/>
  <c r="AE2847" i="6" s="1"/>
  <c r="AA2876" i="6"/>
  <c r="AE2876" i="6" s="1"/>
  <c r="AA2889" i="6"/>
  <c r="AE2889" i="6" s="1"/>
  <c r="AA2913" i="6"/>
  <c r="AE2913" i="6" s="1"/>
  <c r="AA2924" i="6"/>
  <c r="AE2924" i="6"/>
  <c r="AA2948" i="6"/>
  <c r="AE2948" i="6" s="1"/>
  <c r="AA2961" i="6"/>
  <c r="AE2961" i="6" s="1"/>
  <c r="AE3059" i="6"/>
  <c r="AA3061" i="6"/>
  <c r="AE3061" i="6" s="1"/>
  <c r="AA3234" i="6"/>
  <c r="AE3234" i="6" s="1"/>
  <c r="AA3352" i="6"/>
  <c r="AE3352" i="6" s="1"/>
  <c r="AA3651" i="6"/>
  <c r="AE3651" i="6" s="1"/>
  <c r="AE2369" i="6"/>
  <c r="AA2387" i="6"/>
  <c r="AE2387" i="6" s="1"/>
  <c r="AE2393" i="6"/>
  <c r="AA2407" i="6"/>
  <c r="AE2425" i="6"/>
  <c r="AE2427" i="6"/>
  <c r="AE2436" i="6"/>
  <c r="AA2441" i="6"/>
  <c r="AE2441" i="6" s="1"/>
  <c r="AE2457" i="6"/>
  <c r="AA2460" i="6"/>
  <c r="AE2460" i="6" s="1"/>
  <c r="AE2468" i="6"/>
  <c r="AE2479" i="6"/>
  <c r="AE2490" i="6"/>
  <c r="AE2507" i="6"/>
  <c r="AA2524" i="6"/>
  <c r="AE2524" i="6" s="1"/>
  <c r="AA2546" i="6"/>
  <c r="AE2546" i="6" s="1"/>
  <c r="AE2566" i="6"/>
  <c r="AE2579" i="6"/>
  <c r="AA2592" i="6"/>
  <c r="AE2592" i="6" s="1"/>
  <c r="AE2600" i="6"/>
  <c r="AE2606" i="6"/>
  <c r="AE2613" i="6"/>
  <c r="AE2625" i="6"/>
  <c r="AE2637" i="6"/>
  <c r="AE2651" i="6"/>
  <c r="AE2656" i="6"/>
  <c r="AE2665" i="6"/>
  <c r="AE2675" i="6"/>
  <c r="AE2681" i="6"/>
  <c r="AA2683" i="6"/>
  <c r="AA2689" i="6"/>
  <c r="AE2689" i="6" s="1"/>
  <c r="AE2704" i="6"/>
  <c r="AE2707" i="6"/>
  <c r="AE2767" i="6"/>
  <c r="AA2779" i="6"/>
  <c r="AE2779" i="6" s="1"/>
  <c r="AE2800" i="6"/>
  <c r="AA2811" i="6"/>
  <c r="AE2811" i="6" s="1"/>
  <c r="AA2939" i="6"/>
  <c r="AE2939" i="6" s="1"/>
  <c r="AA2941" i="6"/>
  <c r="AE2941" i="6" s="1"/>
  <c r="AA2965" i="6"/>
  <c r="AE2965" i="6" s="1"/>
  <c r="AA2987" i="6"/>
  <c r="AE2987" i="6" s="1"/>
  <c r="AE2989" i="6"/>
  <c r="AA2989" i="6"/>
  <c r="AA3013" i="6"/>
  <c r="AE3013" i="6" s="1"/>
  <c r="AA3029" i="6"/>
  <c r="AE3029" i="6" s="1"/>
  <c r="AA3138" i="6"/>
  <c r="AE3138" i="6" s="1"/>
  <c r="AA3318" i="6"/>
  <c r="AE3318" i="6"/>
  <c r="AE2390" i="6"/>
  <c r="AE2395" i="6"/>
  <c r="AE2415" i="6"/>
  <c r="AE2444" i="6"/>
  <c r="AE2470" i="6"/>
  <c r="AE2472" i="6"/>
  <c r="AE2481" i="6"/>
  <c r="AE2532" i="6"/>
  <c r="AE2558" i="6"/>
  <c r="AE2581" i="6"/>
  <c r="AE2602" i="6"/>
  <c r="AE2615" i="6"/>
  <c r="AE2692" i="6"/>
  <c r="AE2759" i="6"/>
  <c r="AA2783" i="6"/>
  <c r="AE2783" i="6" s="1"/>
  <c r="AA2813" i="6"/>
  <c r="AE2813" i="6" s="1"/>
  <c r="AA2820" i="6"/>
  <c r="AE2820" i="6" s="1"/>
  <c r="AE2829" i="6"/>
  <c r="AE2865" i="6"/>
  <c r="AA3031" i="6"/>
  <c r="AE3031" i="6" s="1"/>
  <c r="AA3222" i="6"/>
  <c r="AE3222" i="6" s="1"/>
  <c r="AA3270" i="6"/>
  <c r="AE3270" i="6" s="1"/>
  <c r="AA3316" i="6"/>
  <c r="AE3316" i="6" s="1"/>
  <c r="AA3408" i="6"/>
  <c r="AE3408" i="6" s="1"/>
  <c r="AA3434" i="6"/>
  <c r="AE3434" i="6" s="1"/>
  <c r="AE3439" i="6"/>
  <c r="AA3439" i="6"/>
  <c r="AA3961" i="6"/>
  <c r="AE3961" i="6" s="1"/>
  <c r="AE2371" i="6"/>
  <c r="AE2402" i="6"/>
  <c r="AE2417" i="6"/>
  <c r="AE2422" i="6"/>
  <c r="AE2484" i="6"/>
  <c r="AE2510" i="6"/>
  <c r="AE2512" i="6"/>
  <c r="AE2521" i="6"/>
  <c r="AE2560" i="6"/>
  <c r="AE2569" i="6"/>
  <c r="AE2575" i="6"/>
  <c r="AE2589" i="6"/>
  <c r="AE2617" i="6"/>
  <c r="AE2653" i="6"/>
  <c r="AE2680" i="6"/>
  <c r="AE2751" i="6"/>
  <c r="AE2756" i="6"/>
  <c r="AE2790" i="6"/>
  <c r="AE2795" i="6"/>
  <c r="AA2797" i="6"/>
  <c r="AE2797" i="6" s="1"/>
  <c r="AA2833" i="6"/>
  <c r="AE2833" i="6" s="1"/>
  <c r="AE2860" i="6"/>
  <c r="AA2871" i="6"/>
  <c r="AE2871" i="6" s="1"/>
  <c r="AA2884" i="6"/>
  <c r="AE2884" i="6" s="1"/>
  <c r="AA3151" i="6"/>
  <c r="AE3151" i="6" s="1"/>
  <c r="AE3692" i="6"/>
  <c r="AA3692" i="6"/>
  <c r="AA3708" i="6"/>
  <c r="AE3708" i="6" s="1"/>
  <c r="AA3845" i="6"/>
  <c r="AE3845" i="6" s="1"/>
  <c r="AA3885" i="6"/>
  <c r="AE3885" i="6" s="1"/>
  <c r="AE3907" i="6"/>
  <c r="AA3907" i="6"/>
  <c r="AA3918" i="6"/>
  <c r="AE3918" i="6" s="1"/>
  <c r="AA3748" i="6"/>
  <c r="AE3748" i="6"/>
  <c r="AE2386" i="6"/>
  <c r="AE2404" i="6"/>
  <c r="AE2419" i="6"/>
  <c r="AE2440" i="6"/>
  <c r="AE2486" i="6"/>
  <c r="AE2495" i="6"/>
  <c r="AE2515" i="6"/>
  <c r="AE2539" i="6"/>
  <c r="AE2550" i="6"/>
  <c r="AE2571" i="6"/>
  <c r="AE2631" i="6"/>
  <c r="AE2688" i="6"/>
  <c r="AE2763" i="6"/>
  <c r="AE2817" i="6"/>
  <c r="AA2841" i="6"/>
  <c r="AE2841" i="6" s="1"/>
  <c r="AE2855" i="6"/>
  <c r="AA2905" i="6"/>
  <c r="AE2905" i="6" s="1"/>
  <c r="AA2953" i="6"/>
  <c r="AE2953" i="6" s="1"/>
  <c r="AA2975" i="6"/>
  <c r="AE2975" i="6" s="1"/>
  <c r="AE2977" i="6"/>
  <c r="AA2977" i="6"/>
  <c r="AA2999" i="6"/>
  <c r="AE2999" i="6" s="1"/>
  <c r="AA3129" i="6"/>
  <c r="AE3129" i="6" s="1"/>
  <c r="AA3298" i="6"/>
  <c r="AE3298" i="6" s="1"/>
  <c r="AA3401" i="6"/>
  <c r="AE3401" i="6" s="1"/>
  <c r="AA3857" i="6"/>
  <c r="AE3857" i="6" s="1"/>
  <c r="AE2363" i="6"/>
  <c r="AE2370" i="6"/>
  <c r="AE2378" i="6"/>
  <c r="AE2431" i="6"/>
  <c r="AE2458" i="6"/>
  <c r="AE2464" i="6"/>
  <c r="AE2517" i="6"/>
  <c r="AE2534" i="6"/>
  <c r="AE2552" i="6"/>
  <c r="AE2585" i="6"/>
  <c r="AE2621" i="6"/>
  <c r="AE2633" i="6"/>
  <c r="AE2645" i="6"/>
  <c r="AE2652" i="6"/>
  <c r="AE2657" i="6"/>
  <c r="AE2676" i="6"/>
  <c r="AE2708" i="6"/>
  <c r="AE2720" i="6"/>
  <c r="AE2736" i="6"/>
  <c r="AE2750" i="6"/>
  <c r="AE2755" i="6"/>
  <c r="AE2768" i="6"/>
  <c r="AE2780" i="6"/>
  <c r="AA2782" i="6"/>
  <c r="AE2782" i="6" s="1"/>
  <c r="AA2784" i="6"/>
  <c r="AE2784" i="6" s="1"/>
  <c r="AE2812" i="6"/>
  <c r="AA2821" i="6"/>
  <c r="AE2821" i="6" s="1"/>
  <c r="AE2843" i="6"/>
  <c r="AA2859" i="6"/>
  <c r="AE2859" i="6" s="1"/>
  <c r="AA3010" i="6"/>
  <c r="AE3010" i="6"/>
  <c r="AA3016" i="6"/>
  <c r="AE3016" i="6" s="1"/>
  <c r="AA3064" i="6"/>
  <c r="AE3064" i="6"/>
  <c r="AA3571" i="6"/>
  <c r="AE3571" i="6" s="1"/>
  <c r="AA3806" i="6"/>
  <c r="AE3806" i="6" s="1"/>
  <c r="AE2609" i="6"/>
  <c r="AE2623" i="6"/>
  <c r="AE2635" i="6"/>
  <c r="AE2647" i="6"/>
  <c r="AA2649" i="6"/>
  <c r="AE2649" i="6" s="1"/>
  <c r="AA2684" i="6"/>
  <c r="AE2696" i="6"/>
  <c r="AE2775" i="6"/>
  <c r="AA2796" i="6"/>
  <c r="AE2796" i="6"/>
  <c r="AE2805" i="6"/>
  <c r="AA2807" i="6"/>
  <c r="AE2807" i="6" s="1"/>
  <c r="AA2825" i="6"/>
  <c r="AE2825" i="6" s="1"/>
  <c r="AA2832" i="6"/>
  <c r="AE2832" i="6" s="1"/>
  <c r="AA2896" i="6"/>
  <c r="AE2896" i="6" s="1"/>
  <c r="AA3446" i="6"/>
  <c r="AE3446" i="6"/>
  <c r="AA3461" i="6"/>
  <c r="AE3461" i="6" s="1"/>
  <c r="AA3602" i="6"/>
  <c r="AE3602" i="6" s="1"/>
  <c r="AE2879" i="6"/>
  <c r="AE2891" i="6"/>
  <c r="AE2903" i="6"/>
  <c r="AE2951" i="6"/>
  <c r="AE3001" i="6"/>
  <c r="AE3294" i="6"/>
  <c r="AE3406" i="6"/>
  <c r="AE3448" i="6"/>
  <c r="AE3451" i="6"/>
  <c r="AE3482" i="6"/>
  <c r="AE3549" i="6"/>
  <c r="AA3580" i="6"/>
  <c r="AE3580" i="6" s="1"/>
  <c r="AE3590" i="6"/>
  <c r="AE3600" i="6"/>
  <c r="AA3600" i="6"/>
  <c r="AE3668" i="6"/>
  <c r="AE3686" i="6"/>
  <c r="AE3768" i="6"/>
  <c r="AE3794" i="6"/>
  <c r="AA3866" i="6"/>
  <c r="AE3866" i="6" s="1"/>
  <c r="AA3883" i="6"/>
  <c r="AE3883" i="6" s="1"/>
  <c r="AE2787" i="6"/>
  <c r="AE2809" i="6"/>
  <c r="AE2845" i="6"/>
  <c r="AE2857" i="6"/>
  <c r="AE2869" i="6"/>
  <c r="AE2881" i="6"/>
  <c r="AE2893" i="6"/>
  <c r="AE2907" i="6"/>
  <c r="AE2917" i="6"/>
  <c r="AE2929" i="6"/>
  <c r="AE2943" i="6"/>
  <c r="AE2955" i="6"/>
  <c r="AE2967" i="6"/>
  <c r="AE3015" i="6"/>
  <c r="AA3043" i="6"/>
  <c r="AE3043" i="6" s="1"/>
  <c r="AA3068" i="6"/>
  <c r="AE3068" i="6" s="1"/>
  <c r="AA3113" i="6"/>
  <c r="AE3113" i="6" s="1"/>
  <c r="AA3142" i="6"/>
  <c r="AE3142" i="6" s="1"/>
  <c r="AA3162" i="6"/>
  <c r="AE3162" i="6" s="1"/>
  <c r="AA3230" i="6"/>
  <c r="AE3230" i="6" s="1"/>
  <c r="AA3238" i="6"/>
  <c r="AE3238" i="6" s="1"/>
  <c r="AA3284" i="6"/>
  <c r="AE3284" i="6" s="1"/>
  <c r="AE3311" i="6"/>
  <c r="AA3356" i="6"/>
  <c r="AE3356" i="6" s="1"/>
  <c r="AE3385" i="6"/>
  <c r="AE3426" i="6"/>
  <c r="AE3438" i="6"/>
  <c r="AA3438" i="6"/>
  <c r="AE3441" i="6"/>
  <c r="AE3498" i="6"/>
  <c r="AE3499" i="6"/>
  <c r="AE3511" i="6"/>
  <c r="AA3511" i="6"/>
  <c r="AE3563" i="6"/>
  <c r="AE3584" i="6"/>
  <c r="AE3633" i="6"/>
  <c r="AA3633" i="6"/>
  <c r="AE3681" i="6"/>
  <c r="AE3788" i="6"/>
  <c r="AE3963" i="6"/>
  <c r="AE2919" i="6"/>
  <c r="AE2969" i="6"/>
  <c r="AE3389" i="6"/>
  <c r="AA3389" i="6"/>
  <c r="AE3410" i="6"/>
  <c r="AE3470" i="6"/>
  <c r="AA3515" i="6"/>
  <c r="AE3515" i="6" s="1"/>
  <c r="AE3534" i="6"/>
  <c r="AA3652" i="6"/>
  <c r="AE3652" i="6" s="1"/>
  <c r="AE3660" i="6"/>
  <c r="AA3671" i="6"/>
  <c r="AE3671" i="6" s="1"/>
  <c r="AE3673" i="6"/>
  <c r="AA3673" i="6"/>
  <c r="AA3740" i="6"/>
  <c r="AE3740" i="6" s="1"/>
  <c r="AE3762" i="6"/>
  <c r="AE3833" i="6"/>
  <c r="AE3935" i="6"/>
  <c r="AE2771" i="6"/>
  <c r="AE2823" i="6"/>
  <c r="AE2873" i="6"/>
  <c r="AE2909" i="6"/>
  <c r="AE2921" i="6"/>
  <c r="AE2933" i="6"/>
  <c r="AE2940" i="6"/>
  <c r="AE2945" i="6"/>
  <c r="AE2957" i="6"/>
  <c r="AE2971" i="6"/>
  <c r="AE2976" i="6"/>
  <c r="AE2981" i="6"/>
  <c r="AE2988" i="6"/>
  <c r="AE2993" i="6"/>
  <c r="AE3017" i="6"/>
  <c r="AA3059" i="6"/>
  <c r="AA3127" i="6"/>
  <c r="AE3127" i="6" s="1"/>
  <c r="AA3173" i="6"/>
  <c r="AE3173" i="6" s="1"/>
  <c r="AE3224" i="6"/>
  <c r="AA3246" i="6"/>
  <c r="AE3246" i="6" s="1"/>
  <c r="AA3292" i="6"/>
  <c r="AE3292" i="6" s="1"/>
  <c r="AA3325" i="6"/>
  <c r="AE3325" i="6" s="1"/>
  <c r="AE3391" i="6"/>
  <c r="AE3414" i="6"/>
  <c r="AA3485" i="6"/>
  <c r="AE3485" i="6" s="1"/>
  <c r="AE3503" i="6"/>
  <c r="AA3503" i="6"/>
  <c r="AE3579" i="6"/>
  <c r="AE3595" i="6"/>
  <c r="AE3609" i="6"/>
  <c r="AA3609" i="6"/>
  <c r="AE3616" i="6"/>
  <c r="AE3675" i="6"/>
  <c r="AE3700" i="6"/>
  <c r="AE3742" i="6"/>
  <c r="AE3814" i="6"/>
  <c r="AA3869" i="6"/>
  <c r="AE3869" i="6" s="1"/>
  <c r="AE2849" i="6"/>
  <c r="AE2861" i="6"/>
  <c r="AE2875" i="6"/>
  <c r="AE2885" i="6"/>
  <c r="AE2897" i="6"/>
  <c r="AE2911" i="6"/>
  <c r="AE2923" i="6"/>
  <c r="AE2935" i="6"/>
  <c r="AE2983" i="6"/>
  <c r="AE3251" i="6"/>
  <c r="AE3290" i="6"/>
  <c r="AE3329" i="6"/>
  <c r="AE3372" i="6"/>
  <c r="AE3402" i="6"/>
  <c r="AA3423" i="6"/>
  <c r="AE3423" i="6" s="1"/>
  <c r="AE3462" i="6"/>
  <c r="AA3524" i="6"/>
  <c r="AE3524" i="6" s="1"/>
  <c r="AE3608" i="6"/>
  <c r="AA3608" i="6"/>
  <c r="AA3627" i="6"/>
  <c r="AE3627" i="6" s="1"/>
  <c r="AE3800" i="6"/>
  <c r="AE3871" i="6"/>
  <c r="AA3895" i="6"/>
  <c r="AE3895" i="6" s="1"/>
  <c r="AE2791" i="6"/>
  <c r="AE2801" i="6"/>
  <c r="AE2815" i="6"/>
  <c r="AE2827" i="6"/>
  <c r="AE2839" i="6"/>
  <c r="AE2887" i="6"/>
  <c r="AE2937" i="6"/>
  <c r="AE2973" i="6"/>
  <c r="AE2985" i="6"/>
  <c r="AE2997" i="6"/>
  <c r="AE3025" i="6"/>
  <c r="AE3032" i="6"/>
  <c r="AE3144" i="6"/>
  <c r="AE3164" i="6"/>
  <c r="AE3240" i="6"/>
  <c r="AE3281" i="6"/>
  <c r="AE3333" i="6"/>
  <c r="AE3364" i="6"/>
  <c r="AE3376" i="6"/>
  <c r="AA3397" i="6"/>
  <c r="AE3397" i="6" s="1"/>
  <c r="AA3427" i="6"/>
  <c r="AE3427" i="6" s="1"/>
  <c r="AE3432" i="6"/>
  <c r="AE3437" i="6"/>
  <c r="AE3442" i="6"/>
  <c r="AE3455" i="6"/>
  <c r="AE3478" i="6"/>
  <c r="AE3630" i="6"/>
  <c r="AA3682" i="6"/>
  <c r="AE3682" i="6" s="1"/>
  <c r="AE3766" i="6"/>
  <c r="AE3780" i="6"/>
  <c r="AA3947" i="6"/>
  <c r="AE3947" i="6" s="1"/>
  <c r="AE3987" i="6"/>
  <c r="AE3975" i="6"/>
  <c r="AE3982" i="6"/>
  <c r="AE3315" i="6"/>
  <c r="AE3379" i="6"/>
  <c r="AE3419" i="6"/>
  <c r="AE3457" i="6"/>
  <c r="AE3472" i="6"/>
  <c r="AE3489" i="6"/>
  <c r="AE3495" i="6"/>
  <c r="AE3517" i="6"/>
  <c r="AE3548" i="6"/>
  <c r="AE3597" i="6"/>
  <c r="AE3604" i="6"/>
  <c r="AE3622" i="6"/>
  <c r="AE3732" i="6"/>
  <c r="AE3899" i="6"/>
  <c r="AE3911" i="6"/>
  <c r="AE3923" i="6"/>
  <c r="AE3965" i="6"/>
  <c r="AE3977" i="6"/>
  <c r="AE3351" i="6"/>
  <c r="AE3365" i="6"/>
  <c r="AE3381" i="6"/>
  <c r="AE3393" i="6"/>
  <c r="AE3443" i="6"/>
  <c r="AE3474" i="6"/>
  <c r="AE3505" i="6"/>
  <c r="AE3519" i="6"/>
  <c r="AE3526" i="6"/>
  <c r="AE3531" i="6"/>
  <c r="AE3556" i="6"/>
  <c r="AE3611" i="6"/>
  <c r="AE3654" i="6"/>
  <c r="AE3662" i="6"/>
  <c r="AE3849" i="6"/>
  <c r="AE3861" i="6"/>
  <c r="AE3887" i="6"/>
  <c r="AE3901" i="6"/>
  <c r="AE3906" i="6"/>
  <c r="AE3913" i="6"/>
  <c r="AE3951" i="6"/>
  <c r="AE3979" i="6"/>
  <c r="AE3285" i="6"/>
  <c r="AE3289" i="6"/>
  <c r="AE3320" i="6"/>
  <c r="AE3334" i="6"/>
  <c r="AE3339" i="6"/>
  <c r="AE3395" i="6"/>
  <c r="AE3411" i="6"/>
  <c r="AE3476" i="6"/>
  <c r="AE3486" i="6"/>
  <c r="AE3493" i="6"/>
  <c r="AE3497" i="6"/>
  <c r="AE3618" i="6"/>
  <c r="AE3625" i="6"/>
  <c r="AE3647" i="6"/>
  <c r="AE3677" i="6"/>
  <c r="AE3685" i="6"/>
  <c r="AE3837" i="6"/>
  <c r="AE3875" i="6"/>
  <c r="AE3915" i="6"/>
  <c r="AE3927" i="6"/>
  <c r="AE3939" i="6"/>
  <c r="AE3967" i="6"/>
  <c r="AE3488" i="6"/>
  <c r="AE3509" i="6"/>
  <c r="AE3516" i="6"/>
  <c r="AE3521" i="6"/>
  <c r="AE3559" i="6"/>
  <c r="AE3567" i="6"/>
  <c r="AE3696" i="6"/>
  <c r="AE3704" i="6"/>
  <c r="AE3712" i="6"/>
  <c r="AE3735" i="6"/>
  <c r="AA3766" i="6"/>
  <c r="AA3772" i="6"/>
  <c r="AE3772" i="6" s="1"/>
  <c r="AA3798" i="6"/>
  <c r="AE3798" i="6" s="1"/>
  <c r="AE3865" i="6"/>
  <c r="AE3903" i="6"/>
  <c r="AE3917" i="6"/>
  <c r="AE3929" i="6"/>
  <c r="AE3955" i="6"/>
  <c r="AE3841" i="6"/>
  <c r="AE3853" i="6"/>
  <c r="AE3879" i="6"/>
  <c r="AE3891" i="6"/>
  <c r="AE3931" i="6"/>
  <c r="AE3943" i="6"/>
  <c r="AE3950" i="6"/>
  <c r="AE3983" i="6"/>
  <c r="AE3387" i="6"/>
  <c r="AE3415" i="6"/>
  <c r="AE3452" i="6"/>
  <c r="AF3466" i="6"/>
  <c r="AE3500" i="6"/>
  <c r="AE3513" i="6"/>
  <c r="AE3658" i="6"/>
  <c r="AE3666" i="6"/>
  <c r="AE3881" i="6"/>
  <c r="AE3919" i="6"/>
  <c r="AE3933" i="6"/>
  <c r="AE3945" i="6"/>
  <c r="AE3959" i="6"/>
  <c r="AE3971" i="6"/>
  <c r="AE207" i="6"/>
  <c r="AE174" i="6"/>
  <c r="AE3" i="6"/>
  <c r="AA49" i="6"/>
  <c r="AE49" i="6" s="1"/>
  <c r="AE50" i="6"/>
  <c r="AA53" i="6"/>
  <c r="AE53" i="6" s="1"/>
  <c r="AE54" i="6"/>
  <c r="AE58" i="6"/>
  <c r="AE62" i="6"/>
  <c r="AE66" i="6"/>
  <c r="AE88" i="6"/>
  <c r="AE92" i="6"/>
  <c r="AE96" i="6"/>
  <c r="AE142" i="6"/>
  <c r="AA145" i="6"/>
  <c r="AE145" i="6" s="1"/>
  <c r="AE146" i="6"/>
  <c r="AA164" i="6"/>
  <c r="AE164" i="6" s="1"/>
  <c r="AE165" i="6"/>
  <c r="AA168" i="6"/>
  <c r="AE168" i="6" s="1"/>
  <c r="AE169" i="6"/>
  <c r="AA172" i="6"/>
  <c r="AE172" i="6" s="1"/>
  <c r="AE173" i="6"/>
  <c r="AA176" i="6"/>
  <c r="AE176" i="6" s="1"/>
  <c r="AE192" i="6"/>
  <c r="AA195" i="6"/>
  <c r="AE195" i="6" s="1"/>
  <c r="AE196" i="6"/>
  <c r="AA199" i="6"/>
  <c r="AE199" i="6" s="1"/>
  <c r="AE200" i="6"/>
  <c r="AA203" i="6"/>
  <c r="AE203" i="6" s="1"/>
  <c r="AE204" i="6"/>
  <c r="AA207" i="6"/>
  <c r="AE208" i="6"/>
  <c r="AA211" i="6"/>
  <c r="AE211" i="6" s="1"/>
  <c r="AE212" i="6"/>
  <c r="AA215" i="6"/>
  <c r="AE215" i="6" s="1"/>
  <c r="AE216" i="6"/>
  <c r="AA238" i="6"/>
  <c r="AE238" i="6" s="1"/>
  <c r="AE239" i="6"/>
  <c r="AA242" i="6"/>
  <c r="AE242" i="6" s="1"/>
  <c r="AE243" i="6"/>
  <c r="AA246" i="6"/>
  <c r="AE246" i="6" s="1"/>
  <c r="AE247" i="6"/>
  <c r="AA250" i="6"/>
  <c r="AE250" i="6" s="1"/>
  <c r="AE251" i="6"/>
  <c r="AA254" i="6"/>
  <c r="AE254" i="6" s="1"/>
  <c r="AE255" i="6"/>
  <c r="AA258" i="6"/>
  <c r="AE258" i="6" s="1"/>
  <c r="AE259" i="6"/>
  <c r="AE361" i="6"/>
  <c r="AE426" i="6"/>
  <c r="AE430" i="6"/>
  <c r="AE434" i="6"/>
  <c r="AE445" i="6"/>
  <c r="AE449" i="6"/>
  <c r="AE453" i="6"/>
  <c r="AE457" i="6"/>
  <c r="AE461" i="6"/>
  <c r="AE465" i="6"/>
  <c r="AE469" i="6"/>
  <c r="AE473" i="6"/>
  <c r="AE477" i="6"/>
  <c r="AE481" i="6"/>
  <c r="AE485" i="6"/>
  <c r="AE489" i="6"/>
  <c r="AE493" i="6"/>
  <c r="AE497" i="6"/>
  <c r="AE501" i="6"/>
  <c r="AE505" i="6"/>
  <c r="AE544" i="6"/>
  <c r="AE549" i="6"/>
  <c r="AA551" i="6"/>
  <c r="AE551" i="6" s="1"/>
  <c r="AE567" i="6"/>
  <c r="AE583" i="6"/>
  <c r="AE662" i="6"/>
  <c r="AE541" i="6"/>
  <c r="AA562" i="6"/>
  <c r="AE562" i="6" s="1"/>
  <c r="AA569" i="6"/>
  <c r="AE569" i="6" s="1"/>
  <c r="AE578" i="6"/>
  <c r="AA578" i="6"/>
  <c r="AA585" i="6"/>
  <c r="AE585" i="6" s="1"/>
  <c r="AA594" i="6"/>
  <c r="AE594" i="6" s="1"/>
  <c r="AA5" i="6"/>
  <c r="AE5" i="6" s="1"/>
  <c r="AA48" i="6"/>
  <c r="AE48" i="6" s="1"/>
  <c r="AA52" i="6"/>
  <c r="AE52" i="6" s="1"/>
  <c r="AA56" i="6"/>
  <c r="AE56" i="6" s="1"/>
  <c r="AA60" i="6"/>
  <c r="AE60" i="6" s="1"/>
  <c r="AA64" i="6"/>
  <c r="AE64" i="6" s="1"/>
  <c r="AA90" i="6"/>
  <c r="AE90" i="6" s="1"/>
  <c r="AA94" i="6"/>
  <c r="AE94" i="6" s="1"/>
  <c r="AA144" i="6"/>
  <c r="AE144" i="6" s="1"/>
  <c r="AA163" i="6"/>
  <c r="AE163" i="6" s="1"/>
  <c r="AA167" i="6"/>
  <c r="AE167" i="6" s="1"/>
  <c r="AA171" i="6"/>
  <c r="AE171" i="6" s="1"/>
  <c r="AA175" i="6"/>
  <c r="AE175" i="6" s="1"/>
  <c r="AA194" i="6"/>
  <c r="AE194" i="6" s="1"/>
  <c r="AA198" i="6"/>
  <c r="AE198" i="6" s="1"/>
  <c r="AA202" i="6"/>
  <c r="AE202" i="6" s="1"/>
  <c r="AA206" i="6"/>
  <c r="AE206" i="6" s="1"/>
  <c r="AA210" i="6"/>
  <c r="AE210" i="6" s="1"/>
  <c r="AA214" i="6"/>
  <c r="AE214" i="6" s="1"/>
  <c r="AA237" i="6"/>
  <c r="AE237" i="6" s="1"/>
  <c r="AA241" i="6"/>
  <c r="AE241" i="6" s="1"/>
  <c r="AA245" i="6"/>
  <c r="AE245" i="6" s="1"/>
  <c r="AA249" i="6"/>
  <c r="AE249" i="6" s="1"/>
  <c r="AA253" i="6"/>
  <c r="AE253" i="6" s="1"/>
  <c r="AA257" i="6"/>
  <c r="AE257" i="6" s="1"/>
  <c r="AA261" i="6"/>
  <c r="AE261" i="6" s="1"/>
  <c r="AA352" i="6"/>
  <c r="AE352" i="6" s="1"/>
  <c r="AA365" i="6"/>
  <c r="AE365" i="6" s="1"/>
  <c r="AA410" i="6"/>
  <c r="AE410" i="6" s="1"/>
  <c r="AA424" i="6"/>
  <c r="AE424" i="6" s="1"/>
  <c r="AA428" i="6"/>
  <c r="AE428" i="6" s="1"/>
  <c r="AA432" i="6"/>
  <c r="AE432" i="6" s="1"/>
  <c r="AA436" i="6"/>
  <c r="AE436" i="6" s="1"/>
  <c r="AA443" i="6"/>
  <c r="AE443" i="6" s="1"/>
  <c r="AA447" i="6"/>
  <c r="AE447" i="6" s="1"/>
  <c r="AA451" i="6"/>
  <c r="AE451" i="6" s="1"/>
  <c r="AA455" i="6"/>
  <c r="AE455" i="6" s="1"/>
  <c r="AA459" i="6"/>
  <c r="AE459" i="6" s="1"/>
  <c r="AA463" i="6"/>
  <c r="AE463" i="6" s="1"/>
  <c r="AA467" i="6"/>
  <c r="AE467" i="6" s="1"/>
  <c r="AA471" i="6"/>
  <c r="AE471" i="6" s="1"/>
  <c r="AA475" i="6"/>
  <c r="AE475" i="6" s="1"/>
  <c r="AA479" i="6"/>
  <c r="AE479" i="6" s="1"/>
  <c r="AA483" i="6"/>
  <c r="AE483" i="6" s="1"/>
  <c r="AA487" i="6"/>
  <c r="AE487" i="6" s="1"/>
  <c r="AA491" i="6"/>
  <c r="AE491" i="6" s="1"/>
  <c r="AA495" i="6"/>
  <c r="AE495" i="6" s="1"/>
  <c r="AA499" i="6"/>
  <c r="AE499" i="6" s="1"/>
  <c r="AA503" i="6"/>
  <c r="AE503" i="6" s="1"/>
  <c r="AA507" i="6"/>
  <c r="AE507" i="6" s="1"/>
  <c r="AE546" i="6"/>
  <c r="AA555" i="6"/>
  <c r="AE555" i="6" s="1"/>
  <c r="AE571" i="6"/>
  <c r="AA598" i="6"/>
  <c r="AE598" i="6" s="1"/>
  <c r="AE548" i="6"/>
  <c r="AA566" i="6"/>
  <c r="AE566" i="6" s="1"/>
  <c r="AA573" i="6"/>
  <c r="AE573" i="6" s="1"/>
  <c r="AA582" i="6"/>
  <c r="AE582" i="6" s="1"/>
  <c r="AA589" i="6"/>
  <c r="AE589" i="6" s="1"/>
  <c r="AA602" i="6"/>
  <c r="AE602" i="6" s="1"/>
  <c r="AA47" i="6"/>
  <c r="AE47" i="6" s="1"/>
  <c r="AA51" i="6"/>
  <c r="AE51" i="6" s="1"/>
  <c r="AA55" i="6"/>
  <c r="AE55" i="6" s="1"/>
  <c r="AA59" i="6"/>
  <c r="AE59" i="6" s="1"/>
  <c r="AA63" i="6"/>
  <c r="AE63" i="6" s="1"/>
  <c r="AA89" i="6"/>
  <c r="AE89" i="6" s="1"/>
  <c r="AA93" i="6"/>
  <c r="AE93" i="6" s="1"/>
  <c r="AA143" i="6"/>
  <c r="AE143" i="6" s="1"/>
  <c r="AA162" i="6"/>
  <c r="AE162" i="6" s="1"/>
  <c r="AA166" i="6"/>
  <c r="AE166" i="6" s="1"/>
  <c r="AA170" i="6"/>
  <c r="AE170" i="6" s="1"/>
  <c r="AA174" i="6"/>
  <c r="AA193" i="6"/>
  <c r="AE193" i="6" s="1"/>
  <c r="AA197" i="6"/>
  <c r="AE197" i="6" s="1"/>
  <c r="AA201" i="6"/>
  <c r="AE201" i="6" s="1"/>
  <c r="AA205" i="6"/>
  <c r="AE205" i="6" s="1"/>
  <c r="AA209" i="6"/>
  <c r="AE209" i="6" s="1"/>
  <c r="AA213" i="6"/>
  <c r="AE213" i="6" s="1"/>
  <c r="AA240" i="6"/>
  <c r="AE240" i="6" s="1"/>
  <c r="AA244" i="6"/>
  <c r="AE244" i="6" s="1"/>
  <c r="AA248" i="6"/>
  <c r="AE248" i="6" s="1"/>
  <c r="AA252" i="6"/>
  <c r="AE252" i="6" s="1"/>
  <c r="AA256" i="6"/>
  <c r="AE256" i="6" s="1"/>
  <c r="AA414" i="6"/>
  <c r="AE414" i="6" s="1"/>
  <c r="AA415" i="6"/>
  <c r="AE415" i="6" s="1"/>
  <c r="AA416" i="6"/>
  <c r="AE416" i="6" s="1"/>
  <c r="AE540" i="6"/>
  <c r="AA550" i="6"/>
  <c r="AE550" i="6" s="1"/>
  <c r="AE557" i="6"/>
  <c r="AE558" i="6"/>
  <c r="AE559" i="6"/>
  <c r="AE575" i="6"/>
  <c r="AE591" i="6"/>
  <c r="AE739" i="6"/>
  <c r="AE868" i="6"/>
  <c r="AE545" i="6"/>
  <c r="AE552" i="6"/>
  <c r="AA561" i="6"/>
  <c r="AE561" i="6" s="1"/>
  <c r="AA570" i="6"/>
  <c r="AE570" i="6" s="1"/>
  <c r="AA577" i="6"/>
  <c r="AE577" i="6" s="1"/>
  <c r="AA586" i="6"/>
  <c r="AE586" i="6" s="1"/>
  <c r="AA593" i="6"/>
  <c r="AE593" i="6" s="1"/>
  <c r="AE931" i="6"/>
  <c r="AE542" i="6"/>
  <c r="AA547" i="6"/>
  <c r="AE547" i="6" s="1"/>
  <c r="AA554" i="6"/>
  <c r="AE554" i="6" s="1"/>
  <c r="AE563" i="6"/>
  <c r="AA597" i="6"/>
  <c r="AE597" i="6" s="1"/>
  <c r="AE556" i="6"/>
  <c r="AA565" i="6"/>
  <c r="AE565" i="6" s="1"/>
  <c r="AA574" i="6"/>
  <c r="AE574" i="6" s="1"/>
  <c r="AA581" i="6"/>
  <c r="AE581" i="6" s="1"/>
  <c r="AA590" i="6"/>
  <c r="AE590" i="6" s="1"/>
  <c r="AE1051" i="6"/>
  <c r="AE1056" i="6"/>
  <c r="AE1065" i="6"/>
  <c r="AA1101" i="6"/>
  <c r="AE1101" i="6" s="1"/>
  <c r="AE1102" i="6"/>
  <c r="AA1105" i="6"/>
  <c r="AE1105" i="6" s="1"/>
  <c r="AE1106" i="6"/>
  <c r="AA1109" i="6"/>
  <c r="AE1109" i="6" s="1"/>
  <c r="AE1110" i="6"/>
  <c r="AE1129" i="6"/>
  <c r="AE1133" i="6"/>
  <c r="AE1137" i="6"/>
  <c r="AE1141" i="6"/>
  <c r="AE1176" i="6"/>
  <c r="AE1187" i="6"/>
  <c r="AE1191" i="6"/>
  <c r="AE1195" i="6"/>
  <c r="AE1199" i="6"/>
  <c r="AE1203" i="6"/>
  <c r="AE1212" i="6"/>
  <c r="AE1235" i="6"/>
  <c r="AA1242" i="6"/>
  <c r="AE1242" i="6" s="1"/>
  <c r="AE605" i="6"/>
  <c r="AE609" i="6"/>
  <c r="AE613" i="6"/>
  <c r="AE617" i="6"/>
  <c r="AE644" i="6"/>
  <c r="AE651" i="6"/>
  <c r="AE654" i="6"/>
  <c r="AE665" i="6"/>
  <c r="AE703" i="6"/>
  <c r="AE707" i="6"/>
  <c r="AE711" i="6"/>
  <c r="AE715" i="6"/>
  <c r="AE719" i="6"/>
  <c r="AE723" i="6"/>
  <c r="AE727" i="6"/>
  <c r="AE746" i="6"/>
  <c r="AE750" i="6"/>
  <c r="AE754" i="6"/>
  <c r="AE777" i="6"/>
  <c r="AE781" i="6"/>
  <c r="AE785" i="6"/>
  <c r="AE812" i="6"/>
  <c r="AE816" i="6"/>
  <c r="AE820" i="6"/>
  <c r="AE824" i="6"/>
  <c r="AE828" i="6"/>
  <c r="AE832" i="6"/>
  <c r="AE836" i="6"/>
  <c r="AE840" i="6"/>
  <c r="AE844" i="6"/>
  <c r="AE848" i="6"/>
  <c r="AE852" i="6"/>
  <c r="AE903" i="6"/>
  <c r="AE907" i="6"/>
  <c r="AE911" i="6"/>
  <c r="AE915" i="6"/>
  <c r="AE919" i="6"/>
  <c r="AE923" i="6"/>
  <c r="AE927" i="6"/>
  <c r="AE938" i="6"/>
  <c r="AE945" i="6"/>
  <c r="AE949" i="6"/>
  <c r="AE953" i="6"/>
  <c r="AE976" i="6"/>
  <c r="AE980" i="6"/>
  <c r="AE984" i="6"/>
  <c r="AE991" i="6"/>
  <c r="AE995" i="6"/>
  <c r="AE1006" i="6"/>
  <c r="AE1010" i="6"/>
  <c r="AE1014" i="6"/>
  <c r="AE1018" i="6"/>
  <c r="AE1022" i="6"/>
  <c r="AE1026" i="6"/>
  <c r="AE1030" i="6"/>
  <c r="AE1034" i="6"/>
  <c r="AE1047" i="6"/>
  <c r="AE1209" i="6"/>
  <c r="AE1232" i="6"/>
  <c r="AA1244" i="6"/>
  <c r="AE1244" i="6" s="1"/>
  <c r="AE1356" i="6"/>
  <c r="AA621" i="6"/>
  <c r="AE621" i="6" s="1"/>
  <c r="AA625" i="6"/>
  <c r="AE625" i="6" s="1"/>
  <c r="AA629" i="6"/>
  <c r="AE629" i="6" s="1"/>
  <c r="AA633" i="6"/>
  <c r="AE633" i="6" s="1"/>
  <c r="AA637" i="6"/>
  <c r="AE637" i="6" s="1"/>
  <c r="AA641" i="6"/>
  <c r="AE641" i="6" s="1"/>
  <c r="AA648" i="6"/>
  <c r="AE648" i="6" s="1"/>
  <c r="AA659" i="6"/>
  <c r="AE659" i="6" s="1"/>
  <c r="AA672" i="6"/>
  <c r="AE672" i="6" s="1"/>
  <c r="AA676" i="6"/>
  <c r="AE676" i="6" s="1"/>
  <c r="AA680" i="6"/>
  <c r="AE680" i="6" s="1"/>
  <c r="AA684" i="6"/>
  <c r="AE684" i="6" s="1"/>
  <c r="AA688" i="6"/>
  <c r="AE688" i="6" s="1"/>
  <c r="AA692" i="6"/>
  <c r="AE692" i="6" s="1"/>
  <c r="AA696" i="6"/>
  <c r="AE696" i="6" s="1"/>
  <c r="AA700" i="6"/>
  <c r="AE700" i="6" s="1"/>
  <c r="AA731" i="6"/>
  <c r="AE731" i="6" s="1"/>
  <c r="AA735" i="6"/>
  <c r="AE735" i="6" s="1"/>
  <c r="AA739" i="6"/>
  <c r="AA743" i="6"/>
  <c r="AE743" i="6" s="1"/>
  <c r="AA758" i="6"/>
  <c r="AE758" i="6" s="1"/>
  <c r="AA762" i="6"/>
  <c r="AE762" i="6" s="1"/>
  <c r="AA766" i="6"/>
  <c r="AE766" i="6" s="1"/>
  <c r="AA770" i="6"/>
  <c r="AE770" i="6" s="1"/>
  <c r="AA774" i="6"/>
  <c r="AE774" i="6" s="1"/>
  <c r="AA789" i="6"/>
  <c r="AE789" i="6" s="1"/>
  <c r="AA793" i="6"/>
  <c r="AE793" i="6" s="1"/>
  <c r="AA797" i="6"/>
  <c r="AE797" i="6" s="1"/>
  <c r="AA801" i="6"/>
  <c r="AE801" i="6" s="1"/>
  <c r="AA805" i="6"/>
  <c r="AE805" i="6" s="1"/>
  <c r="AA809" i="6"/>
  <c r="AE809" i="6" s="1"/>
  <c r="AA856" i="6"/>
  <c r="AE856" i="6" s="1"/>
  <c r="AA860" i="6"/>
  <c r="AE860" i="6" s="1"/>
  <c r="AA864" i="6"/>
  <c r="AE864" i="6" s="1"/>
  <c r="AA868" i="6"/>
  <c r="AA872" i="6"/>
  <c r="AE872" i="6" s="1"/>
  <c r="AA876" i="6"/>
  <c r="AE876" i="6" s="1"/>
  <c r="AA880" i="6"/>
  <c r="AE880" i="6" s="1"/>
  <c r="AA884" i="6"/>
  <c r="AE884" i="6" s="1"/>
  <c r="AA888" i="6"/>
  <c r="AE888" i="6" s="1"/>
  <c r="AA892" i="6"/>
  <c r="AE892" i="6" s="1"/>
  <c r="AA896" i="6"/>
  <c r="AE896" i="6" s="1"/>
  <c r="AA900" i="6"/>
  <c r="AE900" i="6" s="1"/>
  <c r="AA931" i="6"/>
  <c r="AA935" i="6"/>
  <c r="AE935" i="6" s="1"/>
  <c r="AA957" i="6"/>
  <c r="AE957" i="6" s="1"/>
  <c r="AA961" i="6"/>
  <c r="AE961" i="6" s="1"/>
  <c r="AA965" i="6"/>
  <c r="AE965" i="6" s="1"/>
  <c r="AA969" i="6"/>
  <c r="AE969" i="6" s="1"/>
  <c r="AA973" i="6"/>
  <c r="AE973" i="6" s="1"/>
  <c r="AA988" i="6"/>
  <c r="AE988" i="6" s="1"/>
  <c r="AA999" i="6"/>
  <c r="AE999" i="6" s="1"/>
  <c r="AA1003" i="6"/>
  <c r="AE1003" i="6" s="1"/>
  <c r="AA1038" i="6"/>
  <c r="AE1038" i="6" s="1"/>
  <c r="AA1042" i="6"/>
  <c r="AE1042" i="6" s="1"/>
  <c r="AA1100" i="6"/>
  <c r="AE1100" i="6" s="1"/>
  <c r="AA1104" i="6"/>
  <c r="AE1104" i="6" s="1"/>
  <c r="AA1108" i="6"/>
  <c r="AE1108" i="6" s="1"/>
  <c r="AA1112" i="6"/>
  <c r="AE1112" i="6" s="1"/>
  <c r="AA1131" i="6"/>
  <c r="AE1131" i="6" s="1"/>
  <c r="AA1135" i="6"/>
  <c r="AE1135" i="6" s="1"/>
  <c r="AA1139" i="6"/>
  <c r="AE1139" i="6" s="1"/>
  <c r="AA1143" i="6"/>
  <c r="AE1143" i="6" s="1"/>
  <c r="AA1174" i="6"/>
  <c r="AE1174" i="6" s="1"/>
  <c r="AA1178" i="6"/>
  <c r="AE1178" i="6" s="1"/>
  <c r="AA1185" i="6"/>
  <c r="AE1185" i="6" s="1"/>
  <c r="AA1189" i="6"/>
  <c r="AE1189" i="6" s="1"/>
  <c r="AA1193" i="6"/>
  <c r="AE1193" i="6" s="1"/>
  <c r="AA1197" i="6"/>
  <c r="AE1197" i="6" s="1"/>
  <c r="AA1201" i="6"/>
  <c r="AE1201" i="6" s="1"/>
  <c r="AE1229" i="6"/>
  <c r="AA1246" i="6"/>
  <c r="AE1246" i="6" s="1"/>
  <c r="AE1248" i="6"/>
  <c r="AA1248" i="6"/>
  <c r="AA601" i="6"/>
  <c r="AE601" i="6" s="1"/>
  <c r="AA620" i="6"/>
  <c r="AE620" i="6" s="1"/>
  <c r="AA624" i="6"/>
  <c r="AE624" i="6" s="1"/>
  <c r="AA628" i="6"/>
  <c r="AE628" i="6" s="1"/>
  <c r="AA632" i="6"/>
  <c r="AE632" i="6" s="1"/>
  <c r="AA636" i="6"/>
  <c r="AE636" i="6" s="1"/>
  <c r="AA640" i="6"/>
  <c r="AE640" i="6" s="1"/>
  <c r="AA658" i="6"/>
  <c r="AE658" i="6" s="1"/>
  <c r="AA662" i="6"/>
  <c r="AA671" i="6"/>
  <c r="AE671" i="6" s="1"/>
  <c r="AA675" i="6"/>
  <c r="AE675" i="6" s="1"/>
  <c r="AA679" i="6"/>
  <c r="AE679" i="6" s="1"/>
  <c r="AA683" i="6"/>
  <c r="AE683" i="6" s="1"/>
  <c r="AA687" i="6"/>
  <c r="AE687" i="6" s="1"/>
  <c r="AA691" i="6"/>
  <c r="AE691" i="6" s="1"/>
  <c r="AA695" i="6"/>
  <c r="AE695" i="6" s="1"/>
  <c r="AA699" i="6"/>
  <c r="AE699" i="6" s="1"/>
  <c r="AA734" i="6"/>
  <c r="AE734" i="6" s="1"/>
  <c r="AA738" i="6"/>
  <c r="AE738" i="6" s="1"/>
  <c r="AA742" i="6"/>
  <c r="AE742" i="6" s="1"/>
  <c r="AA757" i="6"/>
  <c r="AE757" i="6" s="1"/>
  <c r="AA761" i="6"/>
  <c r="AE761" i="6" s="1"/>
  <c r="AA765" i="6"/>
  <c r="AE765" i="6" s="1"/>
  <c r="AA769" i="6"/>
  <c r="AE769" i="6" s="1"/>
  <c r="AA773" i="6"/>
  <c r="AE773" i="6" s="1"/>
  <c r="AA788" i="6"/>
  <c r="AE788" i="6" s="1"/>
  <c r="AA792" i="6"/>
  <c r="AE792" i="6" s="1"/>
  <c r="AA796" i="6"/>
  <c r="AE796" i="6" s="1"/>
  <c r="AA800" i="6"/>
  <c r="AE800" i="6" s="1"/>
  <c r="AA804" i="6"/>
  <c r="AE804" i="6" s="1"/>
  <c r="AA808" i="6"/>
  <c r="AE808" i="6" s="1"/>
  <c r="AA859" i="6"/>
  <c r="AE859" i="6" s="1"/>
  <c r="AA863" i="6"/>
  <c r="AE863" i="6" s="1"/>
  <c r="AA867" i="6"/>
  <c r="AE867" i="6" s="1"/>
  <c r="AA871" i="6"/>
  <c r="AE871" i="6" s="1"/>
  <c r="AA875" i="6"/>
  <c r="AE875" i="6" s="1"/>
  <c r="AA879" i="6"/>
  <c r="AE879" i="6" s="1"/>
  <c r="AA883" i="6"/>
  <c r="AE883" i="6" s="1"/>
  <c r="AA887" i="6"/>
  <c r="AE887" i="6" s="1"/>
  <c r="AA891" i="6"/>
  <c r="AE891" i="6" s="1"/>
  <c r="AA895" i="6"/>
  <c r="AE895" i="6" s="1"/>
  <c r="AA899" i="6"/>
  <c r="AE899" i="6" s="1"/>
  <c r="AA934" i="6"/>
  <c r="AE934" i="6" s="1"/>
  <c r="AA941" i="6"/>
  <c r="AE941" i="6" s="1"/>
  <c r="AA956" i="6"/>
  <c r="AE956" i="6" s="1"/>
  <c r="AA960" i="6"/>
  <c r="AE960" i="6" s="1"/>
  <c r="AA964" i="6"/>
  <c r="AE964" i="6" s="1"/>
  <c r="AA968" i="6"/>
  <c r="AE968" i="6" s="1"/>
  <c r="AA972" i="6"/>
  <c r="AE972" i="6" s="1"/>
  <c r="AA987" i="6"/>
  <c r="AE987" i="6" s="1"/>
  <c r="AA998" i="6"/>
  <c r="AE998" i="6" s="1"/>
  <c r="AA1002" i="6"/>
  <c r="AE1002" i="6" s="1"/>
  <c r="AA1037" i="6"/>
  <c r="AE1037" i="6" s="1"/>
  <c r="AA1041" i="6"/>
  <c r="AE1041" i="6" s="1"/>
  <c r="AA1045" i="6"/>
  <c r="AE1045" i="6" s="1"/>
  <c r="AA1099" i="6"/>
  <c r="AE1099" i="6" s="1"/>
  <c r="AA1103" i="6"/>
  <c r="AE1103" i="6" s="1"/>
  <c r="AA1107" i="6"/>
  <c r="AE1107" i="6" s="1"/>
  <c r="AA1111" i="6"/>
  <c r="AE1111" i="6" s="1"/>
  <c r="AA1130" i="6"/>
  <c r="AE1130" i="6" s="1"/>
  <c r="AE1231" i="6"/>
  <c r="AE1213" i="6"/>
  <c r="AE1236" i="6"/>
  <c r="AA1252" i="6"/>
  <c r="AE1252" i="6" s="1"/>
  <c r="AE1210" i="6"/>
  <c r="AA1238" i="6"/>
  <c r="AE1238" i="6" s="1"/>
  <c r="AA1240" i="6"/>
  <c r="AE1240" i="6" s="1"/>
  <c r="AE1250" i="6"/>
  <c r="AE1254" i="6"/>
  <c r="AE1258" i="6"/>
  <c r="AE1262" i="6"/>
  <c r="AE1266" i="6"/>
  <c r="AE1270" i="6"/>
  <c r="AE1274" i="6"/>
  <c r="AE1278" i="6"/>
  <c r="AE1282" i="6"/>
  <c r="AE1286" i="6"/>
  <c r="AE1290" i="6"/>
  <c r="AE1294" i="6"/>
  <c r="AE1298" i="6"/>
  <c r="AE1302" i="6"/>
  <c r="AE1306" i="6"/>
  <c r="AE1310" i="6"/>
  <c r="AE1314" i="6"/>
  <c r="AE1318" i="6"/>
  <c r="AE1322" i="6"/>
  <c r="AE1326" i="6"/>
  <c r="AE1330" i="6"/>
  <c r="AE1334" i="6"/>
  <c r="AE1338" i="6"/>
  <c r="AE1342" i="6"/>
  <c r="AE1346" i="6"/>
  <c r="AE1350" i="6"/>
  <c r="AE1354" i="6"/>
  <c r="AE1358" i="6"/>
  <c r="AE1362" i="6"/>
  <c r="AE1366" i="6"/>
  <c r="AE1370" i="6"/>
  <c r="AE1374" i="6"/>
  <c r="AE1378" i="6"/>
  <c r="AE1382" i="6"/>
  <c r="AE1386" i="6"/>
  <c r="AE1390" i="6"/>
  <c r="AE1394" i="6"/>
  <c r="AE1398" i="6"/>
  <c r="AE1402" i="6"/>
  <c r="AE1406" i="6"/>
  <c r="AE1410" i="6"/>
  <c r="AE1549" i="6"/>
  <c r="AE1553" i="6"/>
  <c r="AE1557" i="6"/>
  <c r="AE1561" i="6"/>
  <c r="AE1568" i="6"/>
  <c r="AE1579" i="6"/>
  <c r="AE1583" i="6"/>
  <c r="AE1591" i="6"/>
  <c r="AE1599" i="6"/>
  <c r="AE1607" i="6"/>
  <c r="AE1612" i="6"/>
  <c r="AE1620" i="6"/>
  <c r="AE1628" i="6"/>
  <c r="AE1636" i="6"/>
  <c r="AE1644" i="6"/>
  <c r="AE1652" i="6"/>
  <c r="AE1660" i="6"/>
  <c r="AE1668" i="6"/>
  <c r="AE1676" i="6"/>
  <c r="AE1684" i="6"/>
  <c r="AA1689" i="6"/>
  <c r="AE1689" i="6" s="1"/>
  <c r="AA1701" i="6"/>
  <c r="AE1701" i="6" s="1"/>
  <c r="AE1706" i="6"/>
  <c r="AE1738" i="6"/>
  <c r="AE1770" i="6"/>
  <c r="AE1796" i="6"/>
  <c r="AE1836" i="6"/>
  <c r="AE1863" i="6"/>
  <c r="AA1891" i="6"/>
  <c r="AE1891" i="6" s="1"/>
  <c r="AE1954" i="6"/>
  <c r="AE1986" i="6"/>
  <c r="AE1596" i="6"/>
  <c r="AE1604" i="6"/>
  <c r="AA1800" i="6"/>
  <c r="AE1800" i="6" s="1"/>
  <c r="AA1871" i="6"/>
  <c r="AE1871" i="6" s="1"/>
  <c r="AA1910" i="6"/>
  <c r="AE1910" i="6" s="1"/>
  <c r="AA1918" i="6"/>
  <c r="AE1918" i="6"/>
  <c r="AA1256" i="6"/>
  <c r="AE1256" i="6" s="1"/>
  <c r="AA1260" i="6"/>
  <c r="AE1260" i="6" s="1"/>
  <c r="AA1264" i="6"/>
  <c r="AE1264" i="6" s="1"/>
  <c r="AA1268" i="6"/>
  <c r="AE1268" i="6" s="1"/>
  <c r="AA1272" i="6"/>
  <c r="AE1272" i="6" s="1"/>
  <c r="AA1276" i="6"/>
  <c r="AE1276" i="6" s="1"/>
  <c r="AA1280" i="6"/>
  <c r="AE1280" i="6" s="1"/>
  <c r="AA1284" i="6"/>
  <c r="AE1284" i="6" s="1"/>
  <c r="AA1288" i="6"/>
  <c r="AE1288" i="6" s="1"/>
  <c r="AA1292" i="6"/>
  <c r="AE1292" i="6" s="1"/>
  <c r="AA1296" i="6"/>
  <c r="AE1296" i="6" s="1"/>
  <c r="AA1300" i="6"/>
  <c r="AE1300" i="6" s="1"/>
  <c r="AA1304" i="6"/>
  <c r="AE1304" i="6" s="1"/>
  <c r="AA1308" i="6"/>
  <c r="AE1308" i="6" s="1"/>
  <c r="AA1312" i="6"/>
  <c r="AE1312" i="6" s="1"/>
  <c r="AA1316" i="6"/>
  <c r="AE1316" i="6" s="1"/>
  <c r="AA1320" i="6"/>
  <c r="AE1320" i="6" s="1"/>
  <c r="AA1324" i="6"/>
  <c r="AE1324" i="6" s="1"/>
  <c r="AA1328" i="6"/>
  <c r="AE1328" i="6" s="1"/>
  <c r="AA1332" i="6"/>
  <c r="AE1332" i="6" s="1"/>
  <c r="AA1336" i="6"/>
  <c r="AE1336" i="6" s="1"/>
  <c r="AA1340" i="6"/>
  <c r="AE1340" i="6" s="1"/>
  <c r="AA1344" i="6"/>
  <c r="AE1344" i="6" s="1"/>
  <c r="AA1348" i="6"/>
  <c r="AE1348" i="6" s="1"/>
  <c r="AA1352" i="6"/>
  <c r="AE1352" i="6" s="1"/>
  <c r="AA1356" i="6"/>
  <c r="AA1360" i="6"/>
  <c r="AE1360" i="6" s="1"/>
  <c r="AA1364" i="6"/>
  <c r="AE1364" i="6" s="1"/>
  <c r="AA1368" i="6"/>
  <c r="AE1368" i="6" s="1"/>
  <c r="AA1372" i="6"/>
  <c r="AE1372" i="6" s="1"/>
  <c r="AA1376" i="6"/>
  <c r="AE1376" i="6" s="1"/>
  <c r="AA1380" i="6"/>
  <c r="AE1380" i="6" s="1"/>
  <c r="AA1384" i="6"/>
  <c r="AE1384" i="6" s="1"/>
  <c r="AA1388" i="6"/>
  <c r="AE1388" i="6" s="1"/>
  <c r="AA1392" i="6"/>
  <c r="AE1392" i="6" s="1"/>
  <c r="AA1396" i="6"/>
  <c r="AE1396" i="6" s="1"/>
  <c r="AA1400" i="6"/>
  <c r="AE1400" i="6" s="1"/>
  <c r="AA1404" i="6"/>
  <c r="AE1404" i="6" s="1"/>
  <c r="AA1408" i="6"/>
  <c r="AE1408" i="6" s="1"/>
  <c r="AA1412" i="6"/>
  <c r="AE1412" i="6" s="1"/>
  <c r="AA1551" i="6"/>
  <c r="AE1551" i="6" s="1"/>
  <c r="AA1555" i="6"/>
  <c r="AE1555" i="6" s="1"/>
  <c r="AA1559" i="6"/>
  <c r="AE1559" i="6" s="1"/>
  <c r="AA1563" i="6"/>
  <c r="AE1563" i="6" s="1"/>
  <c r="AA1566" i="6"/>
  <c r="AE1566" i="6" s="1"/>
  <c r="AA1581" i="6"/>
  <c r="AE1581" i="6" s="1"/>
  <c r="AE1593" i="6"/>
  <c r="AE1601" i="6"/>
  <c r="AE1614" i="6"/>
  <c r="AE1622" i="6"/>
  <c r="AE1630" i="6"/>
  <c r="AE1638" i="6"/>
  <c r="AE1646" i="6"/>
  <c r="AE1654" i="6"/>
  <c r="AE1662" i="6"/>
  <c r="AE1670" i="6"/>
  <c r="AE1678" i="6"/>
  <c r="AE1686" i="6"/>
  <c r="AA1693" i="6"/>
  <c r="AE1693" i="6" s="1"/>
  <c r="AE1698" i="6"/>
  <c r="AE1730" i="6"/>
  <c r="AE1762" i="6"/>
  <c r="AA1807" i="6"/>
  <c r="AE1807" i="6" s="1"/>
  <c r="AE1828" i="6"/>
  <c r="AE1859" i="6"/>
  <c r="AA1883" i="6"/>
  <c r="AE1883" i="6" s="1"/>
  <c r="AE1946" i="6"/>
  <c r="AA1929" i="6"/>
  <c r="AE1929" i="6" s="1"/>
  <c r="AA1937" i="6"/>
  <c r="AE1937" i="6" s="1"/>
  <c r="AE1595" i="6"/>
  <c r="AE1603" i="6"/>
  <c r="AE1616" i="6"/>
  <c r="AE1624" i="6"/>
  <c r="AE1632" i="6"/>
  <c r="AE1640" i="6"/>
  <c r="AE1648" i="6"/>
  <c r="AE1656" i="6"/>
  <c r="AE1664" i="6"/>
  <c r="AE1672" i="6"/>
  <c r="AE1680" i="6"/>
  <c r="AE1688" i="6"/>
  <c r="AE1722" i="6"/>
  <c r="AE1754" i="6"/>
  <c r="AE1786" i="6"/>
  <c r="AE1820" i="6"/>
  <c r="AA1875" i="6"/>
  <c r="AE1875" i="6" s="1"/>
  <c r="AE1923" i="6"/>
  <c r="AE1970" i="6"/>
  <c r="AE2002" i="6"/>
  <c r="AE1592" i="6"/>
  <c r="AE1600" i="6"/>
  <c r="AE1608" i="6"/>
  <c r="AE1613" i="6"/>
  <c r="AE1697" i="6"/>
  <c r="AA1697" i="6"/>
  <c r="AA1887" i="6"/>
  <c r="AE1887" i="6" s="1"/>
  <c r="AA1906" i="6"/>
  <c r="AE1906" i="6" s="1"/>
  <c r="AA1914" i="6"/>
  <c r="AE1914" i="6" s="1"/>
  <c r="AE1589" i="6"/>
  <c r="AE1597" i="6"/>
  <c r="AE1605" i="6"/>
  <c r="AE1610" i="6"/>
  <c r="AE1618" i="6"/>
  <c r="AE1626" i="6"/>
  <c r="AE1634" i="6"/>
  <c r="AE1642" i="6"/>
  <c r="AE1650" i="6"/>
  <c r="AE1658" i="6"/>
  <c r="AE1666" i="6"/>
  <c r="AE1674" i="6"/>
  <c r="AE1682" i="6"/>
  <c r="AE1714" i="6"/>
  <c r="AE1746" i="6"/>
  <c r="AE1778" i="6"/>
  <c r="AA1803" i="6"/>
  <c r="AE1803" i="6" s="1"/>
  <c r="AA1811" i="6"/>
  <c r="AE1811" i="6" s="1"/>
  <c r="AE1812" i="6"/>
  <c r="AE1844" i="6"/>
  <c r="AE1900" i="6"/>
  <c r="AE1962" i="6"/>
  <c r="AE1994" i="6"/>
  <c r="AA1879" i="6"/>
  <c r="AE1879" i="6" s="1"/>
  <c r="AA1933" i="6"/>
  <c r="AE1933" i="6" s="1"/>
  <c r="AA1941" i="6"/>
  <c r="AE1941" i="6" s="1"/>
  <c r="AA2243" i="6"/>
  <c r="AE2243" i="6" s="1"/>
  <c r="AA2345" i="6"/>
  <c r="AE2345" i="6" s="1"/>
  <c r="AA2379" i="6"/>
  <c r="AE2379" i="6" s="1"/>
  <c r="AA2384" i="6"/>
  <c r="AE2384" i="6" s="1"/>
  <c r="AA2686" i="6"/>
  <c r="AE2686" i="6" s="1"/>
  <c r="AA3035" i="6"/>
  <c r="AE3035" i="6" s="1"/>
  <c r="AA3279" i="6"/>
  <c r="AE3279" i="6" s="1"/>
  <c r="AA3745" i="6"/>
  <c r="AE3745" i="6" s="1"/>
  <c r="AA3777" i="6"/>
  <c r="AE3777" i="6" s="1"/>
  <c r="AA3809" i="6"/>
  <c r="AE3809" i="6" s="1"/>
  <c r="AA2069" i="6"/>
  <c r="AA2072" i="6"/>
  <c r="AE2075" i="6"/>
  <c r="AE2078" i="6"/>
  <c r="AE2084" i="6"/>
  <c r="AE2104" i="6"/>
  <c r="AA2234" i="6"/>
  <c r="AE2234" i="6"/>
  <c r="AA2263" i="6"/>
  <c r="AE2263" i="6" s="1"/>
  <c r="AA2281" i="6"/>
  <c r="AE2281" i="6" s="1"/>
  <c r="AA2293" i="6"/>
  <c r="AE2293" i="6" s="1"/>
  <c r="AA2303" i="6"/>
  <c r="AE2303" i="6" s="1"/>
  <c r="AA2315" i="6"/>
  <c r="AE2315" i="6" s="1"/>
  <c r="AA2333" i="6"/>
  <c r="AE2333" i="6" s="1"/>
  <c r="AA1705" i="6"/>
  <c r="AE1705" i="6" s="1"/>
  <c r="AA1709" i="6"/>
  <c r="AE1709" i="6" s="1"/>
  <c r="AA1713" i="6"/>
  <c r="AE1713" i="6" s="1"/>
  <c r="AA1717" i="6"/>
  <c r="AE1717" i="6" s="1"/>
  <c r="AA1721" i="6"/>
  <c r="AE1721" i="6" s="1"/>
  <c r="AA1725" i="6"/>
  <c r="AE1725" i="6" s="1"/>
  <c r="AA1729" i="6"/>
  <c r="AE1729" i="6" s="1"/>
  <c r="AA1733" i="6"/>
  <c r="AE1733" i="6" s="1"/>
  <c r="AA1737" i="6"/>
  <c r="AE1737" i="6" s="1"/>
  <c r="AA1741" i="6"/>
  <c r="AE1741" i="6" s="1"/>
  <c r="AA1745" i="6"/>
  <c r="AE1745" i="6" s="1"/>
  <c r="AA1749" i="6"/>
  <c r="AE1749" i="6" s="1"/>
  <c r="AA1753" i="6"/>
  <c r="AE1753" i="6" s="1"/>
  <c r="AA1757" i="6"/>
  <c r="AE1757" i="6" s="1"/>
  <c r="AA1761" i="6"/>
  <c r="AE1761" i="6" s="1"/>
  <c r="AA1765" i="6"/>
  <c r="AE1765" i="6" s="1"/>
  <c r="AA1769" i="6"/>
  <c r="AE1769" i="6" s="1"/>
  <c r="AA1773" i="6"/>
  <c r="AE1773" i="6" s="1"/>
  <c r="AA1777" i="6"/>
  <c r="AE1777" i="6" s="1"/>
  <c r="AA1781" i="6"/>
  <c r="AE1781" i="6" s="1"/>
  <c r="AA1785" i="6"/>
  <c r="AE1785" i="6" s="1"/>
  <c r="AA1789" i="6"/>
  <c r="AE1789" i="6" s="1"/>
  <c r="AA1793" i="6"/>
  <c r="AE1793" i="6" s="1"/>
  <c r="AA1797" i="6"/>
  <c r="AE1797" i="6" s="1"/>
  <c r="AA1815" i="6"/>
  <c r="AE1815" i="6" s="1"/>
  <c r="AA1819" i="6"/>
  <c r="AE1819" i="6" s="1"/>
  <c r="AA1823" i="6"/>
  <c r="AE1823" i="6" s="1"/>
  <c r="AA1827" i="6"/>
  <c r="AE1827" i="6" s="1"/>
  <c r="AA1831" i="6"/>
  <c r="AE1831" i="6" s="1"/>
  <c r="AA1835" i="6"/>
  <c r="AE1835" i="6" s="1"/>
  <c r="AA1839" i="6"/>
  <c r="AE1839" i="6" s="1"/>
  <c r="AA1843" i="6"/>
  <c r="AE1843" i="6" s="1"/>
  <c r="AA1847" i="6"/>
  <c r="AE1847" i="6" s="1"/>
  <c r="AA1851" i="6"/>
  <c r="AE1851" i="6" s="1"/>
  <c r="AA1853" i="6"/>
  <c r="AE1853" i="6" s="1"/>
  <c r="AE2070" i="6"/>
  <c r="AE2096" i="6"/>
  <c r="AA2200" i="6"/>
  <c r="AE2200" i="6" s="1"/>
  <c r="AA2251" i="6"/>
  <c r="AE2251" i="6" s="1"/>
  <c r="AA2322" i="6"/>
  <c r="AE2322" i="6" s="1"/>
  <c r="AA1858" i="6"/>
  <c r="AE1858" i="6" s="1"/>
  <c r="AA1869" i="6"/>
  <c r="AE1869" i="6" s="1"/>
  <c r="AA1873" i="6"/>
  <c r="AE1873" i="6" s="1"/>
  <c r="AA1877" i="6"/>
  <c r="AE1877" i="6" s="1"/>
  <c r="AA1881" i="6"/>
  <c r="AE1881" i="6" s="1"/>
  <c r="AA1885" i="6"/>
  <c r="AE1885" i="6" s="1"/>
  <c r="AA1889" i="6"/>
  <c r="AE1889" i="6" s="1"/>
  <c r="AA1893" i="6"/>
  <c r="AE1893" i="6" s="1"/>
  <c r="AA1904" i="6"/>
  <c r="AE1904" i="6" s="1"/>
  <c r="AA1908" i="6"/>
  <c r="AE1908" i="6" s="1"/>
  <c r="AA1912" i="6"/>
  <c r="AE1912" i="6" s="1"/>
  <c r="AA1916" i="6"/>
  <c r="AE1916" i="6" s="1"/>
  <c r="AA1931" i="6"/>
  <c r="AE1931" i="6" s="1"/>
  <c r="AA1935" i="6"/>
  <c r="AE1935" i="6" s="1"/>
  <c r="AA1939" i="6"/>
  <c r="AE1939" i="6" s="1"/>
  <c r="AA1943" i="6"/>
  <c r="AE1943" i="6" s="1"/>
  <c r="AA2068" i="6"/>
  <c r="AA2080" i="6"/>
  <c r="AE2080" i="6" s="1"/>
  <c r="AA2139" i="6"/>
  <c r="AE2139" i="6" s="1"/>
  <c r="AA2141" i="6"/>
  <c r="AE2141" i="6" s="1"/>
  <c r="AA2300" i="6"/>
  <c r="AE2300" i="6" s="1"/>
  <c r="AA2341" i="6"/>
  <c r="AE2341" i="6" s="1"/>
  <c r="AA2353" i="6"/>
  <c r="AE2353" i="6" s="1"/>
  <c r="AA1692" i="6"/>
  <c r="AE1692" i="6" s="1"/>
  <c r="AE2072" i="6"/>
  <c r="AE2074" i="6"/>
  <c r="AE2083" i="6"/>
  <c r="AE2098" i="6"/>
  <c r="AE2113" i="6"/>
  <c r="AA2185" i="6"/>
  <c r="AE2185" i="6" s="1"/>
  <c r="AA2189" i="6"/>
  <c r="AE2189" i="6" s="1"/>
  <c r="AA2260" i="6"/>
  <c r="AE2260" i="6" s="1"/>
  <c r="AA2278" i="6"/>
  <c r="AE2278" i="6" s="1"/>
  <c r="AE2288" i="6"/>
  <c r="AA2288" i="6"/>
  <c r="AA2330" i="6"/>
  <c r="AE2330" i="6" s="1"/>
  <c r="AE2088" i="6"/>
  <c r="AE2095" i="6"/>
  <c r="AE2108" i="6"/>
  <c r="AA2115" i="6"/>
  <c r="AE2115" i="6" s="1"/>
  <c r="AA2172" i="6"/>
  <c r="AE2172" i="6" s="1"/>
  <c r="AA2174" i="6"/>
  <c r="AE2174" i="6" s="1"/>
  <c r="AA2176" i="6"/>
  <c r="AE2176" i="6" s="1"/>
  <c r="AA2209" i="6"/>
  <c r="AE2209" i="6" s="1"/>
  <c r="AA2246" i="6"/>
  <c r="AE2246" i="6" s="1"/>
  <c r="AA2269" i="6"/>
  <c r="AE2269" i="6" s="1"/>
  <c r="AA2442" i="6"/>
  <c r="AE2442" i="6" s="1"/>
  <c r="AA2071" i="6"/>
  <c r="AE2069" i="6" s="1"/>
  <c r="AA2073" i="6"/>
  <c r="AE2073" i="6" s="1"/>
  <c r="AE2076" i="6"/>
  <c r="AE2085" i="6"/>
  <c r="AE2092" i="6"/>
  <c r="AE2100" i="6"/>
  <c r="AE2117" i="6"/>
  <c r="AA2128" i="6"/>
  <c r="AE2128" i="6" s="1"/>
  <c r="AA2130" i="6"/>
  <c r="AE2130" i="6" s="1"/>
  <c r="AA2163" i="6"/>
  <c r="AE2163" i="6" s="1"/>
  <c r="AA2165" i="6"/>
  <c r="AE2165" i="6" s="1"/>
  <c r="AA2285" i="6"/>
  <c r="AE2285" i="6" s="1"/>
  <c r="AA2296" i="6"/>
  <c r="AE2296" i="6" s="1"/>
  <c r="AA2308" i="6"/>
  <c r="AE2308" i="6" s="1"/>
  <c r="AA2318" i="6"/>
  <c r="AE2318" i="6" s="1"/>
  <c r="AA2338" i="6"/>
  <c r="AE2338" i="6"/>
  <c r="AA2348" i="6"/>
  <c r="AE2348" i="6" s="1"/>
  <c r="AA2433" i="6"/>
  <c r="AE2433" i="6"/>
  <c r="AA2587" i="6"/>
  <c r="AE2587" i="6" s="1"/>
  <c r="AA2087" i="6"/>
  <c r="AE2087" i="6" s="1"/>
  <c r="AA2094" i="6"/>
  <c r="AE2094" i="6" s="1"/>
  <c r="AA2119" i="6"/>
  <c r="AE2119" i="6" s="1"/>
  <c r="AA2121" i="6"/>
  <c r="AE2121" i="6" s="1"/>
  <c r="AA2152" i="6"/>
  <c r="AE2152" i="6" s="1"/>
  <c r="AA2154" i="6"/>
  <c r="AE2154" i="6" s="1"/>
  <c r="AA2156" i="6"/>
  <c r="AE2156" i="6" s="1"/>
  <c r="AA2224" i="6"/>
  <c r="AE2224" i="6" s="1"/>
  <c r="AA2325" i="6"/>
  <c r="AE2325" i="6" s="1"/>
  <c r="AA2405" i="6"/>
  <c r="AE2405" i="6" s="1"/>
  <c r="AA2420" i="6"/>
  <c r="AE2420" i="6" s="1"/>
  <c r="AA2578" i="6"/>
  <c r="AE2578" i="6" s="1"/>
  <c r="AA2358" i="6"/>
  <c r="AE2358" i="6" s="1"/>
  <c r="AE2397" i="6"/>
  <c r="AA2410" i="6"/>
  <c r="AE2410" i="6" s="1"/>
  <c r="AE2466" i="6"/>
  <c r="AA2497" i="6"/>
  <c r="AE2497" i="6" s="1"/>
  <c r="AE2542" i="6"/>
  <c r="AE2548" i="6"/>
  <c r="AE2611" i="6"/>
  <c r="AE2643" i="6"/>
  <c r="AA2674" i="6"/>
  <c r="AE2674" i="6" s="1"/>
  <c r="AA2706" i="6"/>
  <c r="AE2706" i="6" s="1"/>
  <c r="AE2248" i="6"/>
  <c r="AE2257" i="6"/>
  <c r="AE2283" i="6"/>
  <c r="AE2290" i="6"/>
  <c r="AE2298" i="6"/>
  <c r="AE2305" i="6"/>
  <c r="AE2312" i="6"/>
  <c r="AE2327" i="6"/>
  <c r="AE2335" i="6"/>
  <c r="AE2343" i="6"/>
  <c r="AE2350" i="6"/>
  <c r="AA2368" i="6"/>
  <c r="AE2368" i="6" s="1"/>
  <c r="AA2373" i="6"/>
  <c r="AE2373" i="6" s="1"/>
  <c r="AE2412" i="6"/>
  <c r="AA2412" i="6"/>
  <c r="AA2450" i="6"/>
  <c r="AE2450" i="6" s="1"/>
  <c r="AA2488" i="6"/>
  <c r="AE2488" i="6" s="1"/>
  <c r="AA2568" i="6"/>
  <c r="AE2568" i="6" s="1"/>
  <c r="AA2595" i="6"/>
  <c r="AE2595" i="6"/>
  <c r="AE2650" i="6"/>
  <c r="AA2694" i="6"/>
  <c r="AE2694" i="6" s="1"/>
  <c r="AA2183" i="6"/>
  <c r="AE2183" i="6" s="1"/>
  <c r="AA2187" i="6"/>
  <c r="AE2187" i="6" s="1"/>
  <c r="AA2191" i="6"/>
  <c r="AE2191" i="6" s="1"/>
  <c r="AA2198" i="6"/>
  <c r="AE2198" i="6" s="1"/>
  <c r="AA2211" i="6"/>
  <c r="AE2211" i="6" s="1"/>
  <c r="AA2222" i="6"/>
  <c r="AE2222" i="6" s="1"/>
  <c r="AA2226" i="6"/>
  <c r="AE2226" i="6" s="1"/>
  <c r="AA2265" i="6"/>
  <c r="AE2265" i="6" s="1"/>
  <c r="AA2394" i="6"/>
  <c r="AE2394" i="6" s="1"/>
  <c r="AA2399" i="6"/>
  <c r="AE2399" i="6" s="1"/>
  <c r="AA2429" i="6"/>
  <c r="AE2429" i="6" s="1"/>
  <c r="AA2438" i="6"/>
  <c r="AE2438" i="6" s="1"/>
  <c r="AA2505" i="6"/>
  <c r="AE2505" i="6" s="1"/>
  <c r="AA2523" i="6"/>
  <c r="AE2523" i="6" s="1"/>
  <c r="AA2545" i="6"/>
  <c r="AE2545" i="6" s="1"/>
  <c r="AA2583" i="6"/>
  <c r="AE2583" i="6" s="1"/>
  <c r="AA2682" i="6"/>
  <c r="AE2682" i="6" s="1"/>
  <c r="AE2233" i="6"/>
  <c r="AE2242" i="6"/>
  <c r="AE2250" i="6"/>
  <c r="AE2259" i="6"/>
  <c r="AE2268" i="6"/>
  <c r="AE2277" i="6"/>
  <c r="AE2292" i="6"/>
  <c r="AE2307" i="6"/>
  <c r="AE2314" i="6"/>
  <c r="AE2329" i="6"/>
  <c r="AE2337" i="6"/>
  <c r="AE2352" i="6"/>
  <c r="AE2360" i="6"/>
  <c r="AA2478" i="6"/>
  <c r="AE2478" i="6" s="1"/>
  <c r="AA2702" i="6"/>
  <c r="AE2702" i="6" s="1"/>
  <c r="AE2247" i="6"/>
  <c r="AE2282" i="6"/>
  <c r="AE2289" i="6"/>
  <c r="AE2297" i="6"/>
  <c r="AE2304" i="6"/>
  <c r="AE2326" i="6"/>
  <c r="AE2334" i="6"/>
  <c r="AE2342" i="6"/>
  <c r="AE2349" i="6"/>
  <c r="AE2375" i="6"/>
  <c r="AE2380" i="6"/>
  <c r="AA2388" i="6"/>
  <c r="AE2388" i="6"/>
  <c r="AE2406" i="6"/>
  <c r="AA2416" i="6"/>
  <c r="AE2416" i="6" s="1"/>
  <c r="AE2421" i="6"/>
  <c r="AA2446" i="6"/>
  <c r="AE2446" i="6" s="1"/>
  <c r="AA2564" i="6"/>
  <c r="AE2564" i="6" s="1"/>
  <c r="AA2573" i="6"/>
  <c r="AE2573" i="6" s="1"/>
  <c r="AE2574" i="6"/>
  <c r="AA2591" i="6"/>
  <c r="AE2591" i="6" s="1"/>
  <c r="AE2627" i="6"/>
  <c r="AE2659" i="6"/>
  <c r="AA2690" i="6"/>
  <c r="AE2690" i="6" s="1"/>
  <c r="AE2235" i="6"/>
  <c r="AE2244" i="6"/>
  <c r="AE2261" i="6"/>
  <c r="AE2270" i="6"/>
  <c r="AE2279" i="6"/>
  <c r="AE2294" i="6"/>
  <c r="AE2316" i="6"/>
  <c r="AE2323" i="6"/>
  <c r="AE2331" i="6"/>
  <c r="AE2339" i="6"/>
  <c r="AA2501" i="6"/>
  <c r="AE2501" i="6"/>
  <c r="AA2519" i="6"/>
  <c r="AE2519" i="6" s="1"/>
  <c r="AA2536" i="6"/>
  <c r="AE2536" i="6" s="1"/>
  <c r="AE2607" i="6"/>
  <c r="AE2639" i="6"/>
  <c r="AA2678" i="6"/>
  <c r="AE2678" i="6" s="1"/>
  <c r="AA2364" i="6"/>
  <c r="AE2364" i="6" s="1"/>
  <c r="AA2459" i="6"/>
  <c r="AE2459" i="6" s="1"/>
  <c r="AA2474" i="6"/>
  <c r="AE2474" i="6" s="1"/>
  <c r="AA2483" i="6"/>
  <c r="AE2483" i="6" s="1"/>
  <c r="AA2492" i="6"/>
  <c r="AE2492" i="6" s="1"/>
  <c r="AA2604" i="6"/>
  <c r="AE2604" i="6" s="1"/>
  <c r="AA2698" i="6"/>
  <c r="AE2698" i="6" s="1"/>
  <c r="AE2662" i="6"/>
  <c r="AE2670" i="6"/>
  <c r="AE2713" i="6"/>
  <c r="AE2721" i="6"/>
  <c r="AE2729" i="6"/>
  <c r="AE2737" i="6"/>
  <c r="AE2745" i="6"/>
  <c r="AE2753" i="6"/>
  <c r="AE2761" i="6"/>
  <c r="AE2769" i="6"/>
  <c r="AE2777" i="6"/>
  <c r="AE2785" i="6"/>
  <c r="AE2793" i="6"/>
  <c r="AE2803" i="6"/>
  <c r="AE2835" i="6"/>
  <c r="AE2867" i="6"/>
  <c r="AE2899" i="6"/>
  <c r="AE2931" i="6"/>
  <c r="AE2963" i="6"/>
  <c r="AE2995" i="6"/>
  <c r="AA2424" i="6"/>
  <c r="AE2424" i="6" s="1"/>
  <c r="AA2452" i="6"/>
  <c r="AE2452" i="6" s="1"/>
  <c r="AA2456" i="6"/>
  <c r="AE2456" i="6" s="1"/>
  <c r="AA2465" i="6"/>
  <c r="AE2465" i="6" s="1"/>
  <c r="AA2469" i="6"/>
  <c r="AE2469" i="6" s="1"/>
  <c r="AA2496" i="6"/>
  <c r="AE2496" i="6" s="1"/>
  <c r="AA2509" i="6"/>
  <c r="AE2509" i="6" s="1"/>
  <c r="AA2514" i="6"/>
  <c r="AE2514" i="6" s="1"/>
  <c r="AA2529" i="6"/>
  <c r="AE2529" i="6" s="1"/>
  <c r="AA2533" i="6"/>
  <c r="AE2533" i="6" s="1"/>
  <c r="AA2538" i="6"/>
  <c r="AE2538" i="6" s="1"/>
  <c r="AA2542" i="6"/>
  <c r="AA2547" i="6"/>
  <c r="AE2547" i="6" s="1"/>
  <c r="AA2551" i="6"/>
  <c r="AE2551" i="6" s="1"/>
  <c r="AA2555" i="6"/>
  <c r="AE2555" i="6" s="1"/>
  <c r="AA2559" i="6"/>
  <c r="AE2559" i="6" s="1"/>
  <c r="AA2597" i="6"/>
  <c r="AE2597" i="6" s="1"/>
  <c r="AA2601" i="6"/>
  <c r="AE2601" i="6" s="1"/>
  <c r="AA2610" i="6"/>
  <c r="AE2610" i="6" s="1"/>
  <c r="AA2614" i="6"/>
  <c r="AE2614" i="6" s="1"/>
  <c r="AA2618" i="6"/>
  <c r="AE2618" i="6" s="1"/>
  <c r="AA2622" i="6"/>
  <c r="AE2622" i="6" s="1"/>
  <c r="AA2626" i="6"/>
  <c r="AE2626" i="6" s="1"/>
  <c r="AA2630" i="6"/>
  <c r="AE2630" i="6" s="1"/>
  <c r="AA2634" i="6"/>
  <c r="AE2634" i="6" s="1"/>
  <c r="AA2638" i="6"/>
  <c r="AE2638" i="6" s="1"/>
  <c r="AA2642" i="6"/>
  <c r="AE2642" i="6" s="1"/>
  <c r="AA2646" i="6"/>
  <c r="AE2646" i="6" s="1"/>
  <c r="AA2650" i="6"/>
  <c r="AA2654" i="6"/>
  <c r="AE2654" i="6" s="1"/>
  <c r="AA2658" i="6"/>
  <c r="AE2658" i="6" s="1"/>
  <c r="AE2667" i="6"/>
  <c r="AE2710" i="6"/>
  <c r="AE2718" i="6"/>
  <c r="AE2726" i="6"/>
  <c r="AE2734" i="6"/>
  <c r="AE2742" i="6"/>
  <c r="AE2664" i="6"/>
  <c r="AE2672" i="6"/>
  <c r="AE2715" i="6"/>
  <c r="AE2723" i="6"/>
  <c r="AE2731" i="6"/>
  <c r="AE2739" i="6"/>
  <c r="AE2747" i="6"/>
  <c r="AA3007" i="6"/>
  <c r="AE3007" i="6" s="1"/>
  <c r="AE2661" i="6"/>
  <c r="AE2669" i="6"/>
  <c r="AE2712" i="6"/>
  <c r="AE2666" i="6"/>
  <c r="AE2709" i="6"/>
  <c r="AE2717" i="6"/>
  <c r="AE2725" i="6"/>
  <c r="AE2733" i="6"/>
  <c r="AE2741" i="6"/>
  <c r="AE2749" i="6"/>
  <c r="AE2757" i="6"/>
  <c r="AE2765" i="6"/>
  <c r="AE2773" i="6"/>
  <c r="AE2781" i="6"/>
  <c r="AE2789" i="6"/>
  <c r="AE2819" i="6"/>
  <c r="AE2851" i="6"/>
  <c r="AE2883" i="6"/>
  <c r="AE2915" i="6"/>
  <c r="AE2947" i="6"/>
  <c r="AE2979" i="6"/>
  <c r="AE3197" i="6"/>
  <c r="AE2663" i="6"/>
  <c r="AE2671" i="6"/>
  <c r="AE2714" i="6"/>
  <c r="AE2722" i="6"/>
  <c r="AE2730" i="6"/>
  <c r="AE2738" i="6"/>
  <c r="AE2746" i="6"/>
  <c r="AE2754" i="6"/>
  <c r="AE2799" i="6"/>
  <c r="AE2831" i="6"/>
  <c r="AE2863" i="6"/>
  <c r="AE2895" i="6"/>
  <c r="AE2927" i="6"/>
  <c r="AE2959" i="6"/>
  <c r="AE2991" i="6"/>
  <c r="AA3018" i="6"/>
  <c r="AE3018" i="6" s="1"/>
  <c r="AE2660" i="6"/>
  <c r="AE2668" i="6"/>
  <c r="AE2711" i="6"/>
  <c r="AE2719" i="6"/>
  <c r="AE2727" i="6"/>
  <c r="AE2735" i="6"/>
  <c r="AE2743" i="6"/>
  <c r="AA3003" i="6"/>
  <c r="AE3003" i="6" s="1"/>
  <c r="AE3020" i="6"/>
  <c r="AA3037" i="6"/>
  <c r="AE3037" i="6" s="1"/>
  <c r="AA3125" i="6"/>
  <c r="AE3125" i="6" s="1"/>
  <c r="AA3147" i="6"/>
  <c r="AE3147" i="6" s="1"/>
  <c r="AA3265" i="6"/>
  <c r="AE3265" i="6" s="1"/>
  <c r="AA3022" i="6"/>
  <c r="AE3022" i="6" s="1"/>
  <c r="AE3048" i="6"/>
  <c r="AA3132" i="6"/>
  <c r="AE3132" i="6" s="1"/>
  <c r="AA3136" i="6"/>
  <c r="AE3136" i="6" s="1"/>
  <c r="AA3167" i="6"/>
  <c r="AE3167" i="6" s="1"/>
  <c r="AA3171" i="6"/>
  <c r="AE3171" i="6" s="1"/>
  <c r="AA3178" i="6"/>
  <c r="AE3178" i="6" s="1"/>
  <c r="AA3254" i="6"/>
  <c r="AE3254" i="6" s="1"/>
  <c r="AA3276" i="6"/>
  <c r="AE3276" i="6" s="1"/>
  <c r="AA3421" i="6"/>
  <c r="AE3421" i="6"/>
  <c r="AA3005" i="6"/>
  <c r="AE3005" i="6" s="1"/>
  <c r="AE3009" i="6"/>
  <c r="AE3024" i="6"/>
  <c r="AE3034" i="6"/>
  <c r="AA3034" i="6"/>
  <c r="AA3053" i="6"/>
  <c r="AE3053" i="6" s="1"/>
  <c r="AA3055" i="6"/>
  <c r="AE3055" i="6" s="1"/>
  <c r="AE3062" i="6"/>
  <c r="AA3062" i="6"/>
  <c r="AA3152" i="6"/>
  <c r="AE3152" i="6" s="1"/>
  <c r="AA3156" i="6"/>
  <c r="AE3156" i="6" s="1"/>
  <c r="AE3019" i="6"/>
  <c r="AA3019" i="6"/>
  <c r="AA3026" i="6"/>
  <c r="AE3026" i="6" s="1"/>
  <c r="AE3069" i="6"/>
  <c r="AA3069" i="6"/>
  <c r="AA3071" i="6"/>
  <c r="AE3071" i="6" s="1"/>
  <c r="AA3078" i="6"/>
  <c r="AE3078" i="6" s="1"/>
  <c r="AA3194" i="6"/>
  <c r="AE3194" i="6" s="1"/>
  <c r="AA3198" i="6"/>
  <c r="AE3198" i="6" s="1"/>
  <c r="AA3202" i="6"/>
  <c r="AE3202" i="6" s="1"/>
  <c r="AA3206" i="6"/>
  <c r="AE3206" i="6" s="1"/>
  <c r="AA3213" i="6"/>
  <c r="AE3213" i="6" s="1"/>
  <c r="AE3282" i="6"/>
  <c r="AA3282" i="6"/>
  <c r="AA3370" i="6"/>
  <c r="AE3370" i="6" s="1"/>
  <c r="AE3011" i="6"/>
  <c r="AE3042" i="6"/>
  <c r="AE3045" i="6"/>
  <c r="AA3083" i="6"/>
  <c r="AE3083" i="6" s="1"/>
  <c r="AA3085" i="6"/>
  <c r="AE3085" i="6" s="1"/>
  <c r="AA3092" i="6"/>
  <c r="AE3092" i="6" s="1"/>
  <c r="AA3094" i="6"/>
  <c r="AE3094" i="6" s="1"/>
  <c r="AA3098" i="6"/>
  <c r="AE3098" i="6" s="1"/>
  <c r="AA3102" i="6"/>
  <c r="AE3102" i="6" s="1"/>
  <c r="AA3106" i="6"/>
  <c r="AE3106" i="6" s="1"/>
  <c r="AA3218" i="6"/>
  <c r="AE3218" i="6"/>
  <c r="AE3008" i="6"/>
  <c r="AA3023" i="6"/>
  <c r="AE3023" i="6" s="1"/>
  <c r="AE3028" i="6"/>
  <c r="AA3111" i="6"/>
  <c r="AE3111" i="6" s="1"/>
  <c r="AA3033" i="6"/>
  <c r="AE3033" i="6" s="1"/>
  <c r="AA3116" i="6"/>
  <c r="AE3116" i="6" s="1"/>
  <c r="AA3038" i="6"/>
  <c r="AE3038" i="6" s="1"/>
  <c r="AA3047" i="6"/>
  <c r="AE3047" i="6" s="1"/>
  <c r="AA3052" i="6"/>
  <c r="AE3052" i="6" s="1"/>
  <c r="AA3056" i="6"/>
  <c r="AE3056" i="6" s="1"/>
  <c r="AA3063" i="6"/>
  <c r="AE3063" i="6" s="1"/>
  <c r="AA3070" i="6"/>
  <c r="AE3070" i="6" s="1"/>
  <c r="AA3077" i="6"/>
  <c r="AE3077" i="6" s="1"/>
  <c r="AA3082" i="6"/>
  <c r="AE3082" i="6" s="1"/>
  <c r="AA3086" i="6"/>
  <c r="AE3086" i="6" s="1"/>
  <c r="AA3093" i="6"/>
  <c r="AE3093" i="6" s="1"/>
  <c r="AA3097" i="6"/>
  <c r="AE3097" i="6" s="1"/>
  <c r="AA3101" i="6"/>
  <c r="AE3101" i="6" s="1"/>
  <c r="AA3105" i="6"/>
  <c r="AE3105" i="6" s="1"/>
  <c r="AA3110" i="6"/>
  <c r="AE3110" i="6" s="1"/>
  <c r="AA3115" i="6"/>
  <c r="AE3115" i="6" s="1"/>
  <c r="AA3124" i="6"/>
  <c r="AE3124" i="6" s="1"/>
  <c r="AA3135" i="6"/>
  <c r="AE3135" i="6" s="1"/>
  <c r="AA3155" i="6"/>
  <c r="AE3155" i="6" s="1"/>
  <c r="AA3170" i="6"/>
  <c r="AE3170" i="6" s="1"/>
  <c r="AA3177" i="6"/>
  <c r="AE3177" i="6" s="1"/>
  <c r="AA3181" i="6"/>
  <c r="AE3181" i="6" s="1"/>
  <c r="AA3188" i="6"/>
  <c r="AE3188" i="6" s="1"/>
  <c r="AA3193" i="6"/>
  <c r="AE3193" i="6" s="1"/>
  <c r="AA3197" i="6"/>
  <c r="AA3201" i="6"/>
  <c r="AE3201" i="6" s="1"/>
  <c r="AA3205" i="6"/>
  <c r="AE3205" i="6" s="1"/>
  <c r="AA3212" i="6"/>
  <c r="AE3212" i="6" s="1"/>
  <c r="AA3217" i="6"/>
  <c r="AE3217" i="6" s="1"/>
  <c r="AA3275" i="6"/>
  <c r="AE3275" i="6" s="1"/>
  <c r="AA3301" i="6"/>
  <c r="AE3301" i="6" s="1"/>
  <c r="AA3306" i="6"/>
  <c r="AE3306" i="6" s="1"/>
  <c r="AA3313" i="6"/>
  <c r="AE3313" i="6" s="1"/>
  <c r="AA3324" i="6"/>
  <c r="AE3324" i="6" s="1"/>
  <c r="AE3355" i="6"/>
  <c r="AE3383" i="6"/>
  <c r="AE3468" i="6"/>
  <c r="AA3480" i="6"/>
  <c r="AE3480" i="6" s="1"/>
  <c r="AE3507" i="6"/>
  <c r="AE3261" i="6"/>
  <c r="AA3291" i="6"/>
  <c r="AE3291" i="6" s="1"/>
  <c r="AA3293" i="6"/>
  <c r="AE3293" i="6" s="1"/>
  <c r="AA3337" i="6"/>
  <c r="AE3337" i="6" s="1"/>
  <c r="AA3342" i="6"/>
  <c r="AE3342" i="6" s="1"/>
  <c r="AA3350" i="6"/>
  <c r="AE3350" i="6" s="1"/>
  <c r="AA3374" i="6"/>
  <c r="AE3374" i="6" s="1"/>
  <c r="AA3413" i="6"/>
  <c r="AE3413" i="6" s="1"/>
  <c r="AA3445" i="6"/>
  <c r="AE3445" i="6" s="1"/>
  <c r="AA3586" i="6"/>
  <c r="AE3586" i="6" s="1"/>
  <c r="AA3639" i="6"/>
  <c r="AE3639" i="6" s="1"/>
  <c r="AA3657" i="6"/>
  <c r="AE3657" i="6" s="1"/>
  <c r="AA3665" i="6"/>
  <c r="AE3665" i="6"/>
  <c r="AA3096" i="6"/>
  <c r="AE3096" i="6" s="1"/>
  <c r="AA3100" i="6"/>
  <c r="AE3100" i="6" s="1"/>
  <c r="AA3104" i="6"/>
  <c r="AE3104" i="6" s="1"/>
  <c r="AA3109" i="6"/>
  <c r="AE3109" i="6" s="1"/>
  <c r="AA3114" i="6"/>
  <c r="AE3114" i="6" s="1"/>
  <c r="AA3118" i="6"/>
  <c r="AE3118" i="6" s="1"/>
  <c r="AA3123" i="6"/>
  <c r="AE3123" i="6" s="1"/>
  <c r="AA3134" i="6"/>
  <c r="AE3134" i="6" s="1"/>
  <c r="AA3154" i="6"/>
  <c r="AE3154" i="6" s="1"/>
  <c r="AA3169" i="6"/>
  <c r="AE3169" i="6" s="1"/>
  <c r="AA3180" i="6"/>
  <c r="AE3180" i="6" s="1"/>
  <c r="AA3187" i="6"/>
  <c r="AE3187" i="6" s="1"/>
  <c r="AA3192" i="6"/>
  <c r="AE3192" i="6" s="1"/>
  <c r="AA3196" i="6"/>
  <c r="AE3196" i="6" s="1"/>
  <c r="AA3200" i="6"/>
  <c r="AE3200" i="6" s="1"/>
  <c r="AA3204" i="6"/>
  <c r="AE3204" i="6" s="1"/>
  <c r="AE3250" i="6"/>
  <c r="AE3278" i="6"/>
  <c r="AA3288" i="6"/>
  <c r="AE3288" i="6" s="1"/>
  <c r="AE3296" i="6"/>
  <c r="AA3296" i="6"/>
  <c r="AA3310" i="6"/>
  <c r="AE3310" i="6" s="1"/>
  <c r="AA3328" i="6"/>
  <c r="AE3328" i="6" s="1"/>
  <c r="AE3400" i="6"/>
  <c r="AE3407" i="6"/>
  <c r="AA3425" i="6"/>
  <c r="AE3425" i="6" s="1"/>
  <c r="AE3440" i="6"/>
  <c r="AA3450" i="6"/>
  <c r="AE3450" i="6" s="1"/>
  <c r="AE3459" i="6"/>
  <c r="AE3487" i="6"/>
  <c r="AE3538" i="6"/>
  <c r="AA3551" i="6"/>
  <c r="AE3551" i="6" s="1"/>
  <c r="AA3574" i="6"/>
  <c r="AE3574" i="6" s="1"/>
  <c r="AA3286" i="6"/>
  <c r="AE3286" i="6" s="1"/>
  <c r="AA3302" i="6"/>
  <c r="AE3302" i="6" s="1"/>
  <c r="AA3354" i="6"/>
  <c r="AE3354" i="6" s="1"/>
  <c r="AA3404" i="6"/>
  <c r="AE3404" i="6" s="1"/>
  <c r="AA3436" i="6"/>
  <c r="AE3436" i="6" s="1"/>
  <c r="AA3484" i="6"/>
  <c r="AE3484" i="6" s="1"/>
  <c r="AE3273" i="6"/>
  <c r="AE3274" i="6"/>
  <c r="AE3283" i="6"/>
  <c r="AE3300" i="6"/>
  <c r="AA3300" i="6"/>
  <c r="AA3305" i="6"/>
  <c r="AE3305" i="6" s="1"/>
  <c r="AA3314" i="6"/>
  <c r="AE3314" i="6" s="1"/>
  <c r="AA3332" i="6"/>
  <c r="AE3332" i="6" s="1"/>
  <c r="AA3346" i="6"/>
  <c r="AE3346" i="6" s="1"/>
  <c r="AE3368" i="6"/>
  <c r="AA3417" i="6"/>
  <c r="AE3417" i="6" s="1"/>
  <c r="AA3502" i="6"/>
  <c r="AE3502" i="6" s="1"/>
  <c r="AE3523" i="6"/>
  <c r="AE3530" i="6"/>
  <c r="AE3269" i="6"/>
  <c r="AA3361" i="6"/>
  <c r="AE3361" i="6" s="1"/>
  <c r="AA3378" i="6"/>
  <c r="AE3378" i="6" s="1"/>
  <c r="AE3430" i="6"/>
  <c r="AA3463" i="6"/>
  <c r="AE3463" i="6" s="1"/>
  <c r="AE3464" i="6"/>
  <c r="AE3491" i="6"/>
  <c r="AA3287" i="6"/>
  <c r="AE3287" i="6" s="1"/>
  <c r="AA3297" i="6"/>
  <c r="AE3297" i="6" s="1"/>
  <c r="AA3309" i="6"/>
  <c r="AE3309" i="6" s="1"/>
  <c r="AA3319" i="6"/>
  <c r="AE3319" i="6" s="1"/>
  <c r="AE3336" i="6"/>
  <c r="AA3336" i="6"/>
  <c r="AE3341" i="6"/>
  <c r="AA3341" i="6"/>
  <c r="AA3409" i="6"/>
  <c r="AE3409" i="6" s="1"/>
  <c r="AA3562" i="6"/>
  <c r="AE3562" i="6" s="1"/>
  <c r="AA3570" i="6"/>
  <c r="AE3570" i="6" s="1"/>
  <c r="AA3628" i="6"/>
  <c r="AE3628" i="6" s="1"/>
  <c r="AE3629" i="6"/>
  <c r="AA3635" i="6"/>
  <c r="AE3635" i="6" s="1"/>
  <c r="AE3653" i="6"/>
  <c r="AA3672" i="6"/>
  <c r="AE3672" i="6" s="1"/>
  <c r="AE3738" i="6"/>
  <c r="AA3765" i="6"/>
  <c r="AE3765" i="6" s="1"/>
  <c r="AA3797" i="6"/>
  <c r="AE3797" i="6" s="1"/>
  <c r="AA3358" i="6"/>
  <c r="AE3358" i="6" s="1"/>
  <c r="AA3363" i="6"/>
  <c r="AE3363" i="6" s="1"/>
  <c r="AA3367" i="6"/>
  <c r="AE3367" i="6" s="1"/>
  <c r="AA3382" i="6"/>
  <c r="AE3382" i="6" s="1"/>
  <c r="AA3386" i="6"/>
  <c r="AE3386" i="6" s="1"/>
  <c r="AA3390" i="6"/>
  <c r="AE3390" i="6" s="1"/>
  <c r="AA3394" i="6"/>
  <c r="AE3394" i="6" s="1"/>
  <c r="AA3399" i="6"/>
  <c r="AE3399" i="6" s="1"/>
  <c r="AA3429" i="6"/>
  <c r="AE3429" i="6" s="1"/>
  <c r="AA3433" i="6"/>
  <c r="AE3433" i="6" s="1"/>
  <c r="AA3440" i="6"/>
  <c r="AA3447" i="6"/>
  <c r="AE3447" i="6" s="1"/>
  <c r="AA3454" i="6"/>
  <c r="AE3454" i="6" s="1"/>
  <c r="AA3458" i="6"/>
  <c r="AE3458" i="6" s="1"/>
  <c r="AA3467" i="6"/>
  <c r="AE3467" i="6" s="1"/>
  <c r="AA3471" i="6"/>
  <c r="AE3471" i="6" s="1"/>
  <c r="AA3475" i="6"/>
  <c r="AE3475" i="6" s="1"/>
  <c r="AA3490" i="6"/>
  <c r="AE3490" i="6" s="1"/>
  <c r="AE3547" i="6"/>
  <c r="AE3558" i="6"/>
  <c r="AA3578" i="6"/>
  <c r="AE3578" i="6" s="1"/>
  <c r="AE3583" i="6"/>
  <c r="AA3589" i="6"/>
  <c r="AE3589" i="6" s="1"/>
  <c r="AA3650" i="6"/>
  <c r="AE3650" i="6" s="1"/>
  <c r="AE3680" i="6"/>
  <c r="AA3691" i="6"/>
  <c r="AE3691" i="6"/>
  <c r="AA3699" i="6"/>
  <c r="AE3699" i="6" s="1"/>
  <c r="AA3707" i="6"/>
  <c r="AE3707" i="6" s="1"/>
  <c r="AA3715" i="6"/>
  <c r="AE3715" i="6" s="1"/>
  <c r="AA3723" i="6"/>
  <c r="AE3723" i="6"/>
  <c r="AA3753" i="6"/>
  <c r="AE3753" i="6" s="1"/>
  <c r="AA3785" i="6"/>
  <c r="AE3785" i="6"/>
  <c r="AA3817" i="6"/>
  <c r="AE3817" i="6" s="1"/>
  <c r="AE3541" i="6"/>
  <c r="AA3555" i="6"/>
  <c r="AE3555" i="6" s="1"/>
  <c r="AA3596" i="6"/>
  <c r="AE3596" i="6" s="1"/>
  <c r="AA3603" i="6"/>
  <c r="AE3603" i="6" s="1"/>
  <c r="AA3614" i="6"/>
  <c r="AE3614" i="6" s="1"/>
  <c r="AA3621" i="6"/>
  <c r="AE3621" i="6" s="1"/>
  <c r="AA3643" i="6"/>
  <c r="AE3643" i="6" s="1"/>
  <c r="AA3741" i="6"/>
  <c r="AE3741" i="6" s="1"/>
  <c r="AA3773" i="6"/>
  <c r="AE3773" i="6" s="1"/>
  <c r="AA3805" i="6"/>
  <c r="AE3805" i="6" s="1"/>
  <c r="AA3327" i="6"/>
  <c r="AE3327" i="6" s="1"/>
  <c r="AA3331" i="6"/>
  <c r="AE3331" i="6" s="1"/>
  <c r="AA3335" i="6"/>
  <c r="AE3335" i="6" s="1"/>
  <c r="AA3340" i="6"/>
  <c r="AE3340" i="6" s="1"/>
  <c r="AA3349" i="6"/>
  <c r="AE3349" i="6" s="1"/>
  <c r="AA3353" i="6"/>
  <c r="AE3353" i="6" s="1"/>
  <c r="AA3357" i="6"/>
  <c r="AE3357" i="6" s="1"/>
  <c r="AA3362" i="6"/>
  <c r="AE3362" i="6" s="1"/>
  <c r="AA3550" i="6"/>
  <c r="AE3550" i="6" s="1"/>
  <c r="AA3610" i="6"/>
  <c r="AE3610" i="6" s="1"/>
  <c r="AA3661" i="6"/>
  <c r="AE3661" i="6" s="1"/>
  <c r="AA3734" i="6"/>
  <c r="AE3734" i="6" s="1"/>
  <c r="AA3761" i="6"/>
  <c r="AE3761" i="6"/>
  <c r="AA3793" i="6"/>
  <c r="AE3793" i="6" s="1"/>
  <c r="AE3552" i="6"/>
  <c r="AA3566" i="6"/>
  <c r="AE3566" i="6" s="1"/>
  <c r="AE3575" i="6"/>
  <c r="AA3582" i="6"/>
  <c r="AE3582" i="6" s="1"/>
  <c r="AE3587" i="6"/>
  <c r="AA3617" i="6"/>
  <c r="AE3617" i="6" s="1"/>
  <c r="AA3624" i="6"/>
  <c r="AE3624" i="6" s="1"/>
  <c r="AE3640" i="6"/>
  <c r="AA3646" i="6"/>
  <c r="AE3646" i="6" s="1"/>
  <c r="AA3676" i="6"/>
  <c r="AE3676" i="6" s="1"/>
  <c r="AA3749" i="6"/>
  <c r="AE3749" i="6"/>
  <c r="AA3781" i="6"/>
  <c r="AE3781" i="6" s="1"/>
  <c r="AA3813" i="6"/>
  <c r="AE3813" i="6" s="1"/>
  <c r="AA3544" i="6"/>
  <c r="AE3544" i="6" s="1"/>
  <c r="AA3593" i="6"/>
  <c r="AE3593" i="6" s="1"/>
  <c r="AE3594" i="6"/>
  <c r="AA3695" i="6"/>
  <c r="AE3695" i="6"/>
  <c r="AA3703" i="6"/>
  <c r="AE3703" i="6" s="1"/>
  <c r="AA3711" i="6"/>
  <c r="AE3711" i="6" s="1"/>
  <c r="AA3719" i="6"/>
  <c r="AE3719" i="6" s="1"/>
  <c r="AA3727" i="6"/>
  <c r="AE3727" i="6" s="1"/>
  <c r="AA3769" i="6"/>
  <c r="AE3769" i="6" s="1"/>
  <c r="AA3801" i="6"/>
  <c r="AE3801" i="6" s="1"/>
  <c r="AA3607" i="6"/>
  <c r="AE3607" i="6" s="1"/>
  <c r="AA3632" i="6"/>
  <c r="AE3632" i="6" s="1"/>
  <c r="AA3757" i="6"/>
  <c r="AE3757" i="6" s="1"/>
  <c r="AA3789" i="6"/>
  <c r="AE3789" i="6" s="1"/>
  <c r="AE3823" i="6"/>
  <c r="AE3831" i="6"/>
  <c r="AE3839" i="6"/>
  <c r="AE3847" i="6"/>
  <c r="AE3855" i="6"/>
  <c r="AE3863" i="6"/>
  <c r="AE3893" i="6"/>
  <c r="AE3925" i="6"/>
  <c r="AE3957" i="6"/>
  <c r="AA3669" i="6"/>
  <c r="AE3669" i="6" s="1"/>
  <c r="AA3680" i="6"/>
  <c r="AA3684" i="6"/>
  <c r="AE3684" i="6" s="1"/>
  <c r="AA3688" i="6"/>
  <c r="AE3688" i="6" s="1"/>
  <c r="AA3731" i="6"/>
  <c r="AE3731" i="6" s="1"/>
  <c r="AA3738" i="6"/>
  <c r="AE3820" i="6"/>
  <c r="AE3828" i="6"/>
  <c r="AE3836" i="6"/>
  <c r="AE3873" i="6"/>
  <c r="AE3905" i="6"/>
  <c r="AE3937" i="6"/>
  <c r="AE3969" i="6"/>
  <c r="AE3825" i="6"/>
  <c r="AE3949" i="6"/>
  <c r="AE3981" i="6"/>
  <c r="AA3554" i="6"/>
  <c r="AE3554" i="6" s="1"/>
  <c r="AA3558" i="6"/>
  <c r="AA3577" i="6"/>
  <c r="AE3577" i="6" s="1"/>
  <c r="AA3581" i="6"/>
  <c r="AE3581" i="6" s="1"/>
  <c r="AA3585" i="6"/>
  <c r="AE3585" i="6" s="1"/>
  <c r="AA3599" i="6"/>
  <c r="AE3599" i="6" s="1"/>
  <c r="AA3620" i="6"/>
  <c r="AE3620" i="6" s="1"/>
  <c r="AA3631" i="6"/>
  <c r="AE3631" i="6" s="1"/>
  <c r="AA3642" i="6"/>
  <c r="AE3642" i="6" s="1"/>
  <c r="AA3649" i="6"/>
  <c r="AE3649" i="6" s="1"/>
  <c r="AA3653" i="6"/>
  <c r="AA3679" i="6"/>
  <c r="AE3679" i="6" s="1"/>
  <c r="AA3683" i="6"/>
  <c r="AE3683" i="6" s="1"/>
  <c r="AA3687" i="6"/>
  <c r="AE3687" i="6" s="1"/>
  <c r="AA3730" i="6"/>
  <c r="AE3730" i="6" s="1"/>
  <c r="AA3737" i="6"/>
  <c r="AE3737" i="6" s="1"/>
  <c r="AE3822" i="6"/>
  <c r="AE3830" i="6"/>
  <c r="AE3838" i="6"/>
  <c r="AE3846" i="6"/>
  <c r="AE3854" i="6"/>
  <c r="AE3862" i="6"/>
  <c r="AE3897" i="6"/>
  <c r="AE3827" i="6"/>
  <c r="AE3835" i="6"/>
  <c r="AE3843" i="6"/>
  <c r="AE3851" i="6"/>
  <c r="AE3859" i="6"/>
  <c r="AE3867" i="6"/>
  <c r="AE3877" i="6"/>
  <c r="AE3909" i="6"/>
  <c r="AE3941" i="6"/>
  <c r="AE3973" i="6"/>
  <c r="AE3824" i="6"/>
  <c r="AE3832" i="6"/>
  <c r="AE3840" i="6"/>
  <c r="AE3889" i="6"/>
  <c r="AE3921" i="6"/>
  <c r="AE3953" i="6"/>
  <c r="AE3985" i="6"/>
  <c r="AE3821" i="6"/>
  <c r="AE3829" i="6"/>
  <c r="AE2071" i="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XP</author>
  </authors>
  <commentList>
    <comment ref="T358" authorId="0" shapeId="0" xr:uid="{00000000-0006-0000-0000-000001000000}">
      <text>
        <r>
          <rPr>
            <sz val="10"/>
            <color indexed="81"/>
            <rFont val="Tahoma"/>
            <family val="2"/>
          </rPr>
          <t>frutos contados en 1 bolsa (no se contaron las flores)</t>
        </r>
      </text>
    </comment>
    <comment ref="T359" authorId="0" shapeId="0" xr:uid="{00000000-0006-0000-0000-000002000000}">
      <text>
        <r>
          <rPr>
            <sz val="10"/>
            <color indexed="81"/>
            <rFont val="Tahoma"/>
            <family val="2"/>
          </rPr>
          <t>frutos contados en 2 bolsas (no se contaron las flores)</t>
        </r>
      </text>
    </comment>
    <comment ref="T360" authorId="0" shapeId="0" xr:uid="{00000000-0006-0000-0000-000003000000}">
      <text>
        <r>
          <rPr>
            <sz val="10"/>
            <color indexed="81"/>
            <rFont val="Tahoma"/>
            <family val="2"/>
          </rPr>
          <t>frutos contados en 2 bolsas (no se contaron las flores)</t>
        </r>
      </text>
    </comment>
    <comment ref="T403" authorId="0" shapeId="0" xr:uid="{00000000-0006-0000-0000-000004000000}">
      <text>
        <r>
          <rPr>
            <sz val="10"/>
            <color indexed="81"/>
            <rFont val="Tahoma"/>
            <family val="2"/>
          </rPr>
          <t>frutos contados en 1 bolsa (no se contaron las flores)</t>
        </r>
      </text>
    </comment>
    <comment ref="T404" authorId="0" shapeId="0" xr:uid="{00000000-0006-0000-0000-000005000000}">
      <text>
        <r>
          <rPr>
            <sz val="10"/>
            <color indexed="81"/>
            <rFont val="Tahoma"/>
            <family val="2"/>
          </rPr>
          <t>frutos contados en 2 bolsas (no se contaron las flores)</t>
        </r>
      </text>
    </comment>
    <comment ref="T405" authorId="0" shapeId="0" xr:uid="{00000000-0006-0000-0000-000006000000}">
      <text>
        <r>
          <rPr>
            <sz val="10"/>
            <color indexed="81"/>
            <rFont val="Tahoma"/>
            <family val="2"/>
          </rPr>
          <t>frutos contados en 2 bolsas (no se contaron las flores)</t>
        </r>
      </text>
    </comment>
    <comment ref="T654" authorId="0" shapeId="0" xr:uid="{00000000-0006-0000-0000-000007000000}">
      <text>
        <r>
          <rPr>
            <sz val="10"/>
            <color indexed="81"/>
            <rFont val="Tahoma"/>
            <family val="2"/>
          </rPr>
          <t>frutos contados en 1 bolsa (no se contaron las flores)</t>
        </r>
      </text>
    </comment>
    <comment ref="T655" authorId="0" shapeId="0" xr:uid="{00000000-0006-0000-0000-000008000000}">
      <text>
        <r>
          <rPr>
            <sz val="10"/>
            <color indexed="81"/>
            <rFont val="Tahoma"/>
            <family val="2"/>
          </rPr>
          <t>frutos contados en 2 bolsas (no se contaron las flores)</t>
        </r>
      </text>
    </comment>
    <comment ref="T656" authorId="0" shapeId="0" xr:uid="{00000000-0006-0000-0000-000009000000}">
      <text>
        <r>
          <rPr>
            <sz val="10"/>
            <color indexed="81"/>
            <rFont val="Tahoma"/>
            <family val="2"/>
          </rPr>
          <t>frutos contados en 2 bolsas (no se contaron las flores)</t>
        </r>
      </text>
    </comment>
    <comment ref="T664" authorId="0" shapeId="0" xr:uid="{00000000-0006-0000-0000-00000A000000}">
      <text>
        <r>
          <rPr>
            <sz val="10"/>
            <color indexed="81"/>
            <rFont val="Tahoma"/>
            <family val="2"/>
          </rPr>
          <t>frutos contados en 1 bolsa (no se contaron las flores)</t>
        </r>
      </text>
    </comment>
    <comment ref="T665" authorId="0" shapeId="0" xr:uid="{00000000-0006-0000-0000-00000B000000}">
      <text>
        <r>
          <rPr>
            <sz val="10"/>
            <color indexed="81"/>
            <rFont val="Tahoma"/>
            <family val="2"/>
          </rPr>
          <t>frutos contados en 2 bolsas (no se contaron las flores)</t>
        </r>
      </text>
    </comment>
    <comment ref="T666" authorId="0" shapeId="0" xr:uid="{00000000-0006-0000-0000-00000C000000}">
      <text>
        <r>
          <rPr>
            <sz val="10"/>
            <color indexed="81"/>
            <rFont val="Tahoma"/>
            <family val="2"/>
          </rPr>
          <t>frutos contados en 2 bolsas (no se contaron las flores)</t>
        </r>
      </text>
    </comment>
    <comment ref="T1047" authorId="0" shapeId="0" xr:uid="{00000000-0006-0000-0000-00000D000000}">
      <text>
        <r>
          <rPr>
            <sz val="10"/>
            <color indexed="81"/>
            <rFont val="Tahoma"/>
            <family val="2"/>
          </rPr>
          <t>frutos contados en 1 bolsa (no se contaron las flores)</t>
        </r>
      </text>
    </comment>
    <comment ref="T1048" authorId="0" shapeId="0" xr:uid="{00000000-0006-0000-0000-00000E000000}">
      <text>
        <r>
          <rPr>
            <sz val="10"/>
            <color indexed="81"/>
            <rFont val="Tahoma"/>
            <family val="2"/>
          </rPr>
          <t>frutos contados en 2 bolsas (no se contaron las flores)</t>
        </r>
      </text>
    </comment>
    <comment ref="T1049" authorId="0" shapeId="0" xr:uid="{00000000-0006-0000-0000-00000F000000}">
      <text>
        <r>
          <rPr>
            <sz val="10"/>
            <color indexed="81"/>
            <rFont val="Tahoma"/>
            <family val="2"/>
          </rPr>
          <t>frutos contados en 2 bolsas (no se contaron las flores)</t>
        </r>
      </text>
    </comment>
    <comment ref="T1795" authorId="0" shapeId="0" xr:uid="{00000000-0006-0000-0000-000010000000}">
      <text>
        <r>
          <rPr>
            <sz val="10"/>
            <color indexed="81"/>
            <rFont val="Tahoma"/>
            <family val="2"/>
          </rPr>
          <t>frutos contados en 1 bolsa (no se contaron las flores)</t>
        </r>
      </text>
    </comment>
    <comment ref="T1796" authorId="0" shapeId="0" xr:uid="{00000000-0006-0000-0000-000011000000}">
      <text>
        <r>
          <rPr>
            <sz val="10"/>
            <color indexed="81"/>
            <rFont val="Tahoma"/>
            <family val="2"/>
          </rPr>
          <t>frutos contados en 2 bolsas (no se contaron las flores)</t>
        </r>
      </text>
    </comment>
    <comment ref="T1797" authorId="0" shapeId="0" xr:uid="{00000000-0006-0000-0000-000012000000}">
      <text>
        <r>
          <rPr>
            <sz val="10"/>
            <color indexed="81"/>
            <rFont val="Tahoma"/>
            <family val="2"/>
          </rPr>
          <t>frutos contados en 2 bolsas (no se contaron las flores)</t>
        </r>
      </text>
    </comment>
    <comment ref="T1853" authorId="0" shapeId="0" xr:uid="{00000000-0006-0000-0000-000013000000}">
      <text>
        <r>
          <rPr>
            <sz val="10"/>
            <color indexed="81"/>
            <rFont val="Tahoma"/>
            <family val="2"/>
          </rPr>
          <t>frutos contados en 1 bolsa (no se contaron las flores)</t>
        </r>
      </text>
    </comment>
    <comment ref="T1854" authorId="0" shapeId="0" xr:uid="{00000000-0006-0000-0000-000014000000}">
      <text>
        <r>
          <rPr>
            <sz val="10"/>
            <color indexed="81"/>
            <rFont val="Tahoma"/>
            <family val="2"/>
          </rPr>
          <t>frutos contados en 2 bolsas (no se contaron las flores)</t>
        </r>
      </text>
    </comment>
    <comment ref="T1855" authorId="0" shapeId="0" xr:uid="{00000000-0006-0000-0000-000015000000}">
      <text>
        <r>
          <rPr>
            <sz val="10"/>
            <color indexed="81"/>
            <rFont val="Tahoma"/>
            <family val="2"/>
          </rPr>
          <t>frutos contados en 2 bolsas (no se contaron las flores)</t>
        </r>
      </text>
    </comment>
  </commentList>
</comments>
</file>

<file path=xl/sharedStrings.xml><?xml version="1.0" encoding="utf-8"?>
<sst xmlns="http://schemas.openxmlformats.org/spreadsheetml/2006/main" count="20340" uniqueCount="173">
  <si>
    <t>ARBOL</t>
  </si>
  <si>
    <t>AÑO</t>
  </si>
  <si>
    <t>MADRE</t>
  </si>
  <si>
    <t>PADRE</t>
  </si>
  <si>
    <t>SELEC</t>
  </si>
  <si>
    <t>FLINT</t>
  </si>
  <si>
    <t>AUTFR</t>
  </si>
  <si>
    <t>AUTOP</t>
  </si>
  <si>
    <t>PRINT</t>
  </si>
  <si>
    <t>MADUR</t>
  </si>
  <si>
    <t>FRUTO</t>
  </si>
  <si>
    <t>CASCA</t>
  </si>
  <si>
    <t>CASC1</t>
  </si>
  <si>
    <t>DUREZ</t>
  </si>
  <si>
    <t>GRANO</t>
  </si>
  <si>
    <t>GRAN1</t>
  </si>
  <si>
    <t>RENDI</t>
  </si>
  <si>
    <t>FALLO</t>
  </si>
  <si>
    <t>FALLP</t>
  </si>
  <si>
    <t>DOBLE</t>
  </si>
  <si>
    <t>DOBLP</t>
  </si>
  <si>
    <t>DEFEC</t>
  </si>
  <si>
    <t>DEFEP</t>
  </si>
  <si>
    <t>DEFET</t>
  </si>
  <si>
    <t>FORMA</t>
  </si>
  <si>
    <t>ESPES</t>
  </si>
  <si>
    <t>RUGOS</t>
  </si>
  <si>
    <t>COLOR</t>
  </si>
  <si>
    <t>SABOR</t>
  </si>
  <si>
    <t>NOTA</t>
  </si>
  <si>
    <t>DESCE</t>
  </si>
  <si>
    <t>OBJETIVO</t>
  </si>
  <si>
    <t>Tempranos</t>
  </si>
  <si>
    <t>FL-DESMAYO</t>
  </si>
  <si>
    <t>FL-FERRAGNES</t>
  </si>
  <si>
    <t>FL-S5133</t>
  </si>
  <si>
    <t>Tardios</t>
  </si>
  <si>
    <t>D00</t>
  </si>
  <si>
    <t>S5133</t>
  </si>
  <si>
    <t>R1000</t>
  </si>
  <si>
    <t>Lauranne</t>
  </si>
  <si>
    <t>Marta</t>
  </si>
  <si>
    <t>Antoñeta</t>
  </si>
  <si>
    <t>C3091</t>
  </si>
  <si>
    <t>S2332</t>
  </si>
  <si>
    <t>Ramillete</t>
  </si>
  <si>
    <t>Desmayo</t>
  </si>
  <si>
    <t>Herencia</t>
  </si>
  <si>
    <t>?</t>
  </si>
  <si>
    <t>FI</t>
  </si>
  <si>
    <t>FF</t>
  </si>
  <si>
    <t>BI</t>
  </si>
  <si>
    <t>BP</t>
  </si>
  <si>
    <t>FP</t>
  </si>
  <si>
    <t>M</t>
  </si>
  <si>
    <t>C</t>
  </si>
  <si>
    <t>S</t>
  </si>
  <si>
    <t>Tard+Mad</t>
  </si>
  <si>
    <t>Codigo</t>
  </si>
  <si>
    <t>AUTPC</t>
  </si>
  <si>
    <t>.</t>
  </si>
  <si>
    <t>4+6</t>
  </si>
  <si>
    <t>4+7</t>
  </si>
  <si>
    <t>2,f</t>
  </si>
  <si>
    <t>5,f</t>
  </si>
  <si>
    <t>4+1</t>
  </si>
  <si>
    <t>7+4</t>
  </si>
  <si>
    <t>1+7</t>
  </si>
  <si>
    <t>6+7</t>
  </si>
  <si>
    <t>3+4</t>
  </si>
  <si>
    <t>6+2</t>
  </si>
  <si>
    <t>1+2</t>
  </si>
  <si>
    <t>2+7</t>
  </si>
  <si>
    <t>7+14</t>
  </si>
  <si>
    <t>3+4+8</t>
  </si>
  <si>
    <t>4+8</t>
  </si>
  <si>
    <t>1+8</t>
  </si>
  <si>
    <t>1+14</t>
  </si>
  <si>
    <t>3+4+6</t>
  </si>
  <si>
    <t>7+8</t>
  </si>
  <si>
    <t>4+14</t>
  </si>
  <si>
    <t>,</t>
  </si>
  <si>
    <t>2/7-5/1-1/6-2/4-1/2</t>
  </si>
  <si>
    <t>2/14-1/7-3/1</t>
  </si>
  <si>
    <t>10/1-2/2</t>
  </si>
  <si>
    <t>1/7-1/4</t>
  </si>
  <si>
    <t>4/1-3/4</t>
  </si>
  <si>
    <t>2/2-2/1</t>
  </si>
  <si>
    <t>2/14-3/1</t>
  </si>
  <si>
    <t>2/14-2/3</t>
  </si>
  <si>
    <t>1/14-4/1</t>
  </si>
  <si>
    <t>4/6-2/14-1/1</t>
  </si>
  <si>
    <t>1/7-1/14</t>
  </si>
  <si>
    <t>1/14-2/7</t>
  </si>
  <si>
    <t>1/7-4/3</t>
  </si>
  <si>
    <t>1/6-4/1</t>
  </si>
  <si>
    <t>1/4-1/1-1/3</t>
  </si>
  <si>
    <t>3/6-2/3-1/7-1/1</t>
  </si>
  <si>
    <t>1/8-1/11</t>
  </si>
  <si>
    <t>1/14-7/1</t>
  </si>
  <si>
    <t>1/4-2/7</t>
  </si>
  <si>
    <t>1/7-15/1-1/2</t>
  </si>
  <si>
    <t>8/7-17/8</t>
  </si>
  <si>
    <t>1/7-1/1-1/6</t>
  </si>
  <si>
    <t>1/14-3/3-2/1</t>
  </si>
  <si>
    <t>2/3-1/1</t>
  </si>
  <si>
    <t>73+43</t>
  </si>
  <si>
    <t>79+141</t>
  </si>
  <si>
    <t>34+23</t>
  </si>
  <si>
    <t>13+14</t>
  </si>
  <si>
    <t>64+97</t>
  </si>
  <si>
    <t>77+82</t>
  </si>
  <si>
    <t>67+49</t>
  </si>
  <si>
    <t>N</t>
  </si>
  <si>
    <t>49+50</t>
  </si>
  <si>
    <t>22+31</t>
  </si>
  <si>
    <t>15+19</t>
  </si>
  <si>
    <t>0+0</t>
  </si>
  <si>
    <t>61+40</t>
  </si>
  <si>
    <t>47+57</t>
  </si>
  <si>
    <t>63+37</t>
  </si>
  <si>
    <t>1(1)</t>
  </si>
  <si>
    <t>2(6), 1(7)</t>
  </si>
  <si>
    <t>1(6), 1(1)</t>
  </si>
  <si>
    <t>2(4)</t>
  </si>
  <si>
    <t>8(7+6)</t>
  </si>
  <si>
    <t>FL-R1000</t>
  </si>
  <si>
    <t>68+24</t>
  </si>
  <si>
    <t>135+57</t>
  </si>
  <si>
    <t>72+63</t>
  </si>
  <si>
    <t>77+68</t>
  </si>
  <si>
    <t>60+33</t>
  </si>
  <si>
    <t>MOCRE</t>
  </si>
  <si>
    <t>1-14 2-7</t>
  </si>
  <si>
    <t>1-14 2-8</t>
  </si>
  <si>
    <t>4-7</t>
  </si>
  <si>
    <t>1-2</t>
  </si>
  <si>
    <t>151+102</t>
  </si>
  <si>
    <t>43+67</t>
  </si>
  <si>
    <t>104+64</t>
  </si>
  <si>
    <t>178+87</t>
  </si>
  <si>
    <t>63+64</t>
  </si>
  <si>
    <t>35+27+27+15</t>
  </si>
  <si>
    <t>48+58+21+35</t>
  </si>
  <si>
    <t>-</t>
  </si>
  <si>
    <t>10-8</t>
  </si>
  <si>
    <t>0</t>
  </si>
  <si>
    <t>3-3</t>
  </si>
  <si>
    <t>4-8</t>
  </si>
  <si>
    <t>3-7</t>
  </si>
  <si>
    <t>2-1</t>
  </si>
  <si>
    <t>1-7</t>
  </si>
  <si>
    <t>7-7</t>
  </si>
  <si>
    <t>2-2</t>
  </si>
  <si>
    <t>Verano anterior muy caluroso y poco riego</t>
  </si>
  <si>
    <t>OBSER</t>
  </si>
  <si>
    <t>69+79+33+51</t>
  </si>
  <si>
    <t>33+44+46</t>
  </si>
  <si>
    <t>5-7</t>
  </si>
  <si>
    <t>5-4</t>
  </si>
  <si>
    <t>40+48+46+13</t>
  </si>
  <si>
    <t>47+104+76+47</t>
  </si>
  <si>
    <t>67+62+36+56</t>
  </si>
  <si>
    <t>5</t>
  </si>
  <si>
    <t>2</t>
  </si>
  <si>
    <t>90+121</t>
  </si>
  <si>
    <t>2016 problemas de falta de frio</t>
  </si>
  <si>
    <t>9-7</t>
  </si>
  <si>
    <t>4-6</t>
  </si>
  <si>
    <t>1-3</t>
  </si>
  <si>
    <t>8-7</t>
  </si>
  <si>
    <t>2-3</t>
  </si>
  <si>
    <t>FAMILIA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</si>
</sst>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0"/>
      <name val="Arial"/>
    </font>
    <font>
      <sz val="10"/>
      <color indexed="81"/>
      <name val="Tahoma"/>
      <family val="2"/>
    </font>
    <font>
      <b/>
      <sz val="12"/>
      <name val="Arial"/>
      <family val="2"/>
    </font>
    <font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 applyBorder="1" applyAlignment="1">
      <alignment horizontal="center"/>
    </xf>
    <xf numFmtId="1" fontId="2" fillId="0" borderId="0" xfId="0" applyNumberFormat="1" applyFont="1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164" fontId="3" fillId="0" borderId="0" xfId="0" applyNumberFormat="1" applyFont="1" applyBorder="1" applyAlignment="1">
      <alignment horizontal="center"/>
    </xf>
    <xf numFmtId="49" fontId="3" fillId="0" borderId="0" xfId="0" applyNumberFormat="1" applyFont="1" applyBorder="1" applyAlignment="1">
      <alignment horizontal="center"/>
    </xf>
    <xf numFmtId="1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64" fontId="3" fillId="0" borderId="0" xfId="0" applyNumberFormat="1" applyFont="1" applyFill="1" applyBorder="1" applyAlignment="1">
      <alignment horizontal="center"/>
    </xf>
    <xf numFmtId="16" fontId="3" fillId="0" borderId="0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1" fontId="3" fillId="0" borderId="1" xfId="0" applyNumberFormat="1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49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left"/>
    </xf>
    <xf numFmtId="49" fontId="2" fillId="0" borderId="0" xfId="0" applyNumberFormat="1" applyFont="1" applyFill="1" applyBorder="1" applyAlignment="1">
      <alignment horizontal="center"/>
    </xf>
    <xf numFmtId="164" fontId="3" fillId="3" borderId="0" xfId="0" applyNumberFormat="1" applyFont="1" applyFill="1" applyBorder="1" applyAlignment="1">
      <alignment horizontal="center"/>
    </xf>
    <xf numFmtId="1" fontId="3" fillId="3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T3994"/>
  <sheetViews>
    <sheetView tabSelected="1" workbookViewId="0">
      <pane xSplit="9" ySplit="1" topLeftCell="J3906" activePane="bottomRight" state="frozen"/>
      <selection pane="topRight" activeCell="J1" sqref="J1"/>
      <selection pane="bottomLeft" activeCell="A2" sqref="A2"/>
      <selection pane="bottomRight" activeCell="P3982" sqref="P3982"/>
    </sheetView>
  </sheetViews>
  <sheetFormatPr baseColWidth="10" defaultColWidth="11.42578125" defaultRowHeight="15.75" x14ac:dyDescent="0.25"/>
  <cols>
    <col min="1" max="1" width="9.28515625" style="8" bestFit="1" customWidth="1"/>
    <col min="2" max="2" width="15.5703125" style="21" customWidth="1"/>
    <col min="3" max="3" width="9.42578125" style="18" bestFit="1" customWidth="1"/>
    <col min="4" max="4" width="8.140625" style="7" bestFit="1" customWidth="1"/>
    <col min="5" max="5" width="10.5703125" style="8" bestFit="1" customWidth="1"/>
    <col min="6" max="6" width="10.85546875" style="8" bestFit="1" customWidth="1"/>
    <col min="7" max="7" width="12.85546875" style="8" bestFit="1" customWidth="1"/>
    <col min="8" max="8" width="6.42578125" style="7" bestFit="1" customWidth="1"/>
    <col min="9" max="9" width="9.140625" style="7" bestFit="1" customWidth="1"/>
    <col min="10" max="10" width="3.85546875" style="7" bestFit="1" customWidth="1"/>
    <col min="11" max="11" width="4.28515625" style="8" bestFit="1" customWidth="1"/>
    <col min="12" max="12" width="16.42578125" style="8" bestFit="1" customWidth="1"/>
    <col min="13" max="13" width="19.5703125" style="8" bestFit="1" customWidth="1"/>
    <col min="14" max="14" width="11.5703125" style="8" bestFit="1" customWidth="1"/>
    <col min="15" max="15" width="11.7109375" style="8" bestFit="1" customWidth="1"/>
    <col min="16" max="16" width="7.85546875" style="7" bestFit="1" customWidth="1"/>
    <col min="17" max="17" width="4.140625" style="8" customWidth="1"/>
    <col min="18" max="18" width="3.85546875" style="8" customWidth="1"/>
    <col min="19" max="19" width="4.5703125" style="8" customWidth="1"/>
    <col min="20" max="20" width="15.42578125" style="8" customWidth="1"/>
    <col min="21" max="21" width="9.28515625" style="21" customWidth="1"/>
    <col min="22" max="22" width="9.28515625" style="8" customWidth="1"/>
    <col min="23" max="23" width="8.28515625" style="7" bestFit="1" customWidth="1"/>
    <col min="24" max="24" width="9.85546875" style="8" bestFit="1" customWidth="1"/>
    <col min="25" max="25" width="9.28515625" style="8" bestFit="1" customWidth="1"/>
    <col min="26" max="26" width="9.42578125" style="8" bestFit="1" customWidth="1"/>
    <col min="27" max="27" width="9.5703125" style="10" customWidth="1"/>
    <col min="28" max="28" width="9.28515625" style="8" bestFit="1" customWidth="1"/>
    <col min="29" max="29" width="9.7109375" style="8" bestFit="1" customWidth="1"/>
    <col min="30" max="30" width="9.5703125" style="10" customWidth="1"/>
    <col min="31" max="31" width="9.5703125" style="7" customWidth="1"/>
    <col min="32" max="32" width="8.85546875" style="8" bestFit="1" customWidth="1"/>
    <col min="33" max="33" width="9.5703125" style="8" customWidth="1"/>
    <col min="34" max="34" width="9.42578125" style="8" bestFit="1" customWidth="1"/>
    <col min="35" max="35" width="9.5703125" style="7" customWidth="1"/>
    <col min="36" max="36" width="20" style="22" bestFit="1" customWidth="1"/>
    <col min="37" max="37" width="11.7109375" style="8" bestFit="1" customWidth="1"/>
    <col min="38" max="38" width="9" style="8" bestFit="1" customWidth="1"/>
    <col min="39" max="39" width="9.5703125" style="8" bestFit="1" customWidth="1"/>
    <col min="40" max="40" width="9.140625" style="8" bestFit="1" customWidth="1"/>
    <col min="41" max="41" width="9.7109375" style="8" bestFit="1" customWidth="1"/>
    <col min="42" max="43" width="9.5703125" style="8" bestFit="1" customWidth="1"/>
    <col min="44" max="44" width="7.7109375" style="8" bestFit="1" customWidth="1"/>
    <col min="45" max="45" width="9.85546875" style="8" bestFit="1" customWidth="1"/>
    <col min="46" max="46" width="44" style="8" bestFit="1" customWidth="1"/>
    <col min="47" max="16384" width="11.42578125" style="8"/>
  </cols>
  <sheetData>
    <row r="1" spans="1:46" s="21" customFormat="1" x14ac:dyDescent="0.25">
      <c r="A1" s="21" t="s">
        <v>58</v>
      </c>
      <c r="B1" s="18" t="s">
        <v>30</v>
      </c>
      <c r="C1" s="18" t="s">
        <v>0</v>
      </c>
      <c r="D1" s="18" t="s">
        <v>172</v>
      </c>
      <c r="E1" s="18" t="s">
        <v>2</v>
      </c>
      <c r="F1" s="18" t="s">
        <v>3</v>
      </c>
      <c r="G1" s="18" t="s">
        <v>31</v>
      </c>
      <c r="H1" s="18" t="s">
        <v>1</v>
      </c>
      <c r="I1" s="18" t="s">
        <v>4</v>
      </c>
      <c r="J1" s="18" t="s">
        <v>49</v>
      </c>
      <c r="K1" s="18" t="s">
        <v>53</v>
      </c>
      <c r="L1" s="18" t="s">
        <v>33</v>
      </c>
      <c r="M1" s="18" t="s">
        <v>34</v>
      </c>
      <c r="N1" s="18" t="s">
        <v>35</v>
      </c>
      <c r="O1" s="18" t="s">
        <v>126</v>
      </c>
      <c r="P1" s="18" t="s">
        <v>5</v>
      </c>
      <c r="Q1" s="18" t="s">
        <v>50</v>
      </c>
      <c r="R1" s="18" t="s">
        <v>51</v>
      </c>
      <c r="S1" s="18" t="s">
        <v>52</v>
      </c>
      <c r="T1" s="18" t="s">
        <v>6</v>
      </c>
      <c r="U1" s="18" t="s">
        <v>7</v>
      </c>
      <c r="V1" s="18" t="s">
        <v>59</v>
      </c>
      <c r="W1" s="18" t="s">
        <v>8</v>
      </c>
      <c r="X1" s="18" t="s">
        <v>9</v>
      </c>
      <c r="Y1" s="18" t="s">
        <v>10</v>
      </c>
      <c r="Z1" s="18" t="s">
        <v>11</v>
      </c>
      <c r="AA1" s="20" t="s">
        <v>12</v>
      </c>
      <c r="AB1" s="18" t="s">
        <v>13</v>
      </c>
      <c r="AC1" s="20" t="s">
        <v>14</v>
      </c>
      <c r="AD1" s="20" t="s">
        <v>15</v>
      </c>
      <c r="AE1" s="18" t="s">
        <v>16</v>
      </c>
      <c r="AF1" s="18" t="s">
        <v>17</v>
      </c>
      <c r="AG1" s="18" t="s">
        <v>18</v>
      </c>
      <c r="AH1" s="18" t="s">
        <v>19</v>
      </c>
      <c r="AI1" s="18" t="s">
        <v>20</v>
      </c>
      <c r="AJ1" s="24" t="s">
        <v>21</v>
      </c>
      <c r="AK1" s="18" t="s">
        <v>22</v>
      </c>
      <c r="AL1" s="18" t="s">
        <v>23</v>
      </c>
      <c r="AM1" s="18" t="s">
        <v>24</v>
      </c>
      <c r="AN1" s="18" t="s">
        <v>25</v>
      </c>
      <c r="AO1" s="18" t="s">
        <v>26</v>
      </c>
      <c r="AP1" s="18" t="s">
        <v>27</v>
      </c>
      <c r="AQ1" s="18" t="s">
        <v>28</v>
      </c>
      <c r="AR1" s="18" t="s">
        <v>29</v>
      </c>
      <c r="AS1" s="21" t="s">
        <v>132</v>
      </c>
      <c r="AT1" s="21" t="s">
        <v>155</v>
      </c>
    </row>
    <row r="2" spans="1:46" s="4" customFormat="1" x14ac:dyDescent="0.25">
      <c r="A2" s="4" t="str">
        <f>CONCATENATE(LEFT(B2,1),CONCATENATE(RIGHT(B2,2),"_",CONCATENATE(C2),"_",CONCATENATE(D2)))</f>
        <v>D00_1_1</v>
      </c>
      <c r="B2" s="1" t="s">
        <v>37</v>
      </c>
      <c r="C2" s="2">
        <v>1</v>
      </c>
      <c r="D2" s="3">
        <v>1</v>
      </c>
      <c r="E2" s="4" t="s">
        <v>38</v>
      </c>
      <c r="F2" s="4" t="s">
        <v>39</v>
      </c>
      <c r="G2" s="4" t="s">
        <v>36</v>
      </c>
      <c r="H2" s="4">
        <v>2003</v>
      </c>
      <c r="I2" s="3" t="s">
        <v>54</v>
      </c>
      <c r="J2" s="3"/>
      <c r="P2" s="3"/>
      <c r="W2" s="3"/>
      <c r="AA2" s="5" t="e">
        <f t="shared" ref="AA2:AA65" si="0">(Z2+(AD2*AF2))/Y2</f>
        <v>#DIV/0!</v>
      </c>
      <c r="AD2" s="5" t="e">
        <f t="shared" ref="AD2:AD65" si="1">AC2/(Y2-AF2)</f>
        <v>#DIV/0!</v>
      </c>
      <c r="AE2" s="3" t="e">
        <f t="shared" ref="AE2:AE65" si="2">AD2*100/AA2</f>
        <v>#DIV/0!</v>
      </c>
      <c r="AG2" s="4" t="e">
        <f t="shared" ref="AG2:AG65" si="3">AF2*100/Y2</f>
        <v>#DIV/0!</v>
      </c>
      <c r="AI2" s="3" t="e">
        <f t="shared" ref="AI2:AI65" si="4">AH2*100/Y2</f>
        <v>#DIV/0!</v>
      </c>
      <c r="AK2" s="4" t="e">
        <f t="shared" ref="AK2:AK65" si="5">AJ2*100/Y2</f>
        <v>#DIV/0!</v>
      </c>
    </row>
    <row r="3" spans="1:46" s="4" customFormat="1" x14ac:dyDescent="0.25">
      <c r="A3" s="4" t="str">
        <f t="shared" ref="A3:A66" si="6">CONCATENATE(LEFT(B3,1),CONCATENATE(RIGHT(B3,2),"_",CONCATENATE(C3),"_",CONCATENATE(D3)))</f>
        <v>D00_1_1</v>
      </c>
      <c r="B3" s="1" t="s">
        <v>37</v>
      </c>
      <c r="C3" s="2">
        <v>1</v>
      </c>
      <c r="D3" s="3">
        <v>1</v>
      </c>
      <c r="E3" s="4" t="s">
        <v>38</v>
      </c>
      <c r="F3" s="4" t="s">
        <v>39</v>
      </c>
      <c r="G3" s="4" t="s">
        <v>36</v>
      </c>
      <c r="H3" s="4">
        <v>2004</v>
      </c>
      <c r="I3" s="3" t="s">
        <v>54</v>
      </c>
      <c r="J3" s="3"/>
      <c r="P3" s="3"/>
      <c r="W3" s="3"/>
      <c r="AA3" s="5" t="e">
        <f t="shared" si="0"/>
        <v>#DIV/0!</v>
      </c>
      <c r="AD3" s="5" t="e">
        <f t="shared" si="1"/>
        <v>#DIV/0!</v>
      </c>
      <c r="AE3" s="3" t="e">
        <f t="shared" si="2"/>
        <v>#DIV/0!</v>
      </c>
      <c r="AG3" s="4" t="e">
        <f t="shared" si="3"/>
        <v>#DIV/0!</v>
      </c>
      <c r="AI3" s="3" t="e">
        <f t="shared" si="4"/>
        <v>#DIV/0!</v>
      </c>
      <c r="AK3" s="4" t="e">
        <f t="shared" si="5"/>
        <v>#DIV/0!</v>
      </c>
    </row>
    <row r="4" spans="1:46" s="4" customFormat="1" x14ac:dyDescent="0.25">
      <c r="A4" s="4" t="str">
        <f t="shared" si="6"/>
        <v>D00_1_1</v>
      </c>
      <c r="B4" s="1" t="s">
        <v>37</v>
      </c>
      <c r="C4" s="2">
        <v>1</v>
      </c>
      <c r="D4" s="3">
        <v>1</v>
      </c>
      <c r="E4" s="4" t="s">
        <v>38</v>
      </c>
      <c r="F4" s="4" t="s">
        <v>39</v>
      </c>
      <c r="G4" s="4" t="s">
        <v>36</v>
      </c>
      <c r="H4" s="4">
        <v>2005</v>
      </c>
      <c r="I4" s="3" t="s">
        <v>54</v>
      </c>
      <c r="J4" s="3"/>
      <c r="P4" s="3"/>
      <c r="W4" s="3"/>
      <c r="AA4" s="5" t="e">
        <f t="shared" si="0"/>
        <v>#DIV/0!</v>
      </c>
      <c r="AD4" s="5" t="e">
        <f t="shared" si="1"/>
        <v>#DIV/0!</v>
      </c>
      <c r="AE4" s="3" t="e">
        <f t="shared" si="2"/>
        <v>#DIV/0!</v>
      </c>
      <c r="AG4" s="4" t="e">
        <f t="shared" si="3"/>
        <v>#DIV/0!</v>
      </c>
      <c r="AI4" s="3" t="e">
        <f t="shared" si="4"/>
        <v>#DIV/0!</v>
      </c>
      <c r="AK4" s="4" t="e">
        <f t="shared" si="5"/>
        <v>#DIV/0!</v>
      </c>
    </row>
    <row r="5" spans="1:46" s="4" customFormat="1" x14ac:dyDescent="0.25">
      <c r="A5" s="4" t="str">
        <f t="shared" si="6"/>
        <v>D00_1_1</v>
      </c>
      <c r="B5" s="1" t="s">
        <v>37</v>
      </c>
      <c r="C5" s="2">
        <v>1</v>
      </c>
      <c r="D5" s="3">
        <v>1</v>
      </c>
      <c r="E5" s="4" t="s">
        <v>38</v>
      </c>
      <c r="F5" s="4" t="s">
        <v>39</v>
      </c>
      <c r="G5" s="4" t="s">
        <v>36</v>
      </c>
      <c r="H5" s="4">
        <v>2006</v>
      </c>
      <c r="I5" s="3" t="s">
        <v>54</v>
      </c>
      <c r="J5" s="3"/>
      <c r="P5" s="3"/>
      <c r="W5" s="3"/>
      <c r="AA5" s="5" t="e">
        <f t="shared" si="0"/>
        <v>#DIV/0!</v>
      </c>
      <c r="AD5" s="5" t="e">
        <f t="shared" si="1"/>
        <v>#DIV/0!</v>
      </c>
      <c r="AE5" s="3" t="e">
        <f t="shared" si="2"/>
        <v>#DIV/0!</v>
      </c>
      <c r="AG5" s="4" t="e">
        <f t="shared" si="3"/>
        <v>#DIV/0!</v>
      </c>
      <c r="AI5" s="3" t="e">
        <f t="shared" si="4"/>
        <v>#DIV/0!</v>
      </c>
      <c r="AK5" s="4" t="e">
        <f t="shared" si="5"/>
        <v>#DIV/0!</v>
      </c>
    </row>
    <row r="6" spans="1:46" s="4" customFormat="1" x14ac:dyDescent="0.25">
      <c r="A6" s="4" t="str">
        <f t="shared" si="6"/>
        <v>D00_1_1</v>
      </c>
      <c r="B6" s="1" t="s">
        <v>37</v>
      </c>
      <c r="C6" s="2">
        <v>1</v>
      </c>
      <c r="D6" s="3">
        <v>1</v>
      </c>
      <c r="E6" s="4" t="s">
        <v>38</v>
      </c>
      <c r="F6" s="4" t="s">
        <v>39</v>
      </c>
      <c r="G6" s="4" t="s">
        <v>36</v>
      </c>
      <c r="H6" s="4">
        <v>2007</v>
      </c>
      <c r="I6" s="3" t="s">
        <v>54</v>
      </c>
      <c r="J6" s="3"/>
      <c r="P6" s="3"/>
      <c r="W6" s="3"/>
      <c r="AA6" s="5" t="e">
        <f t="shared" si="0"/>
        <v>#DIV/0!</v>
      </c>
      <c r="AD6" s="5" t="e">
        <f t="shared" si="1"/>
        <v>#DIV/0!</v>
      </c>
      <c r="AE6" s="3" t="e">
        <f t="shared" si="2"/>
        <v>#DIV/0!</v>
      </c>
      <c r="AG6" s="4" t="e">
        <f t="shared" si="3"/>
        <v>#DIV/0!</v>
      </c>
      <c r="AI6" s="3" t="e">
        <f t="shared" si="4"/>
        <v>#DIV/0!</v>
      </c>
      <c r="AK6" s="4" t="e">
        <f t="shared" si="5"/>
        <v>#DIV/0!</v>
      </c>
    </row>
    <row r="7" spans="1:46" s="14" customFormat="1" x14ac:dyDescent="0.25">
      <c r="A7" s="4" t="str">
        <f t="shared" si="6"/>
        <v>D00_2_1</v>
      </c>
      <c r="B7" s="12" t="s">
        <v>37</v>
      </c>
      <c r="C7" s="13">
        <v>2</v>
      </c>
      <c r="D7" s="15">
        <v>1</v>
      </c>
      <c r="E7" s="14" t="s">
        <v>38</v>
      </c>
      <c r="F7" s="14" t="s">
        <v>39</v>
      </c>
      <c r="G7" s="14" t="s">
        <v>36</v>
      </c>
      <c r="H7" s="14">
        <v>2003</v>
      </c>
      <c r="I7" s="15" t="s">
        <v>54</v>
      </c>
      <c r="J7" s="15"/>
      <c r="K7" s="14">
        <v>85</v>
      </c>
      <c r="L7" s="14">
        <f>K7-36</f>
        <v>49</v>
      </c>
      <c r="M7" s="14">
        <f>K7-64</f>
        <v>21</v>
      </c>
      <c r="N7" s="14">
        <f>K7-79</f>
        <v>6</v>
      </c>
      <c r="P7" s="15">
        <v>1</v>
      </c>
      <c r="Q7" s="4"/>
      <c r="R7" s="4"/>
      <c r="S7" s="4"/>
      <c r="T7" s="4"/>
      <c r="U7" s="4"/>
      <c r="V7" s="4"/>
      <c r="W7" s="15">
        <v>0</v>
      </c>
      <c r="X7" s="14" t="s">
        <v>60</v>
      </c>
      <c r="AA7" s="5" t="e">
        <f t="shared" si="0"/>
        <v>#DIV/0!</v>
      </c>
      <c r="AD7" s="5" t="e">
        <f t="shared" si="1"/>
        <v>#DIV/0!</v>
      </c>
      <c r="AE7" s="3" t="e">
        <f t="shared" si="2"/>
        <v>#DIV/0!</v>
      </c>
      <c r="AG7" s="4" t="e">
        <f t="shared" si="3"/>
        <v>#DIV/0!</v>
      </c>
      <c r="AI7" s="3" t="e">
        <f t="shared" si="4"/>
        <v>#DIV/0!</v>
      </c>
      <c r="AK7" s="14" t="e">
        <f t="shared" si="5"/>
        <v>#DIV/0!</v>
      </c>
    </row>
    <row r="8" spans="1:46" s="4" customFormat="1" x14ac:dyDescent="0.25">
      <c r="A8" s="4" t="str">
        <f t="shared" si="6"/>
        <v>D00_2_1</v>
      </c>
      <c r="B8" s="1" t="s">
        <v>37</v>
      </c>
      <c r="C8" s="2">
        <v>2</v>
      </c>
      <c r="D8" s="3">
        <v>1</v>
      </c>
      <c r="E8" s="4" t="s">
        <v>38</v>
      </c>
      <c r="F8" s="4" t="s">
        <v>39</v>
      </c>
      <c r="G8" s="4" t="s">
        <v>36</v>
      </c>
      <c r="H8" s="4">
        <v>2004</v>
      </c>
      <c r="I8" s="3" t="s">
        <v>54</v>
      </c>
      <c r="J8" s="3"/>
      <c r="P8" s="3"/>
      <c r="W8" s="3"/>
      <c r="AA8" s="5" t="e">
        <f t="shared" si="0"/>
        <v>#DIV/0!</v>
      </c>
      <c r="AD8" s="5" t="e">
        <f t="shared" si="1"/>
        <v>#DIV/0!</v>
      </c>
      <c r="AE8" s="3" t="e">
        <f t="shared" si="2"/>
        <v>#DIV/0!</v>
      </c>
      <c r="AG8" s="4" t="e">
        <f t="shared" si="3"/>
        <v>#DIV/0!</v>
      </c>
      <c r="AI8" s="3" t="e">
        <f t="shared" si="4"/>
        <v>#DIV/0!</v>
      </c>
      <c r="AK8" s="4" t="e">
        <f t="shared" si="5"/>
        <v>#DIV/0!</v>
      </c>
    </row>
    <row r="9" spans="1:46" s="4" customFormat="1" x14ac:dyDescent="0.25">
      <c r="A9" s="4" t="str">
        <f t="shared" si="6"/>
        <v>D00_2_1</v>
      </c>
      <c r="B9" s="1" t="s">
        <v>37</v>
      </c>
      <c r="C9" s="2">
        <v>2</v>
      </c>
      <c r="D9" s="3">
        <v>1</v>
      </c>
      <c r="E9" s="4" t="s">
        <v>38</v>
      </c>
      <c r="F9" s="4" t="s">
        <v>39</v>
      </c>
      <c r="G9" s="4" t="s">
        <v>36</v>
      </c>
      <c r="H9" s="4">
        <v>2005</v>
      </c>
      <c r="I9" s="3" t="s">
        <v>54</v>
      </c>
      <c r="J9" s="3"/>
      <c r="P9" s="3"/>
      <c r="W9" s="3"/>
      <c r="AA9" s="5" t="e">
        <f t="shared" si="0"/>
        <v>#DIV/0!</v>
      </c>
      <c r="AD9" s="5" t="e">
        <f t="shared" si="1"/>
        <v>#DIV/0!</v>
      </c>
      <c r="AE9" s="3" t="e">
        <f t="shared" si="2"/>
        <v>#DIV/0!</v>
      </c>
      <c r="AG9" s="4" t="e">
        <f t="shared" si="3"/>
        <v>#DIV/0!</v>
      </c>
      <c r="AI9" s="3" t="e">
        <f t="shared" si="4"/>
        <v>#DIV/0!</v>
      </c>
      <c r="AK9" s="4" t="e">
        <f t="shared" si="5"/>
        <v>#DIV/0!</v>
      </c>
    </row>
    <row r="10" spans="1:46" s="4" customFormat="1" x14ac:dyDescent="0.25">
      <c r="A10" s="4" t="str">
        <f t="shared" si="6"/>
        <v>D00_2_1</v>
      </c>
      <c r="B10" s="1" t="s">
        <v>37</v>
      </c>
      <c r="C10" s="2">
        <v>2</v>
      </c>
      <c r="D10" s="3">
        <v>1</v>
      </c>
      <c r="E10" s="4" t="s">
        <v>38</v>
      </c>
      <c r="F10" s="4" t="s">
        <v>39</v>
      </c>
      <c r="G10" s="4" t="s">
        <v>36</v>
      </c>
      <c r="H10" s="4">
        <v>2006</v>
      </c>
      <c r="I10" s="3" t="s">
        <v>54</v>
      </c>
      <c r="J10" s="3"/>
      <c r="P10" s="3"/>
      <c r="W10" s="3"/>
      <c r="AA10" s="5" t="e">
        <f t="shared" si="0"/>
        <v>#DIV/0!</v>
      </c>
      <c r="AD10" s="5" t="e">
        <f t="shared" si="1"/>
        <v>#DIV/0!</v>
      </c>
      <c r="AE10" s="3" t="e">
        <f t="shared" si="2"/>
        <v>#DIV/0!</v>
      </c>
      <c r="AG10" s="4" t="e">
        <f t="shared" si="3"/>
        <v>#DIV/0!</v>
      </c>
      <c r="AI10" s="3" t="e">
        <f t="shared" si="4"/>
        <v>#DIV/0!</v>
      </c>
      <c r="AK10" s="4" t="e">
        <f t="shared" si="5"/>
        <v>#DIV/0!</v>
      </c>
    </row>
    <row r="11" spans="1:46" s="4" customFormat="1" x14ac:dyDescent="0.25">
      <c r="A11" s="4" t="str">
        <f t="shared" si="6"/>
        <v>D00_2_1</v>
      </c>
      <c r="B11" s="1" t="s">
        <v>37</v>
      </c>
      <c r="C11" s="2">
        <v>2</v>
      </c>
      <c r="D11" s="3">
        <v>1</v>
      </c>
      <c r="E11" s="4" t="s">
        <v>38</v>
      </c>
      <c r="F11" s="4" t="s">
        <v>39</v>
      </c>
      <c r="G11" s="4" t="s">
        <v>36</v>
      </c>
      <c r="H11" s="4">
        <v>2007</v>
      </c>
      <c r="I11" s="3" t="s">
        <v>54</v>
      </c>
      <c r="J11" s="3"/>
      <c r="P11" s="3"/>
      <c r="W11" s="3"/>
      <c r="AA11" s="5" t="e">
        <f t="shared" si="0"/>
        <v>#DIV/0!</v>
      </c>
      <c r="AD11" s="5" t="e">
        <f t="shared" si="1"/>
        <v>#DIV/0!</v>
      </c>
      <c r="AE11" s="3" t="e">
        <f t="shared" si="2"/>
        <v>#DIV/0!</v>
      </c>
      <c r="AG11" s="4" t="e">
        <f t="shared" si="3"/>
        <v>#DIV/0!</v>
      </c>
      <c r="AI11" s="3" t="e">
        <f t="shared" si="4"/>
        <v>#DIV/0!</v>
      </c>
      <c r="AK11" s="4" t="e">
        <f t="shared" si="5"/>
        <v>#DIV/0!</v>
      </c>
    </row>
    <row r="12" spans="1:46" s="14" customFormat="1" x14ac:dyDescent="0.25">
      <c r="A12" s="4" t="str">
        <f t="shared" si="6"/>
        <v>D00_3_1</v>
      </c>
      <c r="B12" s="12" t="s">
        <v>37</v>
      </c>
      <c r="C12" s="13">
        <v>3</v>
      </c>
      <c r="D12" s="15">
        <v>1</v>
      </c>
      <c r="E12" s="14" t="s">
        <v>38</v>
      </c>
      <c r="F12" s="14" t="s">
        <v>39</v>
      </c>
      <c r="G12" s="14" t="s">
        <v>36</v>
      </c>
      <c r="H12" s="14">
        <v>2003</v>
      </c>
      <c r="I12" s="15" t="s">
        <v>54</v>
      </c>
      <c r="J12" s="15"/>
      <c r="P12" s="15"/>
      <c r="Q12" s="4"/>
      <c r="R12" s="4"/>
      <c r="S12" s="4"/>
      <c r="T12" s="4"/>
      <c r="U12" s="4"/>
      <c r="V12" s="4"/>
      <c r="W12" s="15"/>
      <c r="AA12" s="5" t="e">
        <f t="shared" si="0"/>
        <v>#DIV/0!</v>
      </c>
      <c r="AD12" s="5" t="e">
        <f t="shared" si="1"/>
        <v>#DIV/0!</v>
      </c>
      <c r="AE12" s="3" t="e">
        <f t="shared" si="2"/>
        <v>#DIV/0!</v>
      </c>
      <c r="AG12" s="4" t="e">
        <f t="shared" si="3"/>
        <v>#DIV/0!</v>
      </c>
      <c r="AI12" s="3" t="e">
        <f t="shared" si="4"/>
        <v>#DIV/0!</v>
      </c>
      <c r="AK12" s="14" t="e">
        <f t="shared" si="5"/>
        <v>#DIV/0!</v>
      </c>
    </row>
    <row r="13" spans="1:46" s="4" customFormat="1" x14ac:dyDescent="0.25">
      <c r="A13" s="4" t="str">
        <f t="shared" si="6"/>
        <v>D00_3_1</v>
      </c>
      <c r="B13" s="1" t="s">
        <v>37</v>
      </c>
      <c r="C13" s="2">
        <v>3</v>
      </c>
      <c r="D13" s="3">
        <v>1</v>
      </c>
      <c r="E13" s="4" t="s">
        <v>38</v>
      </c>
      <c r="F13" s="4" t="s">
        <v>39</v>
      </c>
      <c r="G13" s="4" t="s">
        <v>36</v>
      </c>
      <c r="H13" s="4">
        <v>2004</v>
      </c>
      <c r="I13" s="3" t="s">
        <v>54</v>
      </c>
      <c r="J13" s="3"/>
      <c r="P13" s="3"/>
      <c r="W13" s="3"/>
      <c r="AA13" s="5" t="e">
        <f t="shared" si="0"/>
        <v>#DIV/0!</v>
      </c>
      <c r="AD13" s="5" t="e">
        <f t="shared" si="1"/>
        <v>#DIV/0!</v>
      </c>
      <c r="AE13" s="3" t="e">
        <f t="shared" si="2"/>
        <v>#DIV/0!</v>
      </c>
      <c r="AG13" s="4" t="e">
        <f t="shared" si="3"/>
        <v>#DIV/0!</v>
      </c>
      <c r="AI13" s="3" t="e">
        <f t="shared" si="4"/>
        <v>#DIV/0!</v>
      </c>
      <c r="AK13" s="4" t="e">
        <f t="shared" si="5"/>
        <v>#DIV/0!</v>
      </c>
    </row>
    <row r="14" spans="1:46" s="4" customFormat="1" x14ac:dyDescent="0.25">
      <c r="A14" s="4" t="str">
        <f t="shared" si="6"/>
        <v>D00_3_1</v>
      </c>
      <c r="B14" s="1" t="s">
        <v>37</v>
      </c>
      <c r="C14" s="2">
        <v>3</v>
      </c>
      <c r="D14" s="3">
        <v>1</v>
      </c>
      <c r="E14" s="4" t="s">
        <v>38</v>
      </c>
      <c r="F14" s="4" t="s">
        <v>39</v>
      </c>
      <c r="G14" s="4" t="s">
        <v>36</v>
      </c>
      <c r="H14" s="4">
        <v>2005</v>
      </c>
      <c r="I14" s="3" t="s">
        <v>54</v>
      </c>
      <c r="J14" s="3"/>
      <c r="P14" s="3"/>
      <c r="W14" s="3"/>
      <c r="AA14" s="5" t="e">
        <f t="shared" si="0"/>
        <v>#DIV/0!</v>
      </c>
      <c r="AD14" s="5" t="e">
        <f t="shared" si="1"/>
        <v>#DIV/0!</v>
      </c>
      <c r="AE14" s="3" t="e">
        <f t="shared" si="2"/>
        <v>#DIV/0!</v>
      </c>
      <c r="AG14" s="4" t="e">
        <f t="shared" si="3"/>
        <v>#DIV/0!</v>
      </c>
      <c r="AI14" s="3" t="e">
        <f t="shared" si="4"/>
        <v>#DIV/0!</v>
      </c>
      <c r="AK14" s="4" t="e">
        <f t="shared" si="5"/>
        <v>#DIV/0!</v>
      </c>
    </row>
    <row r="15" spans="1:46" s="4" customFormat="1" x14ac:dyDescent="0.25">
      <c r="A15" s="4" t="str">
        <f t="shared" si="6"/>
        <v>D00_3_1</v>
      </c>
      <c r="B15" s="1" t="s">
        <v>37</v>
      </c>
      <c r="C15" s="2">
        <v>3</v>
      </c>
      <c r="D15" s="3">
        <v>1</v>
      </c>
      <c r="E15" s="4" t="s">
        <v>38</v>
      </c>
      <c r="F15" s="4" t="s">
        <v>39</v>
      </c>
      <c r="G15" s="4" t="s">
        <v>36</v>
      </c>
      <c r="H15" s="4">
        <v>2006</v>
      </c>
      <c r="I15" s="3" t="s">
        <v>54</v>
      </c>
      <c r="J15" s="3"/>
      <c r="P15" s="3"/>
      <c r="W15" s="3"/>
      <c r="AA15" s="5" t="e">
        <f t="shared" si="0"/>
        <v>#DIV/0!</v>
      </c>
      <c r="AD15" s="5" t="e">
        <f t="shared" si="1"/>
        <v>#DIV/0!</v>
      </c>
      <c r="AE15" s="3" t="e">
        <f t="shared" si="2"/>
        <v>#DIV/0!</v>
      </c>
      <c r="AG15" s="4" t="e">
        <f t="shared" si="3"/>
        <v>#DIV/0!</v>
      </c>
      <c r="AI15" s="3" t="e">
        <f t="shared" si="4"/>
        <v>#DIV/0!</v>
      </c>
      <c r="AK15" s="4" t="e">
        <f t="shared" si="5"/>
        <v>#DIV/0!</v>
      </c>
    </row>
    <row r="16" spans="1:46" s="4" customFormat="1" x14ac:dyDescent="0.25">
      <c r="A16" s="4" t="str">
        <f t="shared" si="6"/>
        <v>D00_3_1</v>
      </c>
      <c r="B16" s="1" t="s">
        <v>37</v>
      </c>
      <c r="C16" s="2">
        <v>3</v>
      </c>
      <c r="D16" s="3">
        <v>1</v>
      </c>
      <c r="E16" s="4" t="s">
        <v>38</v>
      </c>
      <c r="F16" s="4" t="s">
        <v>39</v>
      </c>
      <c r="G16" s="4" t="s">
        <v>36</v>
      </c>
      <c r="H16" s="4">
        <v>2007</v>
      </c>
      <c r="I16" s="3" t="s">
        <v>54</v>
      </c>
      <c r="J16" s="3"/>
      <c r="P16" s="3"/>
      <c r="W16" s="3"/>
      <c r="AA16" s="5" t="e">
        <f t="shared" si="0"/>
        <v>#DIV/0!</v>
      </c>
      <c r="AD16" s="5" t="e">
        <f t="shared" si="1"/>
        <v>#DIV/0!</v>
      </c>
      <c r="AE16" s="3" t="e">
        <f t="shared" si="2"/>
        <v>#DIV/0!</v>
      </c>
      <c r="AG16" s="4" t="e">
        <f t="shared" si="3"/>
        <v>#DIV/0!</v>
      </c>
      <c r="AI16" s="3" t="e">
        <f t="shared" si="4"/>
        <v>#DIV/0!</v>
      </c>
      <c r="AK16" s="4" t="e">
        <f t="shared" si="5"/>
        <v>#DIV/0!</v>
      </c>
    </row>
    <row r="17" spans="1:37" s="14" customFormat="1" x14ac:dyDescent="0.25">
      <c r="A17" s="4" t="str">
        <f t="shared" si="6"/>
        <v>D00_4_1</v>
      </c>
      <c r="B17" s="12" t="s">
        <v>37</v>
      </c>
      <c r="C17" s="13">
        <v>4</v>
      </c>
      <c r="D17" s="15">
        <v>1</v>
      </c>
      <c r="E17" s="14" t="s">
        <v>38</v>
      </c>
      <c r="F17" s="14" t="s">
        <v>39</v>
      </c>
      <c r="G17" s="14" t="s">
        <v>36</v>
      </c>
      <c r="H17" s="14">
        <v>2003</v>
      </c>
      <c r="I17" s="15" t="s">
        <v>54</v>
      </c>
      <c r="J17" s="15"/>
      <c r="P17" s="15"/>
      <c r="Q17" s="4"/>
      <c r="R17" s="4"/>
      <c r="S17" s="4"/>
      <c r="T17" s="4"/>
      <c r="U17" s="4"/>
      <c r="V17" s="4"/>
      <c r="W17" s="15"/>
      <c r="AA17" s="5" t="e">
        <f t="shared" si="0"/>
        <v>#DIV/0!</v>
      </c>
      <c r="AD17" s="5" t="e">
        <f t="shared" si="1"/>
        <v>#DIV/0!</v>
      </c>
      <c r="AE17" s="3" t="e">
        <f t="shared" si="2"/>
        <v>#DIV/0!</v>
      </c>
      <c r="AG17" s="4" t="e">
        <f t="shared" si="3"/>
        <v>#DIV/0!</v>
      </c>
      <c r="AI17" s="3" t="e">
        <f t="shared" si="4"/>
        <v>#DIV/0!</v>
      </c>
      <c r="AK17" s="14" t="e">
        <f t="shared" si="5"/>
        <v>#DIV/0!</v>
      </c>
    </row>
    <row r="18" spans="1:37" s="4" customFormat="1" x14ac:dyDescent="0.25">
      <c r="A18" s="4" t="str">
        <f t="shared" si="6"/>
        <v>D00_4_1</v>
      </c>
      <c r="B18" s="1" t="s">
        <v>37</v>
      </c>
      <c r="C18" s="2">
        <v>4</v>
      </c>
      <c r="D18" s="3">
        <v>1</v>
      </c>
      <c r="E18" s="4" t="s">
        <v>38</v>
      </c>
      <c r="F18" s="4" t="s">
        <v>39</v>
      </c>
      <c r="G18" s="4" t="s">
        <v>36</v>
      </c>
      <c r="H18" s="4">
        <v>2004</v>
      </c>
      <c r="I18" s="3" t="s">
        <v>54</v>
      </c>
      <c r="J18" s="3"/>
      <c r="P18" s="3"/>
      <c r="W18" s="3"/>
      <c r="AA18" s="5" t="e">
        <f t="shared" si="0"/>
        <v>#DIV/0!</v>
      </c>
      <c r="AD18" s="5" t="e">
        <f t="shared" si="1"/>
        <v>#DIV/0!</v>
      </c>
      <c r="AE18" s="3" t="e">
        <f t="shared" si="2"/>
        <v>#DIV/0!</v>
      </c>
      <c r="AG18" s="4" t="e">
        <f t="shared" si="3"/>
        <v>#DIV/0!</v>
      </c>
      <c r="AI18" s="3" t="e">
        <f t="shared" si="4"/>
        <v>#DIV/0!</v>
      </c>
      <c r="AK18" s="4" t="e">
        <f t="shared" si="5"/>
        <v>#DIV/0!</v>
      </c>
    </row>
    <row r="19" spans="1:37" s="4" customFormat="1" x14ac:dyDescent="0.25">
      <c r="A19" s="4" t="str">
        <f t="shared" si="6"/>
        <v>D00_4_1</v>
      </c>
      <c r="B19" s="1" t="s">
        <v>37</v>
      </c>
      <c r="C19" s="2">
        <v>4</v>
      </c>
      <c r="D19" s="3">
        <v>1</v>
      </c>
      <c r="E19" s="4" t="s">
        <v>38</v>
      </c>
      <c r="F19" s="4" t="s">
        <v>39</v>
      </c>
      <c r="G19" s="4" t="s">
        <v>36</v>
      </c>
      <c r="H19" s="4">
        <v>2005</v>
      </c>
      <c r="I19" s="3" t="s">
        <v>54</v>
      </c>
      <c r="J19" s="3"/>
      <c r="P19" s="3"/>
      <c r="W19" s="3"/>
      <c r="AA19" s="5" t="e">
        <f t="shared" si="0"/>
        <v>#DIV/0!</v>
      </c>
      <c r="AD19" s="5" t="e">
        <f t="shared" si="1"/>
        <v>#DIV/0!</v>
      </c>
      <c r="AE19" s="3" t="e">
        <f t="shared" si="2"/>
        <v>#DIV/0!</v>
      </c>
      <c r="AG19" s="4" t="e">
        <f t="shared" si="3"/>
        <v>#DIV/0!</v>
      </c>
      <c r="AI19" s="3" t="e">
        <f t="shared" si="4"/>
        <v>#DIV/0!</v>
      </c>
      <c r="AK19" s="4" t="e">
        <f t="shared" si="5"/>
        <v>#DIV/0!</v>
      </c>
    </row>
    <row r="20" spans="1:37" s="4" customFormat="1" x14ac:dyDescent="0.25">
      <c r="A20" s="4" t="str">
        <f t="shared" si="6"/>
        <v>D00_4_1</v>
      </c>
      <c r="B20" s="1" t="s">
        <v>37</v>
      </c>
      <c r="C20" s="2">
        <v>4</v>
      </c>
      <c r="D20" s="3">
        <v>1</v>
      </c>
      <c r="E20" s="4" t="s">
        <v>38</v>
      </c>
      <c r="F20" s="4" t="s">
        <v>39</v>
      </c>
      <c r="G20" s="4" t="s">
        <v>36</v>
      </c>
      <c r="H20" s="4">
        <v>2006</v>
      </c>
      <c r="I20" s="3" t="s">
        <v>54</v>
      </c>
      <c r="J20" s="3"/>
      <c r="P20" s="3"/>
      <c r="W20" s="3"/>
      <c r="AA20" s="5" t="e">
        <f t="shared" si="0"/>
        <v>#DIV/0!</v>
      </c>
      <c r="AD20" s="5" t="e">
        <f t="shared" si="1"/>
        <v>#DIV/0!</v>
      </c>
      <c r="AE20" s="3" t="e">
        <f t="shared" si="2"/>
        <v>#DIV/0!</v>
      </c>
      <c r="AG20" s="4" t="e">
        <f t="shared" si="3"/>
        <v>#DIV/0!</v>
      </c>
      <c r="AI20" s="3" t="e">
        <f t="shared" si="4"/>
        <v>#DIV/0!</v>
      </c>
      <c r="AK20" s="4" t="e">
        <f t="shared" si="5"/>
        <v>#DIV/0!</v>
      </c>
    </row>
    <row r="21" spans="1:37" s="4" customFormat="1" x14ac:dyDescent="0.25">
      <c r="A21" s="4" t="str">
        <f t="shared" si="6"/>
        <v>D00_4_1</v>
      </c>
      <c r="B21" s="1" t="s">
        <v>37</v>
      </c>
      <c r="C21" s="2">
        <v>4</v>
      </c>
      <c r="D21" s="3">
        <v>1</v>
      </c>
      <c r="E21" s="4" t="s">
        <v>38</v>
      </c>
      <c r="F21" s="4" t="s">
        <v>39</v>
      </c>
      <c r="G21" s="4" t="s">
        <v>36</v>
      </c>
      <c r="H21" s="4">
        <v>2007</v>
      </c>
      <c r="I21" s="3" t="s">
        <v>54</v>
      </c>
      <c r="J21" s="3"/>
      <c r="P21" s="3"/>
      <c r="W21" s="3"/>
      <c r="AA21" s="5" t="e">
        <f t="shared" si="0"/>
        <v>#DIV/0!</v>
      </c>
      <c r="AD21" s="5" t="e">
        <f t="shared" si="1"/>
        <v>#DIV/0!</v>
      </c>
      <c r="AE21" s="3" t="e">
        <f t="shared" si="2"/>
        <v>#DIV/0!</v>
      </c>
      <c r="AG21" s="4" t="e">
        <f t="shared" si="3"/>
        <v>#DIV/0!</v>
      </c>
      <c r="AI21" s="3" t="e">
        <f t="shared" si="4"/>
        <v>#DIV/0!</v>
      </c>
      <c r="AK21" s="4" t="e">
        <f t="shared" si="5"/>
        <v>#DIV/0!</v>
      </c>
    </row>
    <row r="22" spans="1:37" s="14" customFormat="1" x14ac:dyDescent="0.25">
      <c r="A22" s="4" t="str">
        <f t="shared" si="6"/>
        <v>D00_5_1</v>
      </c>
      <c r="B22" s="12" t="s">
        <v>37</v>
      </c>
      <c r="C22" s="13">
        <v>5</v>
      </c>
      <c r="D22" s="15">
        <v>1</v>
      </c>
      <c r="E22" s="14" t="s">
        <v>38</v>
      </c>
      <c r="F22" s="14" t="s">
        <v>39</v>
      </c>
      <c r="G22" s="14" t="s">
        <v>36</v>
      </c>
      <c r="H22" s="14">
        <v>2003</v>
      </c>
      <c r="I22" s="15" t="s">
        <v>54</v>
      </c>
      <c r="J22" s="15"/>
      <c r="P22" s="15"/>
      <c r="Q22" s="4"/>
      <c r="R22" s="4"/>
      <c r="S22" s="4"/>
      <c r="T22" s="4"/>
      <c r="U22" s="4"/>
      <c r="V22" s="4"/>
      <c r="W22" s="15"/>
      <c r="AA22" s="5" t="e">
        <f t="shared" si="0"/>
        <v>#DIV/0!</v>
      </c>
      <c r="AD22" s="5" t="e">
        <f t="shared" si="1"/>
        <v>#DIV/0!</v>
      </c>
      <c r="AE22" s="3" t="e">
        <f t="shared" si="2"/>
        <v>#DIV/0!</v>
      </c>
      <c r="AG22" s="4" t="e">
        <f t="shared" si="3"/>
        <v>#DIV/0!</v>
      </c>
      <c r="AI22" s="3" t="e">
        <f t="shared" si="4"/>
        <v>#DIV/0!</v>
      </c>
      <c r="AK22" s="14" t="e">
        <f t="shared" si="5"/>
        <v>#DIV/0!</v>
      </c>
    </row>
    <row r="23" spans="1:37" s="4" customFormat="1" x14ac:dyDescent="0.25">
      <c r="A23" s="4" t="str">
        <f t="shared" si="6"/>
        <v>D00_5_1</v>
      </c>
      <c r="B23" s="1" t="s">
        <v>37</v>
      </c>
      <c r="C23" s="2">
        <v>5</v>
      </c>
      <c r="D23" s="3">
        <v>1</v>
      </c>
      <c r="E23" s="4" t="s">
        <v>38</v>
      </c>
      <c r="F23" s="4" t="s">
        <v>39</v>
      </c>
      <c r="G23" s="4" t="s">
        <v>36</v>
      </c>
      <c r="H23" s="4">
        <v>2004</v>
      </c>
      <c r="I23" s="3" t="s">
        <v>54</v>
      </c>
      <c r="J23" s="3"/>
      <c r="P23" s="3"/>
      <c r="W23" s="3"/>
      <c r="AA23" s="5" t="e">
        <f t="shared" si="0"/>
        <v>#DIV/0!</v>
      </c>
      <c r="AD23" s="5" t="e">
        <f t="shared" si="1"/>
        <v>#DIV/0!</v>
      </c>
      <c r="AE23" s="3" t="e">
        <f t="shared" si="2"/>
        <v>#DIV/0!</v>
      </c>
      <c r="AG23" s="4" t="e">
        <f t="shared" si="3"/>
        <v>#DIV/0!</v>
      </c>
      <c r="AI23" s="3" t="e">
        <f t="shared" si="4"/>
        <v>#DIV/0!</v>
      </c>
      <c r="AK23" s="4" t="e">
        <f t="shared" si="5"/>
        <v>#DIV/0!</v>
      </c>
    </row>
    <row r="24" spans="1:37" s="4" customFormat="1" x14ac:dyDescent="0.25">
      <c r="A24" s="4" t="str">
        <f t="shared" si="6"/>
        <v>D00_5_1</v>
      </c>
      <c r="B24" s="1" t="s">
        <v>37</v>
      </c>
      <c r="C24" s="2">
        <v>5</v>
      </c>
      <c r="D24" s="3">
        <v>1</v>
      </c>
      <c r="E24" s="4" t="s">
        <v>38</v>
      </c>
      <c r="F24" s="4" t="s">
        <v>39</v>
      </c>
      <c r="G24" s="4" t="s">
        <v>36</v>
      </c>
      <c r="H24" s="4">
        <v>2005</v>
      </c>
      <c r="I24" s="3" t="s">
        <v>54</v>
      </c>
      <c r="J24" s="3"/>
      <c r="P24" s="3"/>
      <c r="W24" s="3"/>
      <c r="AA24" s="5" t="e">
        <f t="shared" si="0"/>
        <v>#DIV/0!</v>
      </c>
      <c r="AD24" s="5" t="e">
        <f t="shared" si="1"/>
        <v>#DIV/0!</v>
      </c>
      <c r="AE24" s="3" t="e">
        <f t="shared" si="2"/>
        <v>#DIV/0!</v>
      </c>
      <c r="AG24" s="4" t="e">
        <f t="shared" si="3"/>
        <v>#DIV/0!</v>
      </c>
      <c r="AI24" s="3" t="e">
        <f t="shared" si="4"/>
        <v>#DIV/0!</v>
      </c>
      <c r="AK24" s="4" t="e">
        <f t="shared" si="5"/>
        <v>#DIV/0!</v>
      </c>
    </row>
    <row r="25" spans="1:37" s="4" customFormat="1" x14ac:dyDescent="0.25">
      <c r="A25" s="4" t="str">
        <f t="shared" si="6"/>
        <v>D00_5_1</v>
      </c>
      <c r="B25" s="1" t="s">
        <v>37</v>
      </c>
      <c r="C25" s="2">
        <v>5</v>
      </c>
      <c r="D25" s="3">
        <v>1</v>
      </c>
      <c r="E25" s="4" t="s">
        <v>38</v>
      </c>
      <c r="F25" s="4" t="s">
        <v>39</v>
      </c>
      <c r="G25" s="4" t="s">
        <v>36</v>
      </c>
      <c r="H25" s="4">
        <v>2006</v>
      </c>
      <c r="I25" s="3" t="s">
        <v>54</v>
      </c>
      <c r="J25" s="3"/>
      <c r="P25" s="3"/>
      <c r="W25" s="3"/>
      <c r="AA25" s="5" t="e">
        <f t="shared" si="0"/>
        <v>#DIV/0!</v>
      </c>
      <c r="AD25" s="5" t="e">
        <f t="shared" si="1"/>
        <v>#DIV/0!</v>
      </c>
      <c r="AE25" s="3" t="e">
        <f t="shared" si="2"/>
        <v>#DIV/0!</v>
      </c>
      <c r="AG25" s="4" t="e">
        <f t="shared" si="3"/>
        <v>#DIV/0!</v>
      </c>
      <c r="AI25" s="3" t="e">
        <f t="shared" si="4"/>
        <v>#DIV/0!</v>
      </c>
      <c r="AK25" s="4" t="e">
        <f t="shared" si="5"/>
        <v>#DIV/0!</v>
      </c>
    </row>
    <row r="26" spans="1:37" s="4" customFormat="1" x14ac:dyDescent="0.25">
      <c r="A26" s="4" t="str">
        <f t="shared" si="6"/>
        <v>D00_5_1</v>
      </c>
      <c r="B26" s="1" t="s">
        <v>37</v>
      </c>
      <c r="C26" s="2">
        <v>5</v>
      </c>
      <c r="D26" s="3">
        <v>1</v>
      </c>
      <c r="E26" s="4" t="s">
        <v>38</v>
      </c>
      <c r="F26" s="4" t="s">
        <v>39</v>
      </c>
      <c r="G26" s="4" t="s">
        <v>36</v>
      </c>
      <c r="H26" s="4">
        <v>2007</v>
      </c>
      <c r="I26" s="3" t="s">
        <v>54</v>
      </c>
      <c r="J26" s="3"/>
      <c r="P26" s="3"/>
      <c r="W26" s="3"/>
      <c r="AA26" s="5" t="e">
        <f t="shared" si="0"/>
        <v>#DIV/0!</v>
      </c>
      <c r="AD26" s="5" t="e">
        <f t="shared" si="1"/>
        <v>#DIV/0!</v>
      </c>
      <c r="AE26" s="3" t="e">
        <f t="shared" si="2"/>
        <v>#DIV/0!</v>
      </c>
      <c r="AG26" s="4" t="e">
        <f t="shared" si="3"/>
        <v>#DIV/0!</v>
      </c>
      <c r="AI26" s="3" t="e">
        <f t="shared" si="4"/>
        <v>#DIV/0!</v>
      </c>
      <c r="AK26" s="4" t="e">
        <f t="shared" si="5"/>
        <v>#DIV/0!</v>
      </c>
    </row>
    <row r="27" spans="1:37" s="14" customFormat="1" x14ac:dyDescent="0.25">
      <c r="A27" s="4" t="str">
        <f t="shared" si="6"/>
        <v>D00_6_1</v>
      </c>
      <c r="B27" s="12" t="s">
        <v>37</v>
      </c>
      <c r="C27" s="13">
        <v>6</v>
      </c>
      <c r="D27" s="15">
        <v>1</v>
      </c>
      <c r="E27" s="14" t="s">
        <v>38</v>
      </c>
      <c r="F27" s="14" t="s">
        <v>39</v>
      </c>
      <c r="G27" s="14" t="s">
        <v>36</v>
      </c>
      <c r="H27" s="14">
        <v>2003</v>
      </c>
      <c r="I27" s="15" t="s">
        <v>54</v>
      </c>
      <c r="J27" s="15"/>
      <c r="P27" s="15"/>
      <c r="Q27" s="4"/>
      <c r="R27" s="4"/>
      <c r="S27" s="4"/>
      <c r="T27" s="4"/>
      <c r="U27" s="1"/>
      <c r="V27" s="4"/>
      <c r="W27" s="15"/>
      <c r="AA27" s="5" t="e">
        <f t="shared" si="0"/>
        <v>#DIV/0!</v>
      </c>
      <c r="AD27" s="5" t="e">
        <f t="shared" si="1"/>
        <v>#DIV/0!</v>
      </c>
      <c r="AE27" s="3" t="e">
        <f t="shared" si="2"/>
        <v>#DIV/0!</v>
      </c>
      <c r="AG27" s="4" t="e">
        <f t="shared" si="3"/>
        <v>#DIV/0!</v>
      </c>
      <c r="AI27" s="3" t="e">
        <f t="shared" si="4"/>
        <v>#DIV/0!</v>
      </c>
      <c r="AK27" s="14" t="e">
        <f t="shared" si="5"/>
        <v>#DIV/0!</v>
      </c>
    </row>
    <row r="28" spans="1:37" s="4" customFormat="1" x14ac:dyDescent="0.25">
      <c r="A28" s="4" t="str">
        <f t="shared" si="6"/>
        <v>D00_6_1</v>
      </c>
      <c r="B28" s="1" t="s">
        <v>37</v>
      </c>
      <c r="C28" s="2">
        <v>6</v>
      </c>
      <c r="D28" s="3">
        <v>1</v>
      </c>
      <c r="E28" s="4" t="s">
        <v>38</v>
      </c>
      <c r="F28" s="4" t="s">
        <v>39</v>
      </c>
      <c r="G28" s="4" t="s">
        <v>36</v>
      </c>
      <c r="H28" s="4">
        <v>2004</v>
      </c>
      <c r="I28" s="3" t="s">
        <v>54</v>
      </c>
      <c r="J28" s="3"/>
      <c r="P28" s="3"/>
      <c r="U28" s="1"/>
      <c r="W28" s="3"/>
      <c r="AA28" s="5" t="e">
        <f t="shared" si="0"/>
        <v>#DIV/0!</v>
      </c>
      <c r="AD28" s="5" t="e">
        <f t="shared" si="1"/>
        <v>#DIV/0!</v>
      </c>
      <c r="AE28" s="3" t="e">
        <f t="shared" si="2"/>
        <v>#DIV/0!</v>
      </c>
      <c r="AG28" s="4" t="e">
        <f t="shared" si="3"/>
        <v>#DIV/0!</v>
      </c>
      <c r="AI28" s="3" t="e">
        <f t="shared" si="4"/>
        <v>#DIV/0!</v>
      </c>
      <c r="AK28" s="4" t="e">
        <f t="shared" si="5"/>
        <v>#DIV/0!</v>
      </c>
    </row>
    <row r="29" spans="1:37" s="4" customFormat="1" x14ac:dyDescent="0.25">
      <c r="A29" s="4" t="str">
        <f t="shared" si="6"/>
        <v>D00_6_1</v>
      </c>
      <c r="B29" s="1" t="s">
        <v>37</v>
      </c>
      <c r="C29" s="2">
        <v>6</v>
      </c>
      <c r="D29" s="3">
        <v>1</v>
      </c>
      <c r="E29" s="4" t="s">
        <v>38</v>
      </c>
      <c r="F29" s="4" t="s">
        <v>39</v>
      </c>
      <c r="G29" s="4" t="s">
        <v>36</v>
      </c>
      <c r="H29" s="4">
        <v>2005</v>
      </c>
      <c r="I29" s="3" t="s">
        <v>54</v>
      </c>
      <c r="J29" s="3"/>
      <c r="P29" s="3"/>
      <c r="U29" s="1"/>
      <c r="W29" s="3"/>
      <c r="AA29" s="5" t="e">
        <f t="shared" si="0"/>
        <v>#DIV/0!</v>
      </c>
      <c r="AD29" s="5" t="e">
        <f t="shared" si="1"/>
        <v>#DIV/0!</v>
      </c>
      <c r="AE29" s="3" t="e">
        <f t="shared" si="2"/>
        <v>#DIV/0!</v>
      </c>
      <c r="AG29" s="4" t="e">
        <f t="shared" si="3"/>
        <v>#DIV/0!</v>
      </c>
      <c r="AI29" s="3" t="e">
        <f t="shared" si="4"/>
        <v>#DIV/0!</v>
      </c>
      <c r="AK29" s="4" t="e">
        <f t="shared" si="5"/>
        <v>#DIV/0!</v>
      </c>
    </row>
    <row r="30" spans="1:37" s="4" customFormat="1" x14ac:dyDescent="0.25">
      <c r="A30" s="4" t="str">
        <f t="shared" si="6"/>
        <v>D00_6_1</v>
      </c>
      <c r="B30" s="1" t="s">
        <v>37</v>
      </c>
      <c r="C30" s="2">
        <v>6</v>
      </c>
      <c r="D30" s="3">
        <v>1</v>
      </c>
      <c r="E30" s="4" t="s">
        <v>38</v>
      </c>
      <c r="F30" s="4" t="s">
        <v>39</v>
      </c>
      <c r="G30" s="4" t="s">
        <v>36</v>
      </c>
      <c r="H30" s="4">
        <v>2006</v>
      </c>
      <c r="I30" s="3" t="s">
        <v>54</v>
      </c>
      <c r="J30" s="3"/>
      <c r="P30" s="3"/>
      <c r="U30" s="1"/>
      <c r="W30" s="3"/>
      <c r="AA30" s="5" t="e">
        <f t="shared" si="0"/>
        <v>#DIV/0!</v>
      </c>
      <c r="AD30" s="5" t="e">
        <f t="shared" si="1"/>
        <v>#DIV/0!</v>
      </c>
      <c r="AE30" s="3" t="e">
        <f t="shared" si="2"/>
        <v>#DIV/0!</v>
      </c>
      <c r="AG30" s="4" t="e">
        <f t="shared" si="3"/>
        <v>#DIV/0!</v>
      </c>
      <c r="AI30" s="3" t="e">
        <f t="shared" si="4"/>
        <v>#DIV/0!</v>
      </c>
      <c r="AK30" s="4" t="e">
        <f t="shared" si="5"/>
        <v>#DIV/0!</v>
      </c>
    </row>
    <row r="31" spans="1:37" s="4" customFormat="1" x14ac:dyDescent="0.25">
      <c r="A31" s="4" t="str">
        <f t="shared" si="6"/>
        <v>D00_6_1</v>
      </c>
      <c r="B31" s="1" t="s">
        <v>37</v>
      </c>
      <c r="C31" s="2">
        <v>6</v>
      </c>
      <c r="D31" s="3">
        <v>1</v>
      </c>
      <c r="E31" s="4" t="s">
        <v>38</v>
      </c>
      <c r="F31" s="4" t="s">
        <v>39</v>
      </c>
      <c r="G31" s="4" t="s">
        <v>36</v>
      </c>
      <c r="H31" s="4">
        <v>2007</v>
      </c>
      <c r="I31" s="3" t="s">
        <v>54</v>
      </c>
      <c r="J31" s="3"/>
      <c r="P31" s="3"/>
      <c r="U31" s="1"/>
      <c r="W31" s="3"/>
      <c r="AA31" s="5" t="e">
        <f t="shared" si="0"/>
        <v>#DIV/0!</v>
      </c>
      <c r="AD31" s="5" t="e">
        <f t="shared" si="1"/>
        <v>#DIV/0!</v>
      </c>
      <c r="AE31" s="3" t="e">
        <f t="shared" si="2"/>
        <v>#DIV/0!</v>
      </c>
      <c r="AG31" s="4" t="e">
        <f t="shared" si="3"/>
        <v>#DIV/0!</v>
      </c>
      <c r="AI31" s="3" t="e">
        <f t="shared" si="4"/>
        <v>#DIV/0!</v>
      </c>
      <c r="AK31" s="4" t="e">
        <f t="shared" si="5"/>
        <v>#DIV/0!</v>
      </c>
    </row>
    <row r="32" spans="1:37" s="14" customFormat="1" x14ac:dyDescent="0.25">
      <c r="A32" s="4" t="str">
        <f t="shared" si="6"/>
        <v>D00_7_1</v>
      </c>
      <c r="B32" s="12" t="s">
        <v>37</v>
      </c>
      <c r="C32" s="13">
        <v>7</v>
      </c>
      <c r="D32" s="15">
        <v>1</v>
      </c>
      <c r="E32" s="14" t="s">
        <v>38</v>
      </c>
      <c r="F32" s="14" t="s">
        <v>39</v>
      </c>
      <c r="G32" s="14" t="s">
        <v>36</v>
      </c>
      <c r="H32" s="14">
        <v>2003</v>
      </c>
      <c r="I32" s="15" t="s">
        <v>54</v>
      </c>
      <c r="J32" s="15"/>
      <c r="P32" s="15"/>
      <c r="Q32" s="4"/>
      <c r="R32" s="4"/>
      <c r="S32" s="4"/>
      <c r="T32" s="4"/>
      <c r="U32" s="4"/>
      <c r="V32" s="4"/>
      <c r="W32" s="15"/>
      <c r="AA32" s="5" t="e">
        <f t="shared" si="0"/>
        <v>#DIV/0!</v>
      </c>
      <c r="AD32" s="5" t="e">
        <f t="shared" si="1"/>
        <v>#DIV/0!</v>
      </c>
      <c r="AE32" s="3" t="e">
        <f t="shared" si="2"/>
        <v>#DIV/0!</v>
      </c>
      <c r="AG32" s="4" t="e">
        <f t="shared" si="3"/>
        <v>#DIV/0!</v>
      </c>
      <c r="AI32" s="3" t="e">
        <f t="shared" si="4"/>
        <v>#DIV/0!</v>
      </c>
      <c r="AK32" s="14" t="e">
        <f t="shared" si="5"/>
        <v>#DIV/0!</v>
      </c>
    </row>
    <row r="33" spans="1:44" s="4" customFormat="1" x14ac:dyDescent="0.25">
      <c r="A33" s="4" t="str">
        <f t="shared" si="6"/>
        <v>D00_7_1</v>
      </c>
      <c r="B33" s="1" t="s">
        <v>37</v>
      </c>
      <c r="C33" s="2">
        <v>7</v>
      </c>
      <c r="D33" s="3">
        <v>1</v>
      </c>
      <c r="E33" s="4" t="s">
        <v>38</v>
      </c>
      <c r="F33" s="4" t="s">
        <v>39</v>
      </c>
      <c r="G33" s="4" t="s">
        <v>36</v>
      </c>
      <c r="H33" s="4">
        <v>2004</v>
      </c>
      <c r="I33" s="3" t="s">
        <v>54</v>
      </c>
      <c r="J33" s="3"/>
      <c r="P33" s="3"/>
      <c r="W33" s="3"/>
      <c r="AA33" s="5" t="e">
        <f t="shared" si="0"/>
        <v>#DIV/0!</v>
      </c>
      <c r="AD33" s="5" t="e">
        <f t="shared" si="1"/>
        <v>#DIV/0!</v>
      </c>
      <c r="AE33" s="3" t="e">
        <f t="shared" si="2"/>
        <v>#DIV/0!</v>
      </c>
      <c r="AG33" s="4" t="e">
        <f t="shared" si="3"/>
        <v>#DIV/0!</v>
      </c>
      <c r="AI33" s="3" t="e">
        <f t="shared" si="4"/>
        <v>#DIV/0!</v>
      </c>
      <c r="AK33" s="4" t="e">
        <f t="shared" si="5"/>
        <v>#DIV/0!</v>
      </c>
    </row>
    <row r="34" spans="1:44" s="4" customFormat="1" x14ac:dyDescent="0.25">
      <c r="A34" s="4" t="str">
        <f t="shared" si="6"/>
        <v>D00_7_1</v>
      </c>
      <c r="B34" s="1" t="s">
        <v>37</v>
      </c>
      <c r="C34" s="2">
        <v>7</v>
      </c>
      <c r="D34" s="3">
        <v>1</v>
      </c>
      <c r="E34" s="4" t="s">
        <v>38</v>
      </c>
      <c r="F34" s="4" t="s">
        <v>39</v>
      </c>
      <c r="G34" s="4" t="s">
        <v>36</v>
      </c>
      <c r="H34" s="4">
        <v>2005</v>
      </c>
      <c r="I34" s="3" t="s">
        <v>54</v>
      </c>
      <c r="J34" s="3"/>
      <c r="P34" s="3"/>
      <c r="W34" s="3"/>
      <c r="AA34" s="5" t="e">
        <f t="shared" si="0"/>
        <v>#DIV/0!</v>
      </c>
      <c r="AD34" s="5" t="e">
        <f t="shared" si="1"/>
        <v>#DIV/0!</v>
      </c>
      <c r="AE34" s="3" t="e">
        <f t="shared" si="2"/>
        <v>#DIV/0!</v>
      </c>
      <c r="AG34" s="4" t="e">
        <f t="shared" si="3"/>
        <v>#DIV/0!</v>
      </c>
      <c r="AI34" s="3" t="e">
        <f t="shared" si="4"/>
        <v>#DIV/0!</v>
      </c>
      <c r="AK34" s="4" t="e">
        <f t="shared" si="5"/>
        <v>#DIV/0!</v>
      </c>
    </row>
    <row r="35" spans="1:44" s="4" customFormat="1" x14ac:dyDescent="0.25">
      <c r="A35" s="4" t="str">
        <f t="shared" si="6"/>
        <v>D00_7_1</v>
      </c>
      <c r="B35" s="1" t="s">
        <v>37</v>
      </c>
      <c r="C35" s="2">
        <v>7</v>
      </c>
      <c r="D35" s="3">
        <v>1</v>
      </c>
      <c r="E35" s="4" t="s">
        <v>38</v>
      </c>
      <c r="F35" s="4" t="s">
        <v>39</v>
      </c>
      <c r="G35" s="4" t="s">
        <v>36</v>
      </c>
      <c r="H35" s="4">
        <v>2006</v>
      </c>
      <c r="I35" s="3" t="s">
        <v>54</v>
      </c>
      <c r="J35" s="3"/>
      <c r="P35" s="3"/>
      <c r="W35" s="3"/>
      <c r="AA35" s="5" t="e">
        <f t="shared" si="0"/>
        <v>#DIV/0!</v>
      </c>
      <c r="AD35" s="5" t="e">
        <f t="shared" si="1"/>
        <v>#DIV/0!</v>
      </c>
      <c r="AE35" s="3" t="e">
        <f t="shared" si="2"/>
        <v>#DIV/0!</v>
      </c>
      <c r="AG35" s="4" t="e">
        <f t="shared" si="3"/>
        <v>#DIV/0!</v>
      </c>
      <c r="AI35" s="3" t="e">
        <f t="shared" si="4"/>
        <v>#DIV/0!</v>
      </c>
      <c r="AK35" s="4" t="e">
        <f t="shared" si="5"/>
        <v>#DIV/0!</v>
      </c>
    </row>
    <row r="36" spans="1:44" s="4" customFormat="1" x14ac:dyDescent="0.25">
      <c r="A36" s="4" t="str">
        <f t="shared" si="6"/>
        <v>D00_7_1</v>
      </c>
      <c r="B36" s="1" t="s">
        <v>37</v>
      </c>
      <c r="C36" s="2">
        <v>7</v>
      </c>
      <c r="D36" s="3">
        <v>1</v>
      </c>
      <c r="E36" s="4" t="s">
        <v>38</v>
      </c>
      <c r="F36" s="4" t="s">
        <v>39</v>
      </c>
      <c r="G36" s="4" t="s">
        <v>36</v>
      </c>
      <c r="H36" s="4">
        <v>2007</v>
      </c>
      <c r="I36" s="3" t="s">
        <v>54</v>
      </c>
      <c r="J36" s="3"/>
      <c r="P36" s="3"/>
      <c r="W36" s="3"/>
      <c r="AA36" s="5" t="e">
        <f t="shared" si="0"/>
        <v>#DIV/0!</v>
      </c>
      <c r="AD36" s="5" t="e">
        <f t="shared" si="1"/>
        <v>#DIV/0!</v>
      </c>
      <c r="AE36" s="3" t="e">
        <f t="shared" si="2"/>
        <v>#DIV/0!</v>
      </c>
      <c r="AG36" s="4" t="e">
        <f t="shared" si="3"/>
        <v>#DIV/0!</v>
      </c>
      <c r="AI36" s="3" t="e">
        <f t="shared" si="4"/>
        <v>#DIV/0!</v>
      </c>
      <c r="AK36" s="4" t="e">
        <f t="shared" si="5"/>
        <v>#DIV/0!</v>
      </c>
    </row>
    <row r="37" spans="1:44" s="14" customFormat="1" x14ac:dyDescent="0.25">
      <c r="A37" s="4" t="str">
        <f t="shared" si="6"/>
        <v>D00_8_1</v>
      </c>
      <c r="B37" s="12" t="s">
        <v>37</v>
      </c>
      <c r="C37" s="13">
        <v>8</v>
      </c>
      <c r="D37" s="15">
        <v>1</v>
      </c>
      <c r="E37" s="14" t="s">
        <v>38</v>
      </c>
      <c r="F37" s="14" t="s">
        <v>39</v>
      </c>
      <c r="G37" s="14" t="s">
        <v>36</v>
      </c>
      <c r="H37" s="14">
        <v>2003</v>
      </c>
      <c r="I37" s="15" t="s">
        <v>54</v>
      </c>
      <c r="J37" s="15"/>
      <c r="P37" s="15"/>
      <c r="Q37" s="4"/>
      <c r="R37" s="4"/>
      <c r="S37" s="4"/>
      <c r="T37" s="4"/>
      <c r="U37" s="4"/>
      <c r="V37" s="4"/>
      <c r="W37" s="15"/>
      <c r="AA37" s="5" t="e">
        <f t="shared" si="0"/>
        <v>#DIV/0!</v>
      </c>
      <c r="AD37" s="5" t="e">
        <f t="shared" si="1"/>
        <v>#DIV/0!</v>
      </c>
      <c r="AE37" s="3" t="e">
        <f t="shared" si="2"/>
        <v>#DIV/0!</v>
      </c>
      <c r="AG37" s="4" t="e">
        <f t="shared" si="3"/>
        <v>#DIV/0!</v>
      </c>
      <c r="AI37" s="3" t="e">
        <f t="shared" si="4"/>
        <v>#DIV/0!</v>
      </c>
      <c r="AK37" s="14" t="e">
        <f t="shared" si="5"/>
        <v>#DIV/0!</v>
      </c>
    </row>
    <row r="38" spans="1:44" s="4" customFormat="1" x14ac:dyDescent="0.25">
      <c r="A38" s="4" t="str">
        <f t="shared" si="6"/>
        <v>D00_8_1</v>
      </c>
      <c r="B38" s="1" t="s">
        <v>37</v>
      </c>
      <c r="C38" s="2">
        <v>8</v>
      </c>
      <c r="D38" s="3">
        <v>1</v>
      </c>
      <c r="E38" s="4" t="s">
        <v>38</v>
      </c>
      <c r="F38" s="4" t="s">
        <v>39</v>
      </c>
      <c r="G38" s="4" t="s">
        <v>36</v>
      </c>
      <c r="H38" s="4">
        <v>2004</v>
      </c>
      <c r="I38" s="3" t="s">
        <v>54</v>
      </c>
      <c r="J38" s="3"/>
      <c r="P38" s="3"/>
      <c r="W38" s="3"/>
      <c r="AA38" s="5" t="e">
        <f t="shared" si="0"/>
        <v>#DIV/0!</v>
      </c>
      <c r="AD38" s="5" t="e">
        <f t="shared" si="1"/>
        <v>#DIV/0!</v>
      </c>
      <c r="AE38" s="3" t="e">
        <f t="shared" si="2"/>
        <v>#DIV/0!</v>
      </c>
      <c r="AG38" s="4" t="e">
        <f t="shared" si="3"/>
        <v>#DIV/0!</v>
      </c>
      <c r="AI38" s="3" t="e">
        <f t="shared" si="4"/>
        <v>#DIV/0!</v>
      </c>
      <c r="AK38" s="4" t="e">
        <f t="shared" si="5"/>
        <v>#DIV/0!</v>
      </c>
    </row>
    <row r="39" spans="1:44" s="4" customFormat="1" x14ac:dyDescent="0.25">
      <c r="A39" s="4" t="str">
        <f t="shared" si="6"/>
        <v>D00_8_1</v>
      </c>
      <c r="B39" s="1" t="s">
        <v>37</v>
      </c>
      <c r="C39" s="2">
        <v>8</v>
      </c>
      <c r="D39" s="3">
        <v>1</v>
      </c>
      <c r="E39" s="4" t="s">
        <v>38</v>
      </c>
      <c r="F39" s="4" t="s">
        <v>39</v>
      </c>
      <c r="G39" s="4" t="s">
        <v>36</v>
      </c>
      <c r="H39" s="4">
        <v>2005</v>
      </c>
      <c r="I39" s="3" t="s">
        <v>54</v>
      </c>
      <c r="J39" s="3"/>
      <c r="P39" s="3"/>
      <c r="W39" s="3"/>
      <c r="AA39" s="5" t="e">
        <f t="shared" si="0"/>
        <v>#DIV/0!</v>
      </c>
      <c r="AD39" s="5" t="e">
        <f t="shared" si="1"/>
        <v>#DIV/0!</v>
      </c>
      <c r="AE39" s="3" t="e">
        <f t="shared" si="2"/>
        <v>#DIV/0!</v>
      </c>
      <c r="AG39" s="4" t="e">
        <f t="shared" si="3"/>
        <v>#DIV/0!</v>
      </c>
      <c r="AI39" s="3" t="e">
        <f t="shared" si="4"/>
        <v>#DIV/0!</v>
      </c>
      <c r="AK39" s="4" t="e">
        <f t="shared" si="5"/>
        <v>#DIV/0!</v>
      </c>
    </row>
    <row r="40" spans="1:44" s="4" customFormat="1" x14ac:dyDescent="0.25">
      <c r="A40" s="4" t="str">
        <f t="shared" si="6"/>
        <v>D00_8_1</v>
      </c>
      <c r="B40" s="1" t="s">
        <v>37</v>
      </c>
      <c r="C40" s="2">
        <v>8</v>
      </c>
      <c r="D40" s="3">
        <v>1</v>
      </c>
      <c r="E40" s="4" t="s">
        <v>38</v>
      </c>
      <c r="F40" s="4" t="s">
        <v>39</v>
      </c>
      <c r="G40" s="4" t="s">
        <v>36</v>
      </c>
      <c r="H40" s="4">
        <v>2006</v>
      </c>
      <c r="I40" s="3" t="s">
        <v>54</v>
      </c>
      <c r="J40" s="3"/>
      <c r="P40" s="3"/>
      <c r="W40" s="3"/>
      <c r="AA40" s="5" t="e">
        <f t="shared" si="0"/>
        <v>#DIV/0!</v>
      </c>
      <c r="AD40" s="5" t="e">
        <f t="shared" si="1"/>
        <v>#DIV/0!</v>
      </c>
      <c r="AE40" s="3" t="e">
        <f t="shared" si="2"/>
        <v>#DIV/0!</v>
      </c>
      <c r="AG40" s="4" t="e">
        <f t="shared" si="3"/>
        <v>#DIV/0!</v>
      </c>
      <c r="AI40" s="3" t="e">
        <f t="shared" si="4"/>
        <v>#DIV/0!</v>
      </c>
      <c r="AK40" s="4" t="e">
        <f t="shared" si="5"/>
        <v>#DIV/0!</v>
      </c>
    </row>
    <row r="41" spans="1:44" s="4" customFormat="1" x14ac:dyDescent="0.25">
      <c r="A41" s="4" t="str">
        <f t="shared" si="6"/>
        <v>D00_8_1</v>
      </c>
      <c r="B41" s="1" t="s">
        <v>37</v>
      </c>
      <c r="C41" s="2">
        <v>8</v>
      </c>
      <c r="D41" s="3">
        <v>1</v>
      </c>
      <c r="E41" s="4" t="s">
        <v>38</v>
      </c>
      <c r="F41" s="4" t="s">
        <v>39</v>
      </c>
      <c r="G41" s="4" t="s">
        <v>36</v>
      </c>
      <c r="H41" s="4">
        <v>2007</v>
      </c>
      <c r="I41" s="3" t="s">
        <v>54</v>
      </c>
      <c r="J41" s="3"/>
      <c r="P41" s="3"/>
      <c r="W41" s="3"/>
      <c r="AA41" s="5" t="e">
        <f t="shared" si="0"/>
        <v>#DIV/0!</v>
      </c>
      <c r="AD41" s="5" t="e">
        <f t="shared" si="1"/>
        <v>#DIV/0!</v>
      </c>
      <c r="AE41" s="3" t="e">
        <f t="shared" si="2"/>
        <v>#DIV/0!</v>
      </c>
      <c r="AG41" s="4" t="e">
        <f t="shared" si="3"/>
        <v>#DIV/0!</v>
      </c>
      <c r="AI41" s="3" t="e">
        <f t="shared" si="4"/>
        <v>#DIV/0!</v>
      </c>
      <c r="AK41" s="4" t="e">
        <f t="shared" si="5"/>
        <v>#DIV/0!</v>
      </c>
    </row>
    <row r="42" spans="1:44" s="14" customFormat="1" x14ac:dyDescent="0.25">
      <c r="A42" s="4" t="str">
        <f t="shared" si="6"/>
        <v>D00_9_1</v>
      </c>
      <c r="B42" s="12" t="s">
        <v>37</v>
      </c>
      <c r="C42" s="13">
        <v>9</v>
      </c>
      <c r="D42" s="15">
        <v>1</v>
      </c>
      <c r="E42" s="14" t="s">
        <v>38</v>
      </c>
      <c r="F42" s="14" t="s">
        <v>39</v>
      </c>
      <c r="G42" s="14" t="s">
        <v>36</v>
      </c>
      <c r="H42" s="14">
        <v>2003</v>
      </c>
      <c r="I42" s="15" t="s">
        <v>54</v>
      </c>
      <c r="J42" s="15"/>
      <c r="P42" s="15"/>
      <c r="Q42" s="4"/>
      <c r="R42" s="4"/>
      <c r="S42" s="4"/>
      <c r="T42" s="4"/>
      <c r="U42" s="4"/>
      <c r="V42" s="4"/>
      <c r="W42" s="15"/>
      <c r="AA42" s="5" t="e">
        <f t="shared" si="0"/>
        <v>#DIV/0!</v>
      </c>
      <c r="AD42" s="5" t="e">
        <f t="shared" si="1"/>
        <v>#DIV/0!</v>
      </c>
      <c r="AE42" s="3" t="e">
        <f t="shared" si="2"/>
        <v>#DIV/0!</v>
      </c>
      <c r="AG42" s="4" t="e">
        <f t="shared" si="3"/>
        <v>#DIV/0!</v>
      </c>
      <c r="AI42" s="3" t="e">
        <f t="shared" si="4"/>
        <v>#DIV/0!</v>
      </c>
      <c r="AK42" s="14" t="e">
        <f t="shared" si="5"/>
        <v>#DIV/0!</v>
      </c>
    </row>
    <row r="43" spans="1:44" s="4" customFormat="1" x14ac:dyDescent="0.25">
      <c r="A43" s="4" t="str">
        <f t="shared" si="6"/>
        <v>D00_9_1</v>
      </c>
      <c r="B43" s="1" t="s">
        <v>37</v>
      </c>
      <c r="C43" s="2">
        <v>9</v>
      </c>
      <c r="D43" s="3">
        <v>1</v>
      </c>
      <c r="E43" s="4" t="s">
        <v>38</v>
      </c>
      <c r="F43" s="4" t="s">
        <v>39</v>
      </c>
      <c r="G43" s="4" t="s">
        <v>36</v>
      </c>
      <c r="H43" s="4">
        <v>2004</v>
      </c>
      <c r="I43" s="3" t="s">
        <v>54</v>
      </c>
      <c r="J43" s="3"/>
      <c r="P43" s="3"/>
      <c r="W43" s="3"/>
      <c r="AA43" s="5" t="e">
        <f t="shared" si="0"/>
        <v>#DIV/0!</v>
      </c>
      <c r="AD43" s="5" t="e">
        <f t="shared" si="1"/>
        <v>#DIV/0!</v>
      </c>
      <c r="AE43" s="3" t="e">
        <f t="shared" si="2"/>
        <v>#DIV/0!</v>
      </c>
      <c r="AG43" s="4" t="e">
        <f t="shared" si="3"/>
        <v>#DIV/0!</v>
      </c>
      <c r="AI43" s="3" t="e">
        <f t="shared" si="4"/>
        <v>#DIV/0!</v>
      </c>
      <c r="AK43" s="4" t="e">
        <f t="shared" si="5"/>
        <v>#DIV/0!</v>
      </c>
    </row>
    <row r="44" spans="1:44" s="4" customFormat="1" x14ac:dyDescent="0.25">
      <c r="A44" s="4" t="str">
        <f t="shared" si="6"/>
        <v>D00_9_1</v>
      </c>
      <c r="B44" s="1" t="s">
        <v>37</v>
      </c>
      <c r="C44" s="2">
        <v>9</v>
      </c>
      <c r="D44" s="3">
        <v>1</v>
      </c>
      <c r="E44" s="4" t="s">
        <v>38</v>
      </c>
      <c r="F44" s="4" t="s">
        <v>39</v>
      </c>
      <c r="G44" s="4" t="s">
        <v>36</v>
      </c>
      <c r="H44" s="4">
        <v>2005</v>
      </c>
      <c r="I44" s="3" t="s">
        <v>54</v>
      </c>
      <c r="J44" s="3"/>
      <c r="P44" s="3"/>
      <c r="W44" s="3"/>
      <c r="AA44" s="5" t="e">
        <f t="shared" si="0"/>
        <v>#DIV/0!</v>
      </c>
      <c r="AD44" s="5" t="e">
        <f t="shared" si="1"/>
        <v>#DIV/0!</v>
      </c>
      <c r="AE44" s="3" t="e">
        <f t="shared" si="2"/>
        <v>#DIV/0!</v>
      </c>
      <c r="AG44" s="4" t="e">
        <f t="shared" si="3"/>
        <v>#DIV/0!</v>
      </c>
      <c r="AI44" s="3" t="e">
        <f t="shared" si="4"/>
        <v>#DIV/0!</v>
      </c>
      <c r="AK44" s="4" t="e">
        <f t="shared" si="5"/>
        <v>#DIV/0!</v>
      </c>
    </row>
    <row r="45" spans="1:44" s="4" customFormat="1" x14ac:dyDescent="0.25">
      <c r="A45" s="4" t="str">
        <f t="shared" si="6"/>
        <v>D00_9_1</v>
      </c>
      <c r="B45" s="1" t="s">
        <v>37</v>
      </c>
      <c r="C45" s="2">
        <v>9</v>
      </c>
      <c r="D45" s="3">
        <v>1</v>
      </c>
      <c r="E45" s="4" t="s">
        <v>38</v>
      </c>
      <c r="F45" s="4" t="s">
        <v>39</v>
      </c>
      <c r="G45" s="4" t="s">
        <v>36</v>
      </c>
      <c r="H45" s="4">
        <v>2006</v>
      </c>
      <c r="I45" s="3" t="s">
        <v>54</v>
      </c>
      <c r="J45" s="3"/>
      <c r="P45" s="3"/>
      <c r="W45" s="3"/>
      <c r="AA45" s="5" t="e">
        <f t="shared" si="0"/>
        <v>#DIV/0!</v>
      </c>
      <c r="AD45" s="5" t="e">
        <f t="shared" si="1"/>
        <v>#DIV/0!</v>
      </c>
      <c r="AE45" s="3" t="e">
        <f t="shared" si="2"/>
        <v>#DIV/0!</v>
      </c>
      <c r="AG45" s="4" t="e">
        <f t="shared" si="3"/>
        <v>#DIV/0!</v>
      </c>
      <c r="AI45" s="3" t="e">
        <f t="shared" si="4"/>
        <v>#DIV/0!</v>
      </c>
      <c r="AK45" s="4" t="e">
        <f t="shared" si="5"/>
        <v>#DIV/0!</v>
      </c>
    </row>
    <row r="46" spans="1:44" s="4" customFormat="1" x14ac:dyDescent="0.25">
      <c r="A46" s="4" t="str">
        <f t="shared" si="6"/>
        <v>D00_9_1</v>
      </c>
      <c r="B46" s="1" t="s">
        <v>37</v>
      </c>
      <c r="C46" s="2">
        <v>9</v>
      </c>
      <c r="D46" s="3">
        <v>1</v>
      </c>
      <c r="E46" s="4" t="s">
        <v>38</v>
      </c>
      <c r="F46" s="4" t="s">
        <v>39</v>
      </c>
      <c r="G46" s="4" t="s">
        <v>36</v>
      </c>
      <c r="H46" s="4">
        <v>2007</v>
      </c>
      <c r="I46" s="3" t="s">
        <v>54</v>
      </c>
      <c r="J46" s="3"/>
      <c r="P46" s="3"/>
      <c r="W46" s="3"/>
      <c r="AA46" s="5" t="e">
        <f t="shared" si="0"/>
        <v>#DIV/0!</v>
      </c>
      <c r="AD46" s="5" t="e">
        <f t="shared" si="1"/>
        <v>#DIV/0!</v>
      </c>
      <c r="AE46" s="3" t="e">
        <f t="shared" si="2"/>
        <v>#DIV/0!</v>
      </c>
      <c r="AG46" s="4" t="e">
        <f t="shared" si="3"/>
        <v>#DIV/0!</v>
      </c>
      <c r="AI46" s="3" t="e">
        <f t="shared" si="4"/>
        <v>#DIV/0!</v>
      </c>
      <c r="AK46" s="4" t="e">
        <f t="shared" si="5"/>
        <v>#DIV/0!</v>
      </c>
    </row>
    <row r="47" spans="1:44" s="14" customFormat="1" x14ac:dyDescent="0.25">
      <c r="A47" s="4" t="str">
        <f t="shared" si="6"/>
        <v>D00_10_1</v>
      </c>
      <c r="B47" s="12" t="s">
        <v>37</v>
      </c>
      <c r="C47" s="13">
        <v>10</v>
      </c>
      <c r="D47" s="15">
        <v>1</v>
      </c>
      <c r="E47" s="14" t="s">
        <v>38</v>
      </c>
      <c r="F47" s="14" t="s">
        <v>39</v>
      </c>
      <c r="G47" s="14" t="s">
        <v>36</v>
      </c>
      <c r="H47" s="14">
        <v>2003</v>
      </c>
      <c r="I47" s="15" t="s">
        <v>54</v>
      </c>
      <c r="J47" s="15"/>
      <c r="K47" s="14">
        <v>71</v>
      </c>
      <c r="L47" s="14">
        <f>K47-36</f>
        <v>35</v>
      </c>
      <c r="M47" s="14">
        <f>K47-64</f>
        <v>7</v>
      </c>
      <c r="N47" s="14">
        <f>K47-79</f>
        <v>-8</v>
      </c>
      <c r="P47" s="15">
        <v>3</v>
      </c>
      <c r="Q47" s="4"/>
      <c r="R47" s="4"/>
      <c r="S47" s="4"/>
      <c r="T47" s="4"/>
      <c r="U47" s="4"/>
      <c r="V47" s="4"/>
      <c r="W47" s="15">
        <v>2</v>
      </c>
      <c r="X47" s="14">
        <v>221</v>
      </c>
      <c r="Y47" s="14">
        <v>25</v>
      </c>
      <c r="Z47" s="14">
        <v>83</v>
      </c>
      <c r="AA47" s="5">
        <f t="shared" si="0"/>
        <v>3.32</v>
      </c>
      <c r="AB47" s="14">
        <v>5</v>
      </c>
      <c r="AC47" s="14">
        <v>23</v>
      </c>
      <c r="AD47" s="5">
        <f t="shared" si="1"/>
        <v>0.92</v>
      </c>
      <c r="AE47" s="3">
        <f t="shared" si="2"/>
        <v>27.710843373493976</v>
      </c>
      <c r="AF47" s="14">
        <v>0</v>
      </c>
      <c r="AG47" s="4">
        <f t="shared" si="3"/>
        <v>0</v>
      </c>
      <c r="AH47" s="14">
        <v>0</v>
      </c>
      <c r="AI47" s="3">
        <f t="shared" si="4"/>
        <v>0</v>
      </c>
      <c r="AJ47" s="14">
        <v>0</v>
      </c>
      <c r="AK47" s="14">
        <f t="shared" si="5"/>
        <v>0</v>
      </c>
      <c r="AL47" s="14">
        <v>0</v>
      </c>
      <c r="AM47" s="14">
        <v>11</v>
      </c>
      <c r="AN47" s="14">
        <v>2</v>
      </c>
      <c r="AO47" s="14">
        <v>1</v>
      </c>
      <c r="AP47" s="14">
        <v>2</v>
      </c>
      <c r="AQ47" s="14">
        <v>3</v>
      </c>
      <c r="AR47" s="14">
        <v>3</v>
      </c>
    </row>
    <row r="48" spans="1:44" s="4" customFormat="1" x14ac:dyDescent="0.25">
      <c r="A48" s="4" t="str">
        <f t="shared" si="6"/>
        <v>D00_10_1</v>
      </c>
      <c r="B48" s="1" t="s">
        <v>37</v>
      </c>
      <c r="C48" s="2">
        <v>10</v>
      </c>
      <c r="D48" s="3">
        <v>1</v>
      </c>
      <c r="E48" s="4" t="s">
        <v>38</v>
      </c>
      <c r="F48" s="4" t="s">
        <v>39</v>
      </c>
      <c r="G48" s="4" t="s">
        <v>36</v>
      </c>
      <c r="H48" s="4">
        <v>2004</v>
      </c>
      <c r="I48" s="3" t="s">
        <v>54</v>
      </c>
      <c r="J48" s="3"/>
      <c r="P48" s="3"/>
      <c r="W48" s="3"/>
      <c r="AA48" s="5" t="e">
        <f t="shared" si="0"/>
        <v>#DIV/0!</v>
      </c>
      <c r="AD48" s="5" t="e">
        <f t="shared" si="1"/>
        <v>#DIV/0!</v>
      </c>
      <c r="AE48" s="3" t="e">
        <f t="shared" si="2"/>
        <v>#DIV/0!</v>
      </c>
      <c r="AG48" s="4" t="e">
        <f t="shared" si="3"/>
        <v>#DIV/0!</v>
      </c>
      <c r="AI48" s="3" t="e">
        <f t="shared" si="4"/>
        <v>#DIV/0!</v>
      </c>
      <c r="AK48" s="4" t="e">
        <f t="shared" si="5"/>
        <v>#DIV/0!</v>
      </c>
    </row>
    <row r="49" spans="1:37" s="4" customFormat="1" x14ac:dyDescent="0.25">
      <c r="A49" s="4" t="str">
        <f t="shared" si="6"/>
        <v>D00_10_1</v>
      </c>
      <c r="B49" s="1" t="s">
        <v>37</v>
      </c>
      <c r="C49" s="2">
        <v>10</v>
      </c>
      <c r="D49" s="3">
        <v>1</v>
      </c>
      <c r="E49" s="4" t="s">
        <v>38</v>
      </c>
      <c r="F49" s="4" t="s">
        <v>39</v>
      </c>
      <c r="G49" s="4" t="s">
        <v>36</v>
      </c>
      <c r="H49" s="4">
        <v>2005</v>
      </c>
      <c r="I49" s="3" t="s">
        <v>54</v>
      </c>
      <c r="J49" s="3"/>
      <c r="P49" s="3"/>
      <c r="W49" s="3"/>
      <c r="AA49" s="5" t="e">
        <f t="shared" si="0"/>
        <v>#DIV/0!</v>
      </c>
      <c r="AD49" s="5" t="e">
        <f t="shared" si="1"/>
        <v>#DIV/0!</v>
      </c>
      <c r="AE49" s="3" t="e">
        <f t="shared" si="2"/>
        <v>#DIV/0!</v>
      </c>
      <c r="AG49" s="4" t="e">
        <f t="shared" si="3"/>
        <v>#DIV/0!</v>
      </c>
      <c r="AI49" s="3" t="e">
        <f t="shared" si="4"/>
        <v>#DIV/0!</v>
      </c>
      <c r="AK49" s="4" t="e">
        <f t="shared" si="5"/>
        <v>#DIV/0!</v>
      </c>
    </row>
    <row r="50" spans="1:37" s="4" customFormat="1" x14ac:dyDescent="0.25">
      <c r="A50" s="4" t="str">
        <f t="shared" si="6"/>
        <v>D00_10_1</v>
      </c>
      <c r="B50" s="1" t="s">
        <v>37</v>
      </c>
      <c r="C50" s="2">
        <v>10</v>
      </c>
      <c r="D50" s="3">
        <v>1</v>
      </c>
      <c r="E50" s="4" t="s">
        <v>38</v>
      </c>
      <c r="F50" s="4" t="s">
        <v>39</v>
      </c>
      <c r="G50" s="4" t="s">
        <v>36</v>
      </c>
      <c r="H50" s="4">
        <v>2006</v>
      </c>
      <c r="I50" s="3" t="s">
        <v>54</v>
      </c>
      <c r="J50" s="3"/>
      <c r="P50" s="3"/>
      <c r="W50" s="3"/>
      <c r="AA50" s="5" t="e">
        <f t="shared" si="0"/>
        <v>#DIV/0!</v>
      </c>
      <c r="AD50" s="5" t="e">
        <f t="shared" si="1"/>
        <v>#DIV/0!</v>
      </c>
      <c r="AE50" s="3" t="e">
        <f t="shared" si="2"/>
        <v>#DIV/0!</v>
      </c>
      <c r="AG50" s="4" t="e">
        <f t="shared" si="3"/>
        <v>#DIV/0!</v>
      </c>
      <c r="AI50" s="3" t="e">
        <f t="shared" si="4"/>
        <v>#DIV/0!</v>
      </c>
      <c r="AK50" s="4" t="e">
        <f t="shared" si="5"/>
        <v>#DIV/0!</v>
      </c>
    </row>
    <row r="51" spans="1:37" s="4" customFormat="1" x14ac:dyDescent="0.25">
      <c r="A51" s="4" t="str">
        <f t="shared" si="6"/>
        <v>D00_10_1</v>
      </c>
      <c r="B51" s="1" t="s">
        <v>37</v>
      </c>
      <c r="C51" s="2">
        <v>10</v>
      </c>
      <c r="D51" s="3">
        <v>1</v>
      </c>
      <c r="E51" s="4" t="s">
        <v>38</v>
      </c>
      <c r="F51" s="4" t="s">
        <v>39</v>
      </c>
      <c r="G51" s="4" t="s">
        <v>36</v>
      </c>
      <c r="H51" s="4">
        <v>2007</v>
      </c>
      <c r="I51" s="3" t="s">
        <v>54</v>
      </c>
      <c r="J51" s="3"/>
      <c r="P51" s="3"/>
      <c r="W51" s="3"/>
      <c r="AA51" s="5" t="e">
        <f t="shared" si="0"/>
        <v>#DIV/0!</v>
      </c>
      <c r="AD51" s="5" t="e">
        <f t="shared" si="1"/>
        <v>#DIV/0!</v>
      </c>
      <c r="AE51" s="3" t="e">
        <f t="shared" si="2"/>
        <v>#DIV/0!</v>
      </c>
      <c r="AG51" s="4" t="e">
        <f t="shared" si="3"/>
        <v>#DIV/0!</v>
      </c>
      <c r="AI51" s="3" t="e">
        <f t="shared" si="4"/>
        <v>#DIV/0!</v>
      </c>
      <c r="AK51" s="4" t="e">
        <f t="shared" si="5"/>
        <v>#DIV/0!</v>
      </c>
    </row>
    <row r="52" spans="1:37" s="14" customFormat="1" x14ac:dyDescent="0.25">
      <c r="A52" s="4" t="str">
        <f t="shared" si="6"/>
        <v>D00_11_1</v>
      </c>
      <c r="B52" s="12" t="s">
        <v>37</v>
      </c>
      <c r="C52" s="13">
        <v>11</v>
      </c>
      <c r="D52" s="15">
        <v>1</v>
      </c>
      <c r="E52" s="14" t="s">
        <v>38</v>
      </c>
      <c r="F52" s="14" t="s">
        <v>39</v>
      </c>
      <c r="G52" s="14" t="s">
        <v>36</v>
      </c>
      <c r="H52" s="14">
        <v>2003</v>
      </c>
      <c r="I52" s="15" t="s">
        <v>54</v>
      </c>
      <c r="J52" s="15"/>
      <c r="P52" s="15"/>
      <c r="Q52" s="4"/>
      <c r="R52" s="4"/>
      <c r="S52" s="4"/>
      <c r="T52" s="4"/>
      <c r="U52" s="4"/>
      <c r="V52" s="4"/>
      <c r="W52" s="15"/>
      <c r="AA52" s="5" t="e">
        <f t="shared" si="0"/>
        <v>#DIV/0!</v>
      </c>
      <c r="AD52" s="5" t="e">
        <f t="shared" si="1"/>
        <v>#DIV/0!</v>
      </c>
      <c r="AE52" s="3" t="e">
        <f t="shared" si="2"/>
        <v>#DIV/0!</v>
      </c>
      <c r="AG52" s="4" t="e">
        <f t="shared" si="3"/>
        <v>#DIV/0!</v>
      </c>
      <c r="AI52" s="3" t="e">
        <f t="shared" si="4"/>
        <v>#DIV/0!</v>
      </c>
      <c r="AK52" s="14" t="e">
        <f t="shared" si="5"/>
        <v>#DIV/0!</v>
      </c>
    </row>
    <row r="53" spans="1:37" s="4" customFormat="1" x14ac:dyDescent="0.25">
      <c r="A53" s="4" t="str">
        <f t="shared" si="6"/>
        <v>D00_11_1</v>
      </c>
      <c r="B53" s="1" t="s">
        <v>37</v>
      </c>
      <c r="C53" s="2">
        <v>11</v>
      </c>
      <c r="D53" s="3">
        <v>1</v>
      </c>
      <c r="E53" s="4" t="s">
        <v>38</v>
      </c>
      <c r="F53" s="4" t="s">
        <v>39</v>
      </c>
      <c r="G53" s="4" t="s">
        <v>36</v>
      </c>
      <c r="H53" s="4">
        <v>2004</v>
      </c>
      <c r="I53" s="3" t="s">
        <v>54</v>
      </c>
      <c r="J53" s="3"/>
      <c r="P53" s="3"/>
      <c r="W53" s="3"/>
      <c r="AA53" s="5" t="e">
        <f t="shared" si="0"/>
        <v>#DIV/0!</v>
      </c>
      <c r="AD53" s="5" t="e">
        <f t="shared" si="1"/>
        <v>#DIV/0!</v>
      </c>
      <c r="AE53" s="3" t="e">
        <f t="shared" si="2"/>
        <v>#DIV/0!</v>
      </c>
      <c r="AG53" s="4" t="e">
        <f t="shared" si="3"/>
        <v>#DIV/0!</v>
      </c>
      <c r="AI53" s="3" t="e">
        <f t="shared" si="4"/>
        <v>#DIV/0!</v>
      </c>
      <c r="AK53" s="4" t="e">
        <f t="shared" si="5"/>
        <v>#DIV/0!</v>
      </c>
    </row>
    <row r="54" spans="1:37" s="4" customFormat="1" x14ac:dyDescent="0.25">
      <c r="A54" s="4" t="str">
        <f t="shared" si="6"/>
        <v>D00_11_1</v>
      </c>
      <c r="B54" s="1" t="s">
        <v>37</v>
      </c>
      <c r="C54" s="2">
        <v>11</v>
      </c>
      <c r="D54" s="3">
        <v>1</v>
      </c>
      <c r="E54" s="4" t="s">
        <v>38</v>
      </c>
      <c r="F54" s="4" t="s">
        <v>39</v>
      </c>
      <c r="G54" s="4" t="s">
        <v>36</v>
      </c>
      <c r="H54" s="4">
        <v>2005</v>
      </c>
      <c r="I54" s="3" t="s">
        <v>54</v>
      </c>
      <c r="J54" s="3"/>
      <c r="P54" s="3"/>
      <c r="W54" s="3"/>
      <c r="AA54" s="5" t="e">
        <f t="shared" si="0"/>
        <v>#DIV/0!</v>
      </c>
      <c r="AD54" s="5" t="e">
        <f t="shared" si="1"/>
        <v>#DIV/0!</v>
      </c>
      <c r="AE54" s="3" t="e">
        <f t="shared" si="2"/>
        <v>#DIV/0!</v>
      </c>
      <c r="AG54" s="4" t="e">
        <f t="shared" si="3"/>
        <v>#DIV/0!</v>
      </c>
      <c r="AI54" s="3" t="e">
        <f t="shared" si="4"/>
        <v>#DIV/0!</v>
      </c>
      <c r="AK54" s="4" t="e">
        <f t="shared" si="5"/>
        <v>#DIV/0!</v>
      </c>
    </row>
    <row r="55" spans="1:37" s="4" customFormat="1" x14ac:dyDescent="0.25">
      <c r="A55" s="4" t="str">
        <f t="shared" si="6"/>
        <v>D00_11_1</v>
      </c>
      <c r="B55" s="1" t="s">
        <v>37</v>
      </c>
      <c r="C55" s="2">
        <v>11</v>
      </c>
      <c r="D55" s="3">
        <v>1</v>
      </c>
      <c r="E55" s="4" t="s">
        <v>38</v>
      </c>
      <c r="F55" s="4" t="s">
        <v>39</v>
      </c>
      <c r="G55" s="4" t="s">
        <v>36</v>
      </c>
      <c r="H55" s="4">
        <v>2006</v>
      </c>
      <c r="I55" s="3" t="s">
        <v>54</v>
      </c>
      <c r="J55" s="3"/>
      <c r="P55" s="3"/>
      <c r="W55" s="3"/>
      <c r="AA55" s="5" t="e">
        <f t="shared" si="0"/>
        <v>#DIV/0!</v>
      </c>
      <c r="AD55" s="5" t="e">
        <f t="shared" si="1"/>
        <v>#DIV/0!</v>
      </c>
      <c r="AE55" s="3" t="e">
        <f t="shared" si="2"/>
        <v>#DIV/0!</v>
      </c>
      <c r="AG55" s="4" t="e">
        <f t="shared" si="3"/>
        <v>#DIV/0!</v>
      </c>
      <c r="AI55" s="3" t="e">
        <f t="shared" si="4"/>
        <v>#DIV/0!</v>
      </c>
      <c r="AK55" s="4" t="e">
        <f t="shared" si="5"/>
        <v>#DIV/0!</v>
      </c>
    </row>
    <row r="56" spans="1:37" s="4" customFormat="1" x14ac:dyDescent="0.25">
      <c r="A56" s="4" t="str">
        <f t="shared" si="6"/>
        <v>D00_11_1</v>
      </c>
      <c r="B56" s="1" t="s">
        <v>37</v>
      </c>
      <c r="C56" s="2">
        <v>11</v>
      </c>
      <c r="D56" s="3">
        <v>1</v>
      </c>
      <c r="E56" s="4" t="s">
        <v>38</v>
      </c>
      <c r="F56" s="4" t="s">
        <v>39</v>
      </c>
      <c r="G56" s="4" t="s">
        <v>36</v>
      </c>
      <c r="H56" s="4">
        <v>2007</v>
      </c>
      <c r="I56" s="3" t="s">
        <v>54</v>
      </c>
      <c r="J56" s="3"/>
      <c r="P56" s="3"/>
      <c r="W56" s="3"/>
      <c r="AA56" s="5" t="e">
        <f t="shared" si="0"/>
        <v>#DIV/0!</v>
      </c>
      <c r="AD56" s="5" t="e">
        <f t="shared" si="1"/>
        <v>#DIV/0!</v>
      </c>
      <c r="AE56" s="3" t="e">
        <f t="shared" si="2"/>
        <v>#DIV/0!</v>
      </c>
      <c r="AG56" s="4" t="e">
        <f t="shared" si="3"/>
        <v>#DIV/0!</v>
      </c>
      <c r="AI56" s="3" t="e">
        <f t="shared" si="4"/>
        <v>#DIV/0!</v>
      </c>
      <c r="AK56" s="4" t="e">
        <f t="shared" si="5"/>
        <v>#DIV/0!</v>
      </c>
    </row>
    <row r="57" spans="1:37" s="14" customFormat="1" x14ac:dyDescent="0.25">
      <c r="A57" s="4" t="str">
        <f t="shared" si="6"/>
        <v>D00_12_1</v>
      </c>
      <c r="B57" s="12" t="s">
        <v>37</v>
      </c>
      <c r="C57" s="13">
        <v>12</v>
      </c>
      <c r="D57" s="15">
        <v>1</v>
      </c>
      <c r="E57" s="14" t="s">
        <v>38</v>
      </c>
      <c r="F57" s="14" t="s">
        <v>39</v>
      </c>
      <c r="G57" s="14" t="s">
        <v>36</v>
      </c>
      <c r="H57" s="14">
        <v>2003</v>
      </c>
      <c r="I57" s="15" t="s">
        <v>54</v>
      </c>
      <c r="J57" s="15"/>
      <c r="P57" s="15"/>
      <c r="Q57" s="4"/>
      <c r="R57" s="4"/>
      <c r="S57" s="4"/>
      <c r="T57" s="4"/>
      <c r="U57" s="4"/>
      <c r="V57" s="4"/>
      <c r="W57" s="15"/>
      <c r="AA57" s="5" t="e">
        <f t="shared" si="0"/>
        <v>#DIV/0!</v>
      </c>
      <c r="AD57" s="5" t="e">
        <f t="shared" si="1"/>
        <v>#DIV/0!</v>
      </c>
      <c r="AE57" s="3" t="e">
        <f t="shared" si="2"/>
        <v>#DIV/0!</v>
      </c>
      <c r="AG57" s="4" t="e">
        <f t="shared" si="3"/>
        <v>#DIV/0!</v>
      </c>
      <c r="AI57" s="3" t="e">
        <f t="shared" si="4"/>
        <v>#DIV/0!</v>
      </c>
      <c r="AK57" s="14" t="e">
        <f t="shared" si="5"/>
        <v>#DIV/0!</v>
      </c>
    </row>
    <row r="58" spans="1:37" s="4" customFormat="1" x14ac:dyDescent="0.25">
      <c r="A58" s="4" t="str">
        <f t="shared" si="6"/>
        <v>D00_12_1</v>
      </c>
      <c r="B58" s="1" t="s">
        <v>37</v>
      </c>
      <c r="C58" s="2">
        <v>12</v>
      </c>
      <c r="D58" s="3">
        <v>1</v>
      </c>
      <c r="E58" s="4" t="s">
        <v>38</v>
      </c>
      <c r="F58" s="4" t="s">
        <v>39</v>
      </c>
      <c r="G58" s="4" t="s">
        <v>36</v>
      </c>
      <c r="H58" s="4">
        <v>2004</v>
      </c>
      <c r="I58" s="3" t="s">
        <v>54</v>
      </c>
      <c r="J58" s="3"/>
      <c r="P58" s="3"/>
      <c r="W58" s="3"/>
      <c r="AA58" s="5" t="e">
        <f t="shared" si="0"/>
        <v>#DIV/0!</v>
      </c>
      <c r="AD58" s="5" t="e">
        <f t="shared" si="1"/>
        <v>#DIV/0!</v>
      </c>
      <c r="AE58" s="3" t="e">
        <f t="shared" si="2"/>
        <v>#DIV/0!</v>
      </c>
      <c r="AG58" s="4" t="e">
        <f t="shared" si="3"/>
        <v>#DIV/0!</v>
      </c>
      <c r="AI58" s="3" t="e">
        <f t="shared" si="4"/>
        <v>#DIV/0!</v>
      </c>
      <c r="AK58" s="4" t="e">
        <f t="shared" si="5"/>
        <v>#DIV/0!</v>
      </c>
    </row>
    <row r="59" spans="1:37" s="4" customFormat="1" x14ac:dyDescent="0.25">
      <c r="A59" s="4" t="str">
        <f t="shared" si="6"/>
        <v>D00_12_1</v>
      </c>
      <c r="B59" s="1" t="s">
        <v>37</v>
      </c>
      <c r="C59" s="2">
        <v>12</v>
      </c>
      <c r="D59" s="3">
        <v>1</v>
      </c>
      <c r="E59" s="4" t="s">
        <v>38</v>
      </c>
      <c r="F59" s="4" t="s">
        <v>39</v>
      </c>
      <c r="G59" s="4" t="s">
        <v>36</v>
      </c>
      <c r="H59" s="4">
        <v>2005</v>
      </c>
      <c r="I59" s="3" t="s">
        <v>54</v>
      </c>
      <c r="J59" s="3"/>
      <c r="P59" s="3"/>
      <c r="W59" s="3"/>
      <c r="AA59" s="5" t="e">
        <f t="shared" si="0"/>
        <v>#DIV/0!</v>
      </c>
      <c r="AD59" s="5" t="e">
        <f t="shared" si="1"/>
        <v>#DIV/0!</v>
      </c>
      <c r="AE59" s="3" t="e">
        <f t="shared" si="2"/>
        <v>#DIV/0!</v>
      </c>
      <c r="AG59" s="4" t="e">
        <f t="shared" si="3"/>
        <v>#DIV/0!</v>
      </c>
      <c r="AI59" s="3" t="e">
        <f t="shared" si="4"/>
        <v>#DIV/0!</v>
      </c>
      <c r="AK59" s="4" t="e">
        <f t="shared" si="5"/>
        <v>#DIV/0!</v>
      </c>
    </row>
    <row r="60" spans="1:37" s="4" customFormat="1" x14ac:dyDescent="0.25">
      <c r="A60" s="4" t="str">
        <f t="shared" si="6"/>
        <v>D00_12_1</v>
      </c>
      <c r="B60" s="1" t="s">
        <v>37</v>
      </c>
      <c r="C60" s="2">
        <v>12</v>
      </c>
      <c r="D60" s="3">
        <v>1</v>
      </c>
      <c r="E60" s="4" t="s">
        <v>38</v>
      </c>
      <c r="F60" s="4" t="s">
        <v>39</v>
      </c>
      <c r="G60" s="4" t="s">
        <v>36</v>
      </c>
      <c r="H60" s="4">
        <v>2006</v>
      </c>
      <c r="I60" s="3" t="s">
        <v>54</v>
      </c>
      <c r="J60" s="3"/>
      <c r="P60" s="3"/>
      <c r="W60" s="3"/>
      <c r="AA60" s="5" t="e">
        <f t="shared" si="0"/>
        <v>#DIV/0!</v>
      </c>
      <c r="AD60" s="5" t="e">
        <f t="shared" si="1"/>
        <v>#DIV/0!</v>
      </c>
      <c r="AE60" s="3" t="e">
        <f t="shared" si="2"/>
        <v>#DIV/0!</v>
      </c>
      <c r="AG60" s="4" t="e">
        <f t="shared" si="3"/>
        <v>#DIV/0!</v>
      </c>
      <c r="AI60" s="3" t="e">
        <f t="shared" si="4"/>
        <v>#DIV/0!</v>
      </c>
      <c r="AK60" s="4" t="e">
        <f t="shared" si="5"/>
        <v>#DIV/0!</v>
      </c>
    </row>
    <row r="61" spans="1:37" s="4" customFormat="1" x14ac:dyDescent="0.25">
      <c r="A61" s="4" t="str">
        <f t="shared" si="6"/>
        <v>D00_12_1</v>
      </c>
      <c r="B61" s="1" t="s">
        <v>37</v>
      </c>
      <c r="C61" s="2">
        <v>12</v>
      </c>
      <c r="D61" s="3">
        <v>1</v>
      </c>
      <c r="E61" s="4" t="s">
        <v>38</v>
      </c>
      <c r="F61" s="4" t="s">
        <v>39</v>
      </c>
      <c r="G61" s="4" t="s">
        <v>36</v>
      </c>
      <c r="H61" s="4">
        <v>2007</v>
      </c>
      <c r="I61" s="3" t="s">
        <v>54</v>
      </c>
      <c r="J61" s="3"/>
      <c r="P61" s="3"/>
      <c r="W61" s="3"/>
      <c r="AA61" s="5" t="e">
        <f t="shared" si="0"/>
        <v>#DIV/0!</v>
      </c>
      <c r="AD61" s="5" t="e">
        <f t="shared" si="1"/>
        <v>#DIV/0!</v>
      </c>
      <c r="AE61" s="3" t="e">
        <f t="shared" si="2"/>
        <v>#DIV/0!</v>
      </c>
      <c r="AG61" s="4" t="e">
        <f t="shared" si="3"/>
        <v>#DIV/0!</v>
      </c>
      <c r="AI61" s="3" t="e">
        <f t="shared" si="4"/>
        <v>#DIV/0!</v>
      </c>
      <c r="AK61" s="4" t="e">
        <f t="shared" si="5"/>
        <v>#DIV/0!</v>
      </c>
    </row>
    <row r="62" spans="1:37" s="14" customFormat="1" x14ac:dyDescent="0.25">
      <c r="A62" s="4" t="str">
        <f t="shared" si="6"/>
        <v>D00_13_1</v>
      </c>
      <c r="B62" s="12" t="s">
        <v>37</v>
      </c>
      <c r="C62" s="13">
        <v>13</v>
      </c>
      <c r="D62" s="15">
        <v>1</v>
      </c>
      <c r="E62" s="14" t="s">
        <v>38</v>
      </c>
      <c r="F62" s="14" t="s">
        <v>39</v>
      </c>
      <c r="G62" s="14" t="s">
        <v>36</v>
      </c>
      <c r="H62" s="14">
        <v>2003</v>
      </c>
      <c r="I62" s="15" t="s">
        <v>54</v>
      </c>
      <c r="J62" s="15"/>
      <c r="P62" s="15"/>
      <c r="Q62" s="4"/>
      <c r="R62" s="4"/>
      <c r="S62" s="4"/>
      <c r="T62" s="4"/>
      <c r="U62" s="4"/>
      <c r="V62" s="4"/>
      <c r="W62" s="15"/>
      <c r="AA62" s="5" t="e">
        <f t="shared" si="0"/>
        <v>#DIV/0!</v>
      </c>
      <c r="AD62" s="5" t="e">
        <f t="shared" si="1"/>
        <v>#DIV/0!</v>
      </c>
      <c r="AE62" s="3" t="e">
        <f t="shared" si="2"/>
        <v>#DIV/0!</v>
      </c>
      <c r="AG62" s="4" t="e">
        <f t="shared" si="3"/>
        <v>#DIV/0!</v>
      </c>
      <c r="AI62" s="3" t="e">
        <f t="shared" si="4"/>
        <v>#DIV/0!</v>
      </c>
      <c r="AK62" s="14" t="e">
        <f t="shared" si="5"/>
        <v>#DIV/0!</v>
      </c>
    </row>
    <row r="63" spans="1:37" s="4" customFormat="1" x14ac:dyDescent="0.25">
      <c r="A63" s="4" t="str">
        <f t="shared" si="6"/>
        <v>D00_13_1</v>
      </c>
      <c r="B63" s="1" t="s">
        <v>37</v>
      </c>
      <c r="C63" s="2">
        <v>13</v>
      </c>
      <c r="D63" s="3">
        <v>1</v>
      </c>
      <c r="E63" s="4" t="s">
        <v>38</v>
      </c>
      <c r="F63" s="4" t="s">
        <v>39</v>
      </c>
      <c r="G63" s="4" t="s">
        <v>36</v>
      </c>
      <c r="H63" s="4">
        <v>2004</v>
      </c>
      <c r="I63" s="3" t="s">
        <v>54</v>
      </c>
      <c r="J63" s="3"/>
      <c r="P63" s="3"/>
      <c r="W63" s="3"/>
      <c r="AA63" s="5" t="e">
        <f t="shared" si="0"/>
        <v>#DIV/0!</v>
      </c>
      <c r="AD63" s="5" t="e">
        <f t="shared" si="1"/>
        <v>#DIV/0!</v>
      </c>
      <c r="AE63" s="3" t="e">
        <f t="shared" si="2"/>
        <v>#DIV/0!</v>
      </c>
      <c r="AG63" s="4" t="e">
        <f t="shared" si="3"/>
        <v>#DIV/0!</v>
      </c>
      <c r="AI63" s="3" t="e">
        <f t="shared" si="4"/>
        <v>#DIV/0!</v>
      </c>
      <c r="AK63" s="4" t="e">
        <f t="shared" si="5"/>
        <v>#DIV/0!</v>
      </c>
    </row>
    <row r="64" spans="1:37" s="4" customFormat="1" x14ac:dyDescent="0.25">
      <c r="A64" s="4" t="str">
        <f t="shared" si="6"/>
        <v>D00_13_1</v>
      </c>
      <c r="B64" s="1" t="s">
        <v>37</v>
      </c>
      <c r="C64" s="2">
        <v>13</v>
      </c>
      <c r="D64" s="3">
        <v>1</v>
      </c>
      <c r="E64" s="4" t="s">
        <v>38</v>
      </c>
      <c r="F64" s="4" t="s">
        <v>39</v>
      </c>
      <c r="G64" s="4" t="s">
        <v>36</v>
      </c>
      <c r="H64" s="4">
        <v>2005</v>
      </c>
      <c r="I64" s="3" t="s">
        <v>54</v>
      </c>
      <c r="J64" s="3"/>
      <c r="P64" s="3"/>
      <c r="W64" s="3"/>
      <c r="AA64" s="5" t="e">
        <f t="shared" si="0"/>
        <v>#DIV/0!</v>
      </c>
      <c r="AD64" s="5" t="e">
        <f t="shared" si="1"/>
        <v>#DIV/0!</v>
      </c>
      <c r="AE64" s="3" t="e">
        <f t="shared" si="2"/>
        <v>#DIV/0!</v>
      </c>
      <c r="AG64" s="4" t="e">
        <f t="shared" si="3"/>
        <v>#DIV/0!</v>
      </c>
      <c r="AI64" s="3" t="e">
        <f t="shared" si="4"/>
        <v>#DIV/0!</v>
      </c>
      <c r="AK64" s="4" t="e">
        <f t="shared" si="5"/>
        <v>#DIV/0!</v>
      </c>
    </row>
    <row r="65" spans="1:44" s="4" customFormat="1" x14ac:dyDescent="0.25">
      <c r="A65" s="4" t="str">
        <f t="shared" si="6"/>
        <v>D00_13_1</v>
      </c>
      <c r="B65" s="1" t="s">
        <v>37</v>
      </c>
      <c r="C65" s="2">
        <v>13</v>
      </c>
      <c r="D65" s="3">
        <v>1</v>
      </c>
      <c r="E65" s="4" t="s">
        <v>38</v>
      </c>
      <c r="F65" s="4" t="s">
        <v>39</v>
      </c>
      <c r="G65" s="4" t="s">
        <v>36</v>
      </c>
      <c r="H65" s="4">
        <v>2006</v>
      </c>
      <c r="I65" s="3" t="s">
        <v>54</v>
      </c>
      <c r="J65" s="3"/>
      <c r="P65" s="3"/>
      <c r="W65" s="3"/>
      <c r="AA65" s="5" t="e">
        <f t="shared" si="0"/>
        <v>#DIV/0!</v>
      </c>
      <c r="AD65" s="5" t="e">
        <f t="shared" si="1"/>
        <v>#DIV/0!</v>
      </c>
      <c r="AE65" s="3" t="e">
        <f t="shared" si="2"/>
        <v>#DIV/0!</v>
      </c>
      <c r="AG65" s="4" t="e">
        <f t="shared" si="3"/>
        <v>#DIV/0!</v>
      </c>
      <c r="AI65" s="3" t="e">
        <f t="shared" si="4"/>
        <v>#DIV/0!</v>
      </c>
      <c r="AK65" s="4" t="e">
        <f t="shared" si="5"/>
        <v>#DIV/0!</v>
      </c>
    </row>
    <row r="66" spans="1:44" s="4" customFormat="1" x14ac:dyDescent="0.25">
      <c r="A66" s="4" t="str">
        <f t="shared" si="6"/>
        <v>D00_13_1</v>
      </c>
      <c r="B66" s="1" t="s">
        <v>37</v>
      </c>
      <c r="C66" s="2">
        <v>13</v>
      </c>
      <c r="D66" s="3">
        <v>1</v>
      </c>
      <c r="E66" s="4" t="s">
        <v>38</v>
      </c>
      <c r="F66" s="4" t="s">
        <v>39</v>
      </c>
      <c r="G66" s="4" t="s">
        <v>36</v>
      </c>
      <c r="H66" s="4">
        <v>2007</v>
      </c>
      <c r="I66" s="3" t="s">
        <v>54</v>
      </c>
      <c r="J66" s="3"/>
      <c r="P66" s="3"/>
      <c r="W66" s="3"/>
      <c r="AA66" s="5" t="e">
        <f t="shared" ref="AA66:AA129" si="7">(Z66+(AD66*AF66))/Y66</f>
        <v>#DIV/0!</v>
      </c>
      <c r="AD66" s="5" t="e">
        <f t="shared" ref="AD66:AD129" si="8">AC66/(Y66-AF66)</f>
        <v>#DIV/0!</v>
      </c>
      <c r="AE66" s="3" t="e">
        <f t="shared" ref="AE66:AE129" si="9">AD66*100/AA66</f>
        <v>#DIV/0!</v>
      </c>
      <c r="AG66" s="4" t="e">
        <f t="shared" ref="AG66:AG129" si="10">AF66*100/Y66</f>
        <v>#DIV/0!</v>
      </c>
      <c r="AI66" s="3" t="e">
        <f t="shared" ref="AI66:AI129" si="11">AH66*100/Y66</f>
        <v>#DIV/0!</v>
      </c>
      <c r="AK66" s="4" t="e">
        <f t="shared" ref="AK66:AK129" si="12">AJ66*100/Y66</f>
        <v>#DIV/0!</v>
      </c>
    </row>
    <row r="67" spans="1:44" s="14" customFormat="1" x14ac:dyDescent="0.25">
      <c r="A67" s="4" t="str">
        <f t="shared" ref="A67:A130" si="13">CONCATENATE(LEFT(B67,1),CONCATENATE(RIGHT(B67,2),"_",CONCATENATE(C67),"_",CONCATENATE(D67)))</f>
        <v>D00_14_1</v>
      </c>
      <c r="B67" s="12" t="s">
        <v>37</v>
      </c>
      <c r="C67" s="13">
        <v>14</v>
      </c>
      <c r="D67" s="15">
        <v>1</v>
      </c>
      <c r="E67" s="14" t="s">
        <v>38</v>
      </c>
      <c r="F67" s="14" t="s">
        <v>39</v>
      </c>
      <c r="G67" s="14" t="s">
        <v>36</v>
      </c>
      <c r="H67" s="14">
        <v>2003</v>
      </c>
      <c r="I67" s="15" t="s">
        <v>54</v>
      </c>
      <c r="J67" s="15"/>
      <c r="K67" s="14">
        <v>71</v>
      </c>
      <c r="L67" s="14">
        <f>K67-36</f>
        <v>35</v>
      </c>
      <c r="M67" s="14">
        <f>K67-64</f>
        <v>7</v>
      </c>
      <c r="N67" s="14">
        <f>K67-79</f>
        <v>-8</v>
      </c>
      <c r="P67" s="15">
        <v>3</v>
      </c>
      <c r="Q67" s="4"/>
      <c r="R67" s="4"/>
      <c r="S67" s="4"/>
      <c r="T67" s="4"/>
      <c r="U67" s="4"/>
      <c r="V67" s="4"/>
      <c r="W67" s="15">
        <v>3</v>
      </c>
      <c r="X67" s="14">
        <v>235</v>
      </c>
      <c r="Y67" s="14">
        <v>25</v>
      </c>
      <c r="Z67" s="14">
        <v>44</v>
      </c>
      <c r="AA67" s="5">
        <f t="shared" si="7"/>
        <v>1.76</v>
      </c>
      <c r="AB67" s="14">
        <v>2</v>
      </c>
      <c r="AC67" s="14">
        <v>23</v>
      </c>
      <c r="AD67" s="5">
        <f t="shared" si="8"/>
        <v>0.92</v>
      </c>
      <c r="AE67" s="3">
        <f t="shared" si="9"/>
        <v>52.272727272727273</v>
      </c>
      <c r="AF67" s="14">
        <v>0</v>
      </c>
      <c r="AG67" s="4">
        <f t="shared" si="10"/>
        <v>0</v>
      </c>
      <c r="AH67" s="14">
        <v>1</v>
      </c>
      <c r="AI67" s="3">
        <f t="shared" si="11"/>
        <v>4</v>
      </c>
      <c r="AJ67" s="14">
        <v>0</v>
      </c>
      <c r="AK67" s="14">
        <f t="shared" si="12"/>
        <v>0</v>
      </c>
      <c r="AL67" s="14">
        <v>0</v>
      </c>
      <c r="AM67" s="14">
        <v>5</v>
      </c>
      <c r="AN67" s="14">
        <v>3</v>
      </c>
      <c r="AO67" s="14">
        <v>1</v>
      </c>
      <c r="AP67" s="14">
        <v>4</v>
      </c>
      <c r="AQ67" s="14">
        <v>3</v>
      </c>
      <c r="AR67" s="14">
        <v>3</v>
      </c>
    </row>
    <row r="68" spans="1:44" s="4" customFormat="1" x14ac:dyDescent="0.25">
      <c r="A68" s="4" t="str">
        <f t="shared" si="13"/>
        <v>D00_14_1</v>
      </c>
      <c r="B68" s="1" t="s">
        <v>37</v>
      </c>
      <c r="C68" s="2">
        <v>14</v>
      </c>
      <c r="D68" s="3">
        <v>1</v>
      </c>
      <c r="E68" s="4" t="s">
        <v>38</v>
      </c>
      <c r="F68" s="4" t="s">
        <v>39</v>
      </c>
      <c r="G68" s="4" t="s">
        <v>36</v>
      </c>
      <c r="H68" s="4">
        <v>2004</v>
      </c>
      <c r="I68" s="3" t="s">
        <v>54</v>
      </c>
      <c r="J68" s="3"/>
      <c r="P68" s="3"/>
      <c r="W68" s="3"/>
      <c r="AA68" s="5" t="e">
        <f t="shared" si="7"/>
        <v>#DIV/0!</v>
      </c>
      <c r="AD68" s="5" t="e">
        <f t="shared" si="8"/>
        <v>#DIV/0!</v>
      </c>
      <c r="AE68" s="3" t="e">
        <f t="shared" si="9"/>
        <v>#DIV/0!</v>
      </c>
      <c r="AG68" s="4" t="e">
        <f t="shared" si="10"/>
        <v>#DIV/0!</v>
      </c>
      <c r="AI68" s="3" t="e">
        <f t="shared" si="11"/>
        <v>#DIV/0!</v>
      </c>
      <c r="AK68" s="4" t="e">
        <f t="shared" si="12"/>
        <v>#DIV/0!</v>
      </c>
    </row>
    <row r="69" spans="1:44" s="4" customFormat="1" x14ac:dyDescent="0.25">
      <c r="A69" s="4" t="str">
        <f t="shared" si="13"/>
        <v>D00_14_1</v>
      </c>
      <c r="B69" s="1" t="s">
        <v>37</v>
      </c>
      <c r="C69" s="2">
        <v>14</v>
      </c>
      <c r="D69" s="3">
        <v>1</v>
      </c>
      <c r="E69" s="4" t="s">
        <v>38</v>
      </c>
      <c r="F69" s="4" t="s">
        <v>39</v>
      </c>
      <c r="G69" s="4" t="s">
        <v>36</v>
      </c>
      <c r="H69" s="4">
        <v>2005</v>
      </c>
      <c r="I69" s="3" t="s">
        <v>54</v>
      </c>
      <c r="J69" s="3"/>
      <c r="P69" s="3"/>
      <c r="W69" s="3"/>
      <c r="AA69" s="5" t="e">
        <f t="shared" si="7"/>
        <v>#DIV/0!</v>
      </c>
      <c r="AD69" s="5" t="e">
        <f t="shared" si="8"/>
        <v>#DIV/0!</v>
      </c>
      <c r="AE69" s="3" t="e">
        <f t="shared" si="9"/>
        <v>#DIV/0!</v>
      </c>
      <c r="AG69" s="4" t="e">
        <f t="shared" si="10"/>
        <v>#DIV/0!</v>
      </c>
      <c r="AI69" s="3" t="e">
        <f t="shared" si="11"/>
        <v>#DIV/0!</v>
      </c>
      <c r="AK69" s="4" t="e">
        <f t="shared" si="12"/>
        <v>#DIV/0!</v>
      </c>
    </row>
    <row r="70" spans="1:44" s="4" customFormat="1" x14ac:dyDescent="0.25">
      <c r="A70" s="4" t="str">
        <f t="shared" si="13"/>
        <v>D00_14_1</v>
      </c>
      <c r="B70" s="1" t="s">
        <v>37</v>
      </c>
      <c r="C70" s="2">
        <v>14</v>
      </c>
      <c r="D70" s="3">
        <v>1</v>
      </c>
      <c r="E70" s="4" t="s">
        <v>38</v>
      </c>
      <c r="F70" s="4" t="s">
        <v>39</v>
      </c>
      <c r="G70" s="4" t="s">
        <v>36</v>
      </c>
      <c r="H70" s="4">
        <v>2006</v>
      </c>
      <c r="I70" s="3" t="s">
        <v>54</v>
      </c>
      <c r="J70" s="3"/>
      <c r="P70" s="3"/>
      <c r="W70" s="3"/>
      <c r="AA70" s="5" t="e">
        <f t="shared" si="7"/>
        <v>#DIV/0!</v>
      </c>
      <c r="AD70" s="5" t="e">
        <f t="shared" si="8"/>
        <v>#DIV/0!</v>
      </c>
      <c r="AE70" s="3" t="e">
        <f t="shared" si="9"/>
        <v>#DIV/0!</v>
      </c>
      <c r="AG70" s="4" t="e">
        <f t="shared" si="10"/>
        <v>#DIV/0!</v>
      </c>
      <c r="AI70" s="3" t="e">
        <f t="shared" si="11"/>
        <v>#DIV/0!</v>
      </c>
      <c r="AK70" s="4" t="e">
        <f t="shared" si="12"/>
        <v>#DIV/0!</v>
      </c>
    </row>
    <row r="71" spans="1:44" s="4" customFormat="1" x14ac:dyDescent="0.25">
      <c r="A71" s="4" t="str">
        <f t="shared" si="13"/>
        <v>D00_14_1</v>
      </c>
      <c r="B71" s="1" t="s">
        <v>37</v>
      </c>
      <c r="C71" s="2">
        <v>14</v>
      </c>
      <c r="D71" s="3">
        <v>1</v>
      </c>
      <c r="E71" s="4" t="s">
        <v>38</v>
      </c>
      <c r="F71" s="4" t="s">
        <v>39</v>
      </c>
      <c r="G71" s="4" t="s">
        <v>36</v>
      </c>
      <c r="H71" s="4">
        <v>2007</v>
      </c>
      <c r="I71" s="3" t="s">
        <v>54</v>
      </c>
      <c r="J71" s="3"/>
      <c r="P71" s="3"/>
      <c r="W71" s="3"/>
      <c r="AA71" s="5" t="e">
        <f t="shared" si="7"/>
        <v>#DIV/0!</v>
      </c>
      <c r="AD71" s="5" t="e">
        <f t="shared" si="8"/>
        <v>#DIV/0!</v>
      </c>
      <c r="AE71" s="3" t="e">
        <f t="shared" si="9"/>
        <v>#DIV/0!</v>
      </c>
      <c r="AG71" s="4" t="e">
        <f t="shared" si="10"/>
        <v>#DIV/0!</v>
      </c>
      <c r="AI71" s="3" t="e">
        <f t="shared" si="11"/>
        <v>#DIV/0!</v>
      </c>
      <c r="AK71" s="4" t="e">
        <f t="shared" si="12"/>
        <v>#DIV/0!</v>
      </c>
    </row>
    <row r="72" spans="1:44" s="14" customFormat="1" x14ac:dyDescent="0.25">
      <c r="A72" s="4" t="str">
        <f t="shared" si="13"/>
        <v>D00_15_1</v>
      </c>
      <c r="B72" s="12" t="s">
        <v>37</v>
      </c>
      <c r="C72" s="13">
        <v>15</v>
      </c>
      <c r="D72" s="15">
        <v>1</v>
      </c>
      <c r="E72" s="14" t="s">
        <v>38</v>
      </c>
      <c r="F72" s="14" t="s">
        <v>39</v>
      </c>
      <c r="G72" s="14" t="s">
        <v>36</v>
      </c>
      <c r="H72" s="14">
        <v>2003</v>
      </c>
      <c r="I72" s="15" t="s">
        <v>54</v>
      </c>
      <c r="J72" s="15"/>
      <c r="K72" s="14">
        <v>90</v>
      </c>
      <c r="L72" s="14">
        <f>K72-36</f>
        <v>54</v>
      </c>
      <c r="M72" s="14">
        <f>K72-64</f>
        <v>26</v>
      </c>
      <c r="N72" s="14">
        <f>K72-79</f>
        <v>11</v>
      </c>
      <c r="P72" s="15">
        <v>3</v>
      </c>
      <c r="Q72" s="4"/>
      <c r="R72" s="4"/>
      <c r="S72" s="4"/>
      <c r="T72" s="4"/>
      <c r="U72" s="4"/>
      <c r="V72" s="4">
        <v>2.7</v>
      </c>
      <c r="W72" s="15">
        <v>1</v>
      </c>
      <c r="X72" s="14" t="s">
        <v>60</v>
      </c>
      <c r="AA72" s="5" t="e">
        <f t="shared" si="7"/>
        <v>#DIV/0!</v>
      </c>
      <c r="AD72" s="5" t="e">
        <f t="shared" si="8"/>
        <v>#DIV/0!</v>
      </c>
      <c r="AE72" s="3" t="e">
        <f t="shared" si="9"/>
        <v>#DIV/0!</v>
      </c>
      <c r="AG72" s="4" t="e">
        <f t="shared" si="10"/>
        <v>#DIV/0!</v>
      </c>
      <c r="AI72" s="3" t="e">
        <f t="shared" si="11"/>
        <v>#DIV/0!</v>
      </c>
      <c r="AK72" s="14" t="e">
        <f t="shared" si="12"/>
        <v>#DIV/0!</v>
      </c>
    </row>
    <row r="73" spans="1:44" s="4" customFormat="1" x14ac:dyDescent="0.25">
      <c r="A73" s="4" t="str">
        <f t="shared" si="13"/>
        <v>D00_15_1</v>
      </c>
      <c r="B73" s="1" t="s">
        <v>37</v>
      </c>
      <c r="C73" s="2">
        <v>15</v>
      </c>
      <c r="D73" s="3">
        <v>1</v>
      </c>
      <c r="E73" s="4" t="s">
        <v>38</v>
      </c>
      <c r="F73" s="4" t="s">
        <v>39</v>
      </c>
      <c r="G73" s="4" t="s">
        <v>36</v>
      </c>
      <c r="H73" s="4">
        <v>2004</v>
      </c>
      <c r="I73" s="3" t="s">
        <v>54</v>
      </c>
      <c r="J73" s="3"/>
      <c r="K73" s="4">
        <v>76</v>
      </c>
      <c r="L73" s="4">
        <f>K73-22</f>
        <v>54</v>
      </c>
      <c r="M73" s="4">
        <f>K73-46</f>
        <v>30</v>
      </c>
      <c r="N73" s="4">
        <f>K73-64</f>
        <v>12</v>
      </c>
      <c r="P73" s="3">
        <v>3</v>
      </c>
      <c r="T73" s="4">
        <v>0</v>
      </c>
      <c r="V73" s="4">
        <v>2.7</v>
      </c>
      <c r="W73" s="3">
        <v>1</v>
      </c>
      <c r="X73" s="4">
        <v>224</v>
      </c>
      <c r="Y73" s="4">
        <v>25</v>
      </c>
      <c r="Z73" s="4">
        <v>50</v>
      </c>
      <c r="AA73" s="5">
        <f t="shared" si="7"/>
        <v>2.12</v>
      </c>
      <c r="AB73" s="4">
        <v>2</v>
      </c>
      <c r="AC73" s="4">
        <v>22</v>
      </c>
      <c r="AD73" s="5">
        <f t="shared" si="8"/>
        <v>1</v>
      </c>
      <c r="AE73" s="3">
        <f t="shared" si="9"/>
        <v>47.169811320754718</v>
      </c>
      <c r="AF73" s="4">
        <v>3</v>
      </c>
      <c r="AG73" s="4">
        <f t="shared" si="10"/>
        <v>12</v>
      </c>
      <c r="AH73" s="4">
        <v>0</v>
      </c>
      <c r="AI73" s="3">
        <f t="shared" si="11"/>
        <v>0</v>
      </c>
      <c r="AJ73" s="4">
        <v>4</v>
      </c>
      <c r="AK73" s="4">
        <f t="shared" si="12"/>
        <v>16</v>
      </c>
      <c r="AL73" s="4" t="s">
        <v>68</v>
      </c>
      <c r="AM73" s="4">
        <v>4</v>
      </c>
      <c r="AN73" s="4">
        <v>2</v>
      </c>
      <c r="AO73" s="4">
        <v>2</v>
      </c>
      <c r="AP73" s="4">
        <v>2</v>
      </c>
      <c r="AQ73" s="4">
        <v>3</v>
      </c>
      <c r="AR73" s="4">
        <v>3</v>
      </c>
    </row>
    <row r="74" spans="1:44" s="4" customFormat="1" x14ac:dyDescent="0.25">
      <c r="A74" s="4" t="str">
        <f t="shared" si="13"/>
        <v>D00_15_1</v>
      </c>
      <c r="B74" s="1" t="s">
        <v>37</v>
      </c>
      <c r="C74" s="2">
        <v>15</v>
      </c>
      <c r="D74" s="3">
        <v>1</v>
      </c>
      <c r="E74" s="4" t="s">
        <v>38</v>
      </c>
      <c r="F74" s="4" t="s">
        <v>39</v>
      </c>
      <c r="G74" s="4" t="s">
        <v>36</v>
      </c>
      <c r="H74" s="4">
        <v>2005</v>
      </c>
      <c r="I74" s="3" t="s">
        <v>54</v>
      </c>
      <c r="J74" s="3"/>
      <c r="P74" s="3"/>
      <c r="V74" s="4">
        <v>2.7</v>
      </c>
      <c r="W74" s="3"/>
      <c r="AA74" s="5" t="e">
        <f t="shared" si="7"/>
        <v>#DIV/0!</v>
      </c>
      <c r="AD74" s="5" t="e">
        <f t="shared" si="8"/>
        <v>#DIV/0!</v>
      </c>
      <c r="AE74" s="3" t="e">
        <f t="shared" si="9"/>
        <v>#DIV/0!</v>
      </c>
      <c r="AG74" s="4" t="e">
        <f t="shared" si="10"/>
        <v>#DIV/0!</v>
      </c>
      <c r="AI74" s="3" t="e">
        <f t="shared" si="11"/>
        <v>#DIV/0!</v>
      </c>
      <c r="AK74" s="4" t="e">
        <f t="shared" si="12"/>
        <v>#DIV/0!</v>
      </c>
    </row>
    <row r="75" spans="1:44" s="4" customFormat="1" x14ac:dyDescent="0.25">
      <c r="A75" s="4" t="str">
        <f t="shared" si="13"/>
        <v>D00_15_1</v>
      </c>
      <c r="B75" s="1" t="s">
        <v>37</v>
      </c>
      <c r="C75" s="2">
        <v>15</v>
      </c>
      <c r="D75" s="3">
        <v>1</v>
      </c>
      <c r="E75" s="4" t="s">
        <v>38</v>
      </c>
      <c r="F75" s="4" t="s">
        <v>39</v>
      </c>
      <c r="G75" s="4" t="s">
        <v>36</v>
      </c>
      <c r="H75" s="4">
        <v>2006</v>
      </c>
      <c r="I75" s="3" t="s">
        <v>54</v>
      </c>
      <c r="J75" s="3"/>
      <c r="P75" s="3"/>
      <c r="V75" s="4">
        <v>2.7</v>
      </c>
      <c r="W75" s="3"/>
      <c r="AA75" s="5" t="e">
        <f t="shared" si="7"/>
        <v>#DIV/0!</v>
      </c>
      <c r="AD75" s="5" t="e">
        <f t="shared" si="8"/>
        <v>#DIV/0!</v>
      </c>
      <c r="AE75" s="3" t="e">
        <f t="shared" si="9"/>
        <v>#DIV/0!</v>
      </c>
      <c r="AG75" s="4" t="e">
        <f t="shared" si="10"/>
        <v>#DIV/0!</v>
      </c>
      <c r="AI75" s="3" t="e">
        <f t="shared" si="11"/>
        <v>#DIV/0!</v>
      </c>
      <c r="AK75" s="4" t="e">
        <f t="shared" si="12"/>
        <v>#DIV/0!</v>
      </c>
    </row>
    <row r="76" spans="1:44" s="4" customFormat="1" x14ac:dyDescent="0.25">
      <c r="A76" s="4" t="str">
        <f t="shared" si="13"/>
        <v>D00_15_1</v>
      </c>
      <c r="B76" s="1" t="s">
        <v>37</v>
      </c>
      <c r="C76" s="2">
        <v>15</v>
      </c>
      <c r="D76" s="3">
        <v>1</v>
      </c>
      <c r="E76" s="4" t="s">
        <v>38</v>
      </c>
      <c r="F76" s="4" t="s">
        <v>39</v>
      </c>
      <c r="G76" s="4" t="s">
        <v>36</v>
      </c>
      <c r="H76" s="4">
        <v>2007</v>
      </c>
      <c r="I76" s="3" t="s">
        <v>54</v>
      </c>
      <c r="J76" s="3"/>
      <c r="P76" s="3"/>
      <c r="V76" s="4">
        <v>2.7</v>
      </c>
      <c r="W76" s="3"/>
      <c r="AA76" s="5" t="e">
        <f t="shared" si="7"/>
        <v>#DIV/0!</v>
      </c>
      <c r="AD76" s="5" t="e">
        <f t="shared" si="8"/>
        <v>#DIV/0!</v>
      </c>
      <c r="AE76" s="3" t="e">
        <f t="shared" si="9"/>
        <v>#DIV/0!</v>
      </c>
      <c r="AG76" s="4" t="e">
        <f t="shared" si="10"/>
        <v>#DIV/0!</v>
      </c>
      <c r="AI76" s="3" t="e">
        <f t="shared" si="11"/>
        <v>#DIV/0!</v>
      </c>
      <c r="AK76" s="4" t="e">
        <f t="shared" si="12"/>
        <v>#DIV/0!</v>
      </c>
    </row>
    <row r="77" spans="1:44" s="14" customFormat="1" x14ac:dyDescent="0.25">
      <c r="A77" s="4" t="str">
        <f t="shared" si="13"/>
        <v>D00_16_1</v>
      </c>
      <c r="B77" s="12" t="s">
        <v>37</v>
      </c>
      <c r="C77" s="13">
        <v>16</v>
      </c>
      <c r="D77" s="15">
        <v>1</v>
      </c>
      <c r="E77" s="14" t="s">
        <v>38</v>
      </c>
      <c r="F77" s="14" t="s">
        <v>39</v>
      </c>
      <c r="G77" s="14" t="s">
        <v>36</v>
      </c>
      <c r="H77" s="14">
        <v>2003</v>
      </c>
      <c r="I77" s="15" t="s">
        <v>54</v>
      </c>
      <c r="J77" s="15"/>
      <c r="P77" s="15"/>
      <c r="Q77" s="4"/>
      <c r="R77" s="4"/>
      <c r="S77" s="4"/>
      <c r="T77" s="4"/>
      <c r="U77" s="4"/>
      <c r="V77" s="4"/>
      <c r="W77" s="15"/>
      <c r="AA77" s="5" t="e">
        <f t="shared" si="7"/>
        <v>#DIV/0!</v>
      </c>
      <c r="AD77" s="5" t="e">
        <f t="shared" si="8"/>
        <v>#DIV/0!</v>
      </c>
      <c r="AE77" s="3" t="e">
        <f t="shared" si="9"/>
        <v>#DIV/0!</v>
      </c>
      <c r="AG77" s="4" t="e">
        <f t="shared" si="10"/>
        <v>#DIV/0!</v>
      </c>
      <c r="AI77" s="3" t="e">
        <f t="shared" si="11"/>
        <v>#DIV/0!</v>
      </c>
      <c r="AK77" s="14" t="e">
        <f t="shared" si="12"/>
        <v>#DIV/0!</v>
      </c>
    </row>
    <row r="78" spans="1:44" s="4" customFormat="1" x14ac:dyDescent="0.25">
      <c r="A78" s="4" t="str">
        <f t="shared" si="13"/>
        <v>D00_16_1</v>
      </c>
      <c r="B78" s="1" t="s">
        <v>37</v>
      </c>
      <c r="C78" s="2">
        <v>16</v>
      </c>
      <c r="D78" s="3">
        <v>1</v>
      </c>
      <c r="E78" s="4" t="s">
        <v>38</v>
      </c>
      <c r="F78" s="4" t="s">
        <v>39</v>
      </c>
      <c r="G78" s="4" t="s">
        <v>36</v>
      </c>
      <c r="H78" s="4">
        <v>2004</v>
      </c>
      <c r="I78" s="3" t="s">
        <v>54</v>
      </c>
      <c r="J78" s="3"/>
      <c r="P78" s="3"/>
      <c r="W78" s="3"/>
      <c r="AA78" s="5" t="e">
        <f t="shared" si="7"/>
        <v>#DIV/0!</v>
      </c>
      <c r="AD78" s="5" t="e">
        <f t="shared" si="8"/>
        <v>#DIV/0!</v>
      </c>
      <c r="AE78" s="3" t="e">
        <f t="shared" si="9"/>
        <v>#DIV/0!</v>
      </c>
      <c r="AG78" s="4" t="e">
        <f t="shared" si="10"/>
        <v>#DIV/0!</v>
      </c>
      <c r="AI78" s="3" t="e">
        <f t="shared" si="11"/>
        <v>#DIV/0!</v>
      </c>
      <c r="AK78" s="4" t="e">
        <f t="shared" si="12"/>
        <v>#DIV/0!</v>
      </c>
    </row>
    <row r="79" spans="1:44" s="4" customFormat="1" x14ac:dyDescent="0.25">
      <c r="A79" s="4" t="str">
        <f t="shared" si="13"/>
        <v>D00_16_1</v>
      </c>
      <c r="B79" s="1" t="s">
        <v>37</v>
      </c>
      <c r="C79" s="2">
        <v>16</v>
      </c>
      <c r="D79" s="3">
        <v>1</v>
      </c>
      <c r="E79" s="4" t="s">
        <v>38</v>
      </c>
      <c r="F79" s="4" t="s">
        <v>39</v>
      </c>
      <c r="G79" s="4" t="s">
        <v>36</v>
      </c>
      <c r="H79" s="4">
        <v>2005</v>
      </c>
      <c r="I79" s="3" t="s">
        <v>54</v>
      </c>
      <c r="J79" s="3"/>
      <c r="P79" s="3"/>
      <c r="W79" s="3"/>
      <c r="AA79" s="5" t="e">
        <f t="shared" si="7"/>
        <v>#DIV/0!</v>
      </c>
      <c r="AD79" s="5" t="e">
        <f t="shared" si="8"/>
        <v>#DIV/0!</v>
      </c>
      <c r="AE79" s="3" t="e">
        <f t="shared" si="9"/>
        <v>#DIV/0!</v>
      </c>
      <c r="AG79" s="4" t="e">
        <f t="shared" si="10"/>
        <v>#DIV/0!</v>
      </c>
      <c r="AI79" s="3" t="e">
        <f t="shared" si="11"/>
        <v>#DIV/0!</v>
      </c>
      <c r="AK79" s="4" t="e">
        <f t="shared" si="12"/>
        <v>#DIV/0!</v>
      </c>
    </row>
    <row r="80" spans="1:44" s="4" customFormat="1" x14ac:dyDescent="0.25">
      <c r="A80" s="4" t="str">
        <f t="shared" si="13"/>
        <v>D00_16_1</v>
      </c>
      <c r="B80" s="1" t="s">
        <v>37</v>
      </c>
      <c r="C80" s="2">
        <v>16</v>
      </c>
      <c r="D80" s="3">
        <v>1</v>
      </c>
      <c r="E80" s="4" t="s">
        <v>38</v>
      </c>
      <c r="F80" s="4" t="s">
        <v>39</v>
      </c>
      <c r="G80" s="4" t="s">
        <v>36</v>
      </c>
      <c r="H80" s="4">
        <v>2006</v>
      </c>
      <c r="I80" s="3" t="s">
        <v>54</v>
      </c>
      <c r="J80" s="3"/>
      <c r="P80" s="3"/>
      <c r="W80" s="3"/>
      <c r="AA80" s="5" t="e">
        <f t="shared" si="7"/>
        <v>#DIV/0!</v>
      </c>
      <c r="AD80" s="5" t="e">
        <f t="shared" si="8"/>
        <v>#DIV/0!</v>
      </c>
      <c r="AE80" s="3" t="e">
        <f t="shared" si="9"/>
        <v>#DIV/0!</v>
      </c>
      <c r="AG80" s="4" t="e">
        <f t="shared" si="10"/>
        <v>#DIV/0!</v>
      </c>
      <c r="AI80" s="3" t="e">
        <f t="shared" si="11"/>
        <v>#DIV/0!</v>
      </c>
      <c r="AK80" s="4" t="e">
        <f t="shared" si="12"/>
        <v>#DIV/0!</v>
      </c>
    </row>
    <row r="81" spans="1:44" s="4" customFormat="1" x14ac:dyDescent="0.25">
      <c r="A81" s="4" t="str">
        <f t="shared" si="13"/>
        <v>D00_16_1</v>
      </c>
      <c r="B81" s="1" t="s">
        <v>37</v>
      </c>
      <c r="C81" s="2">
        <v>16</v>
      </c>
      <c r="D81" s="3">
        <v>1</v>
      </c>
      <c r="E81" s="4" t="s">
        <v>38</v>
      </c>
      <c r="F81" s="4" t="s">
        <v>39</v>
      </c>
      <c r="G81" s="4" t="s">
        <v>36</v>
      </c>
      <c r="H81" s="4">
        <v>2007</v>
      </c>
      <c r="I81" s="3" t="s">
        <v>54</v>
      </c>
      <c r="J81" s="3"/>
      <c r="P81" s="3"/>
      <c r="W81" s="3"/>
      <c r="AA81" s="5" t="e">
        <f t="shared" si="7"/>
        <v>#DIV/0!</v>
      </c>
      <c r="AD81" s="5" t="e">
        <f t="shared" si="8"/>
        <v>#DIV/0!</v>
      </c>
      <c r="AE81" s="3" t="e">
        <f t="shared" si="9"/>
        <v>#DIV/0!</v>
      </c>
      <c r="AG81" s="4" t="e">
        <f t="shared" si="10"/>
        <v>#DIV/0!</v>
      </c>
      <c r="AI81" s="3" t="e">
        <f t="shared" si="11"/>
        <v>#DIV/0!</v>
      </c>
      <c r="AK81" s="4" t="e">
        <f t="shared" si="12"/>
        <v>#DIV/0!</v>
      </c>
    </row>
    <row r="82" spans="1:44" s="14" customFormat="1" x14ac:dyDescent="0.25">
      <c r="A82" s="4" t="str">
        <f t="shared" si="13"/>
        <v>D00_17_1</v>
      </c>
      <c r="B82" s="12" t="s">
        <v>37</v>
      </c>
      <c r="C82" s="13">
        <v>17</v>
      </c>
      <c r="D82" s="15">
        <v>1</v>
      </c>
      <c r="E82" s="14" t="s">
        <v>38</v>
      </c>
      <c r="F82" s="14" t="s">
        <v>39</v>
      </c>
      <c r="G82" s="14" t="s">
        <v>36</v>
      </c>
      <c r="H82" s="14">
        <v>2003</v>
      </c>
      <c r="I82" s="15" t="s">
        <v>54</v>
      </c>
      <c r="J82" s="15"/>
      <c r="P82" s="15"/>
      <c r="Q82" s="4"/>
      <c r="R82" s="4"/>
      <c r="S82" s="4"/>
      <c r="T82" s="4"/>
      <c r="U82" s="4"/>
      <c r="V82" s="4"/>
      <c r="W82" s="15"/>
      <c r="AA82" s="5" t="e">
        <f t="shared" si="7"/>
        <v>#DIV/0!</v>
      </c>
      <c r="AD82" s="5" t="e">
        <f t="shared" si="8"/>
        <v>#DIV/0!</v>
      </c>
      <c r="AE82" s="3" t="e">
        <f t="shared" si="9"/>
        <v>#DIV/0!</v>
      </c>
      <c r="AG82" s="4" t="e">
        <f t="shared" si="10"/>
        <v>#DIV/0!</v>
      </c>
      <c r="AI82" s="3" t="e">
        <f t="shared" si="11"/>
        <v>#DIV/0!</v>
      </c>
      <c r="AK82" s="14" t="e">
        <f t="shared" si="12"/>
        <v>#DIV/0!</v>
      </c>
    </row>
    <row r="83" spans="1:44" s="4" customFormat="1" x14ac:dyDescent="0.25">
      <c r="A83" s="4" t="str">
        <f t="shared" si="13"/>
        <v>D00_17_1</v>
      </c>
      <c r="B83" s="1" t="s">
        <v>37</v>
      </c>
      <c r="C83" s="2">
        <v>17</v>
      </c>
      <c r="D83" s="3">
        <v>1</v>
      </c>
      <c r="E83" s="4" t="s">
        <v>38</v>
      </c>
      <c r="F83" s="4" t="s">
        <v>39</v>
      </c>
      <c r="G83" s="4" t="s">
        <v>36</v>
      </c>
      <c r="H83" s="4">
        <v>2004</v>
      </c>
      <c r="I83" s="3" t="s">
        <v>54</v>
      </c>
      <c r="J83" s="3"/>
      <c r="P83" s="3"/>
      <c r="W83" s="3"/>
      <c r="AA83" s="5" t="e">
        <f t="shared" si="7"/>
        <v>#DIV/0!</v>
      </c>
      <c r="AD83" s="5" t="e">
        <f t="shared" si="8"/>
        <v>#DIV/0!</v>
      </c>
      <c r="AE83" s="3" t="e">
        <f t="shared" si="9"/>
        <v>#DIV/0!</v>
      </c>
      <c r="AG83" s="4" t="e">
        <f t="shared" si="10"/>
        <v>#DIV/0!</v>
      </c>
      <c r="AI83" s="3" t="e">
        <f t="shared" si="11"/>
        <v>#DIV/0!</v>
      </c>
      <c r="AK83" s="4" t="e">
        <f t="shared" si="12"/>
        <v>#DIV/0!</v>
      </c>
    </row>
    <row r="84" spans="1:44" s="4" customFormat="1" x14ac:dyDescent="0.25">
      <c r="A84" s="4" t="str">
        <f t="shared" si="13"/>
        <v>D00_17_1</v>
      </c>
      <c r="B84" s="1" t="s">
        <v>37</v>
      </c>
      <c r="C84" s="2">
        <v>17</v>
      </c>
      <c r="D84" s="3">
        <v>1</v>
      </c>
      <c r="E84" s="4" t="s">
        <v>38</v>
      </c>
      <c r="F84" s="4" t="s">
        <v>39</v>
      </c>
      <c r="G84" s="4" t="s">
        <v>36</v>
      </c>
      <c r="H84" s="4">
        <v>2005</v>
      </c>
      <c r="I84" s="3" t="s">
        <v>54</v>
      </c>
      <c r="J84" s="3"/>
      <c r="P84" s="3"/>
      <c r="W84" s="3"/>
      <c r="AA84" s="5" t="e">
        <f t="shared" si="7"/>
        <v>#DIV/0!</v>
      </c>
      <c r="AD84" s="5" t="e">
        <f t="shared" si="8"/>
        <v>#DIV/0!</v>
      </c>
      <c r="AE84" s="3" t="e">
        <f t="shared" si="9"/>
        <v>#DIV/0!</v>
      </c>
      <c r="AG84" s="4" t="e">
        <f t="shared" si="10"/>
        <v>#DIV/0!</v>
      </c>
      <c r="AI84" s="3" t="e">
        <f t="shared" si="11"/>
        <v>#DIV/0!</v>
      </c>
      <c r="AK84" s="4" t="e">
        <f t="shared" si="12"/>
        <v>#DIV/0!</v>
      </c>
    </row>
    <row r="85" spans="1:44" s="4" customFormat="1" x14ac:dyDescent="0.25">
      <c r="A85" s="4" t="str">
        <f t="shared" si="13"/>
        <v>D00_17_1</v>
      </c>
      <c r="B85" s="1" t="s">
        <v>37</v>
      </c>
      <c r="C85" s="2">
        <v>17</v>
      </c>
      <c r="D85" s="3">
        <v>1</v>
      </c>
      <c r="E85" s="4" t="s">
        <v>38</v>
      </c>
      <c r="F85" s="4" t="s">
        <v>39</v>
      </c>
      <c r="G85" s="4" t="s">
        <v>36</v>
      </c>
      <c r="H85" s="4">
        <v>2006</v>
      </c>
      <c r="I85" s="3" t="s">
        <v>54</v>
      </c>
      <c r="J85" s="3"/>
      <c r="P85" s="3"/>
      <c r="W85" s="3"/>
      <c r="AA85" s="5" t="e">
        <f t="shared" si="7"/>
        <v>#DIV/0!</v>
      </c>
      <c r="AD85" s="5" t="e">
        <f t="shared" si="8"/>
        <v>#DIV/0!</v>
      </c>
      <c r="AE85" s="3" t="e">
        <f t="shared" si="9"/>
        <v>#DIV/0!</v>
      </c>
      <c r="AG85" s="4" t="e">
        <f t="shared" si="10"/>
        <v>#DIV/0!</v>
      </c>
      <c r="AI85" s="3" t="e">
        <f t="shared" si="11"/>
        <v>#DIV/0!</v>
      </c>
      <c r="AK85" s="4" t="e">
        <f t="shared" si="12"/>
        <v>#DIV/0!</v>
      </c>
    </row>
    <row r="86" spans="1:44" s="4" customFormat="1" x14ac:dyDescent="0.25">
      <c r="A86" s="4" t="str">
        <f t="shared" si="13"/>
        <v>D00_17_1</v>
      </c>
      <c r="B86" s="1" t="s">
        <v>37</v>
      </c>
      <c r="C86" s="2">
        <v>17</v>
      </c>
      <c r="D86" s="3">
        <v>1</v>
      </c>
      <c r="E86" s="4" t="s">
        <v>38</v>
      </c>
      <c r="F86" s="4" t="s">
        <v>39</v>
      </c>
      <c r="G86" s="4" t="s">
        <v>36</v>
      </c>
      <c r="H86" s="4">
        <v>2007</v>
      </c>
      <c r="I86" s="3" t="s">
        <v>54</v>
      </c>
      <c r="J86" s="3"/>
      <c r="P86" s="3"/>
      <c r="W86" s="3"/>
      <c r="AA86" s="5" t="e">
        <f t="shared" si="7"/>
        <v>#DIV/0!</v>
      </c>
      <c r="AD86" s="5" t="e">
        <f t="shared" si="8"/>
        <v>#DIV/0!</v>
      </c>
      <c r="AE86" s="3" t="e">
        <f t="shared" si="9"/>
        <v>#DIV/0!</v>
      </c>
      <c r="AG86" s="4" t="e">
        <f t="shared" si="10"/>
        <v>#DIV/0!</v>
      </c>
      <c r="AI86" s="3" t="e">
        <f t="shared" si="11"/>
        <v>#DIV/0!</v>
      </c>
      <c r="AK86" s="4" t="e">
        <f t="shared" si="12"/>
        <v>#DIV/0!</v>
      </c>
    </row>
    <row r="87" spans="1:44" s="14" customFormat="1" x14ac:dyDescent="0.25">
      <c r="A87" s="4" t="str">
        <f t="shared" si="13"/>
        <v>D00_18_1</v>
      </c>
      <c r="B87" s="12" t="s">
        <v>37</v>
      </c>
      <c r="C87" s="13">
        <v>18</v>
      </c>
      <c r="D87" s="15">
        <v>1</v>
      </c>
      <c r="E87" s="14" t="s">
        <v>38</v>
      </c>
      <c r="F87" s="14" t="s">
        <v>39</v>
      </c>
      <c r="G87" s="14" t="s">
        <v>36</v>
      </c>
      <c r="H87" s="14">
        <v>2003</v>
      </c>
      <c r="I87" s="15" t="s">
        <v>54</v>
      </c>
      <c r="J87" s="15"/>
      <c r="K87" s="14">
        <v>70</v>
      </c>
      <c r="L87" s="14">
        <f>K87-36</f>
        <v>34</v>
      </c>
      <c r="M87" s="14">
        <f>K87-64</f>
        <v>6</v>
      </c>
      <c r="N87" s="14">
        <f>K87-79</f>
        <v>-9</v>
      </c>
      <c r="P87" s="15">
        <v>3</v>
      </c>
      <c r="Q87" s="4"/>
      <c r="R87" s="4"/>
      <c r="S87" s="4"/>
      <c r="T87" s="4"/>
      <c r="U87" s="4"/>
      <c r="V87" s="4"/>
      <c r="W87" s="15">
        <v>3</v>
      </c>
      <c r="X87" s="14">
        <v>208</v>
      </c>
      <c r="Y87" s="14">
        <v>25</v>
      </c>
      <c r="Z87" s="14">
        <v>69</v>
      </c>
      <c r="AA87" s="5">
        <f t="shared" si="7"/>
        <v>2.76</v>
      </c>
      <c r="AB87" s="14">
        <v>4</v>
      </c>
      <c r="AC87" s="14">
        <v>23</v>
      </c>
      <c r="AD87" s="5">
        <f t="shared" si="8"/>
        <v>0.92</v>
      </c>
      <c r="AE87" s="3">
        <f t="shared" si="9"/>
        <v>33.333333333333336</v>
      </c>
      <c r="AF87" s="14">
        <v>0</v>
      </c>
      <c r="AG87" s="4">
        <f t="shared" si="10"/>
        <v>0</v>
      </c>
      <c r="AH87" s="14">
        <v>14</v>
      </c>
      <c r="AI87" s="3">
        <f t="shared" si="11"/>
        <v>56</v>
      </c>
      <c r="AJ87" s="14">
        <v>1</v>
      </c>
      <c r="AK87" s="14">
        <f t="shared" si="12"/>
        <v>4</v>
      </c>
      <c r="AL87" s="14">
        <v>3</v>
      </c>
      <c r="AM87" s="14">
        <v>4</v>
      </c>
      <c r="AN87" s="14">
        <v>2</v>
      </c>
      <c r="AO87" s="14">
        <v>2</v>
      </c>
      <c r="AP87" s="14">
        <v>1</v>
      </c>
      <c r="AQ87" s="14">
        <v>2</v>
      </c>
      <c r="AR87" s="14">
        <v>2</v>
      </c>
    </row>
    <row r="88" spans="1:44" s="4" customFormat="1" x14ac:dyDescent="0.25">
      <c r="A88" s="4" t="str">
        <f t="shared" si="13"/>
        <v>D00_18_1</v>
      </c>
      <c r="B88" s="1" t="s">
        <v>37</v>
      </c>
      <c r="C88" s="2">
        <v>18</v>
      </c>
      <c r="D88" s="3">
        <v>1</v>
      </c>
      <c r="E88" s="4" t="s">
        <v>38</v>
      </c>
      <c r="F88" s="4" t="s">
        <v>39</v>
      </c>
      <c r="G88" s="4" t="s">
        <v>36</v>
      </c>
      <c r="H88" s="4">
        <v>2004</v>
      </c>
      <c r="I88" s="3" t="s">
        <v>54</v>
      </c>
      <c r="J88" s="3"/>
      <c r="P88" s="3"/>
      <c r="W88" s="3"/>
      <c r="AA88" s="5" t="e">
        <f t="shared" si="7"/>
        <v>#DIV/0!</v>
      </c>
      <c r="AD88" s="5" t="e">
        <f t="shared" si="8"/>
        <v>#DIV/0!</v>
      </c>
      <c r="AE88" s="3" t="e">
        <f t="shared" si="9"/>
        <v>#DIV/0!</v>
      </c>
      <c r="AG88" s="4" t="e">
        <f t="shared" si="10"/>
        <v>#DIV/0!</v>
      </c>
      <c r="AI88" s="3" t="e">
        <f t="shared" si="11"/>
        <v>#DIV/0!</v>
      </c>
      <c r="AK88" s="4" t="e">
        <f t="shared" si="12"/>
        <v>#DIV/0!</v>
      </c>
    </row>
    <row r="89" spans="1:44" s="4" customFormat="1" x14ac:dyDescent="0.25">
      <c r="A89" s="4" t="str">
        <f t="shared" si="13"/>
        <v>D00_18_1</v>
      </c>
      <c r="B89" s="1" t="s">
        <v>37</v>
      </c>
      <c r="C89" s="2">
        <v>18</v>
      </c>
      <c r="D89" s="3">
        <v>1</v>
      </c>
      <c r="E89" s="4" t="s">
        <v>38</v>
      </c>
      <c r="F89" s="4" t="s">
        <v>39</v>
      </c>
      <c r="G89" s="4" t="s">
        <v>36</v>
      </c>
      <c r="H89" s="4">
        <v>2005</v>
      </c>
      <c r="I89" s="3" t="s">
        <v>54</v>
      </c>
      <c r="J89" s="3"/>
      <c r="P89" s="3"/>
      <c r="W89" s="3"/>
      <c r="AA89" s="5" t="e">
        <f t="shared" si="7"/>
        <v>#DIV/0!</v>
      </c>
      <c r="AD89" s="5" t="e">
        <f t="shared" si="8"/>
        <v>#DIV/0!</v>
      </c>
      <c r="AE89" s="3" t="e">
        <f t="shared" si="9"/>
        <v>#DIV/0!</v>
      </c>
      <c r="AG89" s="4" t="e">
        <f t="shared" si="10"/>
        <v>#DIV/0!</v>
      </c>
      <c r="AI89" s="3" t="e">
        <f t="shared" si="11"/>
        <v>#DIV/0!</v>
      </c>
      <c r="AK89" s="4" t="e">
        <f t="shared" si="12"/>
        <v>#DIV/0!</v>
      </c>
    </row>
    <row r="90" spans="1:44" s="4" customFormat="1" x14ac:dyDescent="0.25">
      <c r="A90" s="4" t="str">
        <f t="shared" si="13"/>
        <v>D00_18_1</v>
      </c>
      <c r="B90" s="1" t="s">
        <v>37</v>
      </c>
      <c r="C90" s="2">
        <v>18</v>
      </c>
      <c r="D90" s="3">
        <v>1</v>
      </c>
      <c r="E90" s="4" t="s">
        <v>38</v>
      </c>
      <c r="F90" s="4" t="s">
        <v>39</v>
      </c>
      <c r="G90" s="4" t="s">
        <v>36</v>
      </c>
      <c r="H90" s="4">
        <v>2006</v>
      </c>
      <c r="I90" s="3" t="s">
        <v>54</v>
      </c>
      <c r="J90" s="3"/>
      <c r="P90" s="3"/>
      <c r="W90" s="3"/>
      <c r="AA90" s="5" t="e">
        <f t="shared" si="7"/>
        <v>#DIV/0!</v>
      </c>
      <c r="AD90" s="5" t="e">
        <f t="shared" si="8"/>
        <v>#DIV/0!</v>
      </c>
      <c r="AE90" s="3" t="e">
        <f t="shared" si="9"/>
        <v>#DIV/0!</v>
      </c>
      <c r="AG90" s="4" t="e">
        <f t="shared" si="10"/>
        <v>#DIV/0!</v>
      </c>
      <c r="AI90" s="3" t="e">
        <f t="shared" si="11"/>
        <v>#DIV/0!</v>
      </c>
      <c r="AK90" s="4" t="e">
        <f t="shared" si="12"/>
        <v>#DIV/0!</v>
      </c>
    </row>
    <row r="91" spans="1:44" s="4" customFormat="1" x14ac:dyDescent="0.25">
      <c r="A91" s="4" t="str">
        <f t="shared" si="13"/>
        <v>D00_18_1</v>
      </c>
      <c r="B91" s="1" t="s">
        <v>37</v>
      </c>
      <c r="C91" s="2">
        <v>18</v>
      </c>
      <c r="D91" s="3">
        <v>1</v>
      </c>
      <c r="E91" s="4" t="s">
        <v>38</v>
      </c>
      <c r="F91" s="4" t="s">
        <v>39</v>
      </c>
      <c r="G91" s="4" t="s">
        <v>36</v>
      </c>
      <c r="H91" s="4">
        <v>2007</v>
      </c>
      <c r="I91" s="3" t="s">
        <v>54</v>
      </c>
      <c r="J91" s="3"/>
      <c r="P91" s="3"/>
      <c r="W91" s="3"/>
      <c r="AA91" s="5" t="e">
        <f t="shared" si="7"/>
        <v>#DIV/0!</v>
      </c>
      <c r="AD91" s="5" t="e">
        <f t="shared" si="8"/>
        <v>#DIV/0!</v>
      </c>
      <c r="AE91" s="3" t="e">
        <f t="shared" si="9"/>
        <v>#DIV/0!</v>
      </c>
      <c r="AG91" s="4" t="e">
        <f t="shared" si="10"/>
        <v>#DIV/0!</v>
      </c>
      <c r="AI91" s="3" t="e">
        <f t="shared" si="11"/>
        <v>#DIV/0!</v>
      </c>
      <c r="AK91" s="4" t="e">
        <f t="shared" si="12"/>
        <v>#DIV/0!</v>
      </c>
    </row>
    <row r="92" spans="1:44" s="14" customFormat="1" x14ac:dyDescent="0.25">
      <c r="A92" s="4" t="str">
        <f t="shared" si="13"/>
        <v>D00_19_1</v>
      </c>
      <c r="B92" s="12" t="s">
        <v>37</v>
      </c>
      <c r="C92" s="13">
        <v>19</v>
      </c>
      <c r="D92" s="15">
        <v>1</v>
      </c>
      <c r="E92" s="14" t="s">
        <v>38</v>
      </c>
      <c r="F92" s="14" t="s">
        <v>39</v>
      </c>
      <c r="G92" s="14" t="s">
        <v>36</v>
      </c>
      <c r="H92" s="14">
        <v>2003</v>
      </c>
      <c r="I92" s="15" t="s">
        <v>54</v>
      </c>
      <c r="J92" s="15"/>
      <c r="P92" s="15"/>
      <c r="Q92" s="4"/>
      <c r="R92" s="4"/>
      <c r="S92" s="4"/>
      <c r="T92" s="4"/>
      <c r="U92" s="4"/>
      <c r="V92" s="4"/>
      <c r="W92" s="15"/>
      <c r="AA92" s="5" t="e">
        <f t="shared" si="7"/>
        <v>#DIV/0!</v>
      </c>
      <c r="AD92" s="5" t="e">
        <f t="shared" si="8"/>
        <v>#DIV/0!</v>
      </c>
      <c r="AE92" s="3" t="e">
        <f t="shared" si="9"/>
        <v>#DIV/0!</v>
      </c>
      <c r="AG92" s="4" t="e">
        <f t="shared" si="10"/>
        <v>#DIV/0!</v>
      </c>
      <c r="AI92" s="3" t="e">
        <f t="shared" si="11"/>
        <v>#DIV/0!</v>
      </c>
      <c r="AK92" s="14" t="e">
        <f t="shared" si="12"/>
        <v>#DIV/0!</v>
      </c>
    </row>
    <row r="93" spans="1:44" s="4" customFormat="1" x14ac:dyDescent="0.25">
      <c r="A93" s="4" t="str">
        <f t="shared" si="13"/>
        <v>D00_19_1</v>
      </c>
      <c r="B93" s="1" t="s">
        <v>37</v>
      </c>
      <c r="C93" s="2">
        <v>19</v>
      </c>
      <c r="D93" s="3">
        <v>1</v>
      </c>
      <c r="E93" s="4" t="s">
        <v>38</v>
      </c>
      <c r="F93" s="4" t="s">
        <v>39</v>
      </c>
      <c r="G93" s="4" t="s">
        <v>36</v>
      </c>
      <c r="H93" s="4">
        <v>2004</v>
      </c>
      <c r="I93" s="3" t="s">
        <v>54</v>
      </c>
      <c r="J93" s="3"/>
      <c r="P93" s="3"/>
      <c r="W93" s="3"/>
      <c r="AA93" s="5" t="e">
        <f t="shared" si="7"/>
        <v>#DIV/0!</v>
      </c>
      <c r="AD93" s="5" t="e">
        <f t="shared" si="8"/>
        <v>#DIV/0!</v>
      </c>
      <c r="AE93" s="3" t="e">
        <f t="shared" si="9"/>
        <v>#DIV/0!</v>
      </c>
      <c r="AG93" s="4" t="e">
        <f t="shared" si="10"/>
        <v>#DIV/0!</v>
      </c>
      <c r="AI93" s="3" t="e">
        <f t="shared" si="11"/>
        <v>#DIV/0!</v>
      </c>
      <c r="AK93" s="4" t="e">
        <f t="shared" si="12"/>
        <v>#DIV/0!</v>
      </c>
    </row>
    <row r="94" spans="1:44" s="4" customFormat="1" x14ac:dyDescent="0.25">
      <c r="A94" s="4" t="str">
        <f t="shared" si="13"/>
        <v>D00_19_1</v>
      </c>
      <c r="B94" s="1" t="s">
        <v>37</v>
      </c>
      <c r="C94" s="2">
        <v>19</v>
      </c>
      <c r="D94" s="3">
        <v>1</v>
      </c>
      <c r="E94" s="4" t="s">
        <v>38</v>
      </c>
      <c r="F94" s="4" t="s">
        <v>39</v>
      </c>
      <c r="G94" s="4" t="s">
        <v>36</v>
      </c>
      <c r="H94" s="4">
        <v>2005</v>
      </c>
      <c r="I94" s="3" t="s">
        <v>54</v>
      </c>
      <c r="J94" s="3"/>
      <c r="P94" s="3"/>
      <c r="W94" s="3"/>
      <c r="AA94" s="5" t="e">
        <f t="shared" si="7"/>
        <v>#DIV/0!</v>
      </c>
      <c r="AD94" s="5" t="e">
        <f t="shared" si="8"/>
        <v>#DIV/0!</v>
      </c>
      <c r="AE94" s="3" t="e">
        <f t="shared" si="9"/>
        <v>#DIV/0!</v>
      </c>
      <c r="AG94" s="4" t="e">
        <f t="shared" si="10"/>
        <v>#DIV/0!</v>
      </c>
      <c r="AI94" s="3" t="e">
        <f t="shared" si="11"/>
        <v>#DIV/0!</v>
      </c>
      <c r="AK94" s="4" t="e">
        <f t="shared" si="12"/>
        <v>#DIV/0!</v>
      </c>
    </row>
    <row r="95" spans="1:44" s="4" customFormat="1" x14ac:dyDescent="0.25">
      <c r="A95" s="4" t="str">
        <f t="shared" si="13"/>
        <v>D00_19_1</v>
      </c>
      <c r="B95" s="1" t="s">
        <v>37</v>
      </c>
      <c r="C95" s="2">
        <v>19</v>
      </c>
      <c r="D95" s="3">
        <v>1</v>
      </c>
      <c r="E95" s="4" t="s">
        <v>38</v>
      </c>
      <c r="F95" s="4" t="s">
        <v>39</v>
      </c>
      <c r="G95" s="4" t="s">
        <v>36</v>
      </c>
      <c r="H95" s="4">
        <v>2006</v>
      </c>
      <c r="I95" s="3" t="s">
        <v>54</v>
      </c>
      <c r="J95" s="3"/>
      <c r="P95" s="3"/>
      <c r="W95" s="3"/>
      <c r="AA95" s="5" t="e">
        <f t="shared" si="7"/>
        <v>#DIV/0!</v>
      </c>
      <c r="AD95" s="5" t="e">
        <f t="shared" si="8"/>
        <v>#DIV/0!</v>
      </c>
      <c r="AE95" s="3" t="e">
        <f t="shared" si="9"/>
        <v>#DIV/0!</v>
      </c>
      <c r="AG95" s="4" t="e">
        <f t="shared" si="10"/>
        <v>#DIV/0!</v>
      </c>
      <c r="AI95" s="3" t="e">
        <f t="shared" si="11"/>
        <v>#DIV/0!</v>
      </c>
      <c r="AK95" s="4" t="e">
        <f t="shared" si="12"/>
        <v>#DIV/0!</v>
      </c>
    </row>
    <row r="96" spans="1:44" s="4" customFormat="1" x14ac:dyDescent="0.25">
      <c r="A96" s="4" t="str">
        <f t="shared" si="13"/>
        <v>D00_19_1</v>
      </c>
      <c r="B96" s="1" t="s">
        <v>37</v>
      </c>
      <c r="C96" s="2">
        <v>19</v>
      </c>
      <c r="D96" s="3">
        <v>1</v>
      </c>
      <c r="E96" s="4" t="s">
        <v>38</v>
      </c>
      <c r="F96" s="4" t="s">
        <v>39</v>
      </c>
      <c r="G96" s="4" t="s">
        <v>36</v>
      </c>
      <c r="H96" s="4">
        <v>2007</v>
      </c>
      <c r="I96" s="3" t="s">
        <v>54</v>
      </c>
      <c r="J96" s="3"/>
      <c r="P96" s="3"/>
      <c r="W96" s="3"/>
      <c r="AA96" s="5" t="e">
        <f t="shared" si="7"/>
        <v>#DIV/0!</v>
      </c>
      <c r="AD96" s="5" t="e">
        <f t="shared" si="8"/>
        <v>#DIV/0!</v>
      </c>
      <c r="AE96" s="3" t="e">
        <f t="shared" si="9"/>
        <v>#DIV/0!</v>
      </c>
      <c r="AG96" s="4" t="e">
        <f t="shared" si="10"/>
        <v>#DIV/0!</v>
      </c>
      <c r="AI96" s="3" t="e">
        <f t="shared" si="11"/>
        <v>#DIV/0!</v>
      </c>
      <c r="AK96" s="4" t="e">
        <f t="shared" si="12"/>
        <v>#DIV/0!</v>
      </c>
    </row>
    <row r="97" spans="1:44" s="14" customFormat="1" x14ac:dyDescent="0.25">
      <c r="A97" s="4" t="str">
        <f t="shared" si="13"/>
        <v>D00_20_1</v>
      </c>
      <c r="B97" s="12" t="s">
        <v>37</v>
      </c>
      <c r="C97" s="13">
        <v>20</v>
      </c>
      <c r="D97" s="15">
        <v>1</v>
      </c>
      <c r="E97" s="14" t="s">
        <v>38</v>
      </c>
      <c r="F97" s="14" t="s">
        <v>39</v>
      </c>
      <c r="G97" s="14" t="s">
        <v>36</v>
      </c>
      <c r="H97" s="14">
        <v>2003</v>
      </c>
      <c r="I97" s="15" t="s">
        <v>54</v>
      </c>
      <c r="J97" s="15"/>
      <c r="K97" s="14">
        <v>80</v>
      </c>
      <c r="L97" s="14">
        <f>K97-36</f>
        <v>44</v>
      </c>
      <c r="M97" s="14">
        <f>K97-64</f>
        <v>16</v>
      </c>
      <c r="N97" s="14">
        <f>K97-79</f>
        <v>1</v>
      </c>
      <c r="P97" s="15">
        <v>2</v>
      </c>
      <c r="Q97" s="4"/>
      <c r="R97" s="4"/>
      <c r="S97" s="4"/>
      <c r="T97" s="4"/>
      <c r="U97" s="4"/>
      <c r="V97" s="4"/>
      <c r="W97" s="15">
        <v>1</v>
      </c>
      <c r="X97" s="14">
        <v>208</v>
      </c>
      <c r="Y97" s="14">
        <v>25</v>
      </c>
      <c r="Z97" s="14">
        <v>77</v>
      </c>
      <c r="AA97" s="5">
        <f t="shared" si="7"/>
        <v>3.11</v>
      </c>
      <c r="AB97" s="14">
        <v>4</v>
      </c>
      <c r="AC97" s="14">
        <v>18</v>
      </c>
      <c r="AD97" s="5">
        <f t="shared" si="8"/>
        <v>0.75</v>
      </c>
      <c r="AE97" s="3">
        <f t="shared" si="9"/>
        <v>24.115755627009648</v>
      </c>
      <c r="AF97" s="14">
        <v>1</v>
      </c>
      <c r="AG97" s="4">
        <f t="shared" si="10"/>
        <v>4</v>
      </c>
      <c r="AH97" s="14">
        <v>0</v>
      </c>
      <c r="AI97" s="3">
        <f t="shared" si="11"/>
        <v>0</v>
      </c>
      <c r="AJ97" s="14">
        <v>5</v>
      </c>
      <c r="AK97" s="14">
        <f t="shared" si="12"/>
        <v>20</v>
      </c>
      <c r="AL97" s="14" t="s">
        <v>66</v>
      </c>
      <c r="AM97" s="14">
        <v>8</v>
      </c>
      <c r="AN97" s="14">
        <v>2</v>
      </c>
      <c r="AO97" s="14">
        <v>2</v>
      </c>
      <c r="AP97" s="14">
        <v>1</v>
      </c>
      <c r="AQ97" s="14">
        <v>3</v>
      </c>
      <c r="AR97" s="14">
        <v>2</v>
      </c>
    </row>
    <row r="98" spans="1:44" s="4" customFormat="1" x14ac:dyDescent="0.25">
      <c r="A98" s="4" t="str">
        <f t="shared" si="13"/>
        <v>D00_20_1</v>
      </c>
      <c r="B98" s="1" t="s">
        <v>37</v>
      </c>
      <c r="C98" s="2">
        <v>20</v>
      </c>
      <c r="D98" s="3">
        <v>1</v>
      </c>
      <c r="E98" s="4" t="s">
        <v>38</v>
      </c>
      <c r="F98" s="4" t="s">
        <v>39</v>
      </c>
      <c r="G98" s="4" t="s">
        <v>36</v>
      </c>
      <c r="H98" s="4">
        <v>2004</v>
      </c>
      <c r="I98" s="3" t="s">
        <v>54</v>
      </c>
      <c r="J98" s="3"/>
      <c r="P98" s="3"/>
      <c r="W98" s="3"/>
      <c r="AA98" s="5" t="e">
        <f t="shared" si="7"/>
        <v>#DIV/0!</v>
      </c>
      <c r="AD98" s="5" t="e">
        <f t="shared" si="8"/>
        <v>#DIV/0!</v>
      </c>
      <c r="AE98" s="3" t="e">
        <f t="shared" si="9"/>
        <v>#DIV/0!</v>
      </c>
      <c r="AG98" s="4" t="e">
        <f t="shared" si="10"/>
        <v>#DIV/0!</v>
      </c>
      <c r="AI98" s="3" t="e">
        <f t="shared" si="11"/>
        <v>#DIV/0!</v>
      </c>
      <c r="AK98" s="4" t="e">
        <f t="shared" si="12"/>
        <v>#DIV/0!</v>
      </c>
    </row>
    <row r="99" spans="1:44" s="4" customFormat="1" x14ac:dyDescent="0.25">
      <c r="A99" s="4" t="str">
        <f t="shared" si="13"/>
        <v>D00_20_1</v>
      </c>
      <c r="B99" s="1" t="s">
        <v>37</v>
      </c>
      <c r="C99" s="2">
        <v>20</v>
      </c>
      <c r="D99" s="3">
        <v>1</v>
      </c>
      <c r="E99" s="4" t="s">
        <v>38</v>
      </c>
      <c r="F99" s="4" t="s">
        <v>39</v>
      </c>
      <c r="G99" s="4" t="s">
        <v>36</v>
      </c>
      <c r="H99" s="4">
        <v>2005</v>
      </c>
      <c r="I99" s="3" t="s">
        <v>54</v>
      </c>
      <c r="J99" s="3"/>
      <c r="P99" s="3"/>
      <c r="W99" s="3"/>
      <c r="AA99" s="5" t="e">
        <f t="shared" si="7"/>
        <v>#DIV/0!</v>
      </c>
      <c r="AD99" s="5" t="e">
        <f t="shared" si="8"/>
        <v>#DIV/0!</v>
      </c>
      <c r="AE99" s="3" t="e">
        <f t="shared" si="9"/>
        <v>#DIV/0!</v>
      </c>
      <c r="AG99" s="4" t="e">
        <f t="shared" si="10"/>
        <v>#DIV/0!</v>
      </c>
      <c r="AI99" s="3" t="e">
        <f t="shared" si="11"/>
        <v>#DIV/0!</v>
      </c>
      <c r="AK99" s="4" t="e">
        <f t="shared" si="12"/>
        <v>#DIV/0!</v>
      </c>
    </row>
    <row r="100" spans="1:44" s="4" customFormat="1" x14ac:dyDescent="0.25">
      <c r="A100" s="4" t="str">
        <f t="shared" si="13"/>
        <v>D00_20_1</v>
      </c>
      <c r="B100" s="1" t="s">
        <v>37</v>
      </c>
      <c r="C100" s="2">
        <v>20</v>
      </c>
      <c r="D100" s="3">
        <v>1</v>
      </c>
      <c r="E100" s="4" t="s">
        <v>38</v>
      </c>
      <c r="F100" s="4" t="s">
        <v>39</v>
      </c>
      <c r="G100" s="4" t="s">
        <v>36</v>
      </c>
      <c r="H100" s="4">
        <v>2006</v>
      </c>
      <c r="I100" s="3" t="s">
        <v>54</v>
      </c>
      <c r="J100" s="3"/>
      <c r="P100" s="3"/>
      <c r="W100" s="3"/>
      <c r="AA100" s="5" t="e">
        <f t="shared" si="7"/>
        <v>#DIV/0!</v>
      </c>
      <c r="AD100" s="5" t="e">
        <f t="shared" si="8"/>
        <v>#DIV/0!</v>
      </c>
      <c r="AE100" s="3" t="e">
        <f t="shared" si="9"/>
        <v>#DIV/0!</v>
      </c>
      <c r="AG100" s="4" t="e">
        <f t="shared" si="10"/>
        <v>#DIV/0!</v>
      </c>
      <c r="AI100" s="3" t="e">
        <f t="shared" si="11"/>
        <v>#DIV/0!</v>
      </c>
      <c r="AK100" s="4" t="e">
        <f t="shared" si="12"/>
        <v>#DIV/0!</v>
      </c>
    </row>
    <row r="101" spans="1:44" s="4" customFormat="1" x14ac:dyDescent="0.25">
      <c r="A101" s="4" t="str">
        <f t="shared" si="13"/>
        <v>D00_20_1</v>
      </c>
      <c r="B101" s="1" t="s">
        <v>37</v>
      </c>
      <c r="C101" s="2">
        <v>20</v>
      </c>
      <c r="D101" s="3">
        <v>1</v>
      </c>
      <c r="E101" s="4" t="s">
        <v>38</v>
      </c>
      <c r="F101" s="4" t="s">
        <v>39</v>
      </c>
      <c r="G101" s="4" t="s">
        <v>36</v>
      </c>
      <c r="H101" s="4">
        <v>2007</v>
      </c>
      <c r="I101" s="3" t="s">
        <v>54</v>
      </c>
      <c r="J101" s="3"/>
      <c r="P101" s="3"/>
      <c r="W101" s="3"/>
      <c r="AA101" s="5" t="e">
        <f t="shared" si="7"/>
        <v>#DIV/0!</v>
      </c>
      <c r="AD101" s="5" t="e">
        <f t="shared" si="8"/>
        <v>#DIV/0!</v>
      </c>
      <c r="AE101" s="3" t="e">
        <f t="shared" si="9"/>
        <v>#DIV/0!</v>
      </c>
      <c r="AG101" s="4" t="e">
        <f t="shared" si="10"/>
        <v>#DIV/0!</v>
      </c>
      <c r="AI101" s="3" t="e">
        <f t="shared" si="11"/>
        <v>#DIV/0!</v>
      </c>
      <c r="AK101" s="4" t="e">
        <f t="shared" si="12"/>
        <v>#DIV/0!</v>
      </c>
    </row>
    <row r="102" spans="1:44" s="14" customFormat="1" x14ac:dyDescent="0.25">
      <c r="A102" s="4" t="str">
        <f t="shared" si="13"/>
        <v>D00_21_1</v>
      </c>
      <c r="B102" s="12" t="s">
        <v>37</v>
      </c>
      <c r="C102" s="13">
        <v>21</v>
      </c>
      <c r="D102" s="15">
        <v>1</v>
      </c>
      <c r="E102" s="14" t="s">
        <v>38</v>
      </c>
      <c r="F102" s="14" t="s">
        <v>39</v>
      </c>
      <c r="G102" s="14" t="s">
        <v>36</v>
      </c>
      <c r="H102" s="14">
        <v>2003</v>
      </c>
      <c r="I102" s="15" t="s">
        <v>54</v>
      </c>
      <c r="J102" s="15"/>
      <c r="K102" s="14">
        <v>86</v>
      </c>
      <c r="L102" s="14">
        <f>K102-36</f>
        <v>50</v>
      </c>
      <c r="M102" s="14">
        <f>K102-64</f>
        <v>22</v>
      </c>
      <c r="N102" s="14">
        <f>K102-79</f>
        <v>7</v>
      </c>
      <c r="P102" s="15">
        <v>1</v>
      </c>
      <c r="Q102" s="4"/>
      <c r="R102" s="4"/>
      <c r="S102" s="4"/>
      <c r="T102" s="4"/>
      <c r="U102" s="4"/>
      <c r="V102" s="4"/>
      <c r="W102" s="15">
        <v>0</v>
      </c>
      <c r="X102" s="14" t="s">
        <v>60</v>
      </c>
      <c r="AA102" s="5" t="e">
        <f t="shared" si="7"/>
        <v>#DIV/0!</v>
      </c>
      <c r="AD102" s="5" t="e">
        <f t="shared" si="8"/>
        <v>#DIV/0!</v>
      </c>
      <c r="AE102" s="3" t="e">
        <f t="shared" si="9"/>
        <v>#DIV/0!</v>
      </c>
      <c r="AG102" s="4" t="e">
        <f t="shared" si="10"/>
        <v>#DIV/0!</v>
      </c>
      <c r="AI102" s="3" t="e">
        <f t="shared" si="11"/>
        <v>#DIV/0!</v>
      </c>
      <c r="AK102" s="14" t="e">
        <f t="shared" si="12"/>
        <v>#DIV/0!</v>
      </c>
    </row>
    <row r="103" spans="1:44" s="4" customFormat="1" x14ac:dyDescent="0.25">
      <c r="A103" s="4" t="str">
        <f t="shared" si="13"/>
        <v>D00_21_1</v>
      </c>
      <c r="B103" s="1" t="s">
        <v>37</v>
      </c>
      <c r="C103" s="2">
        <v>21</v>
      </c>
      <c r="D103" s="3">
        <v>1</v>
      </c>
      <c r="E103" s="4" t="s">
        <v>38</v>
      </c>
      <c r="F103" s="4" t="s">
        <v>39</v>
      </c>
      <c r="G103" s="4" t="s">
        <v>36</v>
      </c>
      <c r="H103" s="4">
        <v>2004</v>
      </c>
      <c r="I103" s="3" t="s">
        <v>54</v>
      </c>
      <c r="J103" s="3"/>
      <c r="K103" s="4">
        <v>78</v>
      </c>
      <c r="L103" s="4">
        <f>K103-22</f>
        <v>56</v>
      </c>
      <c r="M103" s="4">
        <f>K103-46</f>
        <v>32</v>
      </c>
      <c r="N103" s="4">
        <f>K103-64</f>
        <v>14</v>
      </c>
      <c r="P103" s="3">
        <v>2</v>
      </c>
      <c r="T103" s="4">
        <v>17</v>
      </c>
      <c r="W103" s="3">
        <v>1</v>
      </c>
      <c r="X103" s="4">
        <v>214</v>
      </c>
      <c r="Y103" s="4">
        <v>25</v>
      </c>
      <c r="Z103" s="4">
        <v>40</v>
      </c>
      <c r="AA103" s="5">
        <f t="shared" si="7"/>
        <v>1.8635294117647059</v>
      </c>
      <c r="AB103" s="4">
        <v>2</v>
      </c>
      <c r="AC103" s="4">
        <v>14</v>
      </c>
      <c r="AD103" s="5">
        <f t="shared" si="8"/>
        <v>0.82352941176470584</v>
      </c>
      <c r="AE103" s="3">
        <f t="shared" si="9"/>
        <v>44.19191919191919</v>
      </c>
      <c r="AF103" s="4">
        <v>8</v>
      </c>
      <c r="AG103" s="4">
        <f t="shared" si="10"/>
        <v>32</v>
      </c>
      <c r="AH103" s="4">
        <v>0</v>
      </c>
      <c r="AI103" s="3">
        <f t="shared" si="11"/>
        <v>0</v>
      </c>
      <c r="AJ103" s="4">
        <v>1</v>
      </c>
      <c r="AK103" s="4">
        <f t="shared" si="12"/>
        <v>4</v>
      </c>
      <c r="AL103" s="4">
        <v>1</v>
      </c>
      <c r="AM103" s="4">
        <v>7</v>
      </c>
      <c r="AN103" s="4">
        <v>1</v>
      </c>
      <c r="AO103" s="4">
        <v>1</v>
      </c>
      <c r="AP103" s="4">
        <v>2</v>
      </c>
      <c r="AQ103" s="4">
        <v>3</v>
      </c>
      <c r="AR103" s="4">
        <v>2</v>
      </c>
    </row>
    <row r="104" spans="1:44" s="4" customFormat="1" x14ac:dyDescent="0.25">
      <c r="A104" s="4" t="str">
        <f t="shared" si="13"/>
        <v>D00_21_1</v>
      </c>
      <c r="B104" s="1" t="s">
        <v>37</v>
      </c>
      <c r="C104" s="2">
        <v>21</v>
      </c>
      <c r="D104" s="3">
        <v>1</v>
      </c>
      <c r="E104" s="4" t="s">
        <v>38</v>
      </c>
      <c r="F104" s="4" t="s">
        <v>39</v>
      </c>
      <c r="G104" s="4" t="s">
        <v>36</v>
      </c>
      <c r="H104" s="4">
        <v>2005</v>
      </c>
      <c r="I104" s="3" t="s">
        <v>54</v>
      </c>
      <c r="J104" s="3"/>
      <c r="P104" s="3"/>
      <c r="W104" s="3"/>
      <c r="AA104" s="5" t="e">
        <f t="shared" si="7"/>
        <v>#DIV/0!</v>
      </c>
      <c r="AD104" s="5" t="e">
        <f t="shared" si="8"/>
        <v>#DIV/0!</v>
      </c>
      <c r="AE104" s="3" t="e">
        <f t="shared" si="9"/>
        <v>#DIV/0!</v>
      </c>
      <c r="AG104" s="4" t="e">
        <f t="shared" si="10"/>
        <v>#DIV/0!</v>
      </c>
      <c r="AI104" s="3" t="e">
        <f t="shared" si="11"/>
        <v>#DIV/0!</v>
      </c>
      <c r="AK104" s="4" t="e">
        <f t="shared" si="12"/>
        <v>#DIV/0!</v>
      </c>
    </row>
    <row r="105" spans="1:44" s="4" customFormat="1" x14ac:dyDescent="0.25">
      <c r="A105" s="4" t="str">
        <f t="shared" si="13"/>
        <v>D00_21_1</v>
      </c>
      <c r="B105" s="1" t="s">
        <v>37</v>
      </c>
      <c r="C105" s="2">
        <v>21</v>
      </c>
      <c r="D105" s="3">
        <v>1</v>
      </c>
      <c r="E105" s="4" t="s">
        <v>38</v>
      </c>
      <c r="F105" s="4" t="s">
        <v>39</v>
      </c>
      <c r="G105" s="4" t="s">
        <v>36</v>
      </c>
      <c r="H105" s="4">
        <v>2006</v>
      </c>
      <c r="I105" s="3" t="s">
        <v>54</v>
      </c>
      <c r="J105" s="3"/>
      <c r="P105" s="3"/>
      <c r="W105" s="3"/>
      <c r="AA105" s="5" t="e">
        <f t="shared" si="7"/>
        <v>#DIV/0!</v>
      </c>
      <c r="AD105" s="5" t="e">
        <f t="shared" si="8"/>
        <v>#DIV/0!</v>
      </c>
      <c r="AE105" s="3" t="e">
        <f t="shared" si="9"/>
        <v>#DIV/0!</v>
      </c>
      <c r="AG105" s="4" t="e">
        <f t="shared" si="10"/>
        <v>#DIV/0!</v>
      </c>
      <c r="AI105" s="3" t="e">
        <f t="shared" si="11"/>
        <v>#DIV/0!</v>
      </c>
      <c r="AK105" s="4" t="e">
        <f t="shared" si="12"/>
        <v>#DIV/0!</v>
      </c>
    </row>
    <row r="106" spans="1:44" s="4" customFormat="1" x14ac:dyDescent="0.25">
      <c r="A106" s="4" t="str">
        <f t="shared" si="13"/>
        <v>D00_21_1</v>
      </c>
      <c r="B106" s="1" t="s">
        <v>37</v>
      </c>
      <c r="C106" s="2">
        <v>21</v>
      </c>
      <c r="D106" s="3">
        <v>1</v>
      </c>
      <c r="E106" s="4" t="s">
        <v>38</v>
      </c>
      <c r="F106" s="4" t="s">
        <v>39</v>
      </c>
      <c r="G106" s="4" t="s">
        <v>36</v>
      </c>
      <c r="H106" s="4">
        <v>2007</v>
      </c>
      <c r="I106" s="3" t="s">
        <v>54</v>
      </c>
      <c r="J106" s="3"/>
      <c r="P106" s="3"/>
      <c r="W106" s="3"/>
      <c r="AA106" s="5" t="e">
        <f t="shared" si="7"/>
        <v>#DIV/0!</v>
      </c>
      <c r="AD106" s="5" t="e">
        <f t="shared" si="8"/>
        <v>#DIV/0!</v>
      </c>
      <c r="AE106" s="3" t="e">
        <f t="shared" si="9"/>
        <v>#DIV/0!</v>
      </c>
      <c r="AG106" s="4" t="e">
        <f t="shared" si="10"/>
        <v>#DIV/0!</v>
      </c>
      <c r="AI106" s="3" t="e">
        <f t="shared" si="11"/>
        <v>#DIV/0!</v>
      </c>
      <c r="AK106" s="4" t="e">
        <f t="shared" si="12"/>
        <v>#DIV/0!</v>
      </c>
    </row>
    <row r="107" spans="1:44" s="14" customFormat="1" x14ac:dyDescent="0.25">
      <c r="A107" s="4" t="str">
        <f t="shared" si="13"/>
        <v>D00_22_1</v>
      </c>
      <c r="B107" s="12" t="s">
        <v>37</v>
      </c>
      <c r="C107" s="13">
        <v>22</v>
      </c>
      <c r="D107" s="15">
        <v>1</v>
      </c>
      <c r="E107" s="14" t="s">
        <v>38</v>
      </c>
      <c r="F107" s="14" t="s">
        <v>39</v>
      </c>
      <c r="G107" s="14" t="s">
        <v>36</v>
      </c>
      <c r="H107" s="14">
        <v>2003</v>
      </c>
      <c r="I107" s="15" t="s">
        <v>54</v>
      </c>
      <c r="J107" s="15"/>
      <c r="P107" s="15"/>
      <c r="Q107" s="4"/>
      <c r="R107" s="4"/>
      <c r="S107" s="4"/>
      <c r="T107" s="4"/>
      <c r="U107" s="4"/>
      <c r="V107" s="4"/>
      <c r="W107" s="15"/>
      <c r="AA107" s="5" t="e">
        <f t="shared" si="7"/>
        <v>#DIV/0!</v>
      </c>
      <c r="AD107" s="5" t="e">
        <f t="shared" si="8"/>
        <v>#DIV/0!</v>
      </c>
      <c r="AE107" s="3" t="e">
        <f t="shared" si="9"/>
        <v>#DIV/0!</v>
      </c>
      <c r="AG107" s="4" t="e">
        <f t="shared" si="10"/>
        <v>#DIV/0!</v>
      </c>
      <c r="AI107" s="3" t="e">
        <f t="shared" si="11"/>
        <v>#DIV/0!</v>
      </c>
      <c r="AK107" s="14" t="e">
        <f t="shared" si="12"/>
        <v>#DIV/0!</v>
      </c>
    </row>
    <row r="108" spans="1:44" s="4" customFormat="1" x14ac:dyDescent="0.25">
      <c r="A108" s="4" t="str">
        <f t="shared" si="13"/>
        <v>D00_22_1</v>
      </c>
      <c r="B108" s="1" t="s">
        <v>37</v>
      </c>
      <c r="C108" s="2">
        <v>22</v>
      </c>
      <c r="D108" s="3">
        <v>1</v>
      </c>
      <c r="E108" s="4" t="s">
        <v>38</v>
      </c>
      <c r="F108" s="4" t="s">
        <v>39</v>
      </c>
      <c r="G108" s="4" t="s">
        <v>36</v>
      </c>
      <c r="H108" s="4">
        <v>2004</v>
      </c>
      <c r="I108" s="3" t="s">
        <v>54</v>
      </c>
      <c r="J108" s="3"/>
      <c r="P108" s="3"/>
      <c r="W108" s="3"/>
      <c r="AA108" s="5" t="e">
        <f t="shared" si="7"/>
        <v>#DIV/0!</v>
      </c>
      <c r="AD108" s="5" t="e">
        <f t="shared" si="8"/>
        <v>#DIV/0!</v>
      </c>
      <c r="AE108" s="3" t="e">
        <f t="shared" si="9"/>
        <v>#DIV/0!</v>
      </c>
      <c r="AG108" s="4" t="e">
        <f t="shared" si="10"/>
        <v>#DIV/0!</v>
      </c>
      <c r="AI108" s="3" t="e">
        <f t="shared" si="11"/>
        <v>#DIV/0!</v>
      </c>
      <c r="AK108" s="4" t="e">
        <f t="shared" si="12"/>
        <v>#DIV/0!</v>
      </c>
    </row>
    <row r="109" spans="1:44" s="4" customFormat="1" x14ac:dyDescent="0.25">
      <c r="A109" s="4" t="str">
        <f t="shared" si="13"/>
        <v>D00_22_1</v>
      </c>
      <c r="B109" s="1" t="s">
        <v>37</v>
      </c>
      <c r="C109" s="2">
        <v>22</v>
      </c>
      <c r="D109" s="3">
        <v>1</v>
      </c>
      <c r="E109" s="4" t="s">
        <v>38</v>
      </c>
      <c r="F109" s="4" t="s">
        <v>39</v>
      </c>
      <c r="G109" s="4" t="s">
        <v>36</v>
      </c>
      <c r="H109" s="4">
        <v>2005</v>
      </c>
      <c r="I109" s="3" t="s">
        <v>54</v>
      </c>
      <c r="J109" s="3"/>
      <c r="P109" s="3"/>
      <c r="W109" s="3"/>
      <c r="AA109" s="5" t="e">
        <f t="shared" si="7"/>
        <v>#DIV/0!</v>
      </c>
      <c r="AD109" s="5" t="e">
        <f t="shared" si="8"/>
        <v>#DIV/0!</v>
      </c>
      <c r="AE109" s="3" t="e">
        <f t="shared" si="9"/>
        <v>#DIV/0!</v>
      </c>
      <c r="AG109" s="4" t="e">
        <f t="shared" si="10"/>
        <v>#DIV/0!</v>
      </c>
      <c r="AI109" s="3" t="e">
        <f t="shared" si="11"/>
        <v>#DIV/0!</v>
      </c>
      <c r="AK109" s="4" t="e">
        <f t="shared" si="12"/>
        <v>#DIV/0!</v>
      </c>
    </row>
    <row r="110" spans="1:44" s="4" customFormat="1" x14ac:dyDescent="0.25">
      <c r="A110" s="4" t="str">
        <f t="shared" si="13"/>
        <v>D00_22_1</v>
      </c>
      <c r="B110" s="1" t="s">
        <v>37</v>
      </c>
      <c r="C110" s="2">
        <v>22</v>
      </c>
      <c r="D110" s="3">
        <v>1</v>
      </c>
      <c r="E110" s="4" t="s">
        <v>38</v>
      </c>
      <c r="F110" s="4" t="s">
        <v>39</v>
      </c>
      <c r="G110" s="4" t="s">
        <v>36</v>
      </c>
      <c r="H110" s="4">
        <v>2006</v>
      </c>
      <c r="I110" s="3" t="s">
        <v>54</v>
      </c>
      <c r="J110" s="3"/>
      <c r="P110" s="3"/>
      <c r="W110" s="3"/>
      <c r="AA110" s="5" t="e">
        <f t="shared" si="7"/>
        <v>#DIV/0!</v>
      </c>
      <c r="AD110" s="5" t="e">
        <f t="shared" si="8"/>
        <v>#DIV/0!</v>
      </c>
      <c r="AE110" s="3" t="e">
        <f t="shared" si="9"/>
        <v>#DIV/0!</v>
      </c>
      <c r="AG110" s="4" t="e">
        <f t="shared" si="10"/>
        <v>#DIV/0!</v>
      </c>
      <c r="AI110" s="3" t="e">
        <f t="shared" si="11"/>
        <v>#DIV/0!</v>
      </c>
      <c r="AK110" s="4" t="e">
        <f t="shared" si="12"/>
        <v>#DIV/0!</v>
      </c>
    </row>
    <row r="111" spans="1:44" s="4" customFormat="1" x14ac:dyDescent="0.25">
      <c r="A111" s="4" t="str">
        <f t="shared" si="13"/>
        <v>D00_22_1</v>
      </c>
      <c r="B111" s="1" t="s">
        <v>37</v>
      </c>
      <c r="C111" s="2">
        <v>22</v>
      </c>
      <c r="D111" s="3">
        <v>1</v>
      </c>
      <c r="E111" s="4" t="s">
        <v>38</v>
      </c>
      <c r="F111" s="4" t="s">
        <v>39</v>
      </c>
      <c r="G111" s="4" t="s">
        <v>36</v>
      </c>
      <c r="H111" s="4">
        <v>2007</v>
      </c>
      <c r="I111" s="3" t="s">
        <v>54</v>
      </c>
      <c r="J111" s="3"/>
      <c r="P111" s="3"/>
      <c r="W111" s="3"/>
      <c r="AA111" s="5" t="e">
        <f t="shared" si="7"/>
        <v>#DIV/0!</v>
      </c>
      <c r="AD111" s="5" t="e">
        <f t="shared" si="8"/>
        <v>#DIV/0!</v>
      </c>
      <c r="AE111" s="3" t="e">
        <f t="shared" si="9"/>
        <v>#DIV/0!</v>
      </c>
      <c r="AG111" s="4" t="e">
        <f t="shared" si="10"/>
        <v>#DIV/0!</v>
      </c>
      <c r="AI111" s="3" t="e">
        <f t="shared" si="11"/>
        <v>#DIV/0!</v>
      </c>
      <c r="AK111" s="4" t="e">
        <f t="shared" si="12"/>
        <v>#DIV/0!</v>
      </c>
    </row>
    <row r="112" spans="1:44" s="14" customFormat="1" x14ac:dyDescent="0.25">
      <c r="A112" s="4" t="str">
        <f t="shared" si="13"/>
        <v>D00_23_1</v>
      </c>
      <c r="B112" s="12" t="s">
        <v>37</v>
      </c>
      <c r="C112" s="13">
        <v>23</v>
      </c>
      <c r="D112" s="15">
        <v>1</v>
      </c>
      <c r="E112" s="14" t="s">
        <v>38</v>
      </c>
      <c r="F112" s="14" t="s">
        <v>39</v>
      </c>
      <c r="G112" s="14" t="s">
        <v>36</v>
      </c>
      <c r="H112" s="14">
        <v>2003</v>
      </c>
      <c r="I112" s="15" t="s">
        <v>54</v>
      </c>
      <c r="J112" s="15"/>
      <c r="P112" s="15"/>
      <c r="Q112" s="4"/>
      <c r="R112" s="4"/>
      <c r="S112" s="4"/>
      <c r="T112" s="4"/>
      <c r="U112" s="4"/>
      <c r="V112" s="4"/>
      <c r="W112" s="15"/>
      <c r="AA112" s="5" t="e">
        <f t="shared" si="7"/>
        <v>#DIV/0!</v>
      </c>
      <c r="AD112" s="5" t="e">
        <f t="shared" si="8"/>
        <v>#DIV/0!</v>
      </c>
      <c r="AE112" s="3" t="e">
        <f t="shared" si="9"/>
        <v>#DIV/0!</v>
      </c>
      <c r="AG112" s="4" t="e">
        <f t="shared" si="10"/>
        <v>#DIV/0!</v>
      </c>
      <c r="AI112" s="3" t="e">
        <f t="shared" si="11"/>
        <v>#DIV/0!</v>
      </c>
      <c r="AK112" s="14" t="e">
        <f t="shared" si="12"/>
        <v>#DIV/0!</v>
      </c>
    </row>
    <row r="113" spans="1:37" s="4" customFormat="1" x14ac:dyDescent="0.25">
      <c r="A113" s="4" t="str">
        <f t="shared" si="13"/>
        <v>D00_23_1</v>
      </c>
      <c r="B113" s="1" t="s">
        <v>37</v>
      </c>
      <c r="C113" s="2">
        <v>23</v>
      </c>
      <c r="D113" s="3">
        <v>1</v>
      </c>
      <c r="E113" s="4" t="s">
        <v>38</v>
      </c>
      <c r="F113" s="4" t="s">
        <v>39</v>
      </c>
      <c r="G113" s="4" t="s">
        <v>36</v>
      </c>
      <c r="H113" s="4">
        <v>2004</v>
      </c>
      <c r="I113" s="3" t="s">
        <v>54</v>
      </c>
      <c r="J113" s="3"/>
      <c r="P113" s="3"/>
      <c r="W113" s="3"/>
      <c r="AA113" s="5" t="e">
        <f t="shared" si="7"/>
        <v>#DIV/0!</v>
      </c>
      <c r="AD113" s="5" t="e">
        <f t="shared" si="8"/>
        <v>#DIV/0!</v>
      </c>
      <c r="AE113" s="3" t="e">
        <f t="shared" si="9"/>
        <v>#DIV/0!</v>
      </c>
      <c r="AG113" s="4" t="e">
        <f t="shared" si="10"/>
        <v>#DIV/0!</v>
      </c>
      <c r="AI113" s="3" t="e">
        <f t="shared" si="11"/>
        <v>#DIV/0!</v>
      </c>
      <c r="AK113" s="4" t="e">
        <f t="shared" si="12"/>
        <v>#DIV/0!</v>
      </c>
    </row>
    <row r="114" spans="1:37" s="4" customFormat="1" x14ac:dyDescent="0.25">
      <c r="A114" s="4" t="str">
        <f t="shared" si="13"/>
        <v>D00_23_1</v>
      </c>
      <c r="B114" s="1" t="s">
        <v>37</v>
      </c>
      <c r="C114" s="2">
        <v>23</v>
      </c>
      <c r="D114" s="3">
        <v>1</v>
      </c>
      <c r="E114" s="4" t="s">
        <v>38</v>
      </c>
      <c r="F114" s="4" t="s">
        <v>39</v>
      </c>
      <c r="G114" s="4" t="s">
        <v>36</v>
      </c>
      <c r="H114" s="4">
        <v>2005</v>
      </c>
      <c r="I114" s="3" t="s">
        <v>54</v>
      </c>
      <c r="J114" s="3"/>
      <c r="P114" s="3"/>
      <c r="W114" s="3"/>
      <c r="AA114" s="5" t="e">
        <f t="shared" si="7"/>
        <v>#DIV/0!</v>
      </c>
      <c r="AD114" s="5" t="e">
        <f t="shared" si="8"/>
        <v>#DIV/0!</v>
      </c>
      <c r="AE114" s="3" t="e">
        <f t="shared" si="9"/>
        <v>#DIV/0!</v>
      </c>
      <c r="AG114" s="4" t="e">
        <f t="shared" si="10"/>
        <v>#DIV/0!</v>
      </c>
      <c r="AI114" s="3" t="e">
        <f t="shared" si="11"/>
        <v>#DIV/0!</v>
      </c>
      <c r="AK114" s="4" t="e">
        <f t="shared" si="12"/>
        <v>#DIV/0!</v>
      </c>
    </row>
    <row r="115" spans="1:37" s="4" customFormat="1" x14ac:dyDescent="0.25">
      <c r="A115" s="4" t="str">
        <f t="shared" si="13"/>
        <v>D00_23_1</v>
      </c>
      <c r="B115" s="1" t="s">
        <v>37</v>
      </c>
      <c r="C115" s="2">
        <v>23</v>
      </c>
      <c r="D115" s="3">
        <v>1</v>
      </c>
      <c r="E115" s="4" t="s">
        <v>38</v>
      </c>
      <c r="F115" s="4" t="s">
        <v>39</v>
      </c>
      <c r="G115" s="4" t="s">
        <v>36</v>
      </c>
      <c r="H115" s="4">
        <v>2006</v>
      </c>
      <c r="I115" s="3" t="s">
        <v>54</v>
      </c>
      <c r="J115" s="3"/>
      <c r="P115" s="3"/>
      <c r="W115" s="3"/>
      <c r="AA115" s="5" t="e">
        <f t="shared" si="7"/>
        <v>#DIV/0!</v>
      </c>
      <c r="AD115" s="5" t="e">
        <f t="shared" si="8"/>
        <v>#DIV/0!</v>
      </c>
      <c r="AE115" s="3" t="e">
        <f t="shared" si="9"/>
        <v>#DIV/0!</v>
      </c>
      <c r="AG115" s="4" t="e">
        <f t="shared" si="10"/>
        <v>#DIV/0!</v>
      </c>
      <c r="AI115" s="3" t="e">
        <f t="shared" si="11"/>
        <v>#DIV/0!</v>
      </c>
      <c r="AK115" s="4" t="e">
        <f t="shared" si="12"/>
        <v>#DIV/0!</v>
      </c>
    </row>
    <row r="116" spans="1:37" s="4" customFormat="1" x14ac:dyDescent="0.25">
      <c r="A116" s="4" t="str">
        <f t="shared" si="13"/>
        <v>D00_23_1</v>
      </c>
      <c r="B116" s="1" t="s">
        <v>37</v>
      </c>
      <c r="C116" s="2">
        <v>23</v>
      </c>
      <c r="D116" s="3">
        <v>1</v>
      </c>
      <c r="E116" s="4" t="s">
        <v>38</v>
      </c>
      <c r="F116" s="4" t="s">
        <v>39</v>
      </c>
      <c r="G116" s="4" t="s">
        <v>36</v>
      </c>
      <c r="H116" s="4">
        <v>2007</v>
      </c>
      <c r="I116" s="3" t="s">
        <v>54</v>
      </c>
      <c r="J116" s="3"/>
      <c r="P116" s="3"/>
      <c r="W116" s="3"/>
      <c r="AA116" s="5" t="e">
        <f t="shared" si="7"/>
        <v>#DIV/0!</v>
      </c>
      <c r="AD116" s="5" t="e">
        <f t="shared" si="8"/>
        <v>#DIV/0!</v>
      </c>
      <c r="AE116" s="3" t="e">
        <f t="shared" si="9"/>
        <v>#DIV/0!</v>
      </c>
      <c r="AG116" s="4" t="e">
        <f t="shared" si="10"/>
        <v>#DIV/0!</v>
      </c>
      <c r="AI116" s="3" t="e">
        <f t="shared" si="11"/>
        <v>#DIV/0!</v>
      </c>
      <c r="AK116" s="4" t="e">
        <f t="shared" si="12"/>
        <v>#DIV/0!</v>
      </c>
    </row>
    <row r="117" spans="1:37" s="14" customFormat="1" x14ac:dyDescent="0.25">
      <c r="A117" s="4" t="str">
        <f t="shared" si="13"/>
        <v>D00_24_1</v>
      </c>
      <c r="B117" s="12" t="s">
        <v>37</v>
      </c>
      <c r="C117" s="13">
        <v>24</v>
      </c>
      <c r="D117" s="15">
        <v>1</v>
      </c>
      <c r="E117" s="14" t="s">
        <v>38</v>
      </c>
      <c r="F117" s="14" t="s">
        <v>39</v>
      </c>
      <c r="G117" s="14" t="s">
        <v>36</v>
      </c>
      <c r="H117" s="14">
        <v>2003</v>
      </c>
      <c r="I117" s="15" t="s">
        <v>54</v>
      </c>
      <c r="J117" s="15"/>
      <c r="P117" s="15"/>
      <c r="Q117" s="4"/>
      <c r="R117" s="4"/>
      <c r="S117" s="4"/>
      <c r="T117" s="4"/>
      <c r="U117" s="4"/>
      <c r="V117" s="4"/>
      <c r="W117" s="15"/>
      <c r="AA117" s="5" t="e">
        <f t="shared" si="7"/>
        <v>#DIV/0!</v>
      </c>
      <c r="AD117" s="5" t="e">
        <f t="shared" si="8"/>
        <v>#DIV/0!</v>
      </c>
      <c r="AE117" s="3" t="e">
        <f t="shared" si="9"/>
        <v>#DIV/0!</v>
      </c>
      <c r="AG117" s="4" t="e">
        <f t="shared" si="10"/>
        <v>#DIV/0!</v>
      </c>
      <c r="AI117" s="3" t="e">
        <f t="shared" si="11"/>
        <v>#DIV/0!</v>
      </c>
      <c r="AK117" s="14" t="e">
        <f t="shared" si="12"/>
        <v>#DIV/0!</v>
      </c>
    </row>
    <row r="118" spans="1:37" s="4" customFormat="1" x14ac:dyDescent="0.25">
      <c r="A118" s="4" t="str">
        <f t="shared" si="13"/>
        <v>D00_24_1</v>
      </c>
      <c r="B118" s="1" t="s">
        <v>37</v>
      </c>
      <c r="C118" s="2">
        <v>24</v>
      </c>
      <c r="D118" s="3">
        <v>1</v>
      </c>
      <c r="E118" s="4" t="s">
        <v>38</v>
      </c>
      <c r="F118" s="4" t="s">
        <v>39</v>
      </c>
      <c r="G118" s="4" t="s">
        <v>36</v>
      </c>
      <c r="H118" s="4">
        <v>2004</v>
      </c>
      <c r="I118" s="3" t="s">
        <v>54</v>
      </c>
      <c r="J118" s="3"/>
      <c r="P118" s="3"/>
      <c r="W118" s="3"/>
      <c r="AA118" s="5" t="e">
        <f t="shared" si="7"/>
        <v>#DIV/0!</v>
      </c>
      <c r="AD118" s="5" t="e">
        <f t="shared" si="8"/>
        <v>#DIV/0!</v>
      </c>
      <c r="AE118" s="3" t="e">
        <f t="shared" si="9"/>
        <v>#DIV/0!</v>
      </c>
      <c r="AG118" s="4" t="e">
        <f t="shared" si="10"/>
        <v>#DIV/0!</v>
      </c>
      <c r="AI118" s="3" t="e">
        <f t="shared" si="11"/>
        <v>#DIV/0!</v>
      </c>
      <c r="AK118" s="4" t="e">
        <f t="shared" si="12"/>
        <v>#DIV/0!</v>
      </c>
    </row>
    <row r="119" spans="1:37" s="4" customFormat="1" x14ac:dyDescent="0.25">
      <c r="A119" s="4" t="str">
        <f t="shared" si="13"/>
        <v>D00_24_1</v>
      </c>
      <c r="B119" s="1" t="s">
        <v>37</v>
      </c>
      <c r="C119" s="2">
        <v>24</v>
      </c>
      <c r="D119" s="3">
        <v>1</v>
      </c>
      <c r="E119" s="4" t="s">
        <v>38</v>
      </c>
      <c r="F119" s="4" t="s">
        <v>39</v>
      </c>
      <c r="G119" s="4" t="s">
        <v>36</v>
      </c>
      <c r="H119" s="4">
        <v>2005</v>
      </c>
      <c r="I119" s="3" t="s">
        <v>54</v>
      </c>
      <c r="J119" s="3"/>
      <c r="P119" s="3"/>
      <c r="W119" s="3"/>
      <c r="AA119" s="5" t="e">
        <f t="shared" si="7"/>
        <v>#DIV/0!</v>
      </c>
      <c r="AD119" s="5" t="e">
        <f t="shared" si="8"/>
        <v>#DIV/0!</v>
      </c>
      <c r="AE119" s="3" t="e">
        <f t="shared" si="9"/>
        <v>#DIV/0!</v>
      </c>
      <c r="AG119" s="4" t="e">
        <f t="shared" si="10"/>
        <v>#DIV/0!</v>
      </c>
      <c r="AI119" s="3" t="e">
        <f t="shared" si="11"/>
        <v>#DIV/0!</v>
      </c>
      <c r="AK119" s="4" t="e">
        <f t="shared" si="12"/>
        <v>#DIV/0!</v>
      </c>
    </row>
    <row r="120" spans="1:37" s="4" customFormat="1" x14ac:dyDescent="0.25">
      <c r="A120" s="4" t="str">
        <f t="shared" si="13"/>
        <v>D00_24_1</v>
      </c>
      <c r="B120" s="1" t="s">
        <v>37</v>
      </c>
      <c r="C120" s="2">
        <v>24</v>
      </c>
      <c r="D120" s="3">
        <v>1</v>
      </c>
      <c r="E120" s="4" t="s">
        <v>38</v>
      </c>
      <c r="F120" s="4" t="s">
        <v>39</v>
      </c>
      <c r="G120" s="4" t="s">
        <v>36</v>
      </c>
      <c r="H120" s="4">
        <v>2006</v>
      </c>
      <c r="I120" s="3" t="s">
        <v>54</v>
      </c>
      <c r="J120" s="3"/>
      <c r="P120" s="3"/>
      <c r="W120" s="3"/>
      <c r="AA120" s="5" t="e">
        <f t="shared" si="7"/>
        <v>#DIV/0!</v>
      </c>
      <c r="AD120" s="5" t="e">
        <f t="shared" si="8"/>
        <v>#DIV/0!</v>
      </c>
      <c r="AE120" s="3" t="e">
        <f t="shared" si="9"/>
        <v>#DIV/0!</v>
      </c>
      <c r="AG120" s="4" t="e">
        <f t="shared" si="10"/>
        <v>#DIV/0!</v>
      </c>
      <c r="AI120" s="3" t="e">
        <f t="shared" si="11"/>
        <v>#DIV/0!</v>
      </c>
      <c r="AK120" s="4" t="e">
        <f t="shared" si="12"/>
        <v>#DIV/0!</v>
      </c>
    </row>
    <row r="121" spans="1:37" s="4" customFormat="1" x14ac:dyDescent="0.25">
      <c r="A121" s="4" t="str">
        <f t="shared" si="13"/>
        <v>D00_24_1</v>
      </c>
      <c r="B121" s="1" t="s">
        <v>37</v>
      </c>
      <c r="C121" s="2">
        <v>24</v>
      </c>
      <c r="D121" s="3">
        <v>1</v>
      </c>
      <c r="E121" s="4" t="s">
        <v>38</v>
      </c>
      <c r="F121" s="4" t="s">
        <v>39</v>
      </c>
      <c r="G121" s="4" t="s">
        <v>36</v>
      </c>
      <c r="H121" s="4">
        <v>2007</v>
      </c>
      <c r="I121" s="3" t="s">
        <v>54</v>
      </c>
      <c r="J121" s="3"/>
      <c r="P121" s="3"/>
      <c r="W121" s="3"/>
      <c r="AA121" s="5" t="e">
        <f t="shared" si="7"/>
        <v>#DIV/0!</v>
      </c>
      <c r="AD121" s="5" t="e">
        <f t="shared" si="8"/>
        <v>#DIV/0!</v>
      </c>
      <c r="AE121" s="3" t="e">
        <f t="shared" si="9"/>
        <v>#DIV/0!</v>
      </c>
      <c r="AG121" s="4" t="e">
        <f t="shared" si="10"/>
        <v>#DIV/0!</v>
      </c>
      <c r="AI121" s="3" t="e">
        <f t="shared" si="11"/>
        <v>#DIV/0!</v>
      </c>
      <c r="AK121" s="4" t="e">
        <f t="shared" si="12"/>
        <v>#DIV/0!</v>
      </c>
    </row>
    <row r="122" spans="1:37" s="14" customFormat="1" x14ac:dyDescent="0.25">
      <c r="A122" s="4" t="str">
        <f t="shared" si="13"/>
        <v>D00_25_1</v>
      </c>
      <c r="B122" s="12" t="s">
        <v>37</v>
      </c>
      <c r="C122" s="13">
        <v>25</v>
      </c>
      <c r="D122" s="15">
        <v>1</v>
      </c>
      <c r="E122" s="14" t="s">
        <v>38</v>
      </c>
      <c r="F122" s="14" t="s">
        <v>39</v>
      </c>
      <c r="G122" s="14" t="s">
        <v>36</v>
      </c>
      <c r="H122" s="14">
        <v>2003</v>
      </c>
      <c r="I122" s="15" t="s">
        <v>54</v>
      </c>
      <c r="J122" s="15"/>
      <c r="P122" s="15"/>
      <c r="Q122" s="4"/>
      <c r="R122" s="4"/>
      <c r="S122" s="4"/>
      <c r="T122" s="4"/>
      <c r="U122" s="4"/>
      <c r="V122" s="4"/>
      <c r="W122" s="15"/>
      <c r="AA122" s="5" t="e">
        <f t="shared" si="7"/>
        <v>#DIV/0!</v>
      </c>
      <c r="AD122" s="5" t="e">
        <f t="shared" si="8"/>
        <v>#DIV/0!</v>
      </c>
      <c r="AE122" s="3" t="e">
        <f t="shared" si="9"/>
        <v>#DIV/0!</v>
      </c>
      <c r="AG122" s="4" t="e">
        <f t="shared" si="10"/>
        <v>#DIV/0!</v>
      </c>
      <c r="AI122" s="3" t="e">
        <f t="shared" si="11"/>
        <v>#DIV/0!</v>
      </c>
      <c r="AK122" s="14" t="e">
        <f t="shared" si="12"/>
        <v>#DIV/0!</v>
      </c>
    </row>
    <row r="123" spans="1:37" s="4" customFormat="1" x14ac:dyDescent="0.25">
      <c r="A123" s="4" t="str">
        <f t="shared" si="13"/>
        <v>D00_25_1</v>
      </c>
      <c r="B123" s="1" t="s">
        <v>37</v>
      </c>
      <c r="C123" s="2">
        <v>25</v>
      </c>
      <c r="D123" s="3">
        <v>1</v>
      </c>
      <c r="E123" s="4" t="s">
        <v>38</v>
      </c>
      <c r="F123" s="4" t="s">
        <v>39</v>
      </c>
      <c r="G123" s="4" t="s">
        <v>36</v>
      </c>
      <c r="H123" s="4">
        <v>2004</v>
      </c>
      <c r="I123" s="3" t="s">
        <v>54</v>
      </c>
      <c r="J123" s="3"/>
      <c r="P123" s="3"/>
      <c r="W123" s="3"/>
      <c r="AA123" s="5" t="e">
        <f t="shared" si="7"/>
        <v>#DIV/0!</v>
      </c>
      <c r="AD123" s="5" t="e">
        <f t="shared" si="8"/>
        <v>#DIV/0!</v>
      </c>
      <c r="AE123" s="3" t="e">
        <f t="shared" si="9"/>
        <v>#DIV/0!</v>
      </c>
      <c r="AG123" s="4" t="e">
        <f t="shared" si="10"/>
        <v>#DIV/0!</v>
      </c>
      <c r="AI123" s="3" t="e">
        <f t="shared" si="11"/>
        <v>#DIV/0!</v>
      </c>
      <c r="AK123" s="4" t="e">
        <f t="shared" si="12"/>
        <v>#DIV/0!</v>
      </c>
    </row>
    <row r="124" spans="1:37" s="4" customFormat="1" x14ac:dyDescent="0.25">
      <c r="A124" s="4" t="str">
        <f t="shared" si="13"/>
        <v>D00_25_1</v>
      </c>
      <c r="B124" s="1" t="s">
        <v>37</v>
      </c>
      <c r="C124" s="2">
        <v>25</v>
      </c>
      <c r="D124" s="3">
        <v>1</v>
      </c>
      <c r="E124" s="4" t="s">
        <v>38</v>
      </c>
      <c r="F124" s="4" t="s">
        <v>39</v>
      </c>
      <c r="G124" s="4" t="s">
        <v>36</v>
      </c>
      <c r="H124" s="4">
        <v>2005</v>
      </c>
      <c r="I124" s="3" t="s">
        <v>54</v>
      </c>
      <c r="J124" s="3"/>
      <c r="P124" s="3"/>
      <c r="W124" s="3"/>
      <c r="AA124" s="5" t="e">
        <f t="shared" si="7"/>
        <v>#DIV/0!</v>
      </c>
      <c r="AD124" s="5" t="e">
        <f t="shared" si="8"/>
        <v>#DIV/0!</v>
      </c>
      <c r="AE124" s="3" t="e">
        <f t="shared" si="9"/>
        <v>#DIV/0!</v>
      </c>
      <c r="AG124" s="4" t="e">
        <f t="shared" si="10"/>
        <v>#DIV/0!</v>
      </c>
      <c r="AI124" s="3" t="e">
        <f t="shared" si="11"/>
        <v>#DIV/0!</v>
      </c>
      <c r="AK124" s="4" t="e">
        <f t="shared" si="12"/>
        <v>#DIV/0!</v>
      </c>
    </row>
    <row r="125" spans="1:37" s="4" customFormat="1" x14ac:dyDescent="0.25">
      <c r="A125" s="4" t="str">
        <f t="shared" si="13"/>
        <v>D00_25_1</v>
      </c>
      <c r="B125" s="1" t="s">
        <v>37</v>
      </c>
      <c r="C125" s="2">
        <v>25</v>
      </c>
      <c r="D125" s="3">
        <v>1</v>
      </c>
      <c r="E125" s="4" t="s">
        <v>38</v>
      </c>
      <c r="F125" s="4" t="s">
        <v>39</v>
      </c>
      <c r="G125" s="4" t="s">
        <v>36</v>
      </c>
      <c r="H125" s="4">
        <v>2006</v>
      </c>
      <c r="I125" s="3" t="s">
        <v>54</v>
      </c>
      <c r="J125" s="3"/>
      <c r="P125" s="3"/>
      <c r="W125" s="3"/>
      <c r="AA125" s="5" t="e">
        <f t="shared" si="7"/>
        <v>#DIV/0!</v>
      </c>
      <c r="AD125" s="5" t="e">
        <f t="shared" si="8"/>
        <v>#DIV/0!</v>
      </c>
      <c r="AE125" s="3" t="e">
        <f t="shared" si="9"/>
        <v>#DIV/0!</v>
      </c>
      <c r="AG125" s="4" t="e">
        <f t="shared" si="10"/>
        <v>#DIV/0!</v>
      </c>
      <c r="AI125" s="3" t="e">
        <f t="shared" si="11"/>
        <v>#DIV/0!</v>
      </c>
      <c r="AK125" s="4" t="e">
        <f t="shared" si="12"/>
        <v>#DIV/0!</v>
      </c>
    </row>
    <row r="126" spans="1:37" s="4" customFormat="1" x14ac:dyDescent="0.25">
      <c r="A126" s="4" t="str">
        <f t="shared" si="13"/>
        <v>D00_25_1</v>
      </c>
      <c r="B126" s="1" t="s">
        <v>37</v>
      </c>
      <c r="C126" s="2">
        <v>25</v>
      </c>
      <c r="D126" s="3">
        <v>1</v>
      </c>
      <c r="E126" s="4" t="s">
        <v>38</v>
      </c>
      <c r="F126" s="4" t="s">
        <v>39</v>
      </c>
      <c r="G126" s="4" t="s">
        <v>36</v>
      </c>
      <c r="H126" s="4">
        <v>2007</v>
      </c>
      <c r="I126" s="3" t="s">
        <v>54</v>
      </c>
      <c r="J126" s="3"/>
      <c r="P126" s="3"/>
      <c r="W126" s="3"/>
      <c r="AA126" s="5" t="e">
        <f t="shared" si="7"/>
        <v>#DIV/0!</v>
      </c>
      <c r="AD126" s="5" t="e">
        <f t="shared" si="8"/>
        <v>#DIV/0!</v>
      </c>
      <c r="AE126" s="3" t="e">
        <f t="shared" si="9"/>
        <v>#DIV/0!</v>
      </c>
      <c r="AG126" s="4" t="e">
        <f t="shared" si="10"/>
        <v>#DIV/0!</v>
      </c>
      <c r="AI126" s="3" t="e">
        <f t="shared" si="11"/>
        <v>#DIV/0!</v>
      </c>
      <c r="AK126" s="4" t="e">
        <f t="shared" si="12"/>
        <v>#DIV/0!</v>
      </c>
    </row>
    <row r="127" spans="1:37" s="14" customFormat="1" x14ac:dyDescent="0.25">
      <c r="A127" s="4" t="str">
        <f t="shared" si="13"/>
        <v>D00_26_1</v>
      </c>
      <c r="B127" s="12" t="s">
        <v>37</v>
      </c>
      <c r="C127" s="13">
        <v>26</v>
      </c>
      <c r="D127" s="15">
        <v>1</v>
      </c>
      <c r="E127" s="14" t="s">
        <v>38</v>
      </c>
      <c r="F127" s="14" t="s">
        <v>39</v>
      </c>
      <c r="G127" s="14" t="s">
        <v>36</v>
      </c>
      <c r="H127" s="14">
        <v>2003</v>
      </c>
      <c r="I127" s="15" t="s">
        <v>54</v>
      </c>
      <c r="J127" s="15"/>
      <c r="P127" s="15"/>
      <c r="Q127" s="4"/>
      <c r="R127" s="4"/>
      <c r="S127" s="4"/>
      <c r="T127" s="4"/>
      <c r="U127" s="4"/>
      <c r="V127" s="4"/>
      <c r="W127" s="15"/>
      <c r="AA127" s="5" t="e">
        <f t="shared" si="7"/>
        <v>#DIV/0!</v>
      </c>
      <c r="AD127" s="5" t="e">
        <f t="shared" si="8"/>
        <v>#DIV/0!</v>
      </c>
      <c r="AE127" s="3" t="e">
        <f t="shared" si="9"/>
        <v>#DIV/0!</v>
      </c>
      <c r="AG127" s="4" t="e">
        <f t="shared" si="10"/>
        <v>#DIV/0!</v>
      </c>
      <c r="AI127" s="3" t="e">
        <f t="shared" si="11"/>
        <v>#DIV/0!</v>
      </c>
      <c r="AK127" s="14" t="e">
        <f t="shared" si="12"/>
        <v>#DIV/0!</v>
      </c>
    </row>
    <row r="128" spans="1:37" s="4" customFormat="1" x14ac:dyDescent="0.25">
      <c r="A128" s="4" t="str">
        <f t="shared" si="13"/>
        <v>D00_26_1</v>
      </c>
      <c r="B128" s="1" t="s">
        <v>37</v>
      </c>
      <c r="C128" s="2">
        <v>26</v>
      </c>
      <c r="D128" s="3">
        <v>1</v>
      </c>
      <c r="E128" s="4" t="s">
        <v>38</v>
      </c>
      <c r="F128" s="4" t="s">
        <v>39</v>
      </c>
      <c r="G128" s="4" t="s">
        <v>36</v>
      </c>
      <c r="H128" s="4">
        <v>2004</v>
      </c>
      <c r="I128" s="3" t="s">
        <v>54</v>
      </c>
      <c r="J128" s="3"/>
      <c r="P128" s="3"/>
      <c r="W128" s="3"/>
      <c r="AA128" s="5" t="e">
        <f t="shared" si="7"/>
        <v>#DIV/0!</v>
      </c>
      <c r="AD128" s="5" t="e">
        <f t="shared" si="8"/>
        <v>#DIV/0!</v>
      </c>
      <c r="AE128" s="3" t="e">
        <f t="shared" si="9"/>
        <v>#DIV/0!</v>
      </c>
      <c r="AG128" s="4" t="e">
        <f t="shared" si="10"/>
        <v>#DIV/0!</v>
      </c>
      <c r="AI128" s="3" t="e">
        <f t="shared" si="11"/>
        <v>#DIV/0!</v>
      </c>
      <c r="AK128" s="4" t="e">
        <f t="shared" si="12"/>
        <v>#DIV/0!</v>
      </c>
    </row>
    <row r="129" spans="1:44" s="4" customFormat="1" x14ac:dyDescent="0.25">
      <c r="A129" s="4" t="str">
        <f t="shared" si="13"/>
        <v>D00_26_1</v>
      </c>
      <c r="B129" s="1" t="s">
        <v>37</v>
      </c>
      <c r="C129" s="2">
        <v>26</v>
      </c>
      <c r="D129" s="3">
        <v>1</v>
      </c>
      <c r="E129" s="4" t="s">
        <v>38</v>
      </c>
      <c r="F129" s="4" t="s">
        <v>39</v>
      </c>
      <c r="G129" s="4" t="s">
        <v>36</v>
      </c>
      <c r="H129" s="4">
        <v>2005</v>
      </c>
      <c r="I129" s="3" t="s">
        <v>54</v>
      </c>
      <c r="J129" s="3"/>
      <c r="P129" s="3"/>
      <c r="W129" s="3"/>
      <c r="AA129" s="5" t="e">
        <f t="shared" si="7"/>
        <v>#DIV/0!</v>
      </c>
      <c r="AD129" s="5" t="e">
        <f t="shared" si="8"/>
        <v>#DIV/0!</v>
      </c>
      <c r="AE129" s="3" t="e">
        <f t="shared" si="9"/>
        <v>#DIV/0!</v>
      </c>
      <c r="AG129" s="4" t="e">
        <f t="shared" si="10"/>
        <v>#DIV/0!</v>
      </c>
      <c r="AI129" s="3" t="e">
        <f t="shared" si="11"/>
        <v>#DIV/0!</v>
      </c>
      <c r="AK129" s="4" t="e">
        <f t="shared" si="12"/>
        <v>#DIV/0!</v>
      </c>
    </row>
    <row r="130" spans="1:44" s="4" customFormat="1" x14ac:dyDescent="0.25">
      <c r="A130" s="4" t="str">
        <f t="shared" si="13"/>
        <v>D00_26_1</v>
      </c>
      <c r="B130" s="1" t="s">
        <v>37</v>
      </c>
      <c r="C130" s="2">
        <v>26</v>
      </c>
      <c r="D130" s="3">
        <v>1</v>
      </c>
      <c r="E130" s="4" t="s">
        <v>38</v>
      </c>
      <c r="F130" s="4" t="s">
        <v>39</v>
      </c>
      <c r="G130" s="4" t="s">
        <v>36</v>
      </c>
      <c r="H130" s="4">
        <v>2006</v>
      </c>
      <c r="I130" s="3" t="s">
        <v>54</v>
      </c>
      <c r="J130" s="3"/>
      <c r="P130" s="3"/>
      <c r="W130" s="3"/>
      <c r="AA130" s="5" t="e">
        <f t="shared" ref="AA130:AA193" si="14">(Z130+(AD130*AF130))/Y130</f>
        <v>#DIV/0!</v>
      </c>
      <c r="AD130" s="5" t="e">
        <f t="shared" ref="AD130:AD193" si="15">AC130/(Y130-AF130)</f>
        <v>#DIV/0!</v>
      </c>
      <c r="AE130" s="3" t="e">
        <f t="shared" ref="AE130:AE193" si="16">AD130*100/AA130</f>
        <v>#DIV/0!</v>
      </c>
      <c r="AG130" s="4" t="e">
        <f t="shared" ref="AG130:AG193" si="17">AF130*100/Y130</f>
        <v>#DIV/0!</v>
      </c>
      <c r="AI130" s="3" t="e">
        <f t="shared" ref="AI130:AI193" si="18">AH130*100/Y130</f>
        <v>#DIV/0!</v>
      </c>
      <c r="AK130" s="4" t="e">
        <f t="shared" ref="AK130:AK193" si="19">AJ130*100/Y130</f>
        <v>#DIV/0!</v>
      </c>
    </row>
    <row r="131" spans="1:44" s="4" customFormat="1" x14ac:dyDescent="0.25">
      <c r="A131" s="4" t="str">
        <f t="shared" ref="A131:A194" si="20">CONCATENATE(LEFT(B131,1),CONCATENATE(RIGHT(B131,2),"_",CONCATENATE(C131),"_",CONCATENATE(D131)))</f>
        <v>D00_26_1</v>
      </c>
      <c r="B131" s="1" t="s">
        <v>37</v>
      </c>
      <c r="C131" s="2">
        <v>26</v>
      </c>
      <c r="D131" s="3">
        <v>1</v>
      </c>
      <c r="E131" s="4" t="s">
        <v>38</v>
      </c>
      <c r="F131" s="4" t="s">
        <v>39</v>
      </c>
      <c r="G131" s="4" t="s">
        <v>36</v>
      </c>
      <c r="H131" s="4">
        <v>2007</v>
      </c>
      <c r="I131" s="3" t="s">
        <v>54</v>
      </c>
      <c r="J131" s="3"/>
      <c r="P131" s="3"/>
      <c r="W131" s="3"/>
      <c r="AA131" s="5" t="e">
        <f t="shared" si="14"/>
        <v>#DIV/0!</v>
      </c>
      <c r="AD131" s="5" t="e">
        <f t="shared" si="15"/>
        <v>#DIV/0!</v>
      </c>
      <c r="AE131" s="3" t="e">
        <f t="shared" si="16"/>
        <v>#DIV/0!</v>
      </c>
      <c r="AG131" s="4" t="e">
        <f t="shared" si="17"/>
        <v>#DIV/0!</v>
      </c>
      <c r="AI131" s="3" t="e">
        <f t="shared" si="18"/>
        <v>#DIV/0!</v>
      </c>
      <c r="AK131" s="4" t="e">
        <f t="shared" si="19"/>
        <v>#DIV/0!</v>
      </c>
    </row>
    <row r="132" spans="1:44" s="14" customFormat="1" x14ac:dyDescent="0.25">
      <c r="A132" s="4" t="str">
        <f t="shared" si="20"/>
        <v>D00_27_1</v>
      </c>
      <c r="B132" s="12" t="s">
        <v>37</v>
      </c>
      <c r="C132" s="13">
        <v>27</v>
      </c>
      <c r="D132" s="15">
        <v>1</v>
      </c>
      <c r="E132" s="14" t="s">
        <v>38</v>
      </c>
      <c r="F132" s="14" t="s">
        <v>39</v>
      </c>
      <c r="G132" s="14" t="s">
        <v>36</v>
      </c>
      <c r="H132" s="14">
        <v>2003</v>
      </c>
      <c r="I132" s="15" t="s">
        <v>54</v>
      </c>
      <c r="J132" s="15"/>
      <c r="P132" s="15"/>
      <c r="Q132" s="4"/>
      <c r="R132" s="4"/>
      <c r="S132" s="4"/>
      <c r="T132" s="4"/>
      <c r="U132" s="4"/>
      <c r="V132" s="4"/>
      <c r="W132" s="15"/>
      <c r="AA132" s="5" t="e">
        <f t="shared" si="14"/>
        <v>#DIV/0!</v>
      </c>
      <c r="AD132" s="5" t="e">
        <f t="shared" si="15"/>
        <v>#DIV/0!</v>
      </c>
      <c r="AE132" s="3" t="e">
        <f t="shared" si="16"/>
        <v>#DIV/0!</v>
      </c>
      <c r="AG132" s="4" t="e">
        <f t="shared" si="17"/>
        <v>#DIV/0!</v>
      </c>
      <c r="AI132" s="3" t="e">
        <f t="shared" si="18"/>
        <v>#DIV/0!</v>
      </c>
      <c r="AK132" s="14" t="e">
        <f t="shared" si="19"/>
        <v>#DIV/0!</v>
      </c>
    </row>
    <row r="133" spans="1:44" s="4" customFormat="1" x14ac:dyDescent="0.25">
      <c r="A133" s="4" t="str">
        <f t="shared" si="20"/>
        <v>D00_27_1</v>
      </c>
      <c r="B133" s="1" t="s">
        <v>37</v>
      </c>
      <c r="C133" s="2">
        <v>27</v>
      </c>
      <c r="D133" s="3">
        <v>1</v>
      </c>
      <c r="E133" s="4" t="s">
        <v>38</v>
      </c>
      <c r="F133" s="4" t="s">
        <v>39</v>
      </c>
      <c r="G133" s="4" t="s">
        <v>36</v>
      </c>
      <c r="H133" s="4">
        <v>2004</v>
      </c>
      <c r="I133" s="3" t="s">
        <v>54</v>
      </c>
      <c r="J133" s="3"/>
      <c r="P133" s="3"/>
      <c r="W133" s="3"/>
      <c r="AA133" s="5" t="e">
        <f t="shared" si="14"/>
        <v>#DIV/0!</v>
      </c>
      <c r="AD133" s="5" t="e">
        <f t="shared" si="15"/>
        <v>#DIV/0!</v>
      </c>
      <c r="AE133" s="3" t="e">
        <f t="shared" si="16"/>
        <v>#DIV/0!</v>
      </c>
      <c r="AG133" s="4" t="e">
        <f t="shared" si="17"/>
        <v>#DIV/0!</v>
      </c>
      <c r="AI133" s="3" t="e">
        <f t="shared" si="18"/>
        <v>#DIV/0!</v>
      </c>
      <c r="AK133" s="4" t="e">
        <f t="shared" si="19"/>
        <v>#DIV/0!</v>
      </c>
    </row>
    <row r="134" spans="1:44" s="4" customFormat="1" x14ac:dyDescent="0.25">
      <c r="A134" s="4" t="str">
        <f t="shared" si="20"/>
        <v>D00_27_1</v>
      </c>
      <c r="B134" s="1" t="s">
        <v>37</v>
      </c>
      <c r="C134" s="2">
        <v>27</v>
      </c>
      <c r="D134" s="3">
        <v>1</v>
      </c>
      <c r="E134" s="4" t="s">
        <v>38</v>
      </c>
      <c r="F134" s="4" t="s">
        <v>39</v>
      </c>
      <c r="G134" s="4" t="s">
        <v>36</v>
      </c>
      <c r="H134" s="4">
        <v>2005</v>
      </c>
      <c r="I134" s="3" t="s">
        <v>54</v>
      </c>
      <c r="J134" s="3"/>
      <c r="P134" s="3"/>
      <c r="W134" s="3"/>
      <c r="AA134" s="5" t="e">
        <f t="shared" si="14"/>
        <v>#DIV/0!</v>
      </c>
      <c r="AD134" s="5" t="e">
        <f t="shared" si="15"/>
        <v>#DIV/0!</v>
      </c>
      <c r="AE134" s="3" t="e">
        <f t="shared" si="16"/>
        <v>#DIV/0!</v>
      </c>
      <c r="AG134" s="4" t="e">
        <f t="shared" si="17"/>
        <v>#DIV/0!</v>
      </c>
      <c r="AI134" s="3" t="e">
        <f t="shared" si="18"/>
        <v>#DIV/0!</v>
      </c>
      <c r="AK134" s="4" t="e">
        <f t="shared" si="19"/>
        <v>#DIV/0!</v>
      </c>
    </row>
    <row r="135" spans="1:44" s="4" customFormat="1" x14ac:dyDescent="0.25">
      <c r="A135" s="4" t="str">
        <f t="shared" si="20"/>
        <v>D00_27_1</v>
      </c>
      <c r="B135" s="1" t="s">
        <v>37</v>
      </c>
      <c r="C135" s="2">
        <v>27</v>
      </c>
      <c r="D135" s="3">
        <v>1</v>
      </c>
      <c r="E135" s="4" t="s">
        <v>38</v>
      </c>
      <c r="F135" s="4" t="s">
        <v>39</v>
      </c>
      <c r="G135" s="4" t="s">
        <v>36</v>
      </c>
      <c r="H135" s="4">
        <v>2006</v>
      </c>
      <c r="I135" s="3" t="s">
        <v>54</v>
      </c>
      <c r="J135" s="3"/>
      <c r="P135" s="3"/>
      <c r="W135" s="3"/>
      <c r="AA135" s="5" t="e">
        <f t="shared" si="14"/>
        <v>#DIV/0!</v>
      </c>
      <c r="AD135" s="5" t="e">
        <f t="shared" si="15"/>
        <v>#DIV/0!</v>
      </c>
      <c r="AE135" s="3" t="e">
        <f t="shared" si="16"/>
        <v>#DIV/0!</v>
      </c>
      <c r="AG135" s="4" t="e">
        <f t="shared" si="17"/>
        <v>#DIV/0!</v>
      </c>
      <c r="AI135" s="3" t="e">
        <f t="shared" si="18"/>
        <v>#DIV/0!</v>
      </c>
      <c r="AK135" s="4" t="e">
        <f t="shared" si="19"/>
        <v>#DIV/0!</v>
      </c>
    </row>
    <row r="136" spans="1:44" s="4" customFormat="1" x14ac:dyDescent="0.25">
      <c r="A136" s="4" t="str">
        <f t="shared" si="20"/>
        <v>D00_27_1</v>
      </c>
      <c r="B136" s="1" t="s">
        <v>37</v>
      </c>
      <c r="C136" s="2">
        <v>27</v>
      </c>
      <c r="D136" s="3">
        <v>1</v>
      </c>
      <c r="E136" s="4" t="s">
        <v>38</v>
      </c>
      <c r="F136" s="4" t="s">
        <v>39</v>
      </c>
      <c r="G136" s="4" t="s">
        <v>36</v>
      </c>
      <c r="H136" s="4">
        <v>2007</v>
      </c>
      <c r="I136" s="3" t="s">
        <v>54</v>
      </c>
      <c r="J136" s="3"/>
      <c r="P136" s="3"/>
      <c r="W136" s="3"/>
      <c r="AA136" s="5" t="e">
        <f t="shared" si="14"/>
        <v>#DIV/0!</v>
      </c>
      <c r="AD136" s="5" t="e">
        <f t="shared" si="15"/>
        <v>#DIV/0!</v>
      </c>
      <c r="AE136" s="3" t="e">
        <f t="shared" si="16"/>
        <v>#DIV/0!</v>
      </c>
      <c r="AG136" s="4" t="e">
        <f t="shared" si="17"/>
        <v>#DIV/0!</v>
      </c>
      <c r="AI136" s="3" t="e">
        <f t="shared" si="18"/>
        <v>#DIV/0!</v>
      </c>
      <c r="AK136" s="4" t="e">
        <f t="shared" si="19"/>
        <v>#DIV/0!</v>
      </c>
    </row>
    <row r="137" spans="1:44" s="14" customFormat="1" x14ac:dyDescent="0.25">
      <c r="A137" s="4" t="str">
        <f t="shared" si="20"/>
        <v>D00_28_1</v>
      </c>
      <c r="B137" s="12" t="s">
        <v>37</v>
      </c>
      <c r="C137" s="13">
        <v>28</v>
      </c>
      <c r="D137" s="15">
        <v>1</v>
      </c>
      <c r="E137" s="14" t="s">
        <v>38</v>
      </c>
      <c r="F137" s="14" t="s">
        <v>39</v>
      </c>
      <c r="G137" s="14" t="s">
        <v>36</v>
      </c>
      <c r="H137" s="14">
        <v>2003</v>
      </c>
      <c r="I137" s="15" t="s">
        <v>54</v>
      </c>
      <c r="J137" s="15"/>
      <c r="P137" s="15"/>
      <c r="Q137" s="4"/>
      <c r="R137" s="4"/>
      <c r="S137" s="4"/>
      <c r="T137" s="4"/>
      <c r="U137" s="4"/>
      <c r="V137" s="4"/>
      <c r="W137" s="15"/>
      <c r="AA137" s="5" t="e">
        <f t="shared" si="14"/>
        <v>#DIV/0!</v>
      </c>
      <c r="AD137" s="5" t="e">
        <f t="shared" si="15"/>
        <v>#DIV/0!</v>
      </c>
      <c r="AE137" s="3" t="e">
        <f t="shared" si="16"/>
        <v>#DIV/0!</v>
      </c>
      <c r="AG137" s="4" t="e">
        <f t="shared" si="17"/>
        <v>#DIV/0!</v>
      </c>
      <c r="AI137" s="3" t="e">
        <f t="shared" si="18"/>
        <v>#DIV/0!</v>
      </c>
      <c r="AK137" s="14" t="e">
        <f t="shared" si="19"/>
        <v>#DIV/0!</v>
      </c>
    </row>
    <row r="138" spans="1:44" s="4" customFormat="1" x14ac:dyDescent="0.25">
      <c r="A138" s="4" t="str">
        <f t="shared" si="20"/>
        <v>D00_28_1</v>
      </c>
      <c r="B138" s="1" t="s">
        <v>37</v>
      </c>
      <c r="C138" s="2">
        <v>28</v>
      </c>
      <c r="D138" s="3">
        <v>1</v>
      </c>
      <c r="E138" s="4" t="s">
        <v>38</v>
      </c>
      <c r="F138" s="4" t="s">
        <v>39</v>
      </c>
      <c r="G138" s="4" t="s">
        <v>36</v>
      </c>
      <c r="H138" s="4">
        <v>2004</v>
      </c>
      <c r="I138" s="3" t="s">
        <v>54</v>
      </c>
      <c r="J138" s="3"/>
      <c r="P138" s="3"/>
      <c r="W138" s="3"/>
      <c r="AA138" s="5" t="e">
        <f t="shared" si="14"/>
        <v>#DIV/0!</v>
      </c>
      <c r="AD138" s="5" t="e">
        <f t="shared" si="15"/>
        <v>#DIV/0!</v>
      </c>
      <c r="AE138" s="3" t="e">
        <f t="shared" si="16"/>
        <v>#DIV/0!</v>
      </c>
      <c r="AG138" s="4" t="e">
        <f t="shared" si="17"/>
        <v>#DIV/0!</v>
      </c>
      <c r="AI138" s="3" t="e">
        <f t="shared" si="18"/>
        <v>#DIV/0!</v>
      </c>
      <c r="AK138" s="4" t="e">
        <f t="shared" si="19"/>
        <v>#DIV/0!</v>
      </c>
    </row>
    <row r="139" spans="1:44" s="4" customFormat="1" x14ac:dyDescent="0.25">
      <c r="A139" s="4" t="str">
        <f t="shared" si="20"/>
        <v>D00_28_1</v>
      </c>
      <c r="B139" s="1" t="s">
        <v>37</v>
      </c>
      <c r="C139" s="2">
        <v>28</v>
      </c>
      <c r="D139" s="3">
        <v>1</v>
      </c>
      <c r="E139" s="4" t="s">
        <v>38</v>
      </c>
      <c r="F139" s="4" t="s">
        <v>39</v>
      </c>
      <c r="G139" s="4" t="s">
        <v>36</v>
      </c>
      <c r="H139" s="4">
        <v>2005</v>
      </c>
      <c r="I139" s="3" t="s">
        <v>54</v>
      </c>
      <c r="J139" s="3"/>
      <c r="P139" s="3"/>
      <c r="W139" s="3"/>
      <c r="AA139" s="5" t="e">
        <f t="shared" si="14"/>
        <v>#DIV/0!</v>
      </c>
      <c r="AD139" s="5" t="e">
        <f t="shared" si="15"/>
        <v>#DIV/0!</v>
      </c>
      <c r="AE139" s="3" t="e">
        <f t="shared" si="16"/>
        <v>#DIV/0!</v>
      </c>
      <c r="AG139" s="4" t="e">
        <f t="shared" si="17"/>
        <v>#DIV/0!</v>
      </c>
      <c r="AI139" s="3" t="e">
        <f t="shared" si="18"/>
        <v>#DIV/0!</v>
      </c>
      <c r="AK139" s="4" t="e">
        <f t="shared" si="19"/>
        <v>#DIV/0!</v>
      </c>
    </row>
    <row r="140" spans="1:44" s="4" customFormat="1" x14ac:dyDescent="0.25">
      <c r="A140" s="4" t="str">
        <f t="shared" si="20"/>
        <v>D00_28_1</v>
      </c>
      <c r="B140" s="1" t="s">
        <v>37</v>
      </c>
      <c r="C140" s="2">
        <v>28</v>
      </c>
      <c r="D140" s="3">
        <v>1</v>
      </c>
      <c r="E140" s="4" t="s">
        <v>38</v>
      </c>
      <c r="F140" s="4" t="s">
        <v>39</v>
      </c>
      <c r="G140" s="4" t="s">
        <v>36</v>
      </c>
      <c r="H140" s="4">
        <v>2006</v>
      </c>
      <c r="I140" s="3" t="s">
        <v>54</v>
      </c>
      <c r="J140" s="3"/>
      <c r="P140" s="3"/>
      <c r="W140" s="3"/>
      <c r="AA140" s="5" t="e">
        <f t="shared" si="14"/>
        <v>#DIV/0!</v>
      </c>
      <c r="AD140" s="5" t="e">
        <f t="shared" si="15"/>
        <v>#DIV/0!</v>
      </c>
      <c r="AE140" s="3" t="e">
        <f t="shared" si="16"/>
        <v>#DIV/0!</v>
      </c>
      <c r="AG140" s="4" t="e">
        <f t="shared" si="17"/>
        <v>#DIV/0!</v>
      </c>
      <c r="AI140" s="3" t="e">
        <f t="shared" si="18"/>
        <v>#DIV/0!</v>
      </c>
      <c r="AK140" s="4" t="e">
        <f t="shared" si="19"/>
        <v>#DIV/0!</v>
      </c>
    </row>
    <row r="141" spans="1:44" s="4" customFormat="1" x14ac:dyDescent="0.25">
      <c r="A141" s="4" t="str">
        <f t="shared" si="20"/>
        <v>D00_28_1</v>
      </c>
      <c r="B141" s="1" t="s">
        <v>37</v>
      </c>
      <c r="C141" s="2">
        <v>28</v>
      </c>
      <c r="D141" s="3">
        <v>1</v>
      </c>
      <c r="E141" s="4" t="s">
        <v>38</v>
      </c>
      <c r="F141" s="4" t="s">
        <v>39</v>
      </c>
      <c r="G141" s="4" t="s">
        <v>36</v>
      </c>
      <c r="H141" s="4">
        <v>2007</v>
      </c>
      <c r="I141" s="3" t="s">
        <v>54</v>
      </c>
      <c r="J141" s="3"/>
      <c r="P141" s="3"/>
      <c r="W141" s="3"/>
      <c r="AA141" s="5" t="e">
        <f t="shared" si="14"/>
        <v>#DIV/0!</v>
      </c>
      <c r="AD141" s="5" t="e">
        <f t="shared" si="15"/>
        <v>#DIV/0!</v>
      </c>
      <c r="AE141" s="3" t="e">
        <f t="shared" si="16"/>
        <v>#DIV/0!</v>
      </c>
      <c r="AG141" s="4" t="e">
        <f t="shared" si="17"/>
        <v>#DIV/0!</v>
      </c>
      <c r="AI141" s="3" t="e">
        <f t="shared" si="18"/>
        <v>#DIV/0!</v>
      </c>
      <c r="AK141" s="4" t="e">
        <f t="shared" si="19"/>
        <v>#DIV/0!</v>
      </c>
    </row>
    <row r="142" spans="1:44" s="14" customFormat="1" x14ac:dyDescent="0.25">
      <c r="A142" s="4" t="str">
        <f t="shared" si="20"/>
        <v>D00_29_1</v>
      </c>
      <c r="B142" s="12" t="s">
        <v>37</v>
      </c>
      <c r="C142" s="13">
        <v>29</v>
      </c>
      <c r="D142" s="15">
        <v>1</v>
      </c>
      <c r="E142" s="14" t="s">
        <v>38</v>
      </c>
      <c r="F142" s="14" t="s">
        <v>39</v>
      </c>
      <c r="G142" s="14" t="s">
        <v>36</v>
      </c>
      <c r="H142" s="14">
        <v>2003</v>
      </c>
      <c r="I142" s="15" t="s">
        <v>54</v>
      </c>
      <c r="J142" s="15"/>
      <c r="K142" s="14">
        <v>72</v>
      </c>
      <c r="L142" s="14">
        <f>K142-36</f>
        <v>36</v>
      </c>
      <c r="M142" s="14">
        <f>K142-64</f>
        <v>8</v>
      </c>
      <c r="N142" s="14">
        <f>K142-79</f>
        <v>-7</v>
      </c>
      <c r="P142" s="15">
        <v>3</v>
      </c>
      <c r="Q142" s="4"/>
      <c r="R142" s="4"/>
      <c r="S142" s="4"/>
      <c r="T142" s="4"/>
      <c r="U142" s="4"/>
      <c r="V142" s="4"/>
      <c r="W142" s="15">
        <v>2</v>
      </c>
      <c r="X142" s="14">
        <v>211</v>
      </c>
      <c r="Y142" s="14">
        <v>25</v>
      </c>
      <c r="Z142" s="14">
        <v>53</v>
      </c>
      <c r="AA142" s="5">
        <f t="shared" si="14"/>
        <v>2.1583333333333332</v>
      </c>
      <c r="AB142" s="14">
        <v>3</v>
      </c>
      <c r="AC142" s="14">
        <v>23</v>
      </c>
      <c r="AD142" s="5">
        <f t="shared" si="15"/>
        <v>0.95833333333333337</v>
      </c>
      <c r="AE142" s="3">
        <f t="shared" si="16"/>
        <v>44.401544401544406</v>
      </c>
      <c r="AF142" s="14">
        <v>1</v>
      </c>
      <c r="AG142" s="4">
        <f t="shared" si="17"/>
        <v>4</v>
      </c>
      <c r="AH142" s="14">
        <v>0</v>
      </c>
      <c r="AI142" s="3">
        <f t="shared" si="18"/>
        <v>0</v>
      </c>
      <c r="AJ142" s="14">
        <v>0</v>
      </c>
      <c r="AK142" s="14">
        <f t="shared" si="19"/>
        <v>0</v>
      </c>
      <c r="AL142" s="14">
        <v>0</v>
      </c>
      <c r="AM142" s="14">
        <v>8</v>
      </c>
      <c r="AN142" s="14">
        <v>2</v>
      </c>
      <c r="AO142" s="14">
        <v>3</v>
      </c>
      <c r="AP142" s="14">
        <v>3</v>
      </c>
      <c r="AQ142" s="14">
        <v>3</v>
      </c>
      <c r="AR142" s="14">
        <v>3</v>
      </c>
    </row>
    <row r="143" spans="1:44" s="4" customFormat="1" x14ac:dyDescent="0.25">
      <c r="A143" s="4" t="str">
        <f t="shared" si="20"/>
        <v>D00_29_1</v>
      </c>
      <c r="B143" s="1" t="s">
        <v>37</v>
      </c>
      <c r="C143" s="2">
        <v>29</v>
      </c>
      <c r="D143" s="3">
        <v>1</v>
      </c>
      <c r="E143" s="4" t="s">
        <v>38</v>
      </c>
      <c r="F143" s="4" t="s">
        <v>39</v>
      </c>
      <c r="G143" s="4" t="s">
        <v>36</v>
      </c>
      <c r="H143" s="4">
        <v>2004</v>
      </c>
      <c r="I143" s="3" t="s">
        <v>54</v>
      </c>
      <c r="J143" s="3"/>
      <c r="P143" s="3"/>
      <c r="W143" s="3"/>
      <c r="AA143" s="5" t="e">
        <f t="shared" si="14"/>
        <v>#DIV/0!</v>
      </c>
      <c r="AD143" s="5" t="e">
        <f t="shared" si="15"/>
        <v>#DIV/0!</v>
      </c>
      <c r="AE143" s="3" t="e">
        <f t="shared" si="16"/>
        <v>#DIV/0!</v>
      </c>
      <c r="AG143" s="4" t="e">
        <f t="shared" si="17"/>
        <v>#DIV/0!</v>
      </c>
      <c r="AI143" s="3" t="e">
        <f t="shared" si="18"/>
        <v>#DIV/0!</v>
      </c>
      <c r="AK143" s="4" t="e">
        <f t="shared" si="19"/>
        <v>#DIV/0!</v>
      </c>
    </row>
    <row r="144" spans="1:44" s="4" customFormat="1" x14ac:dyDescent="0.25">
      <c r="A144" s="4" t="str">
        <f t="shared" si="20"/>
        <v>D00_29_1</v>
      </c>
      <c r="B144" s="1" t="s">
        <v>37</v>
      </c>
      <c r="C144" s="2">
        <v>29</v>
      </c>
      <c r="D144" s="3">
        <v>1</v>
      </c>
      <c r="E144" s="4" t="s">
        <v>38</v>
      </c>
      <c r="F144" s="4" t="s">
        <v>39</v>
      </c>
      <c r="G144" s="4" t="s">
        <v>36</v>
      </c>
      <c r="H144" s="4">
        <v>2005</v>
      </c>
      <c r="I144" s="3" t="s">
        <v>54</v>
      </c>
      <c r="J144" s="3"/>
      <c r="P144" s="3"/>
      <c r="W144" s="3"/>
      <c r="AA144" s="5" t="e">
        <f t="shared" si="14"/>
        <v>#DIV/0!</v>
      </c>
      <c r="AD144" s="5" t="e">
        <f t="shared" si="15"/>
        <v>#DIV/0!</v>
      </c>
      <c r="AE144" s="3" t="e">
        <f t="shared" si="16"/>
        <v>#DIV/0!</v>
      </c>
      <c r="AG144" s="4" t="e">
        <f t="shared" si="17"/>
        <v>#DIV/0!</v>
      </c>
      <c r="AI144" s="3" t="e">
        <f t="shared" si="18"/>
        <v>#DIV/0!</v>
      </c>
      <c r="AK144" s="4" t="e">
        <f t="shared" si="19"/>
        <v>#DIV/0!</v>
      </c>
    </row>
    <row r="145" spans="1:44" s="4" customFormat="1" x14ac:dyDescent="0.25">
      <c r="A145" s="4" t="str">
        <f t="shared" si="20"/>
        <v>D00_29_1</v>
      </c>
      <c r="B145" s="1" t="s">
        <v>37</v>
      </c>
      <c r="C145" s="2">
        <v>29</v>
      </c>
      <c r="D145" s="3">
        <v>1</v>
      </c>
      <c r="E145" s="4" t="s">
        <v>38</v>
      </c>
      <c r="F145" s="4" t="s">
        <v>39</v>
      </c>
      <c r="G145" s="4" t="s">
        <v>36</v>
      </c>
      <c r="H145" s="4">
        <v>2006</v>
      </c>
      <c r="I145" s="3" t="s">
        <v>54</v>
      </c>
      <c r="J145" s="3"/>
      <c r="P145" s="3"/>
      <c r="W145" s="3"/>
      <c r="AA145" s="5" t="e">
        <f t="shared" si="14"/>
        <v>#DIV/0!</v>
      </c>
      <c r="AD145" s="5" t="e">
        <f t="shared" si="15"/>
        <v>#DIV/0!</v>
      </c>
      <c r="AE145" s="3" t="e">
        <f t="shared" si="16"/>
        <v>#DIV/0!</v>
      </c>
      <c r="AG145" s="4" t="e">
        <f t="shared" si="17"/>
        <v>#DIV/0!</v>
      </c>
      <c r="AI145" s="3" t="e">
        <f t="shared" si="18"/>
        <v>#DIV/0!</v>
      </c>
      <c r="AK145" s="4" t="e">
        <f t="shared" si="19"/>
        <v>#DIV/0!</v>
      </c>
    </row>
    <row r="146" spans="1:44" s="4" customFormat="1" x14ac:dyDescent="0.25">
      <c r="A146" s="4" t="str">
        <f t="shared" si="20"/>
        <v>D00_29_1</v>
      </c>
      <c r="B146" s="1" t="s">
        <v>37</v>
      </c>
      <c r="C146" s="2">
        <v>29</v>
      </c>
      <c r="D146" s="3">
        <v>1</v>
      </c>
      <c r="E146" s="4" t="s">
        <v>38</v>
      </c>
      <c r="F146" s="4" t="s">
        <v>39</v>
      </c>
      <c r="G146" s="4" t="s">
        <v>36</v>
      </c>
      <c r="H146" s="4">
        <v>2007</v>
      </c>
      <c r="I146" s="3" t="s">
        <v>54</v>
      </c>
      <c r="J146" s="3"/>
      <c r="P146" s="3"/>
      <c r="W146" s="3"/>
      <c r="AA146" s="5" t="e">
        <f t="shared" si="14"/>
        <v>#DIV/0!</v>
      </c>
      <c r="AD146" s="5" t="e">
        <f t="shared" si="15"/>
        <v>#DIV/0!</v>
      </c>
      <c r="AE146" s="3" t="e">
        <f t="shared" si="16"/>
        <v>#DIV/0!</v>
      </c>
      <c r="AG146" s="4" t="e">
        <f t="shared" si="17"/>
        <v>#DIV/0!</v>
      </c>
      <c r="AI146" s="3" t="e">
        <f t="shared" si="18"/>
        <v>#DIV/0!</v>
      </c>
      <c r="AK146" s="4" t="e">
        <f t="shared" si="19"/>
        <v>#DIV/0!</v>
      </c>
    </row>
    <row r="147" spans="1:44" s="14" customFormat="1" x14ac:dyDescent="0.25">
      <c r="A147" s="4" t="str">
        <f t="shared" si="20"/>
        <v>D00_30_1</v>
      </c>
      <c r="B147" s="12" t="s">
        <v>37</v>
      </c>
      <c r="C147" s="13">
        <v>30</v>
      </c>
      <c r="D147" s="15">
        <v>1</v>
      </c>
      <c r="E147" s="14" t="s">
        <v>38</v>
      </c>
      <c r="F147" s="14" t="s">
        <v>39</v>
      </c>
      <c r="G147" s="14" t="s">
        <v>36</v>
      </c>
      <c r="H147" s="14">
        <v>2003</v>
      </c>
      <c r="I147" s="15" t="s">
        <v>54</v>
      </c>
      <c r="J147" s="15"/>
      <c r="K147" s="14">
        <v>90</v>
      </c>
      <c r="L147" s="14">
        <f>K147-36</f>
        <v>54</v>
      </c>
      <c r="M147" s="14">
        <f>K147-64</f>
        <v>26</v>
      </c>
      <c r="N147" s="14">
        <f>K147-79</f>
        <v>11</v>
      </c>
      <c r="P147" s="15">
        <v>3</v>
      </c>
      <c r="Q147" s="4"/>
      <c r="R147" s="4"/>
      <c r="S147" s="4"/>
      <c r="T147" s="4"/>
      <c r="U147" s="4"/>
      <c r="V147" s="4">
        <v>2.7</v>
      </c>
      <c r="W147" s="15">
        <v>1</v>
      </c>
      <c r="X147" s="14">
        <v>208</v>
      </c>
      <c r="Y147" s="14">
        <v>20</v>
      </c>
      <c r="Z147" s="14">
        <v>30</v>
      </c>
      <c r="AA147" s="5">
        <f t="shared" si="14"/>
        <v>1.7</v>
      </c>
      <c r="AB147" s="14">
        <v>2</v>
      </c>
      <c r="AC147" s="14">
        <v>12</v>
      </c>
      <c r="AD147" s="5">
        <f t="shared" si="15"/>
        <v>0.8</v>
      </c>
      <c r="AE147" s="3">
        <f t="shared" si="16"/>
        <v>47.058823529411768</v>
      </c>
      <c r="AF147" s="14">
        <v>5</v>
      </c>
      <c r="AG147" s="4">
        <f t="shared" si="17"/>
        <v>25</v>
      </c>
      <c r="AH147" s="14">
        <v>0</v>
      </c>
      <c r="AI147" s="3">
        <f t="shared" si="18"/>
        <v>0</v>
      </c>
      <c r="AJ147" s="14">
        <v>2</v>
      </c>
      <c r="AK147" s="14">
        <f t="shared" si="19"/>
        <v>10</v>
      </c>
      <c r="AL147" s="14">
        <v>3</v>
      </c>
      <c r="AM147" s="14">
        <v>1</v>
      </c>
      <c r="AN147" s="14">
        <v>2</v>
      </c>
      <c r="AO147" s="14">
        <v>2</v>
      </c>
      <c r="AP147" s="14">
        <v>3</v>
      </c>
      <c r="AQ147" s="14">
        <v>3</v>
      </c>
      <c r="AR147" s="14">
        <v>1</v>
      </c>
    </row>
    <row r="148" spans="1:44" s="4" customFormat="1" x14ac:dyDescent="0.25">
      <c r="A148" s="4" t="str">
        <f t="shared" si="20"/>
        <v>D00_30_1</v>
      </c>
      <c r="B148" s="1" t="s">
        <v>37</v>
      </c>
      <c r="C148" s="2">
        <v>30</v>
      </c>
      <c r="D148" s="3">
        <v>1</v>
      </c>
      <c r="E148" s="4" t="s">
        <v>38</v>
      </c>
      <c r="F148" s="4" t="s">
        <v>39</v>
      </c>
      <c r="G148" s="4" t="s">
        <v>36</v>
      </c>
      <c r="H148" s="4">
        <v>2004</v>
      </c>
      <c r="I148" s="3" t="s">
        <v>54</v>
      </c>
      <c r="J148" s="3"/>
      <c r="P148" s="3"/>
      <c r="V148" s="4">
        <v>2.7</v>
      </c>
      <c r="W148" s="3"/>
      <c r="AA148" s="5" t="e">
        <f t="shared" si="14"/>
        <v>#DIV/0!</v>
      </c>
      <c r="AD148" s="5" t="e">
        <f t="shared" si="15"/>
        <v>#DIV/0!</v>
      </c>
      <c r="AE148" s="3" t="e">
        <f t="shared" si="16"/>
        <v>#DIV/0!</v>
      </c>
      <c r="AG148" s="4" t="e">
        <f t="shared" si="17"/>
        <v>#DIV/0!</v>
      </c>
      <c r="AI148" s="3" t="e">
        <f t="shared" si="18"/>
        <v>#DIV/0!</v>
      </c>
      <c r="AK148" s="4" t="e">
        <f t="shared" si="19"/>
        <v>#DIV/0!</v>
      </c>
    </row>
    <row r="149" spans="1:44" s="4" customFormat="1" x14ac:dyDescent="0.25">
      <c r="A149" s="4" t="str">
        <f t="shared" si="20"/>
        <v>D00_30_1</v>
      </c>
      <c r="B149" s="1" t="s">
        <v>37</v>
      </c>
      <c r="C149" s="2">
        <v>30</v>
      </c>
      <c r="D149" s="3">
        <v>1</v>
      </c>
      <c r="E149" s="4" t="s">
        <v>38</v>
      </c>
      <c r="F149" s="4" t="s">
        <v>39</v>
      </c>
      <c r="G149" s="4" t="s">
        <v>36</v>
      </c>
      <c r="H149" s="4">
        <v>2005</v>
      </c>
      <c r="I149" s="3" t="s">
        <v>54</v>
      </c>
      <c r="J149" s="3"/>
      <c r="P149" s="3"/>
      <c r="V149" s="4">
        <v>2.7</v>
      </c>
      <c r="W149" s="3"/>
      <c r="AA149" s="5" t="e">
        <f t="shared" si="14"/>
        <v>#DIV/0!</v>
      </c>
      <c r="AD149" s="5" t="e">
        <f t="shared" si="15"/>
        <v>#DIV/0!</v>
      </c>
      <c r="AE149" s="3" t="e">
        <f t="shared" si="16"/>
        <v>#DIV/0!</v>
      </c>
      <c r="AG149" s="4" t="e">
        <f t="shared" si="17"/>
        <v>#DIV/0!</v>
      </c>
      <c r="AI149" s="3" t="e">
        <f t="shared" si="18"/>
        <v>#DIV/0!</v>
      </c>
      <c r="AK149" s="4" t="e">
        <f t="shared" si="19"/>
        <v>#DIV/0!</v>
      </c>
    </row>
    <row r="150" spans="1:44" s="4" customFormat="1" x14ac:dyDescent="0.25">
      <c r="A150" s="4" t="str">
        <f t="shared" si="20"/>
        <v>D00_30_1</v>
      </c>
      <c r="B150" s="1" t="s">
        <v>37</v>
      </c>
      <c r="C150" s="2">
        <v>30</v>
      </c>
      <c r="D150" s="3">
        <v>1</v>
      </c>
      <c r="E150" s="4" t="s">
        <v>38</v>
      </c>
      <c r="F150" s="4" t="s">
        <v>39</v>
      </c>
      <c r="G150" s="4" t="s">
        <v>36</v>
      </c>
      <c r="H150" s="4">
        <v>2006</v>
      </c>
      <c r="I150" s="3" t="s">
        <v>54</v>
      </c>
      <c r="J150" s="3"/>
      <c r="P150" s="3"/>
      <c r="V150" s="4">
        <v>2.7</v>
      </c>
      <c r="W150" s="3"/>
      <c r="AA150" s="5" t="e">
        <f t="shared" si="14"/>
        <v>#DIV/0!</v>
      </c>
      <c r="AD150" s="5" t="e">
        <f t="shared" si="15"/>
        <v>#DIV/0!</v>
      </c>
      <c r="AE150" s="3" t="e">
        <f t="shared" si="16"/>
        <v>#DIV/0!</v>
      </c>
      <c r="AG150" s="4" t="e">
        <f t="shared" si="17"/>
        <v>#DIV/0!</v>
      </c>
      <c r="AI150" s="3" t="e">
        <f t="shared" si="18"/>
        <v>#DIV/0!</v>
      </c>
      <c r="AK150" s="4" t="e">
        <f t="shared" si="19"/>
        <v>#DIV/0!</v>
      </c>
    </row>
    <row r="151" spans="1:44" s="4" customFormat="1" x14ac:dyDescent="0.25">
      <c r="A151" s="4" t="str">
        <f t="shared" si="20"/>
        <v>D00_30_1</v>
      </c>
      <c r="B151" s="1" t="s">
        <v>37</v>
      </c>
      <c r="C151" s="2">
        <v>30</v>
      </c>
      <c r="D151" s="3">
        <v>1</v>
      </c>
      <c r="E151" s="4" t="s">
        <v>38</v>
      </c>
      <c r="F151" s="4" t="s">
        <v>39</v>
      </c>
      <c r="G151" s="4" t="s">
        <v>36</v>
      </c>
      <c r="H151" s="4">
        <v>2007</v>
      </c>
      <c r="I151" s="3" t="s">
        <v>54</v>
      </c>
      <c r="J151" s="3"/>
      <c r="P151" s="3"/>
      <c r="V151" s="4">
        <v>2.7</v>
      </c>
      <c r="W151" s="3"/>
      <c r="AA151" s="5" t="e">
        <f t="shared" si="14"/>
        <v>#DIV/0!</v>
      </c>
      <c r="AD151" s="5" t="e">
        <f t="shared" si="15"/>
        <v>#DIV/0!</v>
      </c>
      <c r="AE151" s="3" t="e">
        <f t="shared" si="16"/>
        <v>#DIV/0!</v>
      </c>
      <c r="AG151" s="4" t="e">
        <f t="shared" si="17"/>
        <v>#DIV/0!</v>
      </c>
      <c r="AI151" s="3" t="e">
        <f t="shared" si="18"/>
        <v>#DIV/0!</v>
      </c>
      <c r="AK151" s="4" t="e">
        <f t="shared" si="19"/>
        <v>#DIV/0!</v>
      </c>
    </row>
    <row r="152" spans="1:44" s="14" customFormat="1" x14ac:dyDescent="0.25">
      <c r="A152" s="4" t="str">
        <f t="shared" si="20"/>
        <v>D00_31_1</v>
      </c>
      <c r="B152" s="12" t="s">
        <v>37</v>
      </c>
      <c r="C152" s="13">
        <v>31</v>
      </c>
      <c r="D152" s="15">
        <v>1</v>
      </c>
      <c r="E152" s="14" t="s">
        <v>38</v>
      </c>
      <c r="F152" s="14" t="s">
        <v>39</v>
      </c>
      <c r="G152" s="14" t="s">
        <v>36</v>
      </c>
      <c r="H152" s="14">
        <v>2003</v>
      </c>
      <c r="I152" s="15" t="s">
        <v>54</v>
      </c>
      <c r="J152" s="15"/>
      <c r="P152" s="15"/>
      <c r="Q152" s="4"/>
      <c r="R152" s="4"/>
      <c r="S152" s="4"/>
      <c r="T152" s="4"/>
      <c r="U152" s="4"/>
      <c r="V152" s="4"/>
      <c r="W152" s="15"/>
      <c r="AA152" s="5" t="e">
        <f t="shared" si="14"/>
        <v>#DIV/0!</v>
      </c>
      <c r="AD152" s="5" t="e">
        <f t="shared" si="15"/>
        <v>#DIV/0!</v>
      </c>
      <c r="AE152" s="3" t="e">
        <f t="shared" si="16"/>
        <v>#DIV/0!</v>
      </c>
      <c r="AG152" s="4" t="e">
        <f t="shared" si="17"/>
        <v>#DIV/0!</v>
      </c>
      <c r="AI152" s="3" t="e">
        <f t="shared" si="18"/>
        <v>#DIV/0!</v>
      </c>
      <c r="AK152" s="14" t="e">
        <f t="shared" si="19"/>
        <v>#DIV/0!</v>
      </c>
    </row>
    <row r="153" spans="1:44" s="4" customFormat="1" x14ac:dyDescent="0.25">
      <c r="A153" s="4" t="str">
        <f t="shared" si="20"/>
        <v>D00_31_1</v>
      </c>
      <c r="B153" s="1" t="s">
        <v>37</v>
      </c>
      <c r="C153" s="2">
        <v>31</v>
      </c>
      <c r="D153" s="3">
        <v>1</v>
      </c>
      <c r="E153" s="4" t="s">
        <v>38</v>
      </c>
      <c r="F153" s="4" t="s">
        <v>39</v>
      </c>
      <c r="G153" s="4" t="s">
        <v>36</v>
      </c>
      <c r="H153" s="4">
        <v>2004</v>
      </c>
      <c r="I153" s="3" t="s">
        <v>54</v>
      </c>
      <c r="J153" s="3"/>
      <c r="P153" s="3"/>
      <c r="W153" s="3"/>
      <c r="AA153" s="5" t="e">
        <f t="shared" si="14"/>
        <v>#DIV/0!</v>
      </c>
      <c r="AD153" s="5" t="e">
        <f t="shared" si="15"/>
        <v>#DIV/0!</v>
      </c>
      <c r="AE153" s="3" t="e">
        <f t="shared" si="16"/>
        <v>#DIV/0!</v>
      </c>
      <c r="AG153" s="4" t="e">
        <f t="shared" si="17"/>
        <v>#DIV/0!</v>
      </c>
      <c r="AI153" s="3" t="e">
        <f t="shared" si="18"/>
        <v>#DIV/0!</v>
      </c>
      <c r="AK153" s="4" t="e">
        <f t="shared" si="19"/>
        <v>#DIV/0!</v>
      </c>
    </row>
    <row r="154" spans="1:44" s="4" customFormat="1" x14ac:dyDescent="0.25">
      <c r="A154" s="4" t="str">
        <f t="shared" si="20"/>
        <v>D00_31_1</v>
      </c>
      <c r="B154" s="1" t="s">
        <v>37</v>
      </c>
      <c r="C154" s="2">
        <v>31</v>
      </c>
      <c r="D154" s="3">
        <v>1</v>
      </c>
      <c r="E154" s="4" t="s">
        <v>38</v>
      </c>
      <c r="F154" s="4" t="s">
        <v>39</v>
      </c>
      <c r="G154" s="4" t="s">
        <v>36</v>
      </c>
      <c r="H154" s="4">
        <v>2005</v>
      </c>
      <c r="I154" s="3" t="s">
        <v>54</v>
      </c>
      <c r="J154" s="3"/>
      <c r="P154" s="3"/>
      <c r="W154" s="3"/>
      <c r="AA154" s="5" t="e">
        <f t="shared" si="14"/>
        <v>#DIV/0!</v>
      </c>
      <c r="AD154" s="5" t="e">
        <f t="shared" si="15"/>
        <v>#DIV/0!</v>
      </c>
      <c r="AE154" s="3" t="e">
        <f t="shared" si="16"/>
        <v>#DIV/0!</v>
      </c>
      <c r="AG154" s="4" t="e">
        <f t="shared" si="17"/>
        <v>#DIV/0!</v>
      </c>
      <c r="AI154" s="3" t="e">
        <f t="shared" si="18"/>
        <v>#DIV/0!</v>
      </c>
      <c r="AK154" s="4" t="e">
        <f t="shared" si="19"/>
        <v>#DIV/0!</v>
      </c>
    </row>
    <row r="155" spans="1:44" s="4" customFormat="1" x14ac:dyDescent="0.25">
      <c r="A155" s="4" t="str">
        <f t="shared" si="20"/>
        <v>D00_31_1</v>
      </c>
      <c r="B155" s="1" t="s">
        <v>37</v>
      </c>
      <c r="C155" s="2">
        <v>31</v>
      </c>
      <c r="D155" s="3">
        <v>1</v>
      </c>
      <c r="E155" s="4" t="s">
        <v>38</v>
      </c>
      <c r="F155" s="4" t="s">
        <v>39</v>
      </c>
      <c r="G155" s="4" t="s">
        <v>36</v>
      </c>
      <c r="H155" s="4">
        <v>2006</v>
      </c>
      <c r="I155" s="3" t="s">
        <v>54</v>
      </c>
      <c r="J155" s="3"/>
      <c r="P155" s="3"/>
      <c r="W155" s="3"/>
      <c r="AA155" s="5" t="e">
        <f t="shared" si="14"/>
        <v>#DIV/0!</v>
      </c>
      <c r="AD155" s="5" t="e">
        <f t="shared" si="15"/>
        <v>#DIV/0!</v>
      </c>
      <c r="AE155" s="3" t="e">
        <f t="shared" si="16"/>
        <v>#DIV/0!</v>
      </c>
      <c r="AG155" s="4" t="e">
        <f t="shared" si="17"/>
        <v>#DIV/0!</v>
      </c>
      <c r="AI155" s="3" t="e">
        <f t="shared" si="18"/>
        <v>#DIV/0!</v>
      </c>
      <c r="AK155" s="4" t="e">
        <f t="shared" si="19"/>
        <v>#DIV/0!</v>
      </c>
    </row>
    <row r="156" spans="1:44" s="4" customFormat="1" x14ac:dyDescent="0.25">
      <c r="A156" s="4" t="str">
        <f t="shared" si="20"/>
        <v>D00_31_1</v>
      </c>
      <c r="B156" s="1" t="s">
        <v>37</v>
      </c>
      <c r="C156" s="2">
        <v>31</v>
      </c>
      <c r="D156" s="3">
        <v>1</v>
      </c>
      <c r="E156" s="4" t="s">
        <v>38</v>
      </c>
      <c r="F156" s="4" t="s">
        <v>39</v>
      </c>
      <c r="G156" s="4" t="s">
        <v>36</v>
      </c>
      <c r="H156" s="4">
        <v>2007</v>
      </c>
      <c r="I156" s="3" t="s">
        <v>54</v>
      </c>
      <c r="J156" s="3"/>
      <c r="P156" s="3"/>
      <c r="W156" s="3"/>
      <c r="AA156" s="5" t="e">
        <f t="shared" si="14"/>
        <v>#DIV/0!</v>
      </c>
      <c r="AD156" s="5" t="e">
        <f t="shared" si="15"/>
        <v>#DIV/0!</v>
      </c>
      <c r="AE156" s="3" t="e">
        <f t="shared" si="16"/>
        <v>#DIV/0!</v>
      </c>
      <c r="AG156" s="4" t="e">
        <f t="shared" si="17"/>
        <v>#DIV/0!</v>
      </c>
      <c r="AI156" s="3" t="e">
        <f t="shared" si="18"/>
        <v>#DIV/0!</v>
      </c>
      <c r="AK156" s="4" t="e">
        <f t="shared" si="19"/>
        <v>#DIV/0!</v>
      </c>
    </row>
    <row r="157" spans="1:44" s="14" customFormat="1" x14ac:dyDescent="0.25">
      <c r="A157" s="4" t="str">
        <f t="shared" si="20"/>
        <v>D00_32_1</v>
      </c>
      <c r="B157" s="12" t="s">
        <v>37</v>
      </c>
      <c r="C157" s="13">
        <v>32</v>
      </c>
      <c r="D157" s="15">
        <v>1</v>
      </c>
      <c r="E157" s="14" t="s">
        <v>38</v>
      </c>
      <c r="F157" s="14" t="s">
        <v>39</v>
      </c>
      <c r="G157" s="14" t="s">
        <v>36</v>
      </c>
      <c r="H157" s="14">
        <v>2003</v>
      </c>
      <c r="I157" s="15" t="s">
        <v>54</v>
      </c>
      <c r="J157" s="15"/>
      <c r="P157" s="15"/>
      <c r="Q157" s="4"/>
      <c r="R157" s="4"/>
      <c r="S157" s="4"/>
      <c r="T157" s="4"/>
      <c r="U157" s="4"/>
      <c r="V157" s="4"/>
      <c r="W157" s="15"/>
      <c r="AA157" s="5" t="e">
        <f t="shared" si="14"/>
        <v>#DIV/0!</v>
      </c>
      <c r="AD157" s="5" t="e">
        <f t="shared" si="15"/>
        <v>#DIV/0!</v>
      </c>
      <c r="AE157" s="3" t="e">
        <f t="shared" si="16"/>
        <v>#DIV/0!</v>
      </c>
      <c r="AG157" s="4" t="e">
        <f t="shared" si="17"/>
        <v>#DIV/0!</v>
      </c>
      <c r="AI157" s="3" t="e">
        <f t="shared" si="18"/>
        <v>#DIV/0!</v>
      </c>
      <c r="AK157" s="14" t="e">
        <f t="shared" si="19"/>
        <v>#DIV/0!</v>
      </c>
    </row>
    <row r="158" spans="1:44" s="4" customFormat="1" x14ac:dyDescent="0.25">
      <c r="A158" s="4" t="str">
        <f t="shared" si="20"/>
        <v>D00_32_1</v>
      </c>
      <c r="B158" s="1" t="s">
        <v>37</v>
      </c>
      <c r="C158" s="2">
        <v>32</v>
      </c>
      <c r="D158" s="3">
        <v>1</v>
      </c>
      <c r="E158" s="4" t="s">
        <v>38</v>
      </c>
      <c r="F158" s="4" t="s">
        <v>39</v>
      </c>
      <c r="G158" s="4" t="s">
        <v>36</v>
      </c>
      <c r="H158" s="4">
        <v>2004</v>
      </c>
      <c r="I158" s="3" t="s">
        <v>54</v>
      </c>
      <c r="J158" s="3"/>
      <c r="P158" s="3"/>
      <c r="W158" s="3"/>
      <c r="AA158" s="5" t="e">
        <f t="shared" si="14"/>
        <v>#DIV/0!</v>
      </c>
      <c r="AD158" s="5" t="e">
        <f t="shared" si="15"/>
        <v>#DIV/0!</v>
      </c>
      <c r="AE158" s="3" t="e">
        <f t="shared" si="16"/>
        <v>#DIV/0!</v>
      </c>
      <c r="AG158" s="4" t="e">
        <f t="shared" si="17"/>
        <v>#DIV/0!</v>
      </c>
      <c r="AI158" s="3" t="e">
        <f t="shared" si="18"/>
        <v>#DIV/0!</v>
      </c>
      <c r="AK158" s="4" t="e">
        <f t="shared" si="19"/>
        <v>#DIV/0!</v>
      </c>
    </row>
    <row r="159" spans="1:44" s="4" customFormat="1" x14ac:dyDescent="0.25">
      <c r="A159" s="4" t="str">
        <f t="shared" si="20"/>
        <v>D00_32_1</v>
      </c>
      <c r="B159" s="1" t="s">
        <v>37</v>
      </c>
      <c r="C159" s="2">
        <v>32</v>
      </c>
      <c r="D159" s="3">
        <v>1</v>
      </c>
      <c r="E159" s="4" t="s">
        <v>38</v>
      </c>
      <c r="F159" s="4" t="s">
        <v>39</v>
      </c>
      <c r="G159" s="4" t="s">
        <v>36</v>
      </c>
      <c r="H159" s="4">
        <v>2005</v>
      </c>
      <c r="I159" s="3" t="s">
        <v>54</v>
      </c>
      <c r="J159" s="3"/>
      <c r="P159" s="3"/>
      <c r="W159" s="3"/>
      <c r="AA159" s="5" t="e">
        <f t="shared" si="14"/>
        <v>#DIV/0!</v>
      </c>
      <c r="AD159" s="5" t="e">
        <f t="shared" si="15"/>
        <v>#DIV/0!</v>
      </c>
      <c r="AE159" s="3" t="e">
        <f t="shared" si="16"/>
        <v>#DIV/0!</v>
      </c>
      <c r="AG159" s="4" t="e">
        <f t="shared" si="17"/>
        <v>#DIV/0!</v>
      </c>
      <c r="AI159" s="3" t="e">
        <f t="shared" si="18"/>
        <v>#DIV/0!</v>
      </c>
      <c r="AK159" s="4" t="e">
        <f t="shared" si="19"/>
        <v>#DIV/0!</v>
      </c>
    </row>
    <row r="160" spans="1:44" s="4" customFormat="1" x14ac:dyDescent="0.25">
      <c r="A160" s="4" t="str">
        <f t="shared" si="20"/>
        <v>D00_32_1</v>
      </c>
      <c r="B160" s="1" t="s">
        <v>37</v>
      </c>
      <c r="C160" s="2">
        <v>32</v>
      </c>
      <c r="D160" s="3">
        <v>1</v>
      </c>
      <c r="E160" s="4" t="s">
        <v>38</v>
      </c>
      <c r="F160" s="4" t="s">
        <v>39</v>
      </c>
      <c r="G160" s="4" t="s">
        <v>36</v>
      </c>
      <c r="H160" s="4">
        <v>2006</v>
      </c>
      <c r="I160" s="3" t="s">
        <v>54</v>
      </c>
      <c r="J160" s="3"/>
      <c r="P160" s="3"/>
      <c r="W160" s="3"/>
      <c r="AA160" s="5" t="e">
        <f t="shared" si="14"/>
        <v>#DIV/0!</v>
      </c>
      <c r="AD160" s="5" t="e">
        <f t="shared" si="15"/>
        <v>#DIV/0!</v>
      </c>
      <c r="AE160" s="3" t="e">
        <f t="shared" si="16"/>
        <v>#DIV/0!</v>
      </c>
      <c r="AG160" s="4" t="e">
        <f t="shared" si="17"/>
        <v>#DIV/0!</v>
      </c>
      <c r="AI160" s="3" t="e">
        <f t="shared" si="18"/>
        <v>#DIV/0!</v>
      </c>
      <c r="AK160" s="4" t="e">
        <f t="shared" si="19"/>
        <v>#DIV/0!</v>
      </c>
    </row>
    <row r="161" spans="1:44" s="4" customFormat="1" x14ac:dyDescent="0.25">
      <c r="A161" s="4" t="str">
        <f t="shared" si="20"/>
        <v>D00_32_1</v>
      </c>
      <c r="B161" s="1" t="s">
        <v>37</v>
      </c>
      <c r="C161" s="2">
        <v>32</v>
      </c>
      <c r="D161" s="3">
        <v>1</v>
      </c>
      <c r="E161" s="4" t="s">
        <v>38</v>
      </c>
      <c r="F161" s="4" t="s">
        <v>39</v>
      </c>
      <c r="G161" s="4" t="s">
        <v>36</v>
      </c>
      <c r="H161" s="4">
        <v>2007</v>
      </c>
      <c r="I161" s="3" t="s">
        <v>54</v>
      </c>
      <c r="J161" s="3"/>
      <c r="P161" s="3"/>
      <c r="W161" s="3"/>
      <c r="AA161" s="5" t="e">
        <f t="shared" si="14"/>
        <v>#DIV/0!</v>
      </c>
      <c r="AD161" s="5" t="e">
        <f t="shared" si="15"/>
        <v>#DIV/0!</v>
      </c>
      <c r="AE161" s="3" t="e">
        <f t="shared" si="16"/>
        <v>#DIV/0!</v>
      </c>
      <c r="AG161" s="4" t="e">
        <f t="shared" si="17"/>
        <v>#DIV/0!</v>
      </c>
      <c r="AI161" s="3" t="e">
        <f t="shared" si="18"/>
        <v>#DIV/0!</v>
      </c>
      <c r="AK161" s="4" t="e">
        <f t="shared" si="19"/>
        <v>#DIV/0!</v>
      </c>
    </row>
    <row r="162" spans="1:44" s="14" customFormat="1" x14ac:dyDescent="0.25">
      <c r="A162" s="4" t="str">
        <f t="shared" si="20"/>
        <v>D00_33_1</v>
      </c>
      <c r="B162" s="12" t="s">
        <v>37</v>
      </c>
      <c r="C162" s="13">
        <v>33</v>
      </c>
      <c r="D162" s="15">
        <v>1</v>
      </c>
      <c r="E162" s="14" t="s">
        <v>38</v>
      </c>
      <c r="F162" s="14" t="s">
        <v>39</v>
      </c>
      <c r="G162" s="14" t="s">
        <v>36</v>
      </c>
      <c r="H162" s="14">
        <v>2003</v>
      </c>
      <c r="I162" s="15" t="s">
        <v>54</v>
      </c>
      <c r="J162" s="15"/>
      <c r="K162" s="14">
        <v>74</v>
      </c>
      <c r="L162" s="14">
        <f>K162-36</f>
        <v>38</v>
      </c>
      <c r="M162" s="14">
        <f>K162-64</f>
        <v>10</v>
      </c>
      <c r="N162" s="14">
        <f>K162-79</f>
        <v>-5</v>
      </c>
      <c r="P162" s="15">
        <v>3</v>
      </c>
      <c r="Q162" s="4"/>
      <c r="R162" s="4"/>
      <c r="S162" s="4"/>
      <c r="T162" s="4"/>
      <c r="U162" s="4"/>
      <c r="V162" s="4"/>
      <c r="W162" s="15">
        <v>2</v>
      </c>
      <c r="X162" s="14">
        <v>214</v>
      </c>
      <c r="Y162" s="14">
        <v>25</v>
      </c>
      <c r="Z162" s="14">
        <v>69</v>
      </c>
      <c r="AA162" s="5">
        <f t="shared" si="14"/>
        <v>2.76</v>
      </c>
      <c r="AB162" s="14">
        <v>4</v>
      </c>
      <c r="AC162" s="14">
        <v>19</v>
      </c>
      <c r="AD162" s="5">
        <f t="shared" si="15"/>
        <v>0.76</v>
      </c>
      <c r="AE162" s="3">
        <f t="shared" si="16"/>
        <v>27.536231884057973</v>
      </c>
      <c r="AF162" s="14">
        <v>0</v>
      </c>
      <c r="AG162" s="4">
        <f t="shared" si="17"/>
        <v>0</v>
      </c>
      <c r="AH162" s="14">
        <v>0</v>
      </c>
      <c r="AI162" s="3">
        <f t="shared" si="18"/>
        <v>0</v>
      </c>
      <c r="AJ162" s="14">
        <v>0</v>
      </c>
      <c r="AK162" s="14">
        <f t="shared" si="19"/>
        <v>0</v>
      </c>
      <c r="AL162" s="14">
        <v>0</v>
      </c>
      <c r="AM162" s="14">
        <v>5</v>
      </c>
      <c r="AN162" s="14">
        <v>3</v>
      </c>
      <c r="AO162" s="14">
        <v>2</v>
      </c>
      <c r="AP162" s="14">
        <v>2</v>
      </c>
      <c r="AQ162" s="14">
        <v>3</v>
      </c>
      <c r="AR162" s="14">
        <v>2</v>
      </c>
    </row>
    <row r="163" spans="1:44" s="4" customFormat="1" x14ac:dyDescent="0.25">
      <c r="A163" s="4" t="str">
        <f t="shared" si="20"/>
        <v>D00_33_1</v>
      </c>
      <c r="B163" s="1" t="s">
        <v>37</v>
      </c>
      <c r="C163" s="2">
        <v>33</v>
      </c>
      <c r="D163" s="3">
        <v>1</v>
      </c>
      <c r="E163" s="4" t="s">
        <v>38</v>
      </c>
      <c r="F163" s="4" t="s">
        <v>39</v>
      </c>
      <c r="G163" s="4" t="s">
        <v>36</v>
      </c>
      <c r="H163" s="4">
        <v>2004</v>
      </c>
      <c r="I163" s="3" t="s">
        <v>54</v>
      </c>
      <c r="J163" s="3"/>
      <c r="P163" s="3"/>
      <c r="W163" s="3"/>
      <c r="AA163" s="5" t="e">
        <f t="shared" si="14"/>
        <v>#DIV/0!</v>
      </c>
      <c r="AD163" s="5" t="e">
        <f t="shared" si="15"/>
        <v>#DIV/0!</v>
      </c>
      <c r="AE163" s="3" t="e">
        <f t="shared" si="16"/>
        <v>#DIV/0!</v>
      </c>
      <c r="AG163" s="4" t="e">
        <f t="shared" si="17"/>
        <v>#DIV/0!</v>
      </c>
      <c r="AI163" s="3" t="e">
        <f t="shared" si="18"/>
        <v>#DIV/0!</v>
      </c>
      <c r="AK163" s="4" t="e">
        <f t="shared" si="19"/>
        <v>#DIV/0!</v>
      </c>
    </row>
    <row r="164" spans="1:44" s="4" customFormat="1" x14ac:dyDescent="0.25">
      <c r="A164" s="4" t="str">
        <f t="shared" si="20"/>
        <v>D00_33_1</v>
      </c>
      <c r="B164" s="1" t="s">
        <v>37</v>
      </c>
      <c r="C164" s="2">
        <v>33</v>
      </c>
      <c r="D164" s="3">
        <v>1</v>
      </c>
      <c r="E164" s="4" t="s">
        <v>38</v>
      </c>
      <c r="F164" s="4" t="s">
        <v>39</v>
      </c>
      <c r="G164" s="4" t="s">
        <v>36</v>
      </c>
      <c r="H164" s="4">
        <v>2005</v>
      </c>
      <c r="I164" s="3" t="s">
        <v>54</v>
      </c>
      <c r="J164" s="3"/>
      <c r="P164" s="3"/>
      <c r="W164" s="3"/>
      <c r="AA164" s="5" t="e">
        <f t="shared" si="14"/>
        <v>#DIV/0!</v>
      </c>
      <c r="AD164" s="5" t="e">
        <f t="shared" si="15"/>
        <v>#DIV/0!</v>
      </c>
      <c r="AE164" s="3" t="e">
        <f t="shared" si="16"/>
        <v>#DIV/0!</v>
      </c>
      <c r="AG164" s="4" t="e">
        <f t="shared" si="17"/>
        <v>#DIV/0!</v>
      </c>
      <c r="AI164" s="3" t="e">
        <f t="shared" si="18"/>
        <v>#DIV/0!</v>
      </c>
      <c r="AK164" s="4" t="e">
        <f t="shared" si="19"/>
        <v>#DIV/0!</v>
      </c>
    </row>
    <row r="165" spans="1:44" s="4" customFormat="1" x14ac:dyDescent="0.25">
      <c r="A165" s="4" t="str">
        <f t="shared" si="20"/>
        <v>D00_33_1</v>
      </c>
      <c r="B165" s="1" t="s">
        <v>37</v>
      </c>
      <c r="C165" s="2">
        <v>33</v>
      </c>
      <c r="D165" s="3">
        <v>1</v>
      </c>
      <c r="E165" s="4" t="s">
        <v>38</v>
      </c>
      <c r="F165" s="4" t="s">
        <v>39</v>
      </c>
      <c r="G165" s="4" t="s">
        <v>36</v>
      </c>
      <c r="H165" s="4">
        <v>2006</v>
      </c>
      <c r="I165" s="3" t="s">
        <v>54</v>
      </c>
      <c r="J165" s="3"/>
      <c r="P165" s="3"/>
      <c r="W165" s="3"/>
      <c r="AA165" s="5" t="e">
        <f t="shared" si="14"/>
        <v>#DIV/0!</v>
      </c>
      <c r="AD165" s="5" t="e">
        <f t="shared" si="15"/>
        <v>#DIV/0!</v>
      </c>
      <c r="AE165" s="3" t="e">
        <f t="shared" si="16"/>
        <v>#DIV/0!</v>
      </c>
      <c r="AG165" s="4" t="e">
        <f t="shared" si="17"/>
        <v>#DIV/0!</v>
      </c>
      <c r="AI165" s="3" t="e">
        <f t="shared" si="18"/>
        <v>#DIV/0!</v>
      </c>
      <c r="AK165" s="4" t="e">
        <f t="shared" si="19"/>
        <v>#DIV/0!</v>
      </c>
    </row>
    <row r="166" spans="1:44" s="4" customFormat="1" x14ac:dyDescent="0.25">
      <c r="A166" s="4" t="str">
        <f t="shared" si="20"/>
        <v>D00_33_1</v>
      </c>
      <c r="B166" s="1" t="s">
        <v>37</v>
      </c>
      <c r="C166" s="2">
        <v>33</v>
      </c>
      <c r="D166" s="3">
        <v>1</v>
      </c>
      <c r="E166" s="4" t="s">
        <v>38</v>
      </c>
      <c r="F166" s="4" t="s">
        <v>39</v>
      </c>
      <c r="G166" s="4" t="s">
        <v>36</v>
      </c>
      <c r="H166" s="4">
        <v>2007</v>
      </c>
      <c r="I166" s="3" t="s">
        <v>54</v>
      </c>
      <c r="J166" s="3"/>
      <c r="P166" s="3"/>
      <c r="W166" s="3"/>
      <c r="AA166" s="5" t="e">
        <f t="shared" si="14"/>
        <v>#DIV/0!</v>
      </c>
      <c r="AD166" s="5" t="e">
        <f t="shared" si="15"/>
        <v>#DIV/0!</v>
      </c>
      <c r="AE166" s="3" t="e">
        <f t="shared" si="16"/>
        <v>#DIV/0!</v>
      </c>
      <c r="AG166" s="4" t="e">
        <f t="shared" si="17"/>
        <v>#DIV/0!</v>
      </c>
      <c r="AI166" s="3" t="e">
        <f t="shared" si="18"/>
        <v>#DIV/0!</v>
      </c>
      <c r="AK166" s="4" t="e">
        <f t="shared" si="19"/>
        <v>#DIV/0!</v>
      </c>
    </row>
    <row r="167" spans="1:44" s="14" customFormat="1" x14ac:dyDescent="0.25">
      <c r="A167" s="4" t="str">
        <f t="shared" si="20"/>
        <v>D00_34_1</v>
      </c>
      <c r="B167" s="12" t="s">
        <v>37</v>
      </c>
      <c r="C167" s="13">
        <v>34</v>
      </c>
      <c r="D167" s="15">
        <v>1</v>
      </c>
      <c r="E167" s="14" t="s">
        <v>38</v>
      </c>
      <c r="F167" s="14" t="s">
        <v>39</v>
      </c>
      <c r="G167" s="14" t="s">
        <v>36</v>
      </c>
      <c r="H167" s="14">
        <v>2003</v>
      </c>
      <c r="I167" s="15" t="s">
        <v>54</v>
      </c>
      <c r="J167" s="15"/>
      <c r="P167" s="15"/>
      <c r="Q167" s="4"/>
      <c r="R167" s="4"/>
      <c r="S167" s="4"/>
      <c r="T167" s="4"/>
      <c r="U167" s="4"/>
      <c r="V167" s="4"/>
      <c r="W167" s="15"/>
      <c r="AA167" s="5" t="e">
        <f t="shared" si="14"/>
        <v>#DIV/0!</v>
      </c>
      <c r="AD167" s="5" t="e">
        <f t="shared" si="15"/>
        <v>#DIV/0!</v>
      </c>
      <c r="AE167" s="3" t="e">
        <f t="shared" si="16"/>
        <v>#DIV/0!</v>
      </c>
      <c r="AG167" s="4" t="e">
        <f t="shared" si="17"/>
        <v>#DIV/0!</v>
      </c>
      <c r="AI167" s="3" t="e">
        <f t="shared" si="18"/>
        <v>#DIV/0!</v>
      </c>
      <c r="AK167" s="14" t="e">
        <f t="shared" si="19"/>
        <v>#DIV/0!</v>
      </c>
    </row>
    <row r="168" spans="1:44" s="4" customFormat="1" x14ac:dyDescent="0.25">
      <c r="A168" s="4" t="str">
        <f t="shared" si="20"/>
        <v>D00_34_1</v>
      </c>
      <c r="B168" s="1" t="s">
        <v>37</v>
      </c>
      <c r="C168" s="2">
        <v>34</v>
      </c>
      <c r="D168" s="3">
        <v>1</v>
      </c>
      <c r="E168" s="4" t="s">
        <v>38</v>
      </c>
      <c r="F168" s="4" t="s">
        <v>39</v>
      </c>
      <c r="G168" s="4" t="s">
        <v>36</v>
      </c>
      <c r="H168" s="4">
        <v>2004</v>
      </c>
      <c r="I168" s="3" t="s">
        <v>54</v>
      </c>
      <c r="J168" s="3"/>
      <c r="P168" s="3"/>
      <c r="W168" s="3"/>
      <c r="AA168" s="5" t="e">
        <f t="shared" si="14"/>
        <v>#DIV/0!</v>
      </c>
      <c r="AD168" s="5" t="e">
        <f t="shared" si="15"/>
        <v>#DIV/0!</v>
      </c>
      <c r="AE168" s="3" t="e">
        <f t="shared" si="16"/>
        <v>#DIV/0!</v>
      </c>
      <c r="AG168" s="4" t="e">
        <f t="shared" si="17"/>
        <v>#DIV/0!</v>
      </c>
      <c r="AI168" s="3" t="e">
        <f t="shared" si="18"/>
        <v>#DIV/0!</v>
      </c>
      <c r="AK168" s="4" t="e">
        <f t="shared" si="19"/>
        <v>#DIV/0!</v>
      </c>
    </row>
    <row r="169" spans="1:44" s="4" customFormat="1" x14ac:dyDescent="0.25">
      <c r="A169" s="4" t="str">
        <f t="shared" si="20"/>
        <v>D00_34_1</v>
      </c>
      <c r="B169" s="1" t="s">
        <v>37</v>
      </c>
      <c r="C169" s="2">
        <v>34</v>
      </c>
      <c r="D169" s="3">
        <v>1</v>
      </c>
      <c r="E169" s="4" t="s">
        <v>38</v>
      </c>
      <c r="F169" s="4" t="s">
        <v>39</v>
      </c>
      <c r="G169" s="4" t="s">
        <v>36</v>
      </c>
      <c r="H169" s="4">
        <v>2005</v>
      </c>
      <c r="I169" s="3" t="s">
        <v>54</v>
      </c>
      <c r="J169" s="3"/>
      <c r="P169" s="3"/>
      <c r="W169" s="3"/>
      <c r="AA169" s="5" t="e">
        <f t="shared" si="14"/>
        <v>#DIV/0!</v>
      </c>
      <c r="AD169" s="5" t="e">
        <f t="shared" si="15"/>
        <v>#DIV/0!</v>
      </c>
      <c r="AE169" s="3" t="e">
        <f t="shared" si="16"/>
        <v>#DIV/0!</v>
      </c>
      <c r="AG169" s="4" t="e">
        <f t="shared" si="17"/>
        <v>#DIV/0!</v>
      </c>
      <c r="AI169" s="3" t="e">
        <f t="shared" si="18"/>
        <v>#DIV/0!</v>
      </c>
      <c r="AK169" s="4" t="e">
        <f t="shared" si="19"/>
        <v>#DIV/0!</v>
      </c>
    </row>
    <row r="170" spans="1:44" s="4" customFormat="1" x14ac:dyDescent="0.25">
      <c r="A170" s="4" t="str">
        <f t="shared" si="20"/>
        <v>D00_34_1</v>
      </c>
      <c r="B170" s="1" t="s">
        <v>37</v>
      </c>
      <c r="C170" s="2">
        <v>34</v>
      </c>
      <c r="D170" s="3">
        <v>1</v>
      </c>
      <c r="E170" s="4" t="s">
        <v>38</v>
      </c>
      <c r="F170" s="4" t="s">
        <v>39</v>
      </c>
      <c r="G170" s="4" t="s">
        <v>36</v>
      </c>
      <c r="H170" s="4">
        <v>2006</v>
      </c>
      <c r="I170" s="3" t="s">
        <v>54</v>
      </c>
      <c r="J170" s="3"/>
      <c r="P170" s="3"/>
      <c r="W170" s="3"/>
      <c r="AA170" s="5" t="e">
        <f t="shared" si="14"/>
        <v>#DIV/0!</v>
      </c>
      <c r="AD170" s="5" t="e">
        <f t="shared" si="15"/>
        <v>#DIV/0!</v>
      </c>
      <c r="AE170" s="3" t="e">
        <f t="shared" si="16"/>
        <v>#DIV/0!</v>
      </c>
      <c r="AG170" s="4" t="e">
        <f t="shared" si="17"/>
        <v>#DIV/0!</v>
      </c>
      <c r="AI170" s="3" t="e">
        <f t="shared" si="18"/>
        <v>#DIV/0!</v>
      </c>
      <c r="AK170" s="4" t="e">
        <f t="shared" si="19"/>
        <v>#DIV/0!</v>
      </c>
    </row>
    <row r="171" spans="1:44" s="4" customFormat="1" x14ac:dyDescent="0.25">
      <c r="A171" s="4" t="str">
        <f t="shared" si="20"/>
        <v>D00_34_1</v>
      </c>
      <c r="B171" s="1" t="s">
        <v>37</v>
      </c>
      <c r="C171" s="2">
        <v>34</v>
      </c>
      <c r="D171" s="3">
        <v>1</v>
      </c>
      <c r="E171" s="4" t="s">
        <v>38</v>
      </c>
      <c r="F171" s="4" t="s">
        <v>39</v>
      </c>
      <c r="G171" s="4" t="s">
        <v>36</v>
      </c>
      <c r="H171" s="4">
        <v>2007</v>
      </c>
      <c r="I171" s="3" t="s">
        <v>54</v>
      </c>
      <c r="J171" s="3"/>
      <c r="P171" s="3"/>
      <c r="W171" s="3"/>
      <c r="AA171" s="5" t="e">
        <f t="shared" si="14"/>
        <v>#DIV/0!</v>
      </c>
      <c r="AD171" s="5" t="e">
        <f t="shared" si="15"/>
        <v>#DIV/0!</v>
      </c>
      <c r="AE171" s="3" t="e">
        <f t="shared" si="16"/>
        <v>#DIV/0!</v>
      </c>
      <c r="AG171" s="4" t="e">
        <f t="shared" si="17"/>
        <v>#DIV/0!</v>
      </c>
      <c r="AI171" s="3" t="e">
        <f t="shared" si="18"/>
        <v>#DIV/0!</v>
      </c>
      <c r="AK171" s="4" t="e">
        <f t="shared" si="19"/>
        <v>#DIV/0!</v>
      </c>
    </row>
    <row r="172" spans="1:44" s="14" customFormat="1" x14ac:dyDescent="0.25">
      <c r="A172" s="4" t="str">
        <f t="shared" si="20"/>
        <v>D00_35_1</v>
      </c>
      <c r="B172" s="12" t="s">
        <v>37</v>
      </c>
      <c r="C172" s="13">
        <v>35</v>
      </c>
      <c r="D172" s="15">
        <v>1</v>
      </c>
      <c r="E172" s="14" t="s">
        <v>38</v>
      </c>
      <c r="F172" s="14" t="s">
        <v>39</v>
      </c>
      <c r="G172" s="14" t="s">
        <v>36</v>
      </c>
      <c r="H172" s="14">
        <v>2003</v>
      </c>
      <c r="I172" s="15" t="s">
        <v>54</v>
      </c>
      <c r="J172" s="15"/>
      <c r="P172" s="15"/>
      <c r="Q172" s="4"/>
      <c r="R172" s="4"/>
      <c r="S172" s="4"/>
      <c r="T172" s="4"/>
      <c r="U172" s="4"/>
      <c r="V172" s="4"/>
      <c r="W172" s="15"/>
      <c r="AA172" s="5" t="e">
        <f t="shared" si="14"/>
        <v>#DIV/0!</v>
      </c>
      <c r="AD172" s="5" t="e">
        <f t="shared" si="15"/>
        <v>#DIV/0!</v>
      </c>
      <c r="AE172" s="3" t="e">
        <f t="shared" si="16"/>
        <v>#DIV/0!</v>
      </c>
      <c r="AG172" s="4" t="e">
        <f t="shared" si="17"/>
        <v>#DIV/0!</v>
      </c>
      <c r="AI172" s="3" t="e">
        <f t="shared" si="18"/>
        <v>#DIV/0!</v>
      </c>
      <c r="AK172" s="14" t="e">
        <f t="shared" si="19"/>
        <v>#DIV/0!</v>
      </c>
    </row>
    <row r="173" spans="1:44" s="4" customFormat="1" x14ac:dyDescent="0.25">
      <c r="A173" s="4" t="str">
        <f t="shared" si="20"/>
        <v>D00_35_1</v>
      </c>
      <c r="B173" s="1" t="s">
        <v>37</v>
      </c>
      <c r="C173" s="2">
        <v>35</v>
      </c>
      <c r="D173" s="3">
        <v>1</v>
      </c>
      <c r="E173" s="4" t="s">
        <v>38</v>
      </c>
      <c r="F173" s="4" t="s">
        <v>39</v>
      </c>
      <c r="G173" s="4" t="s">
        <v>36</v>
      </c>
      <c r="H173" s="4">
        <v>2004</v>
      </c>
      <c r="I173" s="3" t="s">
        <v>54</v>
      </c>
      <c r="J173" s="3"/>
      <c r="P173" s="3"/>
      <c r="W173" s="3"/>
      <c r="AA173" s="5" t="e">
        <f t="shared" si="14"/>
        <v>#DIV/0!</v>
      </c>
      <c r="AD173" s="5" t="e">
        <f t="shared" si="15"/>
        <v>#DIV/0!</v>
      </c>
      <c r="AE173" s="3" t="e">
        <f t="shared" si="16"/>
        <v>#DIV/0!</v>
      </c>
      <c r="AG173" s="4" t="e">
        <f t="shared" si="17"/>
        <v>#DIV/0!</v>
      </c>
      <c r="AI173" s="3" t="e">
        <f t="shared" si="18"/>
        <v>#DIV/0!</v>
      </c>
      <c r="AK173" s="4" t="e">
        <f t="shared" si="19"/>
        <v>#DIV/0!</v>
      </c>
    </row>
    <row r="174" spans="1:44" s="4" customFormat="1" x14ac:dyDescent="0.25">
      <c r="A174" s="4" t="str">
        <f t="shared" si="20"/>
        <v>D00_35_1</v>
      </c>
      <c r="B174" s="1" t="s">
        <v>37</v>
      </c>
      <c r="C174" s="2">
        <v>35</v>
      </c>
      <c r="D174" s="3">
        <v>1</v>
      </c>
      <c r="E174" s="4" t="s">
        <v>38</v>
      </c>
      <c r="F174" s="4" t="s">
        <v>39</v>
      </c>
      <c r="G174" s="4" t="s">
        <v>36</v>
      </c>
      <c r="H174" s="4">
        <v>2005</v>
      </c>
      <c r="I174" s="3" t="s">
        <v>54</v>
      </c>
      <c r="J174" s="3"/>
      <c r="P174" s="3"/>
      <c r="W174" s="3"/>
      <c r="AA174" s="5" t="e">
        <f t="shared" si="14"/>
        <v>#DIV/0!</v>
      </c>
      <c r="AD174" s="5" t="e">
        <f t="shared" si="15"/>
        <v>#DIV/0!</v>
      </c>
      <c r="AE174" s="3" t="e">
        <f t="shared" si="16"/>
        <v>#DIV/0!</v>
      </c>
      <c r="AG174" s="4" t="e">
        <f t="shared" si="17"/>
        <v>#DIV/0!</v>
      </c>
      <c r="AI174" s="3" t="e">
        <f t="shared" si="18"/>
        <v>#DIV/0!</v>
      </c>
      <c r="AK174" s="4" t="e">
        <f t="shared" si="19"/>
        <v>#DIV/0!</v>
      </c>
    </row>
    <row r="175" spans="1:44" s="4" customFormat="1" x14ac:dyDescent="0.25">
      <c r="A175" s="4" t="str">
        <f t="shared" si="20"/>
        <v>D00_35_1</v>
      </c>
      <c r="B175" s="1" t="s">
        <v>37</v>
      </c>
      <c r="C175" s="2">
        <v>35</v>
      </c>
      <c r="D175" s="3">
        <v>1</v>
      </c>
      <c r="E175" s="4" t="s">
        <v>38</v>
      </c>
      <c r="F175" s="4" t="s">
        <v>39</v>
      </c>
      <c r="G175" s="4" t="s">
        <v>36</v>
      </c>
      <c r="H175" s="4">
        <v>2006</v>
      </c>
      <c r="I175" s="3" t="s">
        <v>54</v>
      </c>
      <c r="J175" s="3"/>
      <c r="P175" s="3"/>
      <c r="W175" s="3"/>
      <c r="AA175" s="5" t="e">
        <f t="shared" si="14"/>
        <v>#DIV/0!</v>
      </c>
      <c r="AD175" s="5" t="e">
        <f t="shared" si="15"/>
        <v>#DIV/0!</v>
      </c>
      <c r="AE175" s="3" t="e">
        <f t="shared" si="16"/>
        <v>#DIV/0!</v>
      </c>
      <c r="AG175" s="4" t="e">
        <f t="shared" si="17"/>
        <v>#DIV/0!</v>
      </c>
      <c r="AI175" s="3" t="e">
        <f t="shared" si="18"/>
        <v>#DIV/0!</v>
      </c>
      <c r="AK175" s="4" t="e">
        <f t="shared" si="19"/>
        <v>#DIV/0!</v>
      </c>
    </row>
    <row r="176" spans="1:44" s="4" customFormat="1" x14ac:dyDescent="0.25">
      <c r="A176" s="4" t="str">
        <f t="shared" si="20"/>
        <v>D00_35_1</v>
      </c>
      <c r="B176" s="1" t="s">
        <v>37</v>
      </c>
      <c r="C176" s="2">
        <v>35</v>
      </c>
      <c r="D176" s="3">
        <v>1</v>
      </c>
      <c r="E176" s="4" t="s">
        <v>38</v>
      </c>
      <c r="F176" s="4" t="s">
        <v>39</v>
      </c>
      <c r="G176" s="4" t="s">
        <v>36</v>
      </c>
      <c r="H176" s="4">
        <v>2007</v>
      </c>
      <c r="I176" s="3" t="s">
        <v>54</v>
      </c>
      <c r="J176" s="3"/>
      <c r="P176" s="3"/>
      <c r="W176" s="3"/>
      <c r="AA176" s="5" t="e">
        <f t="shared" si="14"/>
        <v>#DIV/0!</v>
      </c>
      <c r="AD176" s="5" t="e">
        <f t="shared" si="15"/>
        <v>#DIV/0!</v>
      </c>
      <c r="AE176" s="3" t="e">
        <f t="shared" si="16"/>
        <v>#DIV/0!</v>
      </c>
      <c r="AG176" s="4" t="e">
        <f t="shared" si="17"/>
        <v>#DIV/0!</v>
      </c>
      <c r="AI176" s="3" t="e">
        <f t="shared" si="18"/>
        <v>#DIV/0!</v>
      </c>
      <c r="AK176" s="4" t="e">
        <f t="shared" si="19"/>
        <v>#DIV/0!</v>
      </c>
    </row>
    <row r="177" spans="1:44" s="14" customFormat="1" x14ac:dyDescent="0.25">
      <c r="A177" s="4" t="str">
        <f t="shared" si="20"/>
        <v>D00_36_1</v>
      </c>
      <c r="B177" s="12" t="s">
        <v>37</v>
      </c>
      <c r="C177" s="13">
        <v>36</v>
      </c>
      <c r="D177" s="15">
        <v>1</v>
      </c>
      <c r="E177" s="14" t="s">
        <v>38</v>
      </c>
      <c r="F177" s="14" t="s">
        <v>39</v>
      </c>
      <c r="G177" s="14" t="s">
        <v>36</v>
      </c>
      <c r="H177" s="14">
        <v>2003</v>
      </c>
      <c r="I177" s="15" t="s">
        <v>54</v>
      </c>
      <c r="J177" s="15"/>
      <c r="K177" s="14">
        <v>74</v>
      </c>
      <c r="L177" s="14">
        <f>K177-36</f>
        <v>38</v>
      </c>
      <c r="M177" s="14">
        <f>K177-64</f>
        <v>10</v>
      </c>
      <c r="N177" s="14">
        <f>K177-79</f>
        <v>-5</v>
      </c>
      <c r="P177" s="15">
        <v>2</v>
      </c>
      <c r="Q177" s="4"/>
      <c r="R177" s="4"/>
      <c r="S177" s="4"/>
      <c r="T177" s="4"/>
      <c r="U177" s="4"/>
      <c r="V177" s="4"/>
      <c r="W177" s="15">
        <v>1</v>
      </c>
      <c r="X177" s="14">
        <v>207</v>
      </c>
      <c r="Y177" s="14">
        <v>25</v>
      </c>
      <c r="Z177" s="14">
        <v>69</v>
      </c>
      <c r="AA177" s="5">
        <f t="shared" si="14"/>
        <v>2.7966666666666669</v>
      </c>
      <c r="AB177" s="14">
        <v>4</v>
      </c>
      <c r="AC177" s="14">
        <v>22</v>
      </c>
      <c r="AD177" s="5">
        <f t="shared" si="15"/>
        <v>0.91666666666666663</v>
      </c>
      <c r="AE177" s="3">
        <f t="shared" si="16"/>
        <v>32.777115613825977</v>
      </c>
      <c r="AF177" s="14">
        <v>1</v>
      </c>
      <c r="AG177" s="4">
        <f t="shared" si="17"/>
        <v>4</v>
      </c>
      <c r="AH177" s="14">
        <v>3</v>
      </c>
      <c r="AI177" s="3">
        <f t="shared" si="18"/>
        <v>12</v>
      </c>
      <c r="AJ177" s="14">
        <v>1</v>
      </c>
      <c r="AK177" s="14">
        <f t="shared" si="19"/>
        <v>4</v>
      </c>
      <c r="AL177" s="14">
        <v>3</v>
      </c>
      <c r="AM177" s="14">
        <v>4</v>
      </c>
      <c r="AN177" s="14">
        <v>2</v>
      </c>
      <c r="AO177" s="14">
        <v>2</v>
      </c>
      <c r="AP177" s="14">
        <v>2</v>
      </c>
      <c r="AQ177" s="14">
        <v>3</v>
      </c>
      <c r="AR177" s="14">
        <v>3</v>
      </c>
    </row>
    <row r="178" spans="1:44" s="4" customFormat="1" x14ac:dyDescent="0.25">
      <c r="A178" s="4" t="str">
        <f t="shared" si="20"/>
        <v>D00_36_1</v>
      </c>
      <c r="B178" s="1" t="s">
        <v>37</v>
      </c>
      <c r="C178" s="2">
        <v>36</v>
      </c>
      <c r="D178" s="3">
        <v>1</v>
      </c>
      <c r="E178" s="4" t="s">
        <v>38</v>
      </c>
      <c r="F178" s="4" t="s">
        <v>39</v>
      </c>
      <c r="G178" s="4" t="s">
        <v>36</v>
      </c>
      <c r="H178" s="4">
        <v>2004</v>
      </c>
      <c r="I178" s="3" t="s">
        <v>54</v>
      </c>
      <c r="J178" s="3"/>
      <c r="P178" s="3"/>
      <c r="W178" s="3"/>
      <c r="AA178" s="5" t="e">
        <f t="shared" si="14"/>
        <v>#DIV/0!</v>
      </c>
      <c r="AD178" s="5" t="e">
        <f t="shared" si="15"/>
        <v>#DIV/0!</v>
      </c>
      <c r="AE178" s="3" t="e">
        <f t="shared" si="16"/>
        <v>#DIV/0!</v>
      </c>
      <c r="AG178" s="4" t="e">
        <f t="shared" si="17"/>
        <v>#DIV/0!</v>
      </c>
      <c r="AI178" s="3" t="e">
        <f t="shared" si="18"/>
        <v>#DIV/0!</v>
      </c>
      <c r="AK178" s="4" t="e">
        <f t="shared" si="19"/>
        <v>#DIV/0!</v>
      </c>
    </row>
    <row r="179" spans="1:44" s="4" customFormat="1" x14ac:dyDescent="0.25">
      <c r="A179" s="4" t="str">
        <f t="shared" si="20"/>
        <v>D00_36_1</v>
      </c>
      <c r="B179" s="1" t="s">
        <v>37</v>
      </c>
      <c r="C179" s="2">
        <v>36</v>
      </c>
      <c r="D179" s="3">
        <v>1</v>
      </c>
      <c r="E179" s="4" t="s">
        <v>38</v>
      </c>
      <c r="F179" s="4" t="s">
        <v>39</v>
      </c>
      <c r="G179" s="4" t="s">
        <v>36</v>
      </c>
      <c r="H179" s="4">
        <v>2005</v>
      </c>
      <c r="I179" s="3" t="s">
        <v>54</v>
      </c>
      <c r="J179" s="3"/>
      <c r="P179" s="3"/>
      <c r="W179" s="3"/>
      <c r="AA179" s="5" t="e">
        <f t="shared" si="14"/>
        <v>#DIV/0!</v>
      </c>
      <c r="AD179" s="5" t="e">
        <f t="shared" si="15"/>
        <v>#DIV/0!</v>
      </c>
      <c r="AE179" s="3" t="e">
        <f t="shared" si="16"/>
        <v>#DIV/0!</v>
      </c>
      <c r="AG179" s="4" t="e">
        <f t="shared" si="17"/>
        <v>#DIV/0!</v>
      </c>
      <c r="AI179" s="3" t="e">
        <f t="shared" si="18"/>
        <v>#DIV/0!</v>
      </c>
      <c r="AK179" s="4" t="e">
        <f t="shared" si="19"/>
        <v>#DIV/0!</v>
      </c>
    </row>
    <row r="180" spans="1:44" s="4" customFormat="1" x14ac:dyDescent="0.25">
      <c r="A180" s="4" t="str">
        <f t="shared" si="20"/>
        <v>D00_36_1</v>
      </c>
      <c r="B180" s="1" t="s">
        <v>37</v>
      </c>
      <c r="C180" s="2">
        <v>36</v>
      </c>
      <c r="D180" s="3">
        <v>1</v>
      </c>
      <c r="E180" s="4" t="s">
        <v>38</v>
      </c>
      <c r="F180" s="4" t="s">
        <v>39</v>
      </c>
      <c r="G180" s="4" t="s">
        <v>36</v>
      </c>
      <c r="H180" s="4">
        <v>2006</v>
      </c>
      <c r="I180" s="3" t="s">
        <v>54</v>
      </c>
      <c r="J180" s="3"/>
      <c r="P180" s="3"/>
      <c r="W180" s="3"/>
      <c r="AA180" s="5" t="e">
        <f t="shared" si="14"/>
        <v>#DIV/0!</v>
      </c>
      <c r="AD180" s="5" t="e">
        <f t="shared" si="15"/>
        <v>#DIV/0!</v>
      </c>
      <c r="AE180" s="3" t="e">
        <f t="shared" si="16"/>
        <v>#DIV/0!</v>
      </c>
      <c r="AG180" s="4" t="e">
        <f t="shared" si="17"/>
        <v>#DIV/0!</v>
      </c>
      <c r="AI180" s="3" t="e">
        <f t="shared" si="18"/>
        <v>#DIV/0!</v>
      </c>
      <c r="AK180" s="4" t="e">
        <f t="shared" si="19"/>
        <v>#DIV/0!</v>
      </c>
    </row>
    <row r="181" spans="1:44" s="4" customFormat="1" x14ac:dyDescent="0.25">
      <c r="A181" s="4" t="str">
        <f t="shared" si="20"/>
        <v>D00_36_1</v>
      </c>
      <c r="B181" s="1" t="s">
        <v>37</v>
      </c>
      <c r="C181" s="2">
        <v>36</v>
      </c>
      <c r="D181" s="3">
        <v>1</v>
      </c>
      <c r="E181" s="4" t="s">
        <v>38</v>
      </c>
      <c r="F181" s="4" t="s">
        <v>39</v>
      </c>
      <c r="G181" s="4" t="s">
        <v>36</v>
      </c>
      <c r="H181" s="4">
        <v>2007</v>
      </c>
      <c r="I181" s="3" t="s">
        <v>54</v>
      </c>
      <c r="J181" s="3"/>
      <c r="P181" s="3"/>
      <c r="W181" s="3"/>
      <c r="AA181" s="5" t="e">
        <f t="shared" si="14"/>
        <v>#DIV/0!</v>
      </c>
      <c r="AD181" s="5" t="e">
        <f t="shared" si="15"/>
        <v>#DIV/0!</v>
      </c>
      <c r="AE181" s="3" t="e">
        <f t="shared" si="16"/>
        <v>#DIV/0!</v>
      </c>
      <c r="AG181" s="4" t="e">
        <f t="shared" si="17"/>
        <v>#DIV/0!</v>
      </c>
      <c r="AI181" s="3" t="e">
        <f t="shared" si="18"/>
        <v>#DIV/0!</v>
      </c>
      <c r="AK181" s="4" t="e">
        <f t="shared" si="19"/>
        <v>#DIV/0!</v>
      </c>
    </row>
    <row r="182" spans="1:44" s="14" customFormat="1" x14ac:dyDescent="0.25">
      <c r="A182" s="4" t="str">
        <f t="shared" si="20"/>
        <v>D00_37_1</v>
      </c>
      <c r="B182" s="12" t="s">
        <v>37</v>
      </c>
      <c r="C182" s="13">
        <v>37</v>
      </c>
      <c r="D182" s="15">
        <v>1</v>
      </c>
      <c r="E182" s="14" t="s">
        <v>38</v>
      </c>
      <c r="F182" s="14" t="s">
        <v>39</v>
      </c>
      <c r="G182" s="14" t="s">
        <v>36</v>
      </c>
      <c r="H182" s="14">
        <v>2003</v>
      </c>
      <c r="I182" s="15" t="s">
        <v>54</v>
      </c>
      <c r="J182" s="15"/>
      <c r="P182" s="15"/>
      <c r="Q182" s="4"/>
      <c r="R182" s="4"/>
      <c r="S182" s="4"/>
      <c r="T182" s="4"/>
      <c r="U182" s="4"/>
      <c r="V182" s="4"/>
      <c r="W182" s="15"/>
      <c r="AA182" s="5" t="e">
        <f t="shared" si="14"/>
        <v>#DIV/0!</v>
      </c>
      <c r="AD182" s="5" t="e">
        <f t="shared" si="15"/>
        <v>#DIV/0!</v>
      </c>
      <c r="AE182" s="3" t="e">
        <f t="shared" si="16"/>
        <v>#DIV/0!</v>
      </c>
      <c r="AG182" s="4" t="e">
        <f t="shared" si="17"/>
        <v>#DIV/0!</v>
      </c>
      <c r="AI182" s="3" t="e">
        <f t="shared" si="18"/>
        <v>#DIV/0!</v>
      </c>
      <c r="AK182" s="14" t="e">
        <f t="shared" si="19"/>
        <v>#DIV/0!</v>
      </c>
    </row>
    <row r="183" spans="1:44" s="4" customFormat="1" x14ac:dyDescent="0.25">
      <c r="A183" s="4" t="str">
        <f t="shared" si="20"/>
        <v>D00_37_1</v>
      </c>
      <c r="B183" s="1" t="s">
        <v>37</v>
      </c>
      <c r="C183" s="2">
        <v>37</v>
      </c>
      <c r="D183" s="3">
        <v>1</v>
      </c>
      <c r="E183" s="4" t="s">
        <v>38</v>
      </c>
      <c r="F183" s="4" t="s">
        <v>39</v>
      </c>
      <c r="G183" s="4" t="s">
        <v>36</v>
      </c>
      <c r="H183" s="4">
        <v>2004</v>
      </c>
      <c r="I183" s="3" t="s">
        <v>54</v>
      </c>
      <c r="J183" s="3"/>
      <c r="P183" s="3"/>
      <c r="W183" s="3"/>
      <c r="AA183" s="5" t="e">
        <f t="shared" si="14"/>
        <v>#DIV/0!</v>
      </c>
      <c r="AD183" s="5" t="e">
        <f t="shared" si="15"/>
        <v>#DIV/0!</v>
      </c>
      <c r="AE183" s="3" t="e">
        <f t="shared" si="16"/>
        <v>#DIV/0!</v>
      </c>
      <c r="AG183" s="4" t="e">
        <f t="shared" si="17"/>
        <v>#DIV/0!</v>
      </c>
      <c r="AI183" s="3" t="e">
        <f t="shared" si="18"/>
        <v>#DIV/0!</v>
      </c>
      <c r="AK183" s="4" t="e">
        <f t="shared" si="19"/>
        <v>#DIV/0!</v>
      </c>
    </row>
    <row r="184" spans="1:44" s="4" customFormat="1" x14ac:dyDescent="0.25">
      <c r="A184" s="4" t="str">
        <f t="shared" si="20"/>
        <v>D00_37_1</v>
      </c>
      <c r="B184" s="1" t="s">
        <v>37</v>
      </c>
      <c r="C184" s="2">
        <v>37</v>
      </c>
      <c r="D184" s="3">
        <v>1</v>
      </c>
      <c r="E184" s="4" t="s">
        <v>38</v>
      </c>
      <c r="F184" s="4" t="s">
        <v>39</v>
      </c>
      <c r="G184" s="4" t="s">
        <v>36</v>
      </c>
      <c r="H184" s="4">
        <v>2005</v>
      </c>
      <c r="I184" s="3" t="s">
        <v>54</v>
      </c>
      <c r="J184" s="3"/>
      <c r="P184" s="3"/>
      <c r="W184" s="3"/>
      <c r="AA184" s="5" t="e">
        <f t="shared" si="14"/>
        <v>#DIV/0!</v>
      </c>
      <c r="AD184" s="5" t="e">
        <f t="shared" si="15"/>
        <v>#DIV/0!</v>
      </c>
      <c r="AE184" s="3" t="e">
        <f t="shared" si="16"/>
        <v>#DIV/0!</v>
      </c>
      <c r="AG184" s="4" t="e">
        <f t="shared" si="17"/>
        <v>#DIV/0!</v>
      </c>
      <c r="AI184" s="3" t="e">
        <f t="shared" si="18"/>
        <v>#DIV/0!</v>
      </c>
      <c r="AK184" s="4" t="e">
        <f t="shared" si="19"/>
        <v>#DIV/0!</v>
      </c>
    </row>
    <row r="185" spans="1:44" s="4" customFormat="1" x14ac:dyDescent="0.25">
      <c r="A185" s="4" t="str">
        <f t="shared" si="20"/>
        <v>D00_37_1</v>
      </c>
      <c r="B185" s="1" t="s">
        <v>37</v>
      </c>
      <c r="C185" s="2">
        <v>37</v>
      </c>
      <c r="D185" s="3">
        <v>1</v>
      </c>
      <c r="E185" s="4" t="s">
        <v>38</v>
      </c>
      <c r="F185" s="4" t="s">
        <v>39</v>
      </c>
      <c r="G185" s="4" t="s">
        <v>36</v>
      </c>
      <c r="H185" s="4">
        <v>2006</v>
      </c>
      <c r="I185" s="3" t="s">
        <v>54</v>
      </c>
      <c r="J185" s="3"/>
      <c r="P185" s="3"/>
      <c r="W185" s="3"/>
      <c r="AA185" s="5" t="e">
        <f t="shared" si="14"/>
        <v>#DIV/0!</v>
      </c>
      <c r="AD185" s="5" t="e">
        <f t="shared" si="15"/>
        <v>#DIV/0!</v>
      </c>
      <c r="AE185" s="3" t="e">
        <f t="shared" si="16"/>
        <v>#DIV/0!</v>
      </c>
      <c r="AG185" s="4" t="e">
        <f t="shared" si="17"/>
        <v>#DIV/0!</v>
      </c>
      <c r="AI185" s="3" t="e">
        <f t="shared" si="18"/>
        <v>#DIV/0!</v>
      </c>
      <c r="AK185" s="4" t="e">
        <f t="shared" si="19"/>
        <v>#DIV/0!</v>
      </c>
    </row>
    <row r="186" spans="1:44" s="4" customFormat="1" x14ac:dyDescent="0.25">
      <c r="A186" s="4" t="str">
        <f t="shared" si="20"/>
        <v>D00_37_1</v>
      </c>
      <c r="B186" s="1" t="s">
        <v>37</v>
      </c>
      <c r="C186" s="2">
        <v>37</v>
      </c>
      <c r="D186" s="3">
        <v>1</v>
      </c>
      <c r="E186" s="4" t="s">
        <v>38</v>
      </c>
      <c r="F186" s="4" t="s">
        <v>39</v>
      </c>
      <c r="G186" s="4" t="s">
        <v>36</v>
      </c>
      <c r="H186" s="4">
        <v>2007</v>
      </c>
      <c r="I186" s="3" t="s">
        <v>54</v>
      </c>
      <c r="J186" s="3"/>
      <c r="P186" s="3"/>
      <c r="W186" s="3"/>
      <c r="AA186" s="5" t="e">
        <f t="shared" si="14"/>
        <v>#DIV/0!</v>
      </c>
      <c r="AD186" s="5" t="e">
        <f t="shared" si="15"/>
        <v>#DIV/0!</v>
      </c>
      <c r="AE186" s="3" t="e">
        <f t="shared" si="16"/>
        <v>#DIV/0!</v>
      </c>
      <c r="AG186" s="4" t="e">
        <f t="shared" si="17"/>
        <v>#DIV/0!</v>
      </c>
      <c r="AI186" s="3" t="e">
        <f t="shared" si="18"/>
        <v>#DIV/0!</v>
      </c>
      <c r="AK186" s="4" t="e">
        <f t="shared" si="19"/>
        <v>#DIV/0!</v>
      </c>
    </row>
    <row r="187" spans="1:44" s="14" customFormat="1" x14ac:dyDescent="0.25">
      <c r="A187" s="4" t="str">
        <f t="shared" si="20"/>
        <v>D00_38_1</v>
      </c>
      <c r="B187" s="12" t="s">
        <v>37</v>
      </c>
      <c r="C187" s="13">
        <v>38</v>
      </c>
      <c r="D187" s="15">
        <v>1</v>
      </c>
      <c r="E187" s="14" t="s">
        <v>38</v>
      </c>
      <c r="F187" s="14" t="s">
        <v>39</v>
      </c>
      <c r="G187" s="14" t="s">
        <v>36</v>
      </c>
      <c r="H187" s="14">
        <v>2003</v>
      </c>
      <c r="I187" s="15" t="s">
        <v>54</v>
      </c>
      <c r="J187" s="15"/>
      <c r="P187" s="15"/>
      <c r="Q187" s="4"/>
      <c r="R187" s="4"/>
      <c r="S187" s="4"/>
      <c r="T187" s="4"/>
      <c r="U187" s="4"/>
      <c r="V187" s="4"/>
      <c r="W187" s="15"/>
      <c r="AA187" s="5" t="e">
        <f t="shared" si="14"/>
        <v>#DIV/0!</v>
      </c>
      <c r="AD187" s="5" t="e">
        <f t="shared" si="15"/>
        <v>#DIV/0!</v>
      </c>
      <c r="AE187" s="3" t="e">
        <f t="shared" si="16"/>
        <v>#DIV/0!</v>
      </c>
      <c r="AG187" s="4" t="e">
        <f t="shared" si="17"/>
        <v>#DIV/0!</v>
      </c>
      <c r="AI187" s="3" t="e">
        <f t="shared" si="18"/>
        <v>#DIV/0!</v>
      </c>
      <c r="AK187" s="14" t="e">
        <f t="shared" si="19"/>
        <v>#DIV/0!</v>
      </c>
    </row>
    <row r="188" spans="1:44" s="4" customFormat="1" x14ac:dyDescent="0.25">
      <c r="A188" s="4" t="str">
        <f t="shared" si="20"/>
        <v>D00_38_1</v>
      </c>
      <c r="B188" s="1" t="s">
        <v>37</v>
      </c>
      <c r="C188" s="2">
        <v>38</v>
      </c>
      <c r="D188" s="3">
        <v>1</v>
      </c>
      <c r="E188" s="4" t="s">
        <v>38</v>
      </c>
      <c r="F188" s="4" t="s">
        <v>39</v>
      </c>
      <c r="G188" s="4" t="s">
        <v>36</v>
      </c>
      <c r="H188" s="4">
        <v>2004</v>
      </c>
      <c r="I188" s="3" t="s">
        <v>54</v>
      </c>
      <c r="J188" s="3"/>
      <c r="P188" s="3"/>
      <c r="W188" s="3"/>
      <c r="AA188" s="5" t="e">
        <f t="shared" si="14"/>
        <v>#DIV/0!</v>
      </c>
      <c r="AD188" s="5" t="e">
        <f t="shared" si="15"/>
        <v>#DIV/0!</v>
      </c>
      <c r="AE188" s="3" t="e">
        <f t="shared" si="16"/>
        <v>#DIV/0!</v>
      </c>
      <c r="AG188" s="4" t="e">
        <f t="shared" si="17"/>
        <v>#DIV/0!</v>
      </c>
      <c r="AI188" s="3" t="e">
        <f t="shared" si="18"/>
        <v>#DIV/0!</v>
      </c>
      <c r="AK188" s="4" t="e">
        <f t="shared" si="19"/>
        <v>#DIV/0!</v>
      </c>
    </row>
    <row r="189" spans="1:44" s="4" customFormat="1" x14ac:dyDescent="0.25">
      <c r="A189" s="4" t="str">
        <f t="shared" si="20"/>
        <v>D00_38_1</v>
      </c>
      <c r="B189" s="1" t="s">
        <v>37</v>
      </c>
      <c r="C189" s="2">
        <v>38</v>
      </c>
      <c r="D189" s="3">
        <v>1</v>
      </c>
      <c r="E189" s="4" t="s">
        <v>38</v>
      </c>
      <c r="F189" s="4" t="s">
        <v>39</v>
      </c>
      <c r="G189" s="4" t="s">
        <v>36</v>
      </c>
      <c r="H189" s="4">
        <v>2005</v>
      </c>
      <c r="I189" s="3" t="s">
        <v>54</v>
      </c>
      <c r="J189" s="3"/>
      <c r="P189" s="3"/>
      <c r="W189" s="3"/>
      <c r="AA189" s="5" t="e">
        <f t="shared" si="14"/>
        <v>#DIV/0!</v>
      </c>
      <c r="AD189" s="5" t="e">
        <f t="shared" si="15"/>
        <v>#DIV/0!</v>
      </c>
      <c r="AE189" s="3" t="e">
        <f t="shared" si="16"/>
        <v>#DIV/0!</v>
      </c>
      <c r="AG189" s="4" t="e">
        <f t="shared" si="17"/>
        <v>#DIV/0!</v>
      </c>
      <c r="AI189" s="3" t="e">
        <f t="shared" si="18"/>
        <v>#DIV/0!</v>
      </c>
      <c r="AK189" s="4" t="e">
        <f t="shared" si="19"/>
        <v>#DIV/0!</v>
      </c>
    </row>
    <row r="190" spans="1:44" s="4" customFormat="1" x14ac:dyDescent="0.25">
      <c r="A190" s="4" t="str">
        <f t="shared" si="20"/>
        <v>D00_38_1</v>
      </c>
      <c r="B190" s="1" t="s">
        <v>37</v>
      </c>
      <c r="C190" s="2">
        <v>38</v>
      </c>
      <c r="D190" s="3">
        <v>1</v>
      </c>
      <c r="E190" s="4" t="s">
        <v>38</v>
      </c>
      <c r="F190" s="4" t="s">
        <v>39</v>
      </c>
      <c r="G190" s="4" t="s">
        <v>36</v>
      </c>
      <c r="H190" s="4">
        <v>2006</v>
      </c>
      <c r="I190" s="3" t="s">
        <v>54</v>
      </c>
      <c r="J190" s="3"/>
      <c r="P190" s="3"/>
      <c r="W190" s="3"/>
      <c r="AA190" s="5" t="e">
        <f t="shared" si="14"/>
        <v>#DIV/0!</v>
      </c>
      <c r="AD190" s="5" t="e">
        <f t="shared" si="15"/>
        <v>#DIV/0!</v>
      </c>
      <c r="AE190" s="3" t="e">
        <f t="shared" si="16"/>
        <v>#DIV/0!</v>
      </c>
      <c r="AG190" s="4" t="e">
        <f t="shared" si="17"/>
        <v>#DIV/0!</v>
      </c>
      <c r="AI190" s="3" t="e">
        <f t="shared" si="18"/>
        <v>#DIV/0!</v>
      </c>
      <c r="AK190" s="4" t="e">
        <f t="shared" si="19"/>
        <v>#DIV/0!</v>
      </c>
    </row>
    <row r="191" spans="1:44" s="4" customFormat="1" x14ac:dyDescent="0.25">
      <c r="A191" s="4" t="str">
        <f t="shared" si="20"/>
        <v>D00_38_1</v>
      </c>
      <c r="B191" s="1" t="s">
        <v>37</v>
      </c>
      <c r="C191" s="2">
        <v>38</v>
      </c>
      <c r="D191" s="3">
        <v>1</v>
      </c>
      <c r="E191" s="4" t="s">
        <v>38</v>
      </c>
      <c r="F191" s="4" t="s">
        <v>39</v>
      </c>
      <c r="G191" s="4" t="s">
        <v>36</v>
      </c>
      <c r="H191" s="4">
        <v>2007</v>
      </c>
      <c r="I191" s="3" t="s">
        <v>54</v>
      </c>
      <c r="J191" s="3"/>
      <c r="P191" s="3"/>
      <c r="W191" s="3"/>
      <c r="AA191" s="5" t="e">
        <f t="shared" si="14"/>
        <v>#DIV/0!</v>
      </c>
      <c r="AD191" s="5" t="e">
        <f t="shared" si="15"/>
        <v>#DIV/0!</v>
      </c>
      <c r="AE191" s="3" t="e">
        <f t="shared" si="16"/>
        <v>#DIV/0!</v>
      </c>
      <c r="AG191" s="4" t="e">
        <f t="shared" si="17"/>
        <v>#DIV/0!</v>
      </c>
      <c r="AI191" s="3" t="e">
        <f t="shared" si="18"/>
        <v>#DIV/0!</v>
      </c>
      <c r="AK191" s="4" t="e">
        <f t="shared" si="19"/>
        <v>#DIV/0!</v>
      </c>
    </row>
    <row r="192" spans="1:44" s="14" customFormat="1" x14ac:dyDescent="0.25">
      <c r="A192" s="4" t="str">
        <f t="shared" si="20"/>
        <v>D00_39_1</v>
      </c>
      <c r="B192" s="12" t="s">
        <v>37</v>
      </c>
      <c r="C192" s="13">
        <v>39</v>
      </c>
      <c r="D192" s="15">
        <v>1</v>
      </c>
      <c r="E192" s="14" t="s">
        <v>38</v>
      </c>
      <c r="F192" s="14" t="s">
        <v>39</v>
      </c>
      <c r="G192" s="14" t="s">
        <v>36</v>
      </c>
      <c r="H192" s="14">
        <v>2003</v>
      </c>
      <c r="I192" s="15" t="s">
        <v>54</v>
      </c>
      <c r="J192" s="15"/>
      <c r="K192" s="14">
        <v>84</v>
      </c>
      <c r="L192" s="14">
        <f>K192-36</f>
        <v>48</v>
      </c>
      <c r="M192" s="14">
        <f>K192-64</f>
        <v>20</v>
      </c>
      <c r="N192" s="14">
        <f>K192-79</f>
        <v>5</v>
      </c>
      <c r="P192" s="15">
        <v>2</v>
      </c>
      <c r="Q192" s="4"/>
      <c r="R192" s="4"/>
      <c r="S192" s="4"/>
      <c r="T192" s="4"/>
      <c r="U192" s="4"/>
      <c r="V192" s="4"/>
      <c r="W192" s="15">
        <v>1</v>
      </c>
      <c r="X192" s="14">
        <v>214</v>
      </c>
      <c r="Y192" s="14">
        <v>25</v>
      </c>
      <c r="Z192" s="14">
        <v>80</v>
      </c>
      <c r="AA192" s="5">
        <f t="shared" si="14"/>
        <v>3.2</v>
      </c>
      <c r="AB192" s="14">
        <v>4</v>
      </c>
      <c r="AC192" s="14">
        <v>22</v>
      </c>
      <c r="AD192" s="5">
        <f t="shared" si="15"/>
        <v>0.88</v>
      </c>
      <c r="AE192" s="3">
        <f t="shared" si="16"/>
        <v>27.5</v>
      </c>
      <c r="AF192" s="14">
        <v>0</v>
      </c>
      <c r="AG192" s="4">
        <f t="shared" si="17"/>
        <v>0</v>
      </c>
      <c r="AH192" s="14">
        <v>2</v>
      </c>
      <c r="AI192" s="3">
        <f t="shared" si="18"/>
        <v>8</v>
      </c>
      <c r="AJ192" s="14">
        <v>2</v>
      </c>
      <c r="AK192" s="14">
        <f t="shared" si="19"/>
        <v>8</v>
      </c>
      <c r="AL192" s="14">
        <v>1</v>
      </c>
      <c r="AM192" s="14">
        <v>4</v>
      </c>
      <c r="AN192" s="14">
        <v>2</v>
      </c>
      <c r="AO192" s="14">
        <v>2</v>
      </c>
      <c r="AP192" s="14">
        <v>1</v>
      </c>
      <c r="AQ192" s="14">
        <v>3</v>
      </c>
      <c r="AR192" s="14">
        <v>3</v>
      </c>
    </row>
    <row r="193" spans="1:37" s="4" customFormat="1" x14ac:dyDescent="0.25">
      <c r="A193" s="4" t="str">
        <f t="shared" si="20"/>
        <v>D00_39_1</v>
      </c>
      <c r="B193" s="1" t="s">
        <v>37</v>
      </c>
      <c r="C193" s="2">
        <v>39</v>
      </c>
      <c r="D193" s="3">
        <v>1</v>
      </c>
      <c r="E193" s="4" t="s">
        <v>38</v>
      </c>
      <c r="F193" s="4" t="s">
        <v>39</v>
      </c>
      <c r="G193" s="4" t="s">
        <v>36</v>
      </c>
      <c r="H193" s="4">
        <v>2004</v>
      </c>
      <c r="I193" s="3" t="s">
        <v>54</v>
      </c>
      <c r="J193" s="3"/>
      <c r="P193" s="3"/>
      <c r="W193" s="3"/>
      <c r="AA193" s="5" t="e">
        <f t="shared" si="14"/>
        <v>#DIV/0!</v>
      </c>
      <c r="AD193" s="5" t="e">
        <f t="shared" si="15"/>
        <v>#DIV/0!</v>
      </c>
      <c r="AE193" s="3" t="e">
        <f t="shared" si="16"/>
        <v>#DIV/0!</v>
      </c>
      <c r="AG193" s="4" t="e">
        <f t="shared" si="17"/>
        <v>#DIV/0!</v>
      </c>
      <c r="AI193" s="3" t="e">
        <f t="shared" si="18"/>
        <v>#DIV/0!</v>
      </c>
      <c r="AK193" s="4" t="e">
        <f t="shared" si="19"/>
        <v>#DIV/0!</v>
      </c>
    </row>
    <row r="194" spans="1:37" s="4" customFormat="1" x14ac:dyDescent="0.25">
      <c r="A194" s="4" t="str">
        <f t="shared" si="20"/>
        <v>D00_39_1</v>
      </c>
      <c r="B194" s="1" t="s">
        <v>37</v>
      </c>
      <c r="C194" s="2">
        <v>39</v>
      </c>
      <c r="D194" s="3">
        <v>1</v>
      </c>
      <c r="E194" s="4" t="s">
        <v>38</v>
      </c>
      <c r="F194" s="4" t="s">
        <v>39</v>
      </c>
      <c r="G194" s="4" t="s">
        <v>36</v>
      </c>
      <c r="H194" s="4">
        <v>2005</v>
      </c>
      <c r="I194" s="3" t="s">
        <v>54</v>
      </c>
      <c r="J194" s="3"/>
      <c r="P194" s="3"/>
      <c r="W194" s="3"/>
      <c r="AA194" s="5" t="e">
        <f t="shared" ref="AA194:AA257" si="21">(Z194+(AD194*AF194))/Y194</f>
        <v>#DIV/0!</v>
      </c>
      <c r="AD194" s="5" t="e">
        <f t="shared" ref="AD194:AD257" si="22">AC194/(Y194-AF194)</f>
        <v>#DIV/0!</v>
      </c>
      <c r="AE194" s="3" t="e">
        <f t="shared" ref="AE194:AE257" si="23">AD194*100/AA194</f>
        <v>#DIV/0!</v>
      </c>
      <c r="AG194" s="4" t="e">
        <f t="shared" ref="AG194:AG257" si="24">AF194*100/Y194</f>
        <v>#DIV/0!</v>
      </c>
      <c r="AI194" s="3" t="e">
        <f t="shared" ref="AI194:AI257" si="25">AH194*100/Y194</f>
        <v>#DIV/0!</v>
      </c>
      <c r="AK194" s="4" t="e">
        <f t="shared" ref="AK194:AK257" si="26">AJ194*100/Y194</f>
        <v>#DIV/0!</v>
      </c>
    </row>
    <row r="195" spans="1:37" s="4" customFormat="1" x14ac:dyDescent="0.25">
      <c r="A195" s="4" t="str">
        <f t="shared" ref="A195:A258" si="27">CONCATENATE(LEFT(B195,1),CONCATENATE(RIGHT(B195,2),"_",CONCATENATE(C195),"_",CONCATENATE(D195)))</f>
        <v>D00_39_1</v>
      </c>
      <c r="B195" s="1" t="s">
        <v>37</v>
      </c>
      <c r="C195" s="2">
        <v>39</v>
      </c>
      <c r="D195" s="3">
        <v>1</v>
      </c>
      <c r="E195" s="4" t="s">
        <v>38</v>
      </c>
      <c r="F195" s="4" t="s">
        <v>39</v>
      </c>
      <c r="G195" s="4" t="s">
        <v>36</v>
      </c>
      <c r="H195" s="4">
        <v>2006</v>
      </c>
      <c r="I195" s="3" t="s">
        <v>54</v>
      </c>
      <c r="J195" s="3"/>
      <c r="P195" s="3"/>
      <c r="W195" s="3"/>
      <c r="AA195" s="5" t="e">
        <f t="shared" si="21"/>
        <v>#DIV/0!</v>
      </c>
      <c r="AD195" s="5" t="e">
        <f t="shared" si="22"/>
        <v>#DIV/0!</v>
      </c>
      <c r="AE195" s="3" t="e">
        <f t="shared" si="23"/>
        <v>#DIV/0!</v>
      </c>
      <c r="AG195" s="4" t="e">
        <f t="shared" si="24"/>
        <v>#DIV/0!</v>
      </c>
      <c r="AI195" s="3" t="e">
        <f t="shared" si="25"/>
        <v>#DIV/0!</v>
      </c>
      <c r="AK195" s="4" t="e">
        <f t="shared" si="26"/>
        <v>#DIV/0!</v>
      </c>
    </row>
    <row r="196" spans="1:37" s="4" customFormat="1" x14ac:dyDescent="0.25">
      <c r="A196" s="4" t="str">
        <f t="shared" si="27"/>
        <v>D00_39_1</v>
      </c>
      <c r="B196" s="1" t="s">
        <v>37</v>
      </c>
      <c r="C196" s="2">
        <v>39</v>
      </c>
      <c r="D196" s="3">
        <v>1</v>
      </c>
      <c r="E196" s="4" t="s">
        <v>38</v>
      </c>
      <c r="F196" s="4" t="s">
        <v>39</v>
      </c>
      <c r="G196" s="4" t="s">
        <v>36</v>
      </c>
      <c r="H196" s="4">
        <v>2007</v>
      </c>
      <c r="I196" s="3" t="s">
        <v>54</v>
      </c>
      <c r="J196" s="3"/>
      <c r="P196" s="3"/>
      <c r="W196" s="3"/>
      <c r="AA196" s="5" t="e">
        <f t="shared" si="21"/>
        <v>#DIV/0!</v>
      </c>
      <c r="AD196" s="5" t="e">
        <f t="shared" si="22"/>
        <v>#DIV/0!</v>
      </c>
      <c r="AE196" s="3" t="e">
        <f t="shared" si="23"/>
        <v>#DIV/0!</v>
      </c>
      <c r="AG196" s="4" t="e">
        <f t="shared" si="24"/>
        <v>#DIV/0!</v>
      </c>
      <c r="AI196" s="3" t="e">
        <f t="shared" si="25"/>
        <v>#DIV/0!</v>
      </c>
      <c r="AK196" s="4" t="e">
        <f t="shared" si="26"/>
        <v>#DIV/0!</v>
      </c>
    </row>
    <row r="197" spans="1:37" s="14" customFormat="1" x14ac:dyDescent="0.25">
      <c r="A197" s="4" t="str">
        <f t="shared" si="27"/>
        <v>D00_40_1</v>
      </c>
      <c r="B197" s="12" t="s">
        <v>37</v>
      </c>
      <c r="C197" s="13">
        <v>40</v>
      </c>
      <c r="D197" s="15">
        <v>1</v>
      </c>
      <c r="E197" s="14" t="s">
        <v>38</v>
      </c>
      <c r="F197" s="14" t="s">
        <v>39</v>
      </c>
      <c r="G197" s="14" t="s">
        <v>36</v>
      </c>
      <c r="H197" s="14">
        <v>2003</v>
      </c>
      <c r="I197" s="15" t="s">
        <v>54</v>
      </c>
      <c r="J197" s="15"/>
      <c r="P197" s="15"/>
      <c r="Q197" s="4"/>
      <c r="R197" s="4"/>
      <c r="S197" s="4"/>
      <c r="T197" s="4"/>
      <c r="U197" s="4"/>
      <c r="V197" s="4"/>
      <c r="W197" s="15"/>
      <c r="AA197" s="5" t="e">
        <f t="shared" si="21"/>
        <v>#DIV/0!</v>
      </c>
      <c r="AD197" s="5" t="e">
        <f t="shared" si="22"/>
        <v>#DIV/0!</v>
      </c>
      <c r="AE197" s="3" t="e">
        <f t="shared" si="23"/>
        <v>#DIV/0!</v>
      </c>
      <c r="AG197" s="4" t="e">
        <f t="shared" si="24"/>
        <v>#DIV/0!</v>
      </c>
      <c r="AI197" s="3" t="e">
        <f t="shared" si="25"/>
        <v>#DIV/0!</v>
      </c>
      <c r="AK197" s="14" t="e">
        <f t="shared" si="26"/>
        <v>#DIV/0!</v>
      </c>
    </row>
    <row r="198" spans="1:37" s="4" customFormat="1" x14ac:dyDescent="0.25">
      <c r="A198" s="4" t="str">
        <f t="shared" si="27"/>
        <v>D00_40_1</v>
      </c>
      <c r="B198" s="1" t="s">
        <v>37</v>
      </c>
      <c r="C198" s="2">
        <v>40</v>
      </c>
      <c r="D198" s="3">
        <v>1</v>
      </c>
      <c r="E198" s="4" t="s">
        <v>38</v>
      </c>
      <c r="F198" s="4" t="s">
        <v>39</v>
      </c>
      <c r="G198" s="4" t="s">
        <v>36</v>
      </c>
      <c r="H198" s="4">
        <v>2004</v>
      </c>
      <c r="I198" s="3" t="s">
        <v>54</v>
      </c>
      <c r="J198" s="3"/>
      <c r="P198" s="3"/>
      <c r="W198" s="3"/>
      <c r="AA198" s="5" t="e">
        <f t="shared" si="21"/>
        <v>#DIV/0!</v>
      </c>
      <c r="AD198" s="5" t="e">
        <f t="shared" si="22"/>
        <v>#DIV/0!</v>
      </c>
      <c r="AE198" s="3" t="e">
        <f t="shared" si="23"/>
        <v>#DIV/0!</v>
      </c>
      <c r="AG198" s="4" t="e">
        <f t="shared" si="24"/>
        <v>#DIV/0!</v>
      </c>
      <c r="AI198" s="3" t="e">
        <f t="shared" si="25"/>
        <v>#DIV/0!</v>
      </c>
      <c r="AK198" s="4" t="e">
        <f t="shared" si="26"/>
        <v>#DIV/0!</v>
      </c>
    </row>
    <row r="199" spans="1:37" s="4" customFormat="1" x14ac:dyDescent="0.25">
      <c r="A199" s="4" t="str">
        <f t="shared" si="27"/>
        <v>D00_40_1</v>
      </c>
      <c r="B199" s="1" t="s">
        <v>37</v>
      </c>
      <c r="C199" s="2">
        <v>40</v>
      </c>
      <c r="D199" s="3">
        <v>1</v>
      </c>
      <c r="E199" s="4" t="s">
        <v>38</v>
      </c>
      <c r="F199" s="4" t="s">
        <v>39</v>
      </c>
      <c r="G199" s="4" t="s">
        <v>36</v>
      </c>
      <c r="H199" s="4">
        <v>2005</v>
      </c>
      <c r="I199" s="3" t="s">
        <v>54</v>
      </c>
      <c r="J199" s="3"/>
      <c r="P199" s="3"/>
      <c r="W199" s="3"/>
      <c r="AA199" s="5" t="e">
        <f t="shared" si="21"/>
        <v>#DIV/0!</v>
      </c>
      <c r="AD199" s="5" t="e">
        <f t="shared" si="22"/>
        <v>#DIV/0!</v>
      </c>
      <c r="AE199" s="3" t="e">
        <f t="shared" si="23"/>
        <v>#DIV/0!</v>
      </c>
      <c r="AG199" s="4" t="e">
        <f t="shared" si="24"/>
        <v>#DIV/0!</v>
      </c>
      <c r="AI199" s="3" t="e">
        <f t="shared" si="25"/>
        <v>#DIV/0!</v>
      </c>
      <c r="AK199" s="4" t="e">
        <f t="shared" si="26"/>
        <v>#DIV/0!</v>
      </c>
    </row>
    <row r="200" spans="1:37" s="4" customFormat="1" x14ac:dyDescent="0.25">
      <c r="A200" s="4" t="str">
        <f t="shared" si="27"/>
        <v>D00_40_1</v>
      </c>
      <c r="B200" s="1" t="s">
        <v>37</v>
      </c>
      <c r="C200" s="2">
        <v>40</v>
      </c>
      <c r="D200" s="3">
        <v>1</v>
      </c>
      <c r="E200" s="4" t="s">
        <v>38</v>
      </c>
      <c r="F200" s="4" t="s">
        <v>39</v>
      </c>
      <c r="G200" s="4" t="s">
        <v>36</v>
      </c>
      <c r="H200" s="4">
        <v>2006</v>
      </c>
      <c r="I200" s="3" t="s">
        <v>54</v>
      </c>
      <c r="J200" s="3"/>
      <c r="P200" s="3"/>
      <c r="W200" s="3"/>
      <c r="AA200" s="5" t="e">
        <f t="shared" si="21"/>
        <v>#DIV/0!</v>
      </c>
      <c r="AD200" s="5" t="e">
        <f t="shared" si="22"/>
        <v>#DIV/0!</v>
      </c>
      <c r="AE200" s="3" t="e">
        <f t="shared" si="23"/>
        <v>#DIV/0!</v>
      </c>
      <c r="AG200" s="4" t="e">
        <f t="shared" si="24"/>
        <v>#DIV/0!</v>
      </c>
      <c r="AI200" s="3" t="e">
        <f t="shared" si="25"/>
        <v>#DIV/0!</v>
      </c>
      <c r="AK200" s="4" t="e">
        <f t="shared" si="26"/>
        <v>#DIV/0!</v>
      </c>
    </row>
    <row r="201" spans="1:37" s="4" customFormat="1" x14ac:dyDescent="0.25">
      <c r="A201" s="4" t="str">
        <f t="shared" si="27"/>
        <v>D00_40_1</v>
      </c>
      <c r="B201" s="1" t="s">
        <v>37</v>
      </c>
      <c r="C201" s="2">
        <v>40</v>
      </c>
      <c r="D201" s="3">
        <v>1</v>
      </c>
      <c r="E201" s="4" t="s">
        <v>38</v>
      </c>
      <c r="F201" s="4" t="s">
        <v>39</v>
      </c>
      <c r="G201" s="4" t="s">
        <v>36</v>
      </c>
      <c r="H201" s="4">
        <v>2007</v>
      </c>
      <c r="I201" s="3" t="s">
        <v>54</v>
      </c>
      <c r="J201" s="3"/>
      <c r="P201" s="3"/>
      <c r="W201" s="3"/>
      <c r="AA201" s="5" t="e">
        <f t="shared" si="21"/>
        <v>#DIV/0!</v>
      </c>
      <c r="AD201" s="5" t="e">
        <f t="shared" si="22"/>
        <v>#DIV/0!</v>
      </c>
      <c r="AE201" s="3" t="e">
        <f t="shared" si="23"/>
        <v>#DIV/0!</v>
      </c>
      <c r="AG201" s="4" t="e">
        <f t="shared" si="24"/>
        <v>#DIV/0!</v>
      </c>
      <c r="AI201" s="3" t="e">
        <f t="shared" si="25"/>
        <v>#DIV/0!</v>
      </c>
      <c r="AK201" s="4" t="e">
        <f t="shared" si="26"/>
        <v>#DIV/0!</v>
      </c>
    </row>
    <row r="202" spans="1:37" s="14" customFormat="1" x14ac:dyDescent="0.25">
      <c r="A202" s="4" t="str">
        <f t="shared" si="27"/>
        <v>D00_41_1</v>
      </c>
      <c r="B202" s="12" t="s">
        <v>37</v>
      </c>
      <c r="C202" s="13">
        <v>41</v>
      </c>
      <c r="D202" s="15">
        <v>1</v>
      </c>
      <c r="E202" s="14" t="s">
        <v>38</v>
      </c>
      <c r="F202" s="14" t="s">
        <v>39</v>
      </c>
      <c r="G202" s="14" t="s">
        <v>36</v>
      </c>
      <c r="H202" s="14">
        <v>2003</v>
      </c>
      <c r="I202" s="15" t="s">
        <v>54</v>
      </c>
      <c r="J202" s="15"/>
      <c r="P202" s="15"/>
      <c r="Q202" s="4"/>
      <c r="R202" s="4"/>
      <c r="S202" s="4"/>
      <c r="T202" s="4"/>
      <c r="U202" s="1"/>
      <c r="V202" s="4"/>
      <c r="W202" s="15"/>
      <c r="AA202" s="5" t="e">
        <f t="shared" si="21"/>
        <v>#DIV/0!</v>
      </c>
      <c r="AD202" s="5" t="e">
        <f t="shared" si="22"/>
        <v>#DIV/0!</v>
      </c>
      <c r="AE202" s="3" t="e">
        <f t="shared" si="23"/>
        <v>#DIV/0!</v>
      </c>
      <c r="AG202" s="4" t="e">
        <f t="shared" si="24"/>
        <v>#DIV/0!</v>
      </c>
      <c r="AI202" s="3" t="e">
        <f t="shared" si="25"/>
        <v>#DIV/0!</v>
      </c>
      <c r="AK202" s="14" t="e">
        <f t="shared" si="26"/>
        <v>#DIV/0!</v>
      </c>
    </row>
    <row r="203" spans="1:37" s="4" customFormat="1" x14ac:dyDescent="0.25">
      <c r="A203" s="4" t="str">
        <f t="shared" si="27"/>
        <v>D00_41_1</v>
      </c>
      <c r="B203" s="1" t="s">
        <v>37</v>
      </c>
      <c r="C203" s="2">
        <v>41</v>
      </c>
      <c r="D203" s="3">
        <v>1</v>
      </c>
      <c r="E203" s="4" t="s">
        <v>38</v>
      </c>
      <c r="F203" s="4" t="s">
        <v>39</v>
      </c>
      <c r="G203" s="4" t="s">
        <v>36</v>
      </c>
      <c r="H203" s="4">
        <v>2004</v>
      </c>
      <c r="I203" s="3" t="s">
        <v>54</v>
      </c>
      <c r="J203" s="3"/>
      <c r="P203" s="3"/>
      <c r="U203" s="1"/>
      <c r="W203" s="3"/>
      <c r="AA203" s="5" t="e">
        <f t="shared" si="21"/>
        <v>#DIV/0!</v>
      </c>
      <c r="AD203" s="5" t="e">
        <f t="shared" si="22"/>
        <v>#DIV/0!</v>
      </c>
      <c r="AE203" s="3" t="e">
        <f t="shared" si="23"/>
        <v>#DIV/0!</v>
      </c>
      <c r="AG203" s="4" t="e">
        <f t="shared" si="24"/>
        <v>#DIV/0!</v>
      </c>
      <c r="AI203" s="3" t="e">
        <f t="shared" si="25"/>
        <v>#DIV/0!</v>
      </c>
      <c r="AK203" s="4" t="e">
        <f t="shared" si="26"/>
        <v>#DIV/0!</v>
      </c>
    </row>
    <row r="204" spans="1:37" s="4" customFormat="1" x14ac:dyDescent="0.25">
      <c r="A204" s="4" t="str">
        <f t="shared" si="27"/>
        <v>D00_41_1</v>
      </c>
      <c r="B204" s="1" t="s">
        <v>37</v>
      </c>
      <c r="C204" s="2">
        <v>41</v>
      </c>
      <c r="D204" s="3">
        <v>1</v>
      </c>
      <c r="E204" s="4" t="s">
        <v>38</v>
      </c>
      <c r="F204" s="4" t="s">
        <v>39</v>
      </c>
      <c r="G204" s="4" t="s">
        <v>36</v>
      </c>
      <c r="H204" s="4">
        <v>2005</v>
      </c>
      <c r="I204" s="3" t="s">
        <v>54</v>
      </c>
      <c r="J204" s="3"/>
      <c r="P204" s="3"/>
      <c r="U204" s="1"/>
      <c r="W204" s="3"/>
      <c r="AA204" s="5" t="e">
        <f t="shared" si="21"/>
        <v>#DIV/0!</v>
      </c>
      <c r="AD204" s="5" t="e">
        <f t="shared" si="22"/>
        <v>#DIV/0!</v>
      </c>
      <c r="AE204" s="3" t="e">
        <f t="shared" si="23"/>
        <v>#DIV/0!</v>
      </c>
      <c r="AG204" s="4" t="e">
        <f t="shared" si="24"/>
        <v>#DIV/0!</v>
      </c>
      <c r="AI204" s="3" t="e">
        <f t="shared" si="25"/>
        <v>#DIV/0!</v>
      </c>
      <c r="AK204" s="4" t="e">
        <f t="shared" si="26"/>
        <v>#DIV/0!</v>
      </c>
    </row>
    <row r="205" spans="1:37" s="4" customFormat="1" x14ac:dyDescent="0.25">
      <c r="A205" s="4" t="str">
        <f t="shared" si="27"/>
        <v>D00_41_1</v>
      </c>
      <c r="B205" s="1" t="s">
        <v>37</v>
      </c>
      <c r="C205" s="2">
        <v>41</v>
      </c>
      <c r="D205" s="3">
        <v>1</v>
      </c>
      <c r="E205" s="4" t="s">
        <v>38</v>
      </c>
      <c r="F205" s="4" t="s">
        <v>39</v>
      </c>
      <c r="G205" s="4" t="s">
        <v>36</v>
      </c>
      <c r="H205" s="4">
        <v>2006</v>
      </c>
      <c r="I205" s="3" t="s">
        <v>54</v>
      </c>
      <c r="J205" s="3"/>
      <c r="P205" s="3"/>
      <c r="U205" s="1"/>
      <c r="W205" s="3"/>
      <c r="AA205" s="5" t="e">
        <f t="shared" si="21"/>
        <v>#DIV/0!</v>
      </c>
      <c r="AD205" s="5" t="e">
        <f t="shared" si="22"/>
        <v>#DIV/0!</v>
      </c>
      <c r="AE205" s="3" t="e">
        <f t="shared" si="23"/>
        <v>#DIV/0!</v>
      </c>
      <c r="AG205" s="4" t="e">
        <f t="shared" si="24"/>
        <v>#DIV/0!</v>
      </c>
      <c r="AI205" s="3" t="e">
        <f t="shared" si="25"/>
        <v>#DIV/0!</v>
      </c>
      <c r="AK205" s="4" t="e">
        <f t="shared" si="26"/>
        <v>#DIV/0!</v>
      </c>
    </row>
    <row r="206" spans="1:37" s="4" customFormat="1" x14ac:dyDescent="0.25">
      <c r="A206" s="4" t="str">
        <f t="shared" si="27"/>
        <v>D00_41_1</v>
      </c>
      <c r="B206" s="1" t="s">
        <v>37</v>
      </c>
      <c r="C206" s="2">
        <v>41</v>
      </c>
      <c r="D206" s="3">
        <v>1</v>
      </c>
      <c r="E206" s="4" t="s">
        <v>38</v>
      </c>
      <c r="F206" s="4" t="s">
        <v>39</v>
      </c>
      <c r="G206" s="4" t="s">
        <v>36</v>
      </c>
      <c r="H206" s="4">
        <v>2007</v>
      </c>
      <c r="I206" s="3" t="s">
        <v>54</v>
      </c>
      <c r="J206" s="3"/>
      <c r="P206" s="3"/>
      <c r="U206" s="1"/>
      <c r="W206" s="3"/>
      <c r="AA206" s="5" t="e">
        <f t="shared" si="21"/>
        <v>#DIV/0!</v>
      </c>
      <c r="AD206" s="5" t="e">
        <f t="shared" si="22"/>
        <v>#DIV/0!</v>
      </c>
      <c r="AE206" s="3" t="e">
        <f t="shared" si="23"/>
        <v>#DIV/0!</v>
      </c>
      <c r="AG206" s="4" t="e">
        <f t="shared" si="24"/>
        <v>#DIV/0!</v>
      </c>
      <c r="AI206" s="3" t="e">
        <f t="shared" si="25"/>
        <v>#DIV/0!</v>
      </c>
      <c r="AK206" s="4" t="e">
        <f t="shared" si="26"/>
        <v>#DIV/0!</v>
      </c>
    </row>
    <row r="207" spans="1:37" s="14" customFormat="1" x14ac:dyDescent="0.25">
      <c r="A207" s="4" t="str">
        <f t="shared" si="27"/>
        <v>D00_42_1</v>
      </c>
      <c r="B207" s="12" t="s">
        <v>37</v>
      </c>
      <c r="C207" s="13">
        <v>42</v>
      </c>
      <c r="D207" s="15">
        <v>1</v>
      </c>
      <c r="E207" s="14" t="s">
        <v>38</v>
      </c>
      <c r="F207" s="14" t="s">
        <v>39</v>
      </c>
      <c r="G207" s="14" t="s">
        <v>36</v>
      </c>
      <c r="H207" s="14">
        <v>2003</v>
      </c>
      <c r="I207" s="15" t="s">
        <v>54</v>
      </c>
      <c r="J207" s="15"/>
      <c r="P207" s="15"/>
      <c r="Q207" s="4"/>
      <c r="R207" s="4"/>
      <c r="S207" s="4"/>
      <c r="T207" s="4"/>
      <c r="U207" s="4"/>
      <c r="V207" s="4"/>
      <c r="W207" s="15"/>
      <c r="AA207" s="5" t="e">
        <f t="shared" si="21"/>
        <v>#DIV/0!</v>
      </c>
      <c r="AD207" s="5" t="e">
        <f t="shared" si="22"/>
        <v>#DIV/0!</v>
      </c>
      <c r="AE207" s="3" t="e">
        <f t="shared" si="23"/>
        <v>#DIV/0!</v>
      </c>
      <c r="AG207" s="4" t="e">
        <f t="shared" si="24"/>
        <v>#DIV/0!</v>
      </c>
      <c r="AI207" s="3" t="e">
        <f t="shared" si="25"/>
        <v>#DIV/0!</v>
      </c>
      <c r="AK207" s="14" t="e">
        <f t="shared" si="26"/>
        <v>#DIV/0!</v>
      </c>
    </row>
    <row r="208" spans="1:37" s="4" customFormat="1" x14ac:dyDescent="0.25">
      <c r="A208" s="4" t="str">
        <f t="shared" si="27"/>
        <v>D00_42_1</v>
      </c>
      <c r="B208" s="1" t="s">
        <v>37</v>
      </c>
      <c r="C208" s="2">
        <v>42</v>
      </c>
      <c r="D208" s="3">
        <v>1</v>
      </c>
      <c r="E208" s="4" t="s">
        <v>38</v>
      </c>
      <c r="F208" s="4" t="s">
        <v>39</v>
      </c>
      <c r="G208" s="4" t="s">
        <v>36</v>
      </c>
      <c r="H208" s="4">
        <v>2004</v>
      </c>
      <c r="I208" s="3" t="s">
        <v>54</v>
      </c>
      <c r="J208" s="3"/>
      <c r="P208" s="3"/>
      <c r="W208" s="3"/>
      <c r="AA208" s="5" t="e">
        <f t="shared" si="21"/>
        <v>#DIV/0!</v>
      </c>
      <c r="AD208" s="5" t="e">
        <f t="shared" si="22"/>
        <v>#DIV/0!</v>
      </c>
      <c r="AE208" s="3" t="e">
        <f t="shared" si="23"/>
        <v>#DIV/0!</v>
      </c>
      <c r="AG208" s="4" t="e">
        <f t="shared" si="24"/>
        <v>#DIV/0!</v>
      </c>
      <c r="AI208" s="3" t="e">
        <f t="shared" si="25"/>
        <v>#DIV/0!</v>
      </c>
      <c r="AK208" s="4" t="e">
        <f t="shared" si="26"/>
        <v>#DIV/0!</v>
      </c>
    </row>
    <row r="209" spans="1:44" s="4" customFormat="1" x14ac:dyDescent="0.25">
      <c r="A209" s="4" t="str">
        <f t="shared" si="27"/>
        <v>D00_42_1</v>
      </c>
      <c r="B209" s="1" t="s">
        <v>37</v>
      </c>
      <c r="C209" s="2">
        <v>42</v>
      </c>
      <c r="D209" s="3">
        <v>1</v>
      </c>
      <c r="E209" s="4" t="s">
        <v>38</v>
      </c>
      <c r="F209" s="4" t="s">
        <v>39</v>
      </c>
      <c r="G209" s="4" t="s">
        <v>36</v>
      </c>
      <c r="H209" s="4">
        <v>2005</v>
      </c>
      <c r="I209" s="3" t="s">
        <v>54</v>
      </c>
      <c r="J209" s="3"/>
      <c r="P209" s="3"/>
      <c r="W209" s="3"/>
      <c r="AA209" s="5" t="e">
        <f t="shared" si="21"/>
        <v>#DIV/0!</v>
      </c>
      <c r="AD209" s="5" t="e">
        <f t="shared" si="22"/>
        <v>#DIV/0!</v>
      </c>
      <c r="AE209" s="3" t="e">
        <f t="shared" si="23"/>
        <v>#DIV/0!</v>
      </c>
      <c r="AG209" s="4" t="e">
        <f t="shared" si="24"/>
        <v>#DIV/0!</v>
      </c>
      <c r="AI209" s="3" t="e">
        <f t="shared" si="25"/>
        <v>#DIV/0!</v>
      </c>
      <c r="AK209" s="4" t="e">
        <f t="shared" si="26"/>
        <v>#DIV/0!</v>
      </c>
    </row>
    <row r="210" spans="1:44" s="4" customFormat="1" x14ac:dyDescent="0.25">
      <c r="A210" s="4" t="str">
        <f t="shared" si="27"/>
        <v>D00_42_1</v>
      </c>
      <c r="B210" s="1" t="s">
        <v>37</v>
      </c>
      <c r="C210" s="2">
        <v>42</v>
      </c>
      <c r="D210" s="3">
        <v>1</v>
      </c>
      <c r="E210" s="4" t="s">
        <v>38</v>
      </c>
      <c r="F210" s="4" t="s">
        <v>39</v>
      </c>
      <c r="G210" s="4" t="s">
        <v>36</v>
      </c>
      <c r="H210" s="4">
        <v>2006</v>
      </c>
      <c r="I210" s="3" t="s">
        <v>54</v>
      </c>
      <c r="J210" s="3"/>
      <c r="P210" s="3"/>
      <c r="W210" s="3"/>
      <c r="AA210" s="5" t="e">
        <f t="shared" si="21"/>
        <v>#DIV/0!</v>
      </c>
      <c r="AD210" s="5" t="e">
        <f t="shared" si="22"/>
        <v>#DIV/0!</v>
      </c>
      <c r="AE210" s="3" t="e">
        <f t="shared" si="23"/>
        <v>#DIV/0!</v>
      </c>
      <c r="AG210" s="4" t="e">
        <f t="shared" si="24"/>
        <v>#DIV/0!</v>
      </c>
      <c r="AI210" s="3" t="e">
        <f t="shared" si="25"/>
        <v>#DIV/0!</v>
      </c>
      <c r="AK210" s="4" t="e">
        <f t="shared" si="26"/>
        <v>#DIV/0!</v>
      </c>
    </row>
    <row r="211" spans="1:44" s="4" customFormat="1" x14ac:dyDescent="0.25">
      <c r="A211" s="4" t="str">
        <f t="shared" si="27"/>
        <v>D00_42_1</v>
      </c>
      <c r="B211" s="1" t="s">
        <v>37</v>
      </c>
      <c r="C211" s="2">
        <v>42</v>
      </c>
      <c r="D211" s="3">
        <v>1</v>
      </c>
      <c r="E211" s="4" t="s">
        <v>38</v>
      </c>
      <c r="F211" s="4" t="s">
        <v>39</v>
      </c>
      <c r="G211" s="4" t="s">
        <v>36</v>
      </c>
      <c r="H211" s="4">
        <v>2007</v>
      </c>
      <c r="I211" s="3" t="s">
        <v>54</v>
      </c>
      <c r="J211" s="3"/>
      <c r="P211" s="3"/>
      <c r="W211" s="3"/>
      <c r="AA211" s="5" t="e">
        <f t="shared" si="21"/>
        <v>#DIV/0!</v>
      </c>
      <c r="AD211" s="5" t="e">
        <f t="shared" si="22"/>
        <v>#DIV/0!</v>
      </c>
      <c r="AE211" s="3" t="e">
        <f t="shared" si="23"/>
        <v>#DIV/0!</v>
      </c>
      <c r="AG211" s="4" t="e">
        <f t="shared" si="24"/>
        <v>#DIV/0!</v>
      </c>
      <c r="AI211" s="3" t="e">
        <f t="shared" si="25"/>
        <v>#DIV/0!</v>
      </c>
      <c r="AK211" s="4" t="e">
        <f t="shared" si="26"/>
        <v>#DIV/0!</v>
      </c>
    </row>
    <row r="212" spans="1:44" s="14" customFormat="1" x14ac:dyDescent="0.25">
      <c r="A212" s="4" t="str">
        <f t="shared" si="27"/>
        <v>D00_43_1</v>
      </c>
      <c r="B212" s="12" t="s">
        <v>37</v>
      </c>
      <c r="C212" s="13">
        <v>43</v>
      </c>
      <c r="D212" s="15">
        <v>1</v>
      </c>
      <c r="E212" s="14" t="s">
        <v>38</v>
      </c>
      <c r="F212" s="14" t="s">
        <v>39</v>
      </c>
      <c r="G212" s="14" t="s">
        <v>36</v>
      </c>
      <c r="H212" s="14">
        <v>2003</v>
      </c>
      <c r="I212" s="15" t="s">
        <v>54</v>
      </c>
      <c r="J212" s="15"/>
      <c r="P212" s="15"/>
      <c r="Q212" s="4"/>
      <c r="R212" s="4"/>
      <c r="S212" s="4"/>
      <c r="T212" s="4"/>
      <c r="U212" s="4"/>
      <c r="V212" s="4"/>
      <c r="W212" s="15"/>
      <c r="AA212" s="5" t="e">
        <f t="shared" si="21"/>
        <v>#DIV/0!</v>
      </c>
      <c r="AD212" s="5" t="e">
        <f t="shared" si="22"/>
        <v>#DIV/0!</v>
      </c>
      <c r="AE212" s="3" t="e">
        <f t="shared" si="23"/>
        <v>#DIV/0!</v>
      </c>
      <c r="AG212" s="4" t="e">
        <f t="shared" si="24"/>
        <v>#DIV/0!</v>
      </c>
      <c r="AI212" s="3" t="e">
        <f t="shared" si="25"/>
        <v>#DIV/0!</v>
      </c>
      <c r="AK212" s="14" t="e">
        <f t="shared" si="26"/>
        <v>#DIV/0!</v>
      </c>
    </row>
    <row r="213" spans="1:44" s="4" customFormat="1" x14ac:dyDescent="0.25">
      <c r="A213" s="4" t="str">
        <f t="shared" si="27"/>
        <v>D00_43_1</v>
      </c>
      <c r="B213" s="1" t="s">
        <v>37</v>
      </c>
      <c r="C213" s="2">
        <v>43</v>
      </c>
      <c r="D213" s="3">
        <v>1</v>
      </c>
      <c r="E213" s="4" t="s">
        <v>38</v>
      </c>
      <c r="F213" s="4" t="s">
        <v>39</v>
      </c>
      <c r="G213" s="4" t="s">
        <v>36</v>
      </c>
      <c r="H213" s="4">
        <v>2004</v>
      </c>
      <c r="I213" s="3" t="s">
        <v>54</v>
      </c>
      <c r="J213" s="3"/>
      <c r="P213" s="3"/>
      <c r="W213" s="3"/>
      <c r="AA213" s="5" t="e">
        <f t="shared" si="21"/>
        <v>#DIV/0!</v>
      </c>
      <c r="AD213" s="5" t="e">
        <f t="shared" si="22"/>
        <v>#DIV/0!</v>
      </c>
      <c r="AE213" s="3" t="e">
        <f t="shared" si="23"/>
        <v>#DIV/0!</v>
      </c>
      <c r="AG213" s="4" t="e">
        <f t="shared" si="24"/>
        <v>#DIV/0!</v>
      </c>
      <c r="AI213" s="3" t="e">
        <f t="shared" si="25"/>
        <v>#DIV/0!</v>
      </c>
      <c r="AK213" s="4" t="e">
        <f t="shared" si="26"/>
        <v>#DIV/0!</v>
      </c>
    </row>
    <row r="214" spans="1:44" s="4" customFormat="1" x14ac:dyDescent="0.25">
      <c r="A214" s="4" t="str">
        <f t="shared" si="27"/>
        <v>D00_43_1</v>
      </c>
      <c r="B214" s="1" t="s">
        <v>37</v>
      </c>
      <c r="C214" s="2">
        <v>43</v>
      </c>
      <c r="D214" s="3">
        <v>1</v>
      </c>
      <c r="E214" s="4" t="s">
        <v>38</v>
      </c>
      <c r="F214" s="4" t="s">
        <v>39</v>
      </c>
      <c r="G214" s="4" t="s">
        <v>36</v>
      </c>
      <c r="H214" s="4">
        <v>2005</v>
      </c>
      <c r="I214" s="3" t="s">
        <v>54</v>
      </c>
      <c r="J214" s="3"/>
      <c r="P214" s="3"/>
      <c r="W214" s="3"/>
      <c r="AA214" s="5" t="e">
        <f t="shared" si="21"/>
        <v>#DIV/0!</v>
      </c>
      <c r="AD214" s="5" t="e">
        <f t="shared" si="22"/>
        <v>#DIV/0!</v>
      </c>
      <c r="AE214" s="3" t="e">
        <f t="shared" si="23"/>
        <v>#DIV/0!</v>
      </c>
      <c r="AG214" s="4" t="e">
        <f t="shared" si="24"/>
        <v>#DIV/0!</v>
      </c>
      <c r="AI214" s="3" t="e">
        <f t="shared" si="25"/>
        <v>#DIV/0!</v>
      </c>
      <c r="AK214" s="4" t="e">
        <f t="shared" si="26"/>
        <v>#DIV/0!</v>
      </c>
    </row>
    <row r="215" spans="1:44" s="4" customFormat="1" x14ac:dyDescent="0.25">
      <c r="A215" s="4" t="str">
        <f t="shared" si="27"/>
        <v>D00_43_1</v>
      </c>
      <c r="B215" s="1" t="s">
        <v>37</v>
      </c>
      <c r="C215" s="2">
        <v>43</v>
      </c>
      <c r="D215" s="3">
        <v>1</v>
      </c>
      <c r="E215" s="4" t="s">
        <v>38</v>
      </c>
      <c r="F215" s="4" t="s">
        <v>39</v>
      </c>
      <c r="G215" s="4" t="s">
        <v>36</v>
      </c>
      <c r="H215" s="4">
        <v>2006</v>
      </c>
      <c r="I215" s="3" t="s">
        <v>54</v>
      </c>
      <c r="J215" s="3"/>
      <c r="P215" s="3"/>
      <c r="W215" s="3"/>
      <c r="AA215" s="5" t="e">
        <f t="shared" si="21"/>
        <v>#DIV/0!</v>
      </c>
      <c r="AD215" s="5" t="e">
        <f t="shared" si="22"/>
        <v>#DIV/0!</v>
      </c>
      <c r="AE215" s="3" t="e">
        <f t="shared" si="23"/>
        <v>#DIV/0!</v>
      </c>
      <c r="AG215" s="4" t="e">
        <f t="shared" si="24"/>
        <v>#DIV/0!</v>
      </c>
      <c r="AI215" s="3" t="e">
        <f t="shared" si="25"/>
        <v>#DIV/0!</v>
      </c>
      <c r="AK215" s="4" t="e">
        <f t="shared" si="26"/>
        <v>#DIV/0!</v>
      </c>
    </row>
    <row r="216" spans="1:44" s="4" customFormat="1" x14ac:dyDescent="0.25">
      <c r="A216" s="4" t="str">
        <f t="shared" si="27"/>
        <v>D00_43_1</v>
      </c>
      <c r="B216" s="1" t="s">
        <v>37</v>
      </c>
      <c r="C216" s="2">
        <v>43</v>
      </c>
      <c r="D216" s="3">
        <v>1</v>
      </c>
      <c r="E216" s="4" t="s">
        <v>38</v>
      </c>
      <c r="F216" s="4" t="s">
        <v>39</v>
      </c>
      <c r="G216" s="4" t="s">
        <v>36</v>
      </c>
      <c r="H216" s="4">
        <v>2007</v>
      </c>
      <c r="I216" s="3" t="s">
        <v>54</v>
      </c>
      <c r="J216" s="3"/>
      <c r="P216" s="3"/>
      <c r="W216" s="3"/>
      <c r="AA216" s="5" t="e">
        <f t="shared" si="21"/>
        <v>#DIV/0!</v>
      </c>
      <c r="AD216" s="5" t="e">
        <f t="shared" si="22"/>
        <v>#DIV/0!</v>
      </c>
      <c r="AE216" s="3" t="e">
        <f t="shared" si="23"/>
        <v>#DIV/0!</v>
      </c>
      <c r="AG216" s="4" t="e">
        <f t="shared" si="24"/>
        <v>#DIV/0!</v>
      </c>
      <c r="AI216" s="3" t="e">
        <f t="shared" si="25"/>
        <v>#DIV/0!</v>
      </c>
      <c r="AK216" s="4" t="e">
        <f t="shared" si="26"/>
        <v>#DIV/0!</v>
      </c>
    </row>
    <row r="217" spans="1:44" s="14" customFormat="1" x14ac:dyDescent="0.25">
      <c r="A217" s="4" t="str">
        <f t="shared" si="27"/>
        <v>D00_44_1</v>
      </c>
      <c r="B217" s="12" t="s">
        <v>37</v>
      </c>
      <c r="C217" s="13">
        <v>44</v>
      </c>
      <c r="D217" s="15">
        <v>1</v>
      </c>
      <c r="E217" s="14" t="s">
        <v>38</v>
      </c>
      <c r="F217" s="14" t="s">
        <v>39</v>
      </c>
      <c r="G217" s="14" t="s">
        <v>36</v>
      </c>
      <c r="H217" s="14">
        <v>2003</v>
      </c>
      <c r="I217" s="15" t="s">
        <v>54</v>
      </c>
      <c r="J217" s="15"/>
      <c r="K217" s="14">
        <v>70</v>
      </c>
      <c r="L217" s="14">
        <f>K217-36</f>
        <v>34</v>
      </c>
      <c r="M217" s="14">
        <f>K217-64</f>
        <v>6</v>
      </c>
      <c r="N217" s="14">
        <f>K217-79</f>
        <v>-9</v>
      </c>
      <c r="P217" s="15">
        <v>3</v>
      </c>
      <c r="Q217" s="4"/>
      <c r="R217" s="4"/>
      <c r="S217" s="4"/>
      <c r="T217" s="4"/>
      <c r="U217" s="4"/>
      <c r="V217" s="4"/>
      <c r="W217" s="15">
        <v>3</v>
      </c>
      <c r="X217" s="14">
        <v>203</v>
      </c>
      <c r="Y217" s="14">
        <v>25</v>
      </c>
      <c r="Z217" s="14">
        <v>95</v>
      </c>
      <c r="AA217" s="5">
        <f t="shared" si="21"/>
        <v>3.8</v>
      </c>
      <c r="AB217" s="14">
        <v>4</v>
      </c>
      <c r="AC217" s="14">
        <v>22</v>
      </c>
      <c r="AD217" s="5">
        <f t="shared" si="22"/>
        <v>0.88</v>
      </c>
      <c r="AE217" s="3">
        <f t="shared" si="23"/>
        <v>23.157894736842106</v>
      </c>
      <c r="AF217" s="14">
        <v>0</v>
      </c>
      <c r="AG217" s="4">
        <f t="shared" si="24"/>
        <v>0</v>
      </c>
      <c r="AH217" s="14">
        <v>6</v>
      </c>
      <c r="AI217" s="3">
        <f t="shared" si="25"/>
        <v>24</v>
      </c>
      <c r="AJ217" s="14">
        <v>1</v>
      </c>
      <c r="AK217" s="14">
        <f t="shared" si="26"/>
        <v>4</v>
      </c>
      <c r="AL217" s="14">
        <v>1</v>
      </c>
      <c r="AM217" s="14">
        <v>5</v>
      </c>
      <c r="AN217" s="14">
        <v>2</v>
      </c>
      <c r="AO217" s="14">
        <v>1</v>
      </c>
      <c r="AP217" s="14">
        <v>1</v>
      </c>
      <c r="AQ217" s="14">
        <v>3</v>
      </c>
      <c r="AR217" s="14">
        <v>2</v>
      </c>
    </row>
    <row r="218" spans="1:44" s="4" customFormat="1" x14ac:dyDescent="0.25">
      <c r="A218" s="4" t="str">
        <f t="shared" si="27"/>
        <v>D00_44_1</v>
      </c>
      <c r="B218" s="1" t="s">
        <v>37</v>
      </c>
      <c r="C218" s="2">
        <v>44</v>
      </c>
      <c r="D218" s="3">
        <v>1</v>
      </c>
      <c r="E218" s="4" t="s">
        <v>38</v>
      </c>
      <c r="F218" s="4" t="s">
        <v>39</v>
      </c>
      <c r="G218" s="4" t="s">
        <v>36</v>
      </c>
      <c r="H218" s="4">
        <v>2004</v>
      </c>
      <c r="I218" s="3" t="s">
        <v>54</v>
      </c>
      <c r="J218" s="3"/>
      <c r="P218" s="3"/>
      <c r="W218" s="3"/>
      <c r="AA218" s="5" t="e">
        <f t="shared" si="21"/>
        <v>#DIV/0!</v>
      </c>
      <c r="AD218" s="5" t="e">
        <f t="shared" si="22"/>
        <v>#DIV/0!</v>
      </c>
      <c r="AE218" s="3" t="e">
        <f t="shared" si="23"/>
        <v>#DIV/0!</v>
      </c>
      <c r="AG218" s="4" t="e">
        <f t="shared" si="24"/>
        <v>#DIV/0!</v>
      </c>
      <c r="AI218" s="3" t="e">
        <f t="shared" si="25"/>
        <v>#DIV/0!</v>
      </c>
      <c r="AK218" s="4" t="e">
        <f t="shared" si="26"/>
        <v>#DIV/0!</v>
      </c>
    </row>
    <row r="219" spans="1:44" s="4" customFormat="1" x14ac:dyDescent="0.25">
      <c r="A219" s="4" t="str">
        <f t="shared" si="27"/>
        <v>D00_44_1</v>
      </c>
      <c r="B219" s="1" t="s">
        <v>37</v>
      </c>
      <c r="C219" s="2">
        <v>44</v>
      </c>
      <c r="D219" s="3">
        <v>1</v>
      </c>
      <c r="E219" s="4" t="s">
        <v>38</v>
      </c>
      <c r="F219" s="4" t="s">
        <v>39</v>
      </c>
      <c r="G219" s="4" t="s">
        <v>36</v>
      </c>
      <c r="H219" s="4">
        <v>2005</v>
      </c>
      <c r="I219" s="3" t="s">
        <v>54</v>
      </c>
      <c r="J219" s="3"/>
      <c r="P219" s="3"/>
      <c r="W219" s="3"/>
      <c r="AA219" s="5" t="e">
        <f t="shared" si="21"/>
        <v>#DIV/0!</v>
      </c>
      <c r="AD219" s="5" t="e">
        <f t="shared" si="22"/>
        <v>#DIV/0!</v>
      </c>
      <c r="AE219" s="3" t="e">
        <f t="shared" si="23"/>
        <v>#DIV/0!</v>
      </c>
      <c r="AG219" s="4" t="e">
        <f t="shared" si="24"/>
        <v>#DIV/0!</v>
      </c>
      <c r="AI219" s="3" t="e">
        <f t="shared" si="25"/>
        <v>#DIV/0!</v>
      </c>
      <c r="AK219" s="4" t="e">
        <f t="shared" si="26"/>
        <v>#DIV/0!</v>
      </c>
    </row>
    <row r="220" spans="1:44" s="4" customFormat="1" x14ac:dyDescent="0.25">
      <c r="A220" s="4" t="str">
        <f t="shared" si="27"/>
        <v>D00_44_1</v>
      </c>
      <c r="B220" s="1" t="s">
        <v>37</v>
      </c>
      <c r="C220" s="2">
        <v>44</v>
      </c>
      <c r="D220" s="3">
        <v>1</v>
      </c>
      <c r="E220" s="4" t="s">
        <v>38</v>
      </c>
      <c r="F220" s="4" t="s">
        <v>39</v>
      </c>
      <c r="G220" s="4" t="s">
        <v>36</v>
      </c>
      <c r="H220" s="4">
        <v>2006</v>
      </c>
      <c r="I220" s="3" t="s">
        <v>54</v>
      </c>
      <c r="J220" s="3"/>
      <c r="P220" s="3"/>
      <c r="W220" s="3"/>
      <c r="AA220" s="5" t="e">
        <f t="shared" si="21"/>
        <v>#DIV/0!</v>
      </c>
      <c r="AD220" s="5" t="e">
        <f t="shared" si="22"/>
        <v>#DIV/0!</v>
      </c>
      <c r="AE220" s="3" t="e">
        <f t="shared" si="23"/>
        <v>#DIV/0!</v>
      </c>
      <c r="AG220" s="4" t="e">
        <f t="shared" si="24"/>
        <v>#DIV/0!</v>
      </c>
      <c r="AI220" s="3" t="e">
        <f t="shared" si="25"/>
        <v>#DIV/0!</v>
      </c>
      <c r="AK220" s="4" t="e">
        <f t="shared" si="26"/>
        <v>#DIV/0!</v>
      </c>
    </row>
    <row r="221" spans="1:44" s="4" customFormat="1" x14ac:dyDescent="0.25">
      <c r="A221" s="4" t="str">
        <f t="shared" si="27"/>
        <v>D00_44_1</v>
      </c>
      <c r="B221" s="1" t="s">
        <v>37</v>
      </c>
      <c r="C221" s="2">
        <v>44</v>
      </c>
      <c r="D221" s="3">
        <v>1</v>
      </c>
      <c r="E221" s="4" t="s">
        <v>38</v>
      </c>
      <c r="F221" s="4" t="s">
        <v>39</v>
      </c>
      <c r="G221" s="4" t="s">
        <v>36</v>
      </c>
      <c r="H221" s="4">
        <v>2007</v>
      </c>
      <c r="I221" s="3" t="s">
        <v>54</v>
      </c>
      <c r="J221" s="3"/>
      <c r="P221" s="3"/>
      <c r="W221" s="3"/>
      <c r="AA221" s="5" t="e">
        <f t="shared" si="21"/>
        <v>#DIV/0!</v>
      </c>
      <c r="AD221" s="5" t="e">
        <f t="shared" si="22"/>
        <v>#DIV/0!</v>
      </c>
      <c r="AE221" s="3" t="e">
        <f t="shared" si="23"/>
        <v>#DIV/0!</v>
      </c>
      <c r="AG221" s="4" t="e">
        <f t="shared" si="24"/>
        <v>#DIV/0!</v>
      </c>
      <c r="AI221" s="3" t="e">
        <f t="shared" si="25"/>
        <v>#DIV/0!</v>
      </c>
      <c r="AK221" s="4" t="e">
        <f t="shared" si="26"/>
        <v>#DIV/0!</v>
      </c>
    </row>
    <row r="222" spans="1:44" s="14" customFormat="1" x14ac:dyDescent="0.25">
      <c r="A222" s="4" t="str">
        <f t="shared" si="27"/>
        <v>D00_45_1</v>
      </c>
      <c r="B222" s="12" t="s">
        <v>37</v>
      </c>
      <c r="C222" s="13">
        <v>45</v>
      </c>
      <c r="D222" s="15">
        <v>1</v>
      </c>
      <c r="E222" s="14" t="s">
        <v>38</v>
      </c>
      <c r="F222" s="14" t="s">
        <v>39</v>
      </c>
      <c r="G222" s="14" t="s">
        <v>36</v>
      </c>
      <c r="H222" s="14">
        <v>2003</v>
      </c>
      <c r="I222" s="15" t="s">
        <v>54</v>
      </c>
      <c r="J222" s="15"/>
      <c r="P222" s="15"/>
      <c r="Q222" s="4"/>
      <c r="R222" s="4"/>
      <c r="S222" s="4"/>
      <c r="T222" s="4"/>
      <c r="U222" s="4"/>
      <c r="V222" s="4"/>
      <c r="W222" s="15"/>
      <c r="AA222" s="5" t="e">
        <f t="shared" si="21"/>
        <v>#DIV/0!</v>
      </c>
      <c r="AD222" s="5" t="e">
        <f t="shared" si="22"/>
        <v>#DIV/0!</v>
      </c>
      <c r="AE222" s="3" t="e">
        <f t="shared" si="23"/>
        <v>#DIV/0!</v>
      </c>
      <c r="AG222" s="4" t="e">
        <f t="shared" si="24"/>
        <v>#DIV/0!</v>
      </c>
      <c r="AI222" s="3" t="e">
        <f t="shared" si="25"/>
        <v>#DIV/0!</v>
      </c>
      <c r="AK222" s="14" t="e">
        <f t="shared" si="26"/>
        <v>#DIV/0!</v>
      </c>
    </row>
    <row r="223" spans="1:44" s="4" customFormat="1" x14ac:dyDescent="0.25">
      <c r="A223" s="4" t="str">
        <f t="shared" si="27"/>
        <v>D00_45_1</v>
      </c>
      <c r="B223" s="1" t="s">
        <v>37</v>
      </c>
      <c r="C223" s="2">
        <v>45</v>
      </c>
      <c r="D223" s="3">
        <v>1</v>
      </c>
      <c r="E223" s="4" t="s">
        <v>38</v>
      </c>
      <c r="F223" s="4" t="s">
        <v>39</v>
      </c>
      <c r="G223" s="4" t="s">
        <v>36</v>
      </c>
      <c r="H223" s="4">
        <v>2004</v>
      </c>
      <c r="I223" s="3" t="s">
        <v>54</v>
      </c>
      <c r="J223" s="3"/>
      <c r="P223" s="3"/>
      <c r="W223" s="3"/>
      <c r="AA223" s="5" t="e">
        <f t="shared" si="21"/>
        <v>#DIV/0!</v>
      </c>
      <c r="AD223" s="5" t="e">
        <f t="shared" si="22"/>
        <v>#DIV/0!</v>
      </c>
      <c r="AE223" s="3" t="e">
        <f t="shared" si="23"/>
        <v>#DIV/0!</v>
      </c>
      <c r="AG223" s="4" t="e">
        <f t="shared" si="24"/>
        <v>#DIV/0!</v>
      </c>
      <c r="AI223" s="3" t="e">
        <f t="shared" si="25"/>
        <v>#DIV/0!</v>
      </c>
      <c r="AK223" s="4" t="e">
        <f t="shared" si="26"/>
        <v>#DIV/0!</v>
      </c>
    </row>
    <row r="224" spans="1:44" s="4" customFormat="1" x14ac:dyDescent="0.25">
      <c r="A224" s="4" t="str">
        <f t="shared" si="27"/>
        <v>D00_45_1</v>
      </c>
      <c r="B224" s="1" t="s">
        <v>37</v>
      </c>
      <c r="C224" s="2">
        <v>45</v>
      </c>
      <c r="D224" s="3">
        <v>1</v>
      </c>
      <c r="E224" s="4" t="s">
        <v>38</v>
      </c>
      <c r="F224" s="4" t="s">
        <v>39</v>
      </c>
      <c r="G224" s="4" t="s">
        <v>36</v>
      </c>
      <c r="H224" s="4">
        <v>2005</v>
      </c>
      <c r="I224" s="3" t="s">
        <v>54</v>
      </c>
      <c r="J224" s="3"/>
      <c r="P224" s="3"/>
      <c r="W224" s="3"/>
      <c r="AA224" s="5" t="e">
        <f t="shared" si="21"/>
        <v>#DIV/0!</v>
      </c>
      <c r="AD224" s="5" t="e">
        <f t="shared" si="22"/>
        <v>#DIV/0!</v>
      </c>
      <c r="AE224" s="3" t="e">
        <f t="shared" si="23"/>
        <v>#DIV/0!</v>
      </c>
      <c r="AG224" s="4" t="e">
        <f t="shared" si="24"/>
        <v>#DIV/0!</v>
      </c>
      <c r="AI224" s="3" t="e">
        <f t="shared" si="25"/>
        <v>#DIV/0!</v>
      </c>
      <c r="AK224" s="4" t="e">
        <f t="shared" si="26"/>
        <v>#DIV/0!</v>
      </c>
    </row>
    <row r="225" spans="1:44" s="4" customFormat="1" x14ac:dyDescent="0.25">
      <c r="A225" s="4" t="str">
        <f t="shared" si="27"/>
        <v>D00_45_1</v>
      </c>
      <c r="B225" s="1" t="s">
        <v>37</v>
      </c>
      <c r="C225" s="2">
        <v>45</v>
      </c>
      <c r="D225" s="3">
        <v>1</v>
      </c>
      <c r="E225" s="4" t="s">
        <v>38</v>
      </c>
      <c r="F225" s="4" t="s">
        <v>39</v>
      </c>
      <c r="G225" s="4" t="s">
        <v>36</v>
      </c>
      <c r="H225" s="4">
        <v>2006</v>
      </c>
      <c r="I225" s="3" t="s">
        <v>54</v>
      </c>
      <c r="J225" s="3"/>
      <c r="P225" s="3"/>
      <c r="W225" s="3"/>
      <c r="AA225" s="5" t="e">
        <f t="shared" si="21"/>
        <v>#DIV/0!</v>
      </c>
      <c r="AD225" s="5" t="e">
        <f t="shared" si="22"/>
        <v>#DIV/0!</v>
      </c>
      <c r="AE225" s="3" t="e">
        <f t="shared" si="23"/>
        <v>#DIV/0!</v>
      </c>
      <c r="AG225" s="4" t="e">
        <f t="shared" si="24"/>
        <v>#DIV/0!</v>
      </c>
      <c r="AI225" s="3" t="e">
        <f t="shared" si="25"/>
        <v>#DIV/0!</v>
      </c>
      <c r="AK225" s="4" t="e">
        <f t="shared" si="26"/>
        <v>#DIV/0!</v>
      </c>
    </row>
    <row r="226" spans="1:44" s="4" customFormat="1" x14ac:dyDescent="0.25">
      <c r="A226" s="4" t="str">
        <f t="shared" si="27"/>
        <v>D00_45_1</v>
      </c>
      <c r="B226" s="1" t="s">
        <v>37</v>
      </c>
      <c r="C226" s="2">
        <v>45</v>
      </c>
      <c r="D226" s="3">
        <v>1</v>
      </c>
      <c r="E226" s="4" t="s">
        <v>38</v>
      </c>
      <c r="F226" s="4" t="s">
        <v>39</v>
      </c>
      <c r="G226" s="4" t="s">
        <v>36</v>
      </c>
      <c r="H226" s="4">
        <v>2007</v>
      </c>
      <c r="I226" s="3" t="s">
        <v>54</v>
      </c>
      <c r="J226" s="3"/>
      <c r="P226" s="3"/>
      <c r="W226" s="3"/>
      <c r="AA226" s="5" t="e">
        <f t="shared" si="21"/>
        <v>#DIV/0!</v>
      </c>
      <c r="AD226" s="5" t="e">
        <f t="shared" si="22"/>
        <v>#DIV/0!</v>
      </c>
      <c r="AE226" s="3" t="e">
        <f t="shared" si="23"/>
        <v>#DIV/0!</v>
      </c>
      <c r="AG226" s="4" t="e">
        <f t="shared" si="24"/>
        <v>#DIV/0!</v>
      </c>
      <c r="AI226" s="3" t="e">
        <f t="shared" si="25"/>
        <v>#DIV/0!</v>
      </c>
      <c r="AK226" s="4" t="e">
        <f t="shared" si="26"/>
        <v>#DIV/0!</v>
      </c>
    </row>
    <row r="227" spans="1:44" s="14" customFormat="1" x14ac:dyDescent="0.25">
      <c r="A227" s="4" t="str">
        <f t="shared" si="27"/>
        <v>D00_46_1</v>
      </c>
      <c r="B227" s="12" t="s">
        <v>37</v>
      </c>
      <c r="C227" s="13">
        <v>46</v>
      </c>
      <c r="D227" s="15">
        <v>1</v>
      </c>
      <c r="E227" s="14" t="s">
        <v>38</v>
      </c>
      <c r="F227" s="14" t="s">
        <v>39</v>
      </c>
      <c r="G227" s="14" t="s">
        <v>36</v>
      </c>
      <c r="H227" s="14">
        <v>2003</v>
      </c>
      <c r="I227" s="15" t="s">
        <v>54</v>
      </c>
      <c r="J227" s="15"/>
      <c r="P227" s="15"/>
      <c r="Q227" s="4"/>
      <c r="R227" s="4"/>
      <c r="S227" s="4"/>
      <c r="T227" s="4"/>
      <c r="U227" s="4"/>
      <c r="V227" s="4"/>
      <c r="W227" s="15"/>
      <c r="AA227" s="5" t="e">
        <f t="shared" si="21"/>
        <v>#DIV/0!</v>
      </c>
      <c r="AD227" s="5" t="e">
        <f t="shared" si="22"/>
        <v>#DIV/0!</v>
      </c>
      <c r="AE227" s="3" t="e">
        <f t="shared" si="23"/>
        <v>#DIV/0!</v>
      </c>
      <c r="AG227" s="4" t="e">
        <f t="shared" si="24"/>
        <v>#DIV/0!</v>
      </c>
      <c r="AI227" s="3" t="e">
        <f t="shared" si="25"/>
        <v>#DIV/0!</v>
      </c>
      <c r="AK227" s="14" t="e">
        <f t="shared" si="26"/>
        <v>#DIV/0!</v>
      </c>
    </row>
    <row r="228" spans="1:44" s="4" customFormat="1" x14ac:dyDescent="0.25">
      <c r="A228" s="4" t="str">
        <f t="shared" si="27"/>
        <v>D00_46_1</v>
      </c>
      <c r="B228" s="1" t="s">
        <v>37</v>
      </c>
      <c r="C228" s="2">
        <v>46</v>
      </c>
      <c r="D228" s="3">
        <v>1</v>
      </c>
      <c r="E228" s="4" t="s">
        <v>38</v>
      </c>
      <c r="F228" s="4" t="s">
        <v>39</v>
      </c>
      <c r="G228" s="4" t="s">
        <v>36</v>
      </c>
      <c r="H228" s="4">
        <v>2004</v>
      </c>
      <c r="I228" s="3" t="s">
        <v>54</v>
      </c>
      <c r="J228" s="3"/>
      <c r="P228" s="3"/>
      <c r="W228" s="3"/>
      <c r="AA228" s="5" t="e">
        <f t="shared" si="21"/>
        <v>#DIV/0!</v>
      </c>
      <c r="AD228" s="5" t="e">
        <f t="shared" si="22"/>
        <v>#DIV/0!</v>
      </c>
      <c r="AE228" s="3" t="e">
        <f t="shared" si="23"/>
        <v>#DIV/0!</v>
      </c>
      <c r="AG228" s="4" t="e">
        <f t="shared" si="24"/>
        <v>#DIV/0!</v>
      </c>
      <c r="AI228" s="3" t="e">
        <f t="shared" si="25"/>
        <v>#DIV/0!</v>
      </c>
      <c r="AK228" s="4" t="e">
        <f t="shared" si="26"/>
        <v>#DIV/0!</v>
      </c>
    </row>
    <row r="229" spans="1:44" s="4" customFormat="1" x14ac:dyDescent="0.25">
      <c r="A229" s="4" t="str">
        <f t="shared" si="27"/>
        <v>D00_46_1</v>
      </c>
      <c r="B229" s="1" t="s">
        <v>37</v>
      </c>
      <c r="C229" s="2">
        <v>46</v>
      </c>
      <c r="D229" s="3">
        <v>1</v>
      </c>
      <c r="E229" s="4" t="s">
        <v>38</v>
      </c>
      <c r="F229" s="4" t="s">
        <v>39</v>
      </c>
      <c r="G229" s="4" t="s">
        <v>36</v>
      </c>
      <c r="H229" s="4">
        <v>2005</v>
      </c>
      <c r="I229" s="3" t="s">
        <v>54</v>
      </c>
      <c r="J229" s="3"/>
      <c r="P229" s="3"/>
      <c r="W229" s="3"/>
      <c r="AA229" s="5" t="e">
        <f t="shared" si="21"/>
        <v>#DIV/0!</v>
      </c>
      <c r="AD229" s="5" t="e">
        <f t="shared" si="22"/>
        <v>#DIV/0!</v>
      </c>
      <c r="AE229" s="3" t="e">
        <f t="shared" si="23"/>
        <v>#DIV/0!</v>
      </c>
      <c r="AG229" s="4" t="e">
        <f t="shared" si="24"/>
        <v>#DIV/0!</v>
      </c>
      <c r="AI229" s="3" t="e">
        <f t="shared" si="25"/>
        <v>#DIV/0!</v>
      </c>
      <c r="AK229" s="4" t="e">
        <f t="shared" si="26"/>
        <v>#DIV/0!</v>
      </c>
    </row>
    <row r="230" spans="1:44" s="4" customFormat="1" x14ac:dyDescent="0.25">
      <c r="A230" s="4" t="str">
        <f t="shared" si="27"/>
        <v>D00_46_1</v>
      </c>
      <c r="B230" s="1" t="s">
        <v>37</v>
      </c>
      <c r="C230" s="2">
        <v>46</v>
      </c>
      <c r="D230" s="3">
        <v>1</v>
      </c>
      <c r="E230" s="4" t="s">
        <v>38</v>
      </c>
      <c r="F230" s="4" t="s">
        <v>39</v>
      </c>
      <c r="G230" s="4" t="s">
        <v>36</v>
      </c>
      <c r="H230" s="4">
        <v>2006</v>
      </c>
      <c r="I230" s="3" t="s">
        <v>54</v>
      </c>
      <c r="J230" s="3"/>
      <c r="P230" s="3"/>
      <c r="W230" s="3"/>
      <c r="AA230" s="5" t="e">
        <f t="shared" si="21"/>
        <v>#DIV/0!</v>
      </c>
      <c r="AD230" s="5" t="e">
        <f t="shared" si="22"/>
        <v>#DIV/0!</v>
      </c>
      <c r="AE230" s="3" t="e">
        <f t="shared" si="23"/>
        <v>#DIV/0!</v>
      </c>
      <c r="AG230" s="4" t="e">
        <f t="shared" si="24"/>
        <v>#DIV/0!</v>
      </c>
      <c r="AI230" s="3" t="e">
        <f t="shared" si="25"/>
        <v>#DIV/0!</v>
      </c>
      <c r="AK230" s="4" t="e">
        <f t="shared" si="26"/>
        <v>#DIV/0!</v>
      </c>
    </row>
    <row r="231" spans="1:44" s="4" customFormat="1" x14ac:dyDescent="0.25">
      <c r="A231" s="4" t="str">
        <f t="shared" si="27"/>
        <v>D00_46_1</v>
      </c>
      <c r="B231" s="1" t="s">
        <v>37</v>
      </c>
      <c r="C231" s="2">
        <v>46</v>
      </c>
      <c r="D231" s="3">
        <v>1</v>
      </c>
      <c r="E231" s="4" t="s">
        <v>38</v>
      </c>
      <c r="F231" s="4" t="s">
        <v>39</v>
      </c>
      <c r="G231" s="4" t="s">
        <v>36</v>
      </c>
      <c r="H231" s="4">
        <v>2007</v>
      </c>
      <c r="I231" s="3" t="s">
        <v>54</v>
      </c>
      <c r="J231" s="3"/>
      <c r="P231" s="3"/>
      <c r="W231" s="3"/>
      <c r="AA231" s="5" t="e">
        <f t="shared" si="21"/>
        <v>#DIV/0!</v>
      </c>
      <c r="AD231" s="5" t="e">
        <f t="shared" si="22"/>
        <v>#DIV/0!</v>
      </c>
      <c r="AE231" s="3" t="e">
        <f t="shared" si="23"/>
        <v>#DIV/0!</v>
      </c>
      <c r="AG231" s="4" t="e">
        <f t="shared" si="24"/>
        <v>#DIV/0!</v>
      </c>
      <c r="AI231" s="3" t="e">
        <f t="shared" si="25"/>
        <v>#DIV/0!</v>
      </c>
      <c r="AK231" s="4" t="e">
        <f t="shared" si="26"/>
        <v>#DIV/0!</v>
      </c>
    </row>
    <row r="232" spans="1:44" s="14" customFormat="1" x14ac:dyDescent="0.25">
      <c r="A232" s="4" t="str">
        <f t="shared" si="27"/>
        <v>D00_47_1</v>
      </c>
      <c r="B232" s="12" t="s">
        <v>37</v>
      </c>
      <c r="C232" s="13">
        <v>47</v>
      </c>
      <c r="D232" s="15">
        <v>1</v>
      </c>
      <c r="E232" s="14" t="s">
        <v>38</v>
      </c>
      <c r="F232" s="14" t="s">
        <v>39</v>
      </c>
      <c r="G232" s="14" t="s">
        <v>36</v>
      </c>
      <c r="H232" s="14">
        <v>2003</v>
      </c>
      <c r="I232" s="15" t="s">
        <v>54</v>
      </c>
      <c r="J232" s="15"/>
      <c r="P232" s="15"/>
      <c r="Q232" s="4"/>
      <c r="R232" s="4"/>
      <c r="S232" s="4"/>
      <c r="T232" s="4"/>
      <c r="U232" s="4"/>
      <c r="V232" s="4"/>
      <c r="W232" s="15"/>
      <c r="AA232" s="5" t="e">
        <f t="shared" si="21"/>
        <v>#DIV/0!</v>
      </c>
      <c r="AD232" s="5" t="e">
        <f t="shared" si="22"/>
        <v>#DIV/0!</v>
      </c>
      <c r="AE232" s="3" t="e">
        <f t="shared" si="23"/>
        <v>#DIV/0!</v>
      </c>
      <c r="AG232" s="4" t="e">
        <f t="shared" si="24"/>
        <v>#DIV/0!</v>
      </c>
      <c r="AI232" s="3" t="e">
        <f t="shared" si="25"/>
        <v>#DIV/0!</v>
      </c>
      <c r="AK232" s="14" t="e">
        <f t="shared" si="26"/>
        <v>#DIV/0!</v>
      </c>
    </row>
    <row r="233" spans="1:44" s="4" customFormat="1" x14ac:dyDescent="0.25">
      <c r="A233" s="4" t="str">
        <f t="shared" si="27"/>
        <v>D00_47_1</v>
      </c>
      <c r="B233" s="1" t="s">
        <v>37</v>
      </c>
      <c r="C233" s="2">
        <v>47</v>
      </c>
      <c r="D233" s="3">
        <v>1</v>
      </c>
      <c r="E233" s="4" t="s">
        <v>38</v>
      </c>
      <c r="F233" s="4" t="s">
        <v>39</v>
      </c>
      <c r="G233" s="4" t="s">
        <v>36</v>
      </c>
      <c r="H233" s="4">
        <v>2004</v>
      </c>
      <c r="I233" s="3" t="s">
        <v>54</v>
      </c>
      <c r="J233" s="3"/>
      <c r="P233" s="3"/>
      <c r="W233" s="3"/>
      <c r="AA233" s="5" t="e">
        <f t="shared" si="21"/>
        <v>#DIV/0!</v>
      </c>
      <c r="AD233" s="5" t="e">
        <f t="shared" si="22"/>
        <v>#DIV/0!</v>
      </c>
      <c r="AE233" s="3" t="e">
        <f t="shared" si="23"/>
        <v>#DIV/0!</v>
      </c>
      <c r="AG233" s="4" t="e">
        <f t="shared" si="24"/>
        <v>#DIV/0!</v>
      </c>
      <c r="AI233" s="3" t="e">
        <f t="shared" si="25"/>
        <v>#DIV/0!</v>
      </c>
      <c r="AK233" s="4" t="e">
        <f t="shared" si="26"/>
        <v>#DIV/0!</v>
      </c>
    </row>
    <row r="234" spans="1:44" s="4" customFormat="1" x14ac:dyDescent="0.25">
      <c r="A234" s="4" t="str">
        <f t="shared" si="27"/>
        <v>D00_47_1</v>
      </c>
      <c r="B234" s="1" t="s">
        <v>37</v>
      </c>
      <c r="C234" s="2">
        <v>47</v>
      </c>
      <c r="D234" s="3">
        <v>1</v>
      </c>
      <c r="E234" s="4" t="s">
        <v>38</v>
      </c>
      <c r="F234" s="4" t="s">
        <v>39</v>
      </c>
      <c r="G234" s="4" t="s">
        <v>36</v>
      </c>
      <c r="H234" s="4">
        <v>2005</v>
      </c>
      <c r="I234" s="3" t="s">
        <v>54</v>
      </c>
      <c r="J234" s="3"/>
      <c r="P234" s="3"/>
      <c r="W234" s="3"/>
      <c r="AA234" s="5" t="e">
        <f t="shared" si="21"/>
        <v>#DIV/0!</v>
      </c>
      <c r="AD234" s="5" t="e">
        <f t="shared" si="22"/>
        <v>#DIV/0!</v>
      </c>
      <c r="AE234" s="3" t="e">
        <f t="shared" si="23"/>
        <v>#DIV/0!</v>
      </c>
      <c r="AG234" s="4" t="e">
        <f t="shared" si="24"/>
        <v>#DIV/0!</v>
      </c>
      <c r="AI234" s="3" t="e">
        <f t="shared" si="25"/>
        <v>#DIV/0!</v>
      </c>
      <c r="AK234" s="4" t="e">
        <f t="shared" si="26"/>
        <v>#DIV/0!</v>
      </c>
    </row>
    <row r="235" spans="1:44" s="4" customFormat="1" x14ac:dyDescent="0.25">
      <c r="A235" s="4" t="str">
        <f t="shared" si="27"/>
        <v>D00_47_1</v>
      </c>
      <c r="B235" s="1" t="s">
        <v>37</v>
      </c>
      <c r="C235" s="2">
        <v>47</v>
      </c>
      <c r="D235" s="3">
        <v>1</v>
      </c>
      <c r="E235" s="4" t="s">
        <v>38</v>
      </c>
      <c r="F235" s="4" t="s">
        <v>39</v>
      </c>
      <c r="G235" s="4" t="s">
        <v>36</v>
      </c>
      <c r="H235" s="4">
        <v>2006</v>
      </c>
      <c r="I235" s="3" t="s">
        <v>54</v>
      </c>
      <c r="J235" s="3"/>
      <c r="P235" s="3"/>
      <c r="W235" s="3"/>
      <c r="AA235" s="5" t="e">
        <f t="shared" si="21"/>
        <v>#DIV/0!</v>
      </c>
      <c r="AD235" s="5" t="e">
        <f t="shared" si="22"/>
        <v>#DIV/0!</v>
      </c>
      <c r="AE235" s="3" t="e">
        <f t="shared" si="23"/>
        <v>#DIV/0!</v>
      </c>
      <c r="AG235" s="4" t="e">
        <f t="shared" si="24"/>
        <v>#DIV/0!</v>
      </c>
      <c r="AI235" s="3" t="e">
        <f t="shared" si="25"/>
        <v>#DIV/0!</v>
      </c>
      <c r="AK235" s="4" t="e">
        <f t="shared" si="26"/>
        <v>#DIV/0!</v>
      </c>
    </row>
    <row r="236" spans="1:44" s="4" customFormat="1" x14ac:dyDescent="0.25">
      <c r="A236" s="4" t="str">
        <f t="shared" si="27"/>
        <v>D00_47_1</v>
      </c>
      <c r="B236" s="1" t="s">
        <v>37</v>
      </c>
      <c r="C236" s="2">
        <v>47</v>
      </c>
      <c r="D236" s="3">
        <v>1</v>
      </c>
      <c r="E236" s="4" t="s">
        <v>38</v>
      </c>
      <c r="F236" s="4" t="s">
        <v>39</v>
      </c>
      <c r="G236" s="4" t="s">
        <v>36</v>
      </c>
      <c r="H236" s="4">
        <v>2007</v>
      </c>
      <c r="I236" s="3" t="s">
        <v>54</v>
      </c>
      <c r="J236" s="3"/>
      <c r="P236" s="3"/>
      <c r="W236" s="3"/>
      <c r="AA236" s="5" t="e">
        <f t="shared" si="21"/>
        <v>#DIV/0!</v>
      </c>
      <c r="AD236" s="5" t="e">
        <f t="shared" si="22"/>
        <v>#DIV/0!</v>
      </c>
      <c r="AE236" s="3" t="e">
        <f t="shared" si="23"/>
        <v>#DIV/0!</v>
      </c>
      <c r="AG236" s="4" t="e">
        <f t="shared" si="24"/>
        <v>#DIV/0!</v>
      </c>
      <c r="AI236" s="3" t="e">
        <f t="shared" si="25"/>
        <v>#DIV/0!</v>
      </c>
      <c r="AK236" s="4" t="e">
        <f t="shared" si="26"/>
        <v>#DIV/0!</v>
      </c>
    </row>
    <row r="237" spans="1:44" s="14" customFormat="1" x14ac:dyDescent="0.25">
      <c r="A237" s="4" t="str">
        <f t="shared" si="27"/>
        <v>D00_48_1</v>
      </c>
      <c r="B237" s="12" t="s">
        <v>37</v>
      </c>
      <c r="C237" s="13">
        <v>48</v>
      </c>
      <c r="D237" s="15">
        <v>1</v>
      </c>
      <c r="E237" s="14" t="s">
        <v>38</v>
      </c>
      <c r="F237" s="14" t="s">
        <v>39</v>
      </c>
      <c r="G237" s="14" t="s">
        <v>36</v>
      </c>
      <c r="H237" s="14">
        <v>2003</v>
      </c>
      <c r="I237" s="15" t="s">
        <v>54</v>
      </c>
      <c r="J237" s="15"/>
      <c r="K237" s="14">
        <v>87</v>
      </c>
      <c r="L237" s="14">
        <f>K237-36</f>
        <v>51</v>
      </c>
      <c r="M237" s="14">
        <f>K237-64</f>
        <v>23</v>
      </c>
      <c r="N237" s="14">
        <f>K237-79</f>
        <v>8</v>
      </c>
      <c r="P237" s="15">
        <v>2</v>
      </c>
      <c r="Q237" s="4"/>
      <c r="R237" s="4"/>
      <c r="S237" s="4"/>
      <c r="T237" s="4"/>
      <c r="U237" s="4"/>
      <c r="V237" s="4"/>
      <c r="W237" s="15">
        <v>1</v>
      </c>
      <c r="X237" s="14">
        <v>208</v>
      </c>
      <c r="Y237" s="14">
        <v>20</v>
      </c>
      <c r="Z237" s="14">
        <v>42</v>
      </c>
      <c r="AA237" s="5">
        <f t="shared" si="21"/>
        <v>2.1342105263157896</v>
      </c>
      <c r="AB237" s="14">
        <v>3</v>
      </c>
      <c r="AC237" s="14">
        <v>13</v>
      </c>
      <c r="AD237" s="5">
        <f t="shared" si="22"/>
        <v>0.68421052631578949</v>
      </c>
      <c r="AE237" s="3">
        <f t="shared" si="23"/>
        <v>32.059186189889026</v>
      </c>
      <c r="AF237" s="14">
        <v>1</v>
      </c>
      <c r="AG237" s="4">
        <f t="shared" si="24"/>
        <v>5</v>
      </c>
      <c r="AH237" s="14">
        <v>0</v>
      </c>
      <c r="AI237" s="3">
        <f t="shared" si="25"/>
        <v>0</v>
      </c>
      <c r="AJ237" s="14">
        <v>1</v>
      </c>
      <c r="AK237" s="14">
        <f t="shared" si="26"/>
        <v>5</v>
      </c>
      <c r="AL237" s="14">
        <v>7</v>
      </c>
      <c r="AM237" s="14">
        <v>5</v>
      </c>
      <c r="AN237" s="14">
        <v>2</v>
      </c>
      <c r="AO237" s="14">
        <v>3</v>
      </c>
      <c r="AP237" s="14">
        <v>3</v>
      </c>
      <c r="AQ237" s="14">
        <v>3</v>
      </c>
      <c r="AR237" s="14">
        <v>2</v>
      </c>
    </row>
    <row r="238" spans="1:44" s="4" customFormat="1" x14ac:dyDescent="0.25">
      <c r="A238" s="4" t="str">
        <f t="shared" si="27"/>
        <v>D00_48_1</v>
      </c>
      <c r="B238" s="1" t="s">
        <v>37</v>
      </c>
      <c r="C238" s="2">
        <v>48</v>
      </c>
      <c r="D238" s="3">
        <v>1</v>
      </c>
      <c r="E238" s="4" t="s">
        <v>38</v>
      </c>
      <c r="F238" s="4" t="s">
        <v>39</v>
      </c>
      <c r="G238" s="4" t="s">
        <v>36</v>
      </c>
      <c r="H238" s="4">
        <v>2004</v>
      </c>
      <c r="I238" s="3" t="s">
        <v>54</v>
      </c>
      <c r="J238" s="3"/>
      <c r="P238" s="3"/>
      <c r="W238" s="3"/>
      <c r="AA238" s="5" t="e">
        <f t="shared" si="21"/>
        <v>#DIV/0!</v>
      </c>
      <c r="AD238" s="5" t="e">
        <f t="shared" si="22"/>
        <v>#DIV/0!</v>
      </c>
      <c r="AE238" s="3" t="e">
        <f t="shared" si="23"/>
        <v>#DIV/0!</v>
      </c>
      <c r="AG238" s="4" t="e">
        <f t="shared" si="24"/>
        <v>#DIV/0!</v>
      </c>
      <c r="AI238" s="3" t="e">
        <f t="shared" si="25"/>
        <v>#DIV/0!</v>
      </c>
      <c r="AK238" s="4" t="e">
        <f t="shared" si="26"/>
        <v>#DIV/0!</v>
      </c>
    </row>
    <row r="239" spans="1:44" s="4" customFormat="1" x14ac:dyDescent="0.25">
      <c r="A239" s="4" t="str">
        <f t="shared" si="27"/>
        <v>D00_48_1</v>
      </c>
      <c r="B239" s="1" t="s">
        <v>37</v>
      </c>
      <c r="C239" s="2">
        <v>48</v>
      </c>
      <c r="D239" s="3">
        <v>1</v>
      </c>
      <c r="E239" s="4" t="s">
        <v>38</v>
      </c>
      <c r="F239" s="4" t="s">
        <v>39</v>
      </c>
      <c r="G239" s="4" t="s">
        <v>36</v>
      </c>
      <c r="H239" s="4">
        <v>2005</v>
      </c>
      <c r="I239" s="3" t="s">
        <v>54</v>
      </c>
      <c r="J239" s="3"/>
      <c r="P239" s="3"/>
      <c r="W239" s="3"/>
      <c r="AA239" s="5" t="e">
        <f t="shared" si="21"/>
        <v>#DIV/0!</v>
      </c>
      <c r="AD239" s="5" t="e">
        <f t="shared" si="22"/>
        <v>#DIV/0!</v>
      </c>
      <c r="AE239" s="3" t="e">
        <f t="shared" si="23"/>
        <v>#DIV/0!</v>
      </c>
      <c r="AG239" s="4" t="e">
        <f t="shared" si="24"/>
        <v>#DIV/0!</v>
      </c>
      <c r="AI239" s="3" t="e">
        <f t="shared" si="25"/>
        <v>#DIV/0!</v>
      </c>
      <c r="AK239" s="4" t="e">
        <f t="shared" si="26"/>
        <v>#DIV/0!</v>
      </c>
    </row>
    <row r="240" spans="1:44" s="4" customFormat="1" x14ac:dyDescent="0.25">
      <c r="A240" s="4" t="str">
        <f t="shared" si="27"/>
        <v>D00_48_1</v>
      </c>
      <c r="B240" s="1" t="s">
        <v>37</v>
      </c>
      <c r="C240" s="2">
        <v>48</v>
      </c>
      <c r="D240" s="3">
        <v>1</v>
      </c>
      <c r="E240" s="4" t="s">
        <v>38</v>
      </c>
      <c r="F240" s="4" t="s">
        <v>39</v>
      </c>
      <c r="G240" s="4" t="s">
        <v>36</v>
      </c>
      <c r="H240" s="4">
        <v>2006</v>
      </c>
      <c r="I240" s="3" t="s">
        <v>54</v>
      </c>
      <c r="J240" s="3"/>
      <c r="P240" s="3"/>
      <c r="W240" s="3"/>
      <c r="AA240" s="5" t="e">
        <f t="shared" si="21"/>
        <v>#DIV/0!</v>
      </c>
      <c r="AD240" s="5" t="e">
        <f t="shared" si="22"/>
        <v>#DIV/0!</v>
      </c>
      <c r="AE240" s="3" t="e">
        <f t="shared" si="23"/>
        <v>#DIV/0!</v>
      </c>
      <c r="AG240" s="4" t="e">
        <f t="shared" si="24"/>
        <v>#DIV/0!</v>
      </c>
      <c r="AI240" s="3" t="e">
        <f t="shared" si="25"/>
        <v>#DIV/0!</v>
      </c>
      <c r="AK240" s="4" t="e">
        <f t="shared" si="26"/>
        <v>#DIV/0!</v>
      </c>
    </row>
    <row r="241" spans="1:37" s="4" customFormat="1" x14ac:dyDescent="0.25">
      <c r="A241" s="4" t="str">
        <f t="shared" si="27"/>
        <v>D00_48_1</v>
      </c>
      <c r="B241" s="1" t="s">
        <v>37</v>
      </c>
      <c r="C241" s="2">
        <v>48</v>
      </c>
      <c r="D241" s="3">
        <v>1</v>
      </c>
      <c r="E241" s="4" t="s">
        <v>38</v>
      </c>
      <c r="F241" s="4" t="s">
        <v>39</v>
      </c>
      <c r="G241" s="4" t="s">
        <v>36</v>
      </c>
      <c r="H241" s="4">
        <v>2007</v>
      </c>
      <c r="I241" s="3" t="s">
        <v>54</v>
      </c>
      <c r="J241" s="3"/>
      <c r="P241" s="3"/>
      <c r="W241" s="3"/>
      <c r="AA241" s="5" t="e">
        <f t="shared" si="21"/>
        <v>#DIV/0!</v>
      </c>
      <c r="AD241" s="5" t="e">
        <f t="shared" si="22"/>
        <v>#DIV/0!</v>
      </c>
      <c r="AE241" s="3" t="e">
        <f t="shared" si="23"/>
        <v>#DIV/0!</v>
      </c>
      <c r="AG241" s="4" t="e">
        <f t="shared" si="24"/>
        <v>#DIV/0!</v>
      </c>
      <c r="AI241" s="3" t="e">
        <f t="shared" si="25"/>
        <v>#DIV/0!</v>
      </c>
      <c r="AK241" s="4" t="e">
        <f t="shared" si="26"/>
        <v>#DIV/0!</v>
      </c>
    </row>
    <row r="242" spans="1:37" s="14" customFormat="1" x14ac:dyDescent="0.25">
      <c r="A242" s="4" t="str">
        <f t="shared" si="27"/>
        <v>D00_49_1</v>
      </c>
      <c r="B242" s="12" t="s">
        <v>37</v>
      </c>
      <c r="C242" s="13">
        <v>49</v>
      </c>
      <c r="D242" s="15">
        <v>1</v>
      </c>
      <c r="E242" s="14" t="s">
        <v>38</v>
      </c>
      <c r="F242" s="14" t="s">
        <v>39</v>
      </c>
      <c r="G242" s="14" t="s">
        <v>36</v>
      </c>
      <c r="H242" s="14">
        <v>2003</v>
      </c>
      <c r="I242" s="15" t="s">
        <v>54</v>
      </c>
      <c r="J242" s="15"/>
      <c r="P242" s="15"/>
      <c r="Q242" s="4"/>
      <c r="R242" s="4"/>
      <c r="S242" s="4"/>
      <c r="T242" s="4"/>
      <c r="U242" s="4"/>
      <c r="V242" s="4"/>
      <c r="W242" s="15"/>
      <c r="AA242" s="5" t="e">
        <f t="shared" si="21"/>
        <v>#DIV/0!</v>
      </c>
      <c r="AD242" s="5" t="e">
        <f t="shared" si="22"/>
        <v>#DIV/0!</v>
      </c>
      <c r="AE242" s="3" t="e">
        <f t="shared" si="23"/>
        <v>#DIV/0!</v>
      </c>
      <c r="AG242" s="4" t="e">
        <f t="shared" si="24"/>
        <v>#DIV/0!</v>
      </c>
      <c r="AI242" s="3" t="e">
        <f t="shared" si="25"/>
        <v>#DIV/0!</v>
      </c>
      <c r="AK242" s="14" t="e">
        <f t="shared" si="26"/>
        <v>#DIV/0!</v>
      </c>
    </row>
    <row r="243" spans="1:37" s="4" customFormat="1" x14ac:dyDescent="0.25">
      <c r="A243" s="4" t="str">
        <f t="shared" si="27"/>
        <v>D00_49_1</v>
      </c>
      <c r="B243" s="1" t="s">
        <v>37</v>
      </c>
      <c r="C243" s="2">
        <v>49</v>
      </c>
      <c r="D243" s="3">
        <v>1</v>
      </c>
      <c r="E243" s="4" t="s">
        <v>38</v>
      </c>
      <c r="F243" s="4" t="s">
        <v>39</v>
      </c>
      <c r="G243" s="4" t="s">
        <v>36</v>
      </c>
      <c r="H243" s="4">
        <v>2004</v>
      </c>
      <c r="I243" s="3" t="s">
        <v>54</v>
      </c>
      <c r="J243" s="3"/>
      <c r="P243" s="3"/>
      <c r="W243" s="3"/>
      <c r="AA243" s="5" t="e">
        <f t="shared" si="21"/>
        <v>#DIV/0!</v>
      </c>
      <c r="AD243" s="5" t="e">
        <f t="shared" si="22"/>
        <v>#DIV/0!</v>
      </c>
      <c r="AE243" s="3" t="e">
        <f t="shared" si="23"/>
        <v>#DIV/0!</v>
      </c>
      <c r="AG243" s="4" t="e">
        <f t="shared" si="24"/>
        <v>#DIV/0!</v>
      </c>
      <c r="AI243" s="3" t="e">
        <f t="shared" si="25"/>
        <v>#DIV/0!</v>
      </c>
      <c r="AK243" s="4" t="e">
        <f t="shared" si="26"/>
        <v>#DIV/0!</v>
      </c>
    </row>
    <row r="244" spans="1:37" s="4" customFormat="1" x14ac:dyDescent="0.25">
      <c r="A244" s="4" t="str">
        <f t="shared" si="27"/>
        <v>D00_49_1</v>
      </c>
      <c r="B244" s="1" t="s">
        <v>37</v>
      </c>
      <c r="C244" s="2">
        <v>49</v>
      </c>
      <c r="D244" s="3">
        <v>1</v>
      </c>
      <c r="E244" s="4" t="s">
        <v>38</v>
      </c>
      <c r="F244" s="4" t="s">
        <v>39</v>
      </c>
      <c r="G244" s="4" t="s">
        <v>36</v>
      </c>
      <c r="H244" s="4">
        <v>2005</v>
      </c>
      <c r="I244" s="3" t="s">
        <v>54</v>
      </c>
      <c r="J244" s="3"/>
      <c r="P244" s="3"/>
      <c r="W244" s="3"/>
      <c r="AA244" s="5" t="e">
        <f t="shared" si="21"/>
        <v>#DIV/0!</v>
      </c>
      <c r="AD244" s="5" t="e">
        <f t="shared" si="22"/>
        <v>#DIV/0!</v>
      </c>
      <c r="AE244" s="3" t="e">
        <f t="shared" si="23"/>
        <v>#DIV/0!</v>
      </c>
      <c r="AG244" s="4" t="e">
        <f t="shared" si="24"/>
        <v>#DIV/0!</v>
      </c>
      <c r="AI244" s="3" t="e">
        <f t="shared" si="25"/>
        <v>#DIV/0!</v>
      </c>
      <c r="AK244" s="4" t="e">
        <f t="shared" si="26"/>
        <v>#DIV/0!</v>
      </c>
    </row>
    <row r="245" spans="1:37" s="4" customFormat="1" x14ac:dyDescent="0.25">
      <c r="A245" s="4" t="str">
        <f t="shared" si="27"/>
        <v>D00_49_1</v>
      </c>
      <c r="B245" s="1" t="s">
        <v>37</v>
      </c>
      <c r="C245" s="2">
        <v>49</v>
      </c>
      <c r="D245" s="3">
        <v>1</v>
      </c>
      <c r="E245" s="4" t="s">
        <v>38</v>
      </c>
      <c r="F245" s="4" t="s">
        <v>39</v>
      </c>
      <c r="G245" s="4" t="s">
        <v>36</v>
      </c>
      <c r="H245" s="4">
        <v>2006</v>
      </c>
      <c r="I245" s="3" t="s">
        <v>54</v>
      </c>
      <c r="J245" s="3"/>
      <c r="P245" s="3"/>
      <c r="W245" s="3"/>
      <c r="AA245" s="5" t="e">
        <f t="shared" si="21"/>
        <v>#DIV/0!</v>
      </c>
      <c r="AD245" s="5" t="e">
        <f t="shared" si="22"/>
        <v>#DIV/0!</v>
      </c>
      <c r="AE245" s="3" t="e">
        <f t="shared" si="23"/>
        <v>#DIV/0!</v>
      </c>
      <c r="AG245" s="4" t="e">
        <f t="shared" si="24"/>
        <v>#DIV/0!</v>
      </c>
      <c r="AI245" s="3" t="e">
        <f t="shared" si="25"/>
        <v>#DIV/0!</v>
      </c>
      <c r="AK245" s="4" t="e">
        <f t="shared" si="26"/>
        <v>#DIV/0!</v>
      </c>
    </row>
    <row r="246" spans="1:37" s="4" customFormat="1" x14ac:dyDescent="0.25">
      <c r="A246" s="4" t="str">
        <f t="shared" si="27"/>
        <v>D00_49_1</v>
      </c>
      <c r="B246" s="1" t="s">
        <v>37</v>
      </c>
      <c r="C246" s="2">
        <v>49</v>
      </c>
      <c r="D246" s="3">
        <v>1</v>
      </c>
      <c r="E246" s="4" t="s">
        <v>38</v>
      </c>
      <c r="F246" s="4" t="s">
        <v>39</v>
      </c>
      <c r="G246" s="4" t="s">
        <v>36</v>
      </c>
      <c r="H246" s="4">
        <v>2007</v>
      </c>
      <c r="I246" s="3" t="s">
        <v>54</v>
      </c>
      <c r="J246" s="3"/>
      <c r="P246" s="3"/>
      <c r="W246" s="3"/>
      <c r="AA246" s="5" t="e">
        <f t="shared" si="21"/>
        <v>#DIV/0!</v>
      </c>
      <c r="AD246" s="5" t="e">
        <f t="shared" si="22"/>
        <v>#DIV/0!</v>
      </c>
      <c r="AE246" s="3" t="e">
        <f t="shared" si="23"/>
        <v>#DIV/0!</v>
      </c>
      <c r="AG246" s="4" t="e">
        <f t="shared" si="24"/>
        <v>#DIV/0!</v>
      </c>
      <c r="AI246" s="3" t="e">
        <f t="shared" si="25"/>
        <v>#DIV/0!</v>
      </c>
      <c r="AK246" s="4" t="e">
        <f t="shared" si="26"/>
        <v>#DIV/0!</v>
      </c>
    </row>
    <row r="247" spans="1:37" s="14" customFormat="1" x14ac:dyDescent="0.25">
      <c r="A247" s="4" t="str">
        <f t="shared" si="27"/>
        <v>D00_50_1</v>
      </c>
      <c r="B247" s="12" t="s">
        <v>37</v>
      </c>
      <c r="C247" s="13">
        <v>50</v>
      </c>
      <c r="D247" s="15">
        <v>1</v>
      </c>
      <c r="E247" s="14" t="s">
        <v>38</v>
      </c>
      <c r="F247" s="14" t="s">
        <v>39</v>
      </c>
      <c r="G247" s="14" t="s">
        <v>36</v>
      </c>
      <c r="H247" s="14">
        <v>2003</v>
      </c>
      <c r="I247" s="15" t="s">
        <v>54</v>
      </c>
      <c r="J247" s="15"/>
      <c r="P247" s="15"/>
      <c r="Q247" s="4"/>
      <c r="R247" s="4"/>
      <c r="S247" s="4"/>
      <c r="T247" s="4"/>
      <c r="U247" s="4"/>
      <c r="V247" s="4"/>
      <c r="W247" s="15"/>
      <c r="AA247" s="5" t="e">
        <f t="shared" si="21"/>
        <v>#DIV/0!</v>
      </c>
      <c r="AD247" s="5" t="e">
        <f t="shared" si="22"/>
        <v>#DIV/0!</v>
      </c>
      <c r="AE247" s="3" t="e">
        <f t="shared" si="23"/>
        <v>#DIV/0!</v>
      </c>
      <c r="AG247" s="4" t="e">
        <f t="shared" si="24"/>
        <v>#DIV/0!</v>
      </c>
      <c r="AI247" s="3" t="e">
        <f t="shared" si="25"/>
        <v>#DIV/0!</v>
      </c>
      <c r="AK247" s="14" t="e">
        <f t="shared" si="26"/>
        <v>#DIV/0!</v>
      </c>
    </row>
    <row r="248" spans="1:37" s="4" customFormat="1" x14ac:dyDescent="0.25">
      <c r="A248" s="4" t="str">
        <f t="shared" si="27"/>
        <v>D00_50_1</v>
      </c>
      <c r="B248" s="1" t="s">
        <v>37</v>
      </c>
      <c r="C248" s="2">
        <v>50</v>
      </c>
      <c r="D248" s="3">
        <v>1</v>
      </c>
      <c r="E248" s="4" t="s">
        <v>38</v>
      </c>
      <c r="F248" s="4" t="s">
        <v>39</v>
      </c>
      <c r="G248" s="4" t="s">
        <v>36</v>
      </c>
      <c r="H248" s="4">
        <v>2004</v>
      </c>
      <c r="I248" s="3" t="s">
        <v>54</v>
      </c>
      <c r="J248" s="3"/>
      <c r="P248" s="3"/>
      <c r="W248" s="3"/>
      <c r="AA248" s="5" t="e">
        <f t="shared" si="21"/>
        <v>#DIV/0!</v>
      </c>
      <c r="AD248" s="5" t="e">
        <f t="shared" si="22"/>
        <v>#DIV/0!</v>
      </c>
      <c r="AE248" s="3" t="e">
        <f t="shared" si="23"/>
        <v>#DIV/0!</v>
      </c>
      <c r="AG248" s="4" t="e">
        <f t="shared" si="24"/>
        <v>#DIV/0!</v>
      </c>
      <c r="AI248" s="3" t="e">
        <f t="shared" si="25"/>
        <v>#DIV/0!</v>
      </c>
      <c r="AK248" s="4" t="e">
        <f t="shared" si="26"/>
        <v>#DIV/0!</v>
      </c>
    </row>
    <row r="249" spans="1:37" s="4" customFormat="1" x14ac:dyDescent="0.25">
      <c r="A249" s="4" t="str">
        <f t="shared" si="27"/>
        <v>D00_50_1</v>
      </c>
      <c r="B249" s="1" t="s">
        <v>37</v>
      </c>
      <c r="C249" s="2">
        <v>50</v>
      </c>
      <c r="D249" s="3">
        <v>1</v>
      </c>
      <c r="E249" s="4" t="s">
        <v>38</v>
      </c>
      <c r="F249" s="4" t="s">
        <v>39</v>
      </c>
      <c r="G249" s="4" t="s">
        <v>36</v>
      </c>
      <c r="H249" s="4">
        <v>2005</v>
      </c>
      <c r="I249" s="3" t="s">
        <v>54</v>
      </c>
      <c r="J249" s="3"/>
      <c r="P249" s="3"/>
      <c r="W249" s="3"/>
      <c r="AA249" s="5" t="e">
        <f t="shared" si="21"/>
        <v>#DIV/0!</v>
      </c>
      <c r="AD249" s="5" t="e">
        <f t="shared" si="22"/>
        <v>#DIV/0!</v>
      </c>
      <c r="AE249" s="3" t="e">
        <f t="shared" si="23"/>
        <v>#DIV/0!</v>
      </c>
      <c r="AG249" s="4" t="e">
        <f t="shared" si="24"/>
        <v>#DIV/0!</v>
      </c>
      <c r="AI249" s="3" t="e">
        <f t="shared" si="25"/>
        <v>#DIV/0!</v>
      </c>
      <c r="AK249" s="4" t="e">
        <f t="shared" si="26"/>
        <v>#DIV/0!</v>
      </c>
    </row>
    <row r="250" spans="1:37" s="4" customFormat="1" x14ac:dyDescent="0.25">
      <c r="A250" s="4" t="str">
        <f t="shared" si="27"/>
        <v>D00_50_1</v>
      </c>
      <c r="B250" s="1" t="s">
        <v>37</v>
      </c>
      <c r="C250" s="2">
        <v>50</v>
      </c>
      <c r="D250" s="3">
        <v>1</v>
      </c>
      <c r="E250" s="4" t="s">
        <v>38</v>
      </c>
      <c r="F250" s="4" t="s">
        <v>39</v>
      </c>
      <c r="G250" s="4" t="s">
        <v>36</v>
      </c>
      <c r="H250" s="4">
        <v>2006</v>
      </c>
      <c r="I250" s="3" t="s">
        <v>54</v>
      </c>
      <c r="J250" s="3"/>
      <c r="P250" s="3"/>
      <c r="W250" s="3"/>
      <c r="AA250" s="5" t="e">
        <f t="shared" si="21"/>
        <v>#DIV/0!</v>
      </c>
      <c r="AD250" s="5" t="e">
        <f t="shared" si="22"/>
        <v>#DIV/0!</v>
      </c>
      <c r="AE250" s="3" t="e">
        <f t="shared" si="23"/>
        <v>#DIV/0!</v>
      </c>
      <c r="AG250" s="4" t="e">
        <f t="shared" si="24"/>
        <v>#DIV/0!</v>
      </c>
      <c r="AI250" s="3" t="e">
        <f t="shared" si="25"/>
        <v>#DIV/0!</v>
      </c>
      <c r="AK250" s="4" t="e">
        <f t="shared" si="26"/>
        <v>#DIV/0!</v>
      </c>
    </row>
    <row r="251" spans="1:37" s="4" customFormat="1" x14ac:dyDescent="0.25">
      <c r="A251" s="4" t="str">
        <f t="shared" si="27"/>
        <v>D00_50_1</v>
      </c>
      <c r="B251" s="1" t="s">
        <v>37</v>
      </c>
      <c r="C251" s="2">
        <v>50</v>
      </c>
      <c r="D251" s="3">
        <v>1</v>
      </c>
      <c r="E251" s="4" t="s">
        <v>38</v>
      </c>
      <c r="F251" s="4" t="s">
        <v>39</v>
      </c>
      <c r="G251" s="4" t="s">
        <v>36</v>
      </c>
      <c r="H251" s="4">
        <v>2007</v>
      </c>
      <c r="I251" s="3" t="s">
        <v>54</v>
      </c>
      <c r="J251" s="3"/>
      <c r="P251" s="3"/>
      <c r="W251" s="3"/>
      <c r="AA251" s="5" t="e">
        <f t="shared" si="21"/>
        <v>#DIV/0!</v>
      </c>
      <c r="AD251" s="5" t="e">
        <f t="shared" si="22"/>
        <v>#DIV/0!</v>
      </c>
      <c r="AE251" s="3" t="e">
        <f t="shared" si="23"/>
        <v>#DIV/0!</v>
      </c>
      <c r="AG251" s="4" t="e">
        <f t="shared" si="24"/>
        <v>#DIV/0!</v>
      </c>
      <c r="AI251" s="3" t="e">
        <f t="shared" si="25"/>
        <v>#DIV/0!</v>
      </c>
      <c r="AK251" s="4" t="e">
        <f t="shared" si="26"/>
        <v>#DIV/0!</v>
      </c>
    </row>
    <row r="252" spans="1:37" s="14" customFormat="1" x14ac:dyDescent="0.25">
      <c r="A252" s="4" t="str">
        <f t="shared" si="27"/>
        <v>D00_51_1</v>
      </c>
      <c r="B252" s="12" t="s">
        <v>37</v>
      </c>
      <c r="C252" s="13">
        <v>51</v>
      </c>
      <c r="D252" s="15">
        <v>1</v>
      </c>
      <c r="E252" s="14" t="s">
        <v>38</v>
      </c>
      <c r="F252" s="14" t="s">
        <v>39</v>
      </c>
      <c r="G252" s="14" t="s">
        <v>36</v>
      </c>
      <c r="H252" s="14">
        <v>2003</v>
      </c>
      <c r="I252" s="15" t="s">
        <v>54</v>
      </c>
      <c r="J252" s="15"/>
      <c r="P252" s="15"/>
      <c r="Q252" s="4"/>
      <c r="R252" s="4"/>
      <c r="S252" s="4"/>
      <c r="T252" s="4"/>
      <c r="U252" s="4"/>
      <c r="V252" s="4"/>
      <c r="W252" s="15"/>
      <c r="AA252" s="5" t="e">
        <f t="shared" si="21"/>
        <v>#DIV/0!</v>
      </c>
      <c r="AD252" s="5" t="e">
        <f t="shared" si="22"/>
        <v>#DIV/0!</v>
      </c>
      <c r="AE252" s="3" t="e">
        <f t="shared" si="23"/>
        <v>#DIV/0!</v>
      </c>
      <c r="AG252" s="4" t="e">
        <f t="shared" si="24"/>
        <v>#DIV/0!</v>
      </c>
      <c r="AI252" s="3" t="e">
        <f t="shared" si="25"/>
        <v>#DIV/0!</v>
      </c>
      <c r="AK252" s="14" t="e">
        <f t="shared" si="26"/>
        <v>#DIV/0!</v>
      </c>
    </row>
    <row r="253" spans="1:37" s="4" customFormat="1" x14ac:dyDescent="0.25">
      <c r="A253" s="4" t="str">
        <f t="shared" si="27"/>
        <v>D00_51_1</v>
      </c>
      <c r="B253" s="1" t="s">
        <v>37</v>
      </c>
      <c r="C253" s="2">
        <v>51</v>
      </c>
      <c r="D253" s="3">
        <v>1</v>
      </c>
      <c r="E253" s="4" t="s">
        <v>38</v>
      </c>
      <c r="F253" s="4" t="s">
        <v>39</v>
      </c>
      <c r="G253" s="4" t="s">
        <v>36</v>
      </c>
      <c r="H253" s="4">
        <v>2004</v>
      </c>
      <c r="I253" s="3" t="s">
        <v>54</v>
      </c>
      <c r="J253" s="3"/>
      <c r="P253" s="3"/>
      <c r="W253" s="3"/>
      <c r="AA253" s="5" t="e">
        <f t="shared" si="21"/>
        <v>#DIV/0!</v>
      </c>
      <c r="AD253" s="5" t="e">
        <f t="shared" si="22"/>
        <v>#DIV/0!</v>
      </c>
      <c r="AE253" s="3" t="e">
        <f t="shared" si="23"/>
        <v>#DIV/0!</v>
      </c>
      <c r="AG253" s="4" t="e">
        <f t="shared" si="24"/>
        <v>#DIV/0!</v>
      </c>
      <c r="AI253" s="3" t="e">
        <f t="shared" si="25"/>
        <v>#DIV/0!</v>
      </c>
      <c r="AK253" s="4" t="e">
        <f t="shared" si="26"/>
        <v>#DIV/0!</v>
      </c>
    </row>
    <row r="254" spans="1:37" s="4" customFormat="1" x14ac:dyDescent="0.25">
      <c r="A254" s="4" t="str">
        <f t="shared" si="27"/>
        <v>D00_51_1</v>
      </c>
      <c r="B254" s="1" t="s">
        <v>37</v>
      </c>
      <c r="C254" s="2">
        <v>51</v>
      </c>
      <c r="D254" s="3">
        <v>1</v>
      </c>
      <c r="E254" s="4" t="s">
        <v>38</v>
      </c>
      <c r="F254" s="4" t="s">
        <v>39</v>
      </c>
      <c r="G254" s="4" t="s">
        <v>36</v>
      </c>
      <c r="H254" s="4">
        <v>2005</v>
      </c>
      <c r="I254" s="3" t="s">
        <v>54</v>
      </c>
      <c r="J254" s="3"/>
      <c r="P254" s="3"/>
      <c r="W254" s="3"/>
      <c r="AA254" s="5" t="e">
        <f t="shared" si="21"/>
        <v>#DIV/0!</v>
      </c>
      <c r="AD254" s="5" t="e">
        <f t="shared" si="22"/>
        <v>#DIV/0!</v>
      </c>
      <c r="AE254" s="3" t="e">
        <f t="shared" si="23"/>
        <v>#DIV/0!</v>
      </c>
      <c r="AG254" s="4" t="e">
        <f t="shared" si="24"/>
        <v>#DIV/0!</v>
      </c>
      <c r="AI254" s="3" t="e">
        <f t="shared" si="25"/>
        <v>#DIV/0!</v>
      </c>
      <c r="AK254" s="4" t="e">
        <f t="shared" si="26"/>
        <v>#DIV/0!</v>
      </c>
    </row>
    <row r="255" spans="1:37" s="4" customFormat="1" x14ac:dyDescent="0.25">
      <c r="A255" s="4" t="str">
        <f t="shared" si="27"/>
        <v>D00_51_1</v>
      </c>
      <c r="B255" s="1" t="s">
        <v>37</v>
      </c>
      <c r="C255" s="2">
        <v>51</v>
      </c>
      <c r="D255" s="3">
        <v>1</v>
      </c>
      <c r="E255" s="4" t="s">
        <v>38</v>
      </c>
      <c r="F255" s="4" t="s">
        <v>39</v>
      </c>
      <c r="G255" s="4" t="s">
        <v>36</v>
      </c>
      <c r="H255" s="4">
        <v>2006</v>
      </c>
      <c r="I255" s="3" t="s">
        <v>54</v>
      </c>
      <c r="J255" s="3"/>
      <c r="P255" s="3"/>
      <c r="W255" s="3"/>
      <c r="AA255" s="5" t="e">
        <f t="shared" si="21"/>
        <v>#DIV/0!</v>
      </c>
      <c r="AD255" s="5" t="e">
        <f t="shared" si="22"/>
        <v>#DIV/0!</v>
      </c>
      <c r="AE255" s="3" t="e">
        <f t="shared" si="23"/>
        <v>#DIV/0!</v>
      </c>
      <c r="AG255" s="4" t="e">
        <f t="shared" si="24"/>
        <v>#DIV/0!</v>
      </c>
      <c r="AI255" s="3" t="e">
        <f t="shared" si="25"/>
        <v>#DIV/0!</v>
      </c>
      <c r="AK255" s="4" t="e">
        <f t="shared" si="26"/>
        <v>#DIV/0!</v>
      </c>
    </row>
    <row r="256" spans="1:37" s="4" customFormat="1" x14ac:dyDescent="0.25">
      <c r="A256" s="4" t="str">
        <f t="shared" si="27"/>
        <v>D00_51_1</v>
      </c>
      <c r="B256" s="1" t="s">
        <v>37</v>
      </c>
      <c r="C256" s="2">
        <v>51</v>
      </c>
      <c r="D256" s="3">
        <v>1</v>
      </c>
      <c r="E256" s="4" t="s">
        <v>38</v>
      </c>
      <c r="F256" s="4" t="s">
        <v>39</v>
      </c>
      <c r="G256" s="4" t="s">
        <v>36</v>
      </c>
      <c r="H256" s="4">
        <v>2007</v>
      </c>
      <c r="I256" s="3" t="s">
        <v>54</v>
      </c>
      <c r="J256" s="3"/>
      <c r="P256" s="3"/>
      <c r="W256" s="3"/>
      <c r="AA256" s="5" t="e">
        <f t="shared" si="21"/>
        <v>#DIV/0!</v>
      </c>
      <c r="AD256" s="5" t="e">
        <f t="shared" si="22"/>
        <v>#DIV/0!</v>
      </c>
      <c r="AE256" s="3" t="e">
        <f t="shared" si="23"/>
        <v>#DIV/0!</v>
      </c>
      <c r="AG256" s="4" t="e">
        <f t="shared" si="24"/>
        <v>#DIV/0!</v>
      </c>
      <c r="AI256" s="3" t="e">
        <f t="shared" si="25"/>
        <v>#DIV/0!</v>
      </c>
      <c r="AK256" s="4" t="e">
        <f t="shared" si="26"/>
        <v>#DIV/0!</v>
      </c>
    </row>
    <row r="257" spans="1:37" s="14" customFormat="1" x14ac:dyDescent="0.25">
      <c r="A257" s="4" t="str">
        <f t="shared" si="27"/>
        <v>D00_52_1</v>
      </c>
      <c r="B257" s="12" t="s">
        <v>37</v>
      </c>
      <c r="C257" s="13">
        <v>52</v>
      </c>
      <c r="D257" s="15">
        <v>1</v>
      </c>
      <c r="E257" s="14" t="s">
        <v>38</v>
      </c>
      <c r="F257" s="14" t="s">
        <v>39</v>
      </c>
      <c r="G257" s="14" t="s">
        <v>36</v>
      </c>
      <c r="H257" s="14">
        <v>2003</v>
      </c>
      <c r="I257" s="15" t="s">
        <v>54</v>
      </c>
      <c r="J257" s="15"/>
      <c r="P257" s="15"/>
      <c r="Q257" s="4"/>
      <c r="R257" s="4"/>
      <c r="S257" s="4"/>
      <c r="T257" s="4"/>
      <c r="U257" s="4"/>
      <c r="V257" s="4"/>
      <c r="W257" s="15"/>
      <c r="AA257" s="5" t="e">
        <f t="shared" si="21"/>
        <v>#DIV/0!</v>
      </c>
      <c r="AD257" s="5" t="e">
        <f t="shared" si="22"/>
        <v>#DIV/0!</v>
      </c>
      <c r="AE257" s="3" t="e">
        <f t="shared" si="23"/>
        <v>#DIV/0!</v>
      </c>
      <c r="AG257" s="4" t="e">
        <f t="shared" si="24"/>
        <v>#DIV/0!</v>
      </c>
      <c r="AI257" s="3" t="e">
        <f t="shared" si="25"/>
        <v>#DIV/0!</v>
      </c>
      <c r="AK257" s="14" t="e">
        <f t="shared" si="26"/>
        <v>#DIV/0!</v>
      </c>
    </row>
    <row r="258" spans="1:37" s="4" customFormat="1" x14ac:dyDescent="0.25">
      <c r="A258" s="4" t="str">
        <f t="shared" si="27"/>
        <v>D00_52_1</v>
      </c>
      <c r="B258" s="1" t="s">
        <v>37</v>
      </c>
      <c r="C258" s="2">
        <v>52</v>
      </c>
      <c r="D258" s="3">
        <v>1</v>
      </c>
      <c r="E258" s="4" t="s">
        <v>38</v>
      </c>
      <c r="F258" s="4" t="s">
        <v>39</v>
      </c>
      <c r="G258" s="4" t="s">
        <v>36</v>
      </c>
      <c r="H258" s="4">
        <v>2004</v>
      </c>
      <c r="I258" s="3" t="s">
        <v>54</v>
      </c>
      <c r="J258" s="3"/>
      <c r="P258" s="3"/>
      <c r="W258" s="3"/>
      <c r="AA258" s="5" t="e">
        <f t="shared" ref="AA258:AA321" si="28">(Z258+(AD258*AF258))/Y258</f>
        <v>#DIV/0!</v>
      </c>
      <c r="AD258" s="5" t="e">
        <f t="shared" ref="AD258:AD321" si="29">AC258/(Y258-AF258)</f>
        <v>#DIV/0!</v>
      </c>
      <c r="AE258" s="3" t="e">
        <f t="shared" ref="AE258:AE321" si="30">AD258*100/AA258</f>
        <v>#DIV/0!</v>
      </c>
      <c r="AG258" s="4" t="e">
        <f t="shared" ref="AG258:AG321" si="31">AF258*100/Y258</f>
        <v>#DIV/0!</v>
      </c>
      <c r="AI258" s="3" t="e">
        <f t="shared" ref="AI258:AI321" si="32">AH258*100/Y258</f>
        <v>#DIV/0!</v>
      </c>
      <c r="AK258" s="4" t="e">
        <f t="shared" ref="AK258:AK321" si="33">AJ258*100/Y258</f>
        <v>#DIV/0!</v>
      </c>
    </row>
    <row r="259" spans="1:37" s="4" customFormat="1" x14ac:dyDescent="0.25">
      <c r="A259" s="4" t="str">
        <f t="shared" ref="A259:A322" si="34">CONCATENATE(LEFT(B259,1),CONCATENATE(RIGHT(B259,2),"_",CONCATENATE(C259),"_",CONCATENATE(D259)))</f>
        <v>D00_52_1</v>
      </c>
      <c r="B259" s="1" t="s">
        <v>37</v>
      </c>
      <c r="C259" s="2">
        <v>52</v>
      </c>
      <c r="D259" s="3">
        <v>1</v>
      </c>
      <c r="E259" s="4" t="s">
        <v>38</v>
      </c>
      <c r="F259" s="4" t="s">
        <v>39</v>
      </c>
      <c r="G259" s="4" t="s">
        <v>36</v>
      </c>
      <c r="H259" s="4">
        <v>2005</v>
      </c>
      <c r="I259" s="3" t="s">
        <v>54</v>
      </c>
      <c r="J259" s="3"/>
      <c r="P259" s="3"/>
      <c r="W259" s="3"/>
      <c r="AA259" s="5" t="e">
        <f t="shared" si="28"/>
        <v>#DIV/0!</v>
      </c>
      <c r="AD259" s="5" t="e">
        <f t="shared" si="29"/>
        <v>#DIV/0!</v>
      </c>
      <c r="AE259" s="3" t="e">
        <f t="shared" si="30"/>
        <v>#DIV/0!</v>
      </c>
      <c r="AG259" s="4" t="e">
        <f t="shared" si="31"/>
        <v>#DIV/0!</v>
      </c>
      <c r="AI259" s="3" t="e">
        <f t="shared" si="32"/>
        <v>#DIV/0!</v>
      </c>
      <c r="AK259" s="4" t="e">
        <f t="shared" si="33"/>
        <v>#DIV/0!</v>
      </c>
    </row>
    <row r="260" spans="1:37" s="4" customFormat="1" x14ac:dyDescent="0.25">
      <c r="A260" s="4" t="str">
        <f t="shared" si="34"/>
        <v>D00_52_1</v>
      </c>
      <c r="B260" s="1" t="s">
        <v>37</v>
      </c>
      <c r="C260" s="2">
        <v>52</v>
      </c>
      <c r="D260" s="3">
        <v>1</v>
      </c>
      <c r="E260" s="4" t="s">
        <v>38</v>
      </c>
      <c r="F260" s="4" t="s">
        <v>39</v>
      </c>
      <c r="G260" s="4" t="s">
        <v>36</v>
      </c>
      <c r="H260" s="4">
        <v>2006</v>
      </c>
      <c r="I260" s="3" t="s">
        <v>54</v>
      </c>
      <c r="J260" s="3"/>
      <c r="P260" s="3"/>
      <c r="W260" s="3"/>
      <c r="AA260" s="5" t="e">
        <f t="shared" si="28"/>
        <v>#DIV/0!</v>
      </c>
      <c r="AD260" s="5" t="e">
        <f t="shared" si="29"/>
        <v>#DIV/0!</v>
      </c>
      <c r="AE260" s="3" t="e">
        <f t="shared" si="30"/>
        <v>#DIV/0!</v>
      </c>
      <c r="AG260" s="4" t="e">
        <f t="shared" si="31"/>
        <v>#DIV/0!</v>
      </c>
      <c r="AI260" s="3" t="e">
        <f t="shared" si="32"/>
        <v>#DIV/0!</v>
      </c>
      <c r="AK260" s="4" t="e">
        <f t="shared" si="33"/>
        <v>#DIV/0!</v>
      </c>
    </row>
    <row r="261" spans="1:37" s="4" customFormat="1" x14ac:dyDescent="0.25">
      <c r="A261" s="4" t="str">
        <f t="shared" si="34"/>
        <v>D00_52_1</v>
      </c>
      <c r="B261" s="1" t="s">
        <v>37</v>
      </c>
      <c r="C261" s="2">
        <v>52</v>
      </c>
      <c r="D261" s="3">
        <v>1</v>
      </c>
      <c r="E261" s="4" t="s">
        <v>38</v>
      </c>
      <c r="F261" s="4" t="s">
        <v>39</v>
      </c>
      <c r="G261" s="4" t="s">
        <v>36</v>
      </c>
      <c r="H261" s="4">
        <v>2007</v>
      </c>
      <c r="I261" s="3" t="s">
        <v>54</v>
      </c>
      <c r="J261" s="3"/>
      <c r="P261" s="3"/>
      <c r="W261" s="3"/>
      <c r="AA261" s="5" t="e">
        <f t="shared" si="28"/>
        <v>#DIV/0!</v>
      </c>
      <c r="AD261" s="5" t="e">
        <f t="shared" si="29"/>
        <v>#DIV/0!</v>
      </c>
      <c r="AE261" s="3" t="e">
        <f t="shared" si="30"/>
        <v>#DIV/0!</v>
      </c>
      <c r="AG261" s="4" t="e">
        <f t="shared" si="31"/>
        <v>#DIV/0!</v>
      </c>
      <c r="AI261" s="3" t="e">
        <f t="shared" si="32"/>
        <v>#DIV/0!</v>
      </c>
      <c r="AK261" s="4" t="e">
        <f t="shared" si="33"/>
        <v>#DIV/0!</v>
      </c>
    </row>
    <row r="262" spans="1:37" s="14" customFormat="1" x14ac:dyDescent="0.25">
      <c r="A262" s="4" t="str">
        <f t="shared" si="34"/>
        <v>D00_53_1</v>
      </c>
      <c r="B262" s="12" t="s">
        <v>37</v>
      </c>
      <c r="C262" s="13">
        <v>53</v>
      </c>
      <c r="D262" s="15">
        <v>1</v>
      </c>
      <c r="E262" s="14" t="s">
        <v>38</v>
      </c>
      <c r="F262" s="14" t="s">
        <v>39</v>
      </c>
      <c r="G262" s="14" t="s">
        <v>36</v>
      </c>
      <c r="H262" s="14">
        <v>2003</v>
      </c>
      <c r="I262" s="15" t="s">
        <v>54</v>
      </c>
      <c r="J262" s="15"/>
      <c r="K262" s="14">
        <v>90</v>
      </c>
      <c r="L262" s="14">
        <f>K262-36</f>
        <v>54</v>
      </c>
      <c r="M262" s="14">
        <f>K262-64</f>
        <v>26</v>
      </c>
      <c r="N262" s="14">
        <f>K262-79</f>
        <v>11</v>
      </c>
      <c r="P262" s="15">
        <v>3</v>
      </c>
      <c r="Q262" s="4"/>
      <c r="R262" s="4"/>
      <c r="S262" s="4"/>
      <c r="T262" s="4"/>
      <c r="U262" s="4"/>
      <c r="V262" s="4" t="s">
        <v>63</v>
      </c>
      <c r="W262" s="15">
        <v>2</v>
      </c>
      <c r="X262" s="14" t="s">
        <v>60</v>
      </c>
      <c r="AA262" s="5" t="e">
        <f t="shared" si="28"/>
        <v>#DIV/0!</v>
      </c>
      <c r="AD262" s="5" t="e">
        <f t="shared" si="29"/>
        <v>#DIV/0!</v>
      </c>
      <c r="AE262" s="3" t="e">
        <f t="shared" si="30"/>
        <v>#DIV/0!</v>
      </c>
      <c r="AG262" s="4" t="e">
        <f t="shared" si="31"/>
        <v>#DIV/0!</v>
      </c>
      <c r="AI262" s="3" t="e">
        <f t="shared" si="32"/>
        <v>#DIV/0!</v>
      </c>
      <c r="AK262" s="14" t="e">
        <f t="shared" si="33"/>
        <v>#DIV/0!</v>
      </c>
    </row>
    <row r="263" spans="1:37" s="4" customFormat="1" x14ac:dyDescent="0.25">
      <c r="A263" s="4" t="str">
        <f t="shared" si="34"/>
        <v>D00_53_1</v>
      </c>
      <c r="B263" s="1" t="s">
        <v>37</v>
      </c>
      <c r="C263" s="2">
        <v>53</v>
      </c>
      <c r="D263" s="3">
        <v>1</v>
      </c>
      <c r="E263" s="4" t="s">
        <v>38</v>
      </c>
      <c r="F263" s="4" t="s">
        <v>39</v>
      </c>
      <c r="G263" s="4" t="s">
        <v>36</v>
      </c>
      <c r="H263" s="4">
        <v>2004</v>
      </c>
      <c r="I263" s="3" t="s">
        <v>54</v>
      </c>
      <c r="J263" s="3"/>
      <c r="P263" s="3"/>
      <c r="V263" s="4" t="s">
        <v>63</v>
      </c>
      <c r="W263" s="3"/>
      <c r="AA263" s="5" t="e">
        <f t="shared" si="28"/>
        <v>#DIV/0!</v>
      </c>
      <c r="AD263" s="5" t="e">
        <f t="shared" si="29"/>
        <v>#DIV/0!</v>
      </c>
      <c r="AE263" s="3" t="e">
        <f t="shared" si="30"/>
        <v>#DIV/0!</v>
      </c>
      <c r="AG263" s="4" t="e">
        <f t="shared" si="31"/>
        <v>#DIV/0!</v>
      </c>
      <c r="AI263" s="3" t="e">
        <f t="shared" si="32"/>
        <v>#DIV/0!</v>
      </c>
      <c r="AK263" s="4" t="e">
        <f t="shared" si="33"/>
        <v>#DIV/0!</v>
      </c>
    </row>
    <row r="264" spans="1:37" s="4" customFormat="1" x14ac:dyDescent="0.25">
      <c r="A264" s="4" t="str">
        <f t="shared" si="34"/>
        <v>D00_53_1</v>
      </c>
      <c r="B264" s="1" t="s">
        <v>37</v>
      </c>
      <c r="C264" s="2">
        <v>53</v>
      </c>
      <c r="D264" s="3">
        <v>1</v>
      </c>
      <c r="E264" s="4" t="s">
        <v>38</v>
      </c>
      <c r="F264" s="4" t="s">
        <v>39</v>
      </c>
      <c r="G264" s="4" t="s">
        <v>36</v>
      </c>
      <c r="H264" s="4">
        <v>2005</v>
      </c>
      <c r="I264" s="3" t="s">
        <v>54</v>
      </c>
      <c r="J264" s="3"/>
      <c r="P264" s="3"/>
      <c r="V264" s="4" t="s">
        <v>63</v>
      </c>
      <c r="W264" s="3"/>
      <c r="AA264" s="5" t="e">
        <f t="shared" si="28"/>
        <v>#DIV/0!</v>
      </c>
      <c r="AD264" s="5" t="e">
        <f t="shared" si="29"/>
        <v>#DIV/0!</v>
      </c>
      <c r="AE264" s="3" t="e">
        <f t="shared" si="30"/>
        <v>#DIV/0!</v>
      </c>
      <c r="AG264" s="4" t="e">
        <f t="shared" si="31"/>
        <v>#DIV/0!</v>
      </c>
      <c r="AI264" s="3" t="e">
        <f t="shared" si="32"/>
        <v>#DIV/0!</v>
      </c>
      <c r="AK264" s="4" t="e">
        <f t="shared" si="33"/>
        <v>#DIV/0!</v>
      </c>
    </row>
    <row r="265" spans="1:37" s="4" customFormat="1" x14ac:dyDescent="0.25">
      <c r="A265" s="4" t="str">
        <f t="shared" si="34"/>
        <v>D00_53_1</v>
      </c>
      <c r="B265" s="1" t="s">
        <v>37</v>
      </c>
      <c r="C265" s="2">
        <v>53</v>
      </c>
      <c r="D265" s="3">
        <v>1</v>
      </c>
      <c r="E265" s="4" t="s">
        <v>38</v>
      </c>
      <c r="F265" s="4" t="s">
        <v>39</v>
      </c>
      <c r="G265" s="4" t="s">
        <v>36</v>
      </c>
      <c r="H265" s="4">
        <v>2006</v>
      </c>
      <c r="I265" s="3" t="s">
        <v>54</v>
      </c>
      <c r="J265" s="3"/>
      <c r="P265" s="3"/>
      <c r="V265" s="4" t="s">
        <v>63</v>
      </c>
      <c r="W265" s="3"/>
      <c r="AA265" s="5" t="e">
        <f t="shared" si="28"/>
        <v>#DIV/0!</v>
      </c>
      <c r="AD265" s="5" t="e">
        <f t="shared" si="29"/>
        <v>#DIV/0!</v>
      </c>
      <c r="AE265" s="3" t="e">
        <f t="shared" si="30"/>
        <v>#DIV/0!</v>
      </c>
      <c r="AG265" s="4" t="e">
        <f t="shared" si="31"/>
        <v>#DIV/0!</v>
      </c>
      <c r="AI265" s="3" t="e">
        <f t="shared" si="32"/>
        <v>#DIV/0!</v>
      </c>
      <c r="AK265" s="4" t="e">
        <f t="shared" si="33"/>
        <v>#DIV/0!</v>
      </c>
    </row>
    <row r="266" spans="1:37" s="4" customFormat="1" x14ac:dyDescent="0.25">
      <c r="A266" s="4" t="str">
        <f t="shared" si="34"/>
        <v>D00_53_1</v>
      </c>
      <c r="B266" s="1" t="s">
        <v>37</v>
      </c>
      <c r="C266" s="2">
        <v>53</v>
      </c>
      <c r="D266" s="3">
        <v>1</v>
      </c>
      <c r="E266" s="4" t="s">
        <v>38</v>
      </c>
      <c r="F266" s="4" t="s">
        <v>39</v>
      </c>
      <c r="G266" s="4" t="s">
        <v>36</v>
      </c>
      <c r="H266" s="4">
        <v>2007</v>
      </c>
      <c r="I266" s="3" t="s">
        <v>54</v>
      </c>
      <c r="J266" s="3"/>
      <c r="P266" s="3"/>
      <c r="V266" s="4" t="s">
        <v>63</v>
      </c>
      <c r="W266" s="3"/>
      <c r="AA266" s="5" t="e">
        <f t="shared" si="28"/>
        <v>#DIV/0!</v>
      </c>
      <c r="AD266" s="5" t="e">
        <f t="shared" si="29"/>
        <v>#DIV/0!</v>
      </c>
      <c r="AE266" s="3" t="e">
        <f t="shared" si="30"/>
        <v>#DIV/0!</v>
      </c>
      <c r="AG266" s="4" t="e">
        <f t="shared" si="31"/>
        <v>#DIV/0!</v>
      </c>
      <c r="AI266" s="3" t="e">
        <f t="shared" si="32"/>
        <v>#DIV/0!</v>
      </c>
      <c r="AK266" s="4" t="e">
        <f t="shared" si="33"/>
        <v>#DIV/0!</v>
      </c>
    </row>
    <row r="267" spans="1:37" s="14" customFormat="1" x14ac:dyDescent="0.25">
      <c r="A267" s="4" t="str">
        <f t="shared" si="34"/>
        <v>D00_54_1</v>
      </c>
      <c r="B267" s="12" t="s">
        <v>37</v>
      </c>
      <c r="C267" s="13">
        <v>54</v>
      </c>
      <c r="D267" s="15">
        <v>1</v>
      </c>
      <c r="E267" s="14" t="s">
        <v>38</v>
      </c>
      <c r="F267" s="14" t="s">
        <v>39</v>
      </c>
      <c r="G267" s="14" t="s">
        <v>36</v>
      </c>
      <c r="H267" s="14">
        <v>2003</v>
      </c>
      <c r="I267" s="15" t="s">
        <v>54</v>
      </c>
      <c r="J267" s="15"/>
      <c r="P267" s="15"/>
      <c r="Q267" s="4"/>
      <c r="R267" s="4"/>
      <c r="S267" s="4"/>
      <c r="T267" s="4"/>
      <c r="U267" s="4"/>
      <c r="V267" s="4"/>
      <c r="W267" s="15"/>
      <c r="AA267" s="5" t="e">
        <f t="shared" si="28"/>
        <v>#DIV/0!</v>
      </c>
      <c r="AD267" s="5" t="e">
        <f t="shared" si="29"/>
        <v>#DIV/0!</v>
      </c>
      <c r="AE267" s="3" t="e">
        <f t="shared" si="30"/>
        <v>#DIV/0!</v>
      </c>
      <c r="AG267" s="4" t="e">
        <f t="shared" si="31"/>
        <v>#DIV/0!</v>
      </c>
      <c r="AI267" s="3" t="e">
        <f t="shared" si="32"/>
        <v>#DIV/0!</v>
      </c>
      <c r="AK267" s="14" t="e">
        <f t="shared" si="33"/>
        <v>#DIV/0!</v>
      </c>
    </row>
    <row r="268" spans="1:37" s="4" customFormat="1" x14ac:dyDescent="0.25">
      <c r="A268" s="4" t="str">
        <f t="shared" si="34"/>
        <v>D00_54_1</v>
      </c>
      <c r="B268" s="1" t="s">
        <v>37</v>
      </c>
      <c r="C268" s="2">
        <v>54</v>
      </c>
      <c r="D268" s="3">
        <v>1</v>
      </c>
      <c r="E268" s="4" t="s">
        <v>38</v>
      </c>
      <c r="F268" s="4" t="s">
        <v>39</v>
      </c>
      <c r="G268" s="4" t="s">
        <v>36</v>
      </c>
      <c r="H268" s="4">
        <v>2004</v>
      </c>
      <c r="I268" s="3" t="s">
        <v>54</v>
      </c>
      <c r="J268" s="3"/>
      <c r="P268" s="3"/>
      <c r="W268" s="3"/>
      <c r="AA268" s="5" t="e">
        <f t="shared" si="28"/>
        <v>#DIV/0!</v>
      </c>
      <c r="AD268" s="5" t="e">
        <f t="shared" si="29"/>
        <v>#DIV/0!</v>
      </c>
      <c r="AE268" s="3" t="e">
        <f t="shared" si="30"/>
        <v>#DIV/0!</v>
      </c>
      <c r="AG268" s="4" t="e">
        <f t="shared" si="31"/>
        <v>#DIV/0!</v>
      </c>
      <c r="AI268" s="3" t="e">
        <f t="shared" si="32"/>
        <v>#DIV/0!</v>
      </c>
      <c r="AK268" s="4" t="e">
        <f t="shared" si="33"/>
        <v>#DIV/0!</v>
      </c>
    </row>
    <row r="269" spans="1:37" s="4" customFormat="1" x14ac:dyDescent="0.25">
      <c r="A269" s="4" t="str">
        <f t="shared" si="34"/>
        <v>D00_54_1</v>
      </c>
      <c r="B269" s="1" t="s">
        <v>37</v>
      </c>
      <c r="C269" s="2">
        <v>54</v>
      </c>
      <c r="D269" s="3">
        <v>1</v>
      </c>
      <c r="E269" s="4" t="s">
        <v>38</v>
      </c>
      <c r="F269" s="4" t="s">
        <v>39</v>
      </c>
      <c r="G269" s="4" t="s">
        <v>36</v>
      </c>
      <c r="H269" s="4">
        <v>2005</v>
      </c>
      <c r="I269" s="3" t="s">
        <v>54</v>
      </c>
      <c r="J269" s="3"/>
      <c r="P269" s="3"/>
      <c r="W269" s="3"/>
      <c r="AA269" s="5" t="e">
        <f t="shared" si="28"/>
        <v>#DIV/0!</v>
      </c>
      <c r="AD269" s="5" t="e">
        <f t="shared" si="29"/>
        <v>#DIV/0!</v>
      </c>
      <c r="AE269" s="3" t="e">
        <f t="shared" si="30"/>
        <v>#DIV/0!</v>
      </c>
      <c r="AG269" s="4" t="e">
        <f t="shared" si="31"/>
        <v>#DIV/0!</v>
      </c>
      <c r="AI269" s="3" t="e">
        <f t="shared" si="32"/>
        <v>#DIV/0!</v>
      </c>
      <c r="AK269" s="4" t="e">
        <f t="shared" si="33"/>
        <v>#DIV/0!</v>
      </c>
    </row>
    <row r="270" spans="1:37" s="4" customFormat="1" x14ac:dyDescent="0.25">
      <c r="A270" s="4" t="str">
        <f t="shared" si="34"/>
        <v>D00_54_1</v>
      </c>
      <c r="B270" s="1" t="s">
        <v>37</v>
      </c>
      <c r="C270" s="2">
        <v>54</v>
      </c>
      <c r="D270" s="3">
        <v>1</v>
      </c>
      <c r="E270" s="4" t="s">
        <v>38</v>
      </c>
      <c r="F270" s="4" t="s">
        <v>39</v>
      </c>
      <c r="G270" s="4" t="s">
        <v>36</v>
      </c>
      <c r="H270" s="4">
        <v>2006</v>
      </c>
      <c r="I270" s="3" t="s">
        <v>54</v>
      </c>
      <c r="J270" s="3"/>
      <c r="P270" s="3"/>
      <c r="W270" s="3"/>
      <c r="AA270" s="5" t="e">
        <f t="shared" si="28"/>
        <v>#DIV/0!</v>
      </c>
      <c r="AD270" s="5" t="e">
        <f t="shared" si="29"/>
        <v>#DIV/0!</v>
      </c>
      <c r="AE270" s="3" t="e">
        <f t="shared" si="30"/>
        <v>#DIV/0!</v>
      </c>
      <c r="AG270" s="4" t="e">
        <f t="shared" si="31"/>
        <v>#DIV/0!</v>
      </c>
      <c r="AI270" s="3" t="e">
        <f t="shared" si="32"/>
        <v>#DIV/0!</v>
      </c>
      <c r="AK270" s="4" t="e">
        <f t="shared" si="33"/>
        <v>#DIV/0!</v>
      </c>
    </row>
    <row r="271" spans="1:37" s="4" customFormat="1" x14ac:dyDescent="0.25">
      <c r="A271" s="4" t="str">
        <f t="shared" si="34"/>
        <v>D00_54_1</v>
      </c>
      <c r="B271" s="1" t="s">
        <v>37</v>
      </c>
      <c r="C271" s="2">
        <v>54</v>
      </c>
      <c r="D271" s="3">
        <v>1</v>
      </c>
      <c r="E271" s="4" t="s">
        <v>38</v>
      </c>
      <c r="F271" s="4" t="s">
        <v>39</v>
      </c>
      <c r="G271" s="4" t="s">
        <v>36</v>
      </c>
      <c r="H271" s="4">
        <v>2007</v>
      </c>
      <c r="I271" s="3" t="s">
        <v>54</v>
      </c>
      <c r="J271" s="3"/>
      <c r="P271" s="3"/>
      <c r="W271" s="3"/>
      <c r="AA271" s="5" t="e">
        <f t="shared" si="28"/>
        <v>#DIV/0!</v>
      </c>
      <c r="AD271" s="5" t="e">
        <f t="shared" si="29"/>
        <v>#DIV/0!</v>
      </c>
      <c r="AE271" s="3" t="e">
        <f t="shared" si="30"/>
        <v>#DIV/0!</v>
      </c>
      <c r="AG271" s="4" t="e">
        <f t="shared" si="31"/>
        <v>#DIV/0!</v>
      </c>
      <c r="AI271" s="3" t="e">
        <f t="shared" si="32"/>
        <v>#DIV/0!</v>
      </c>
      <c r="AK271" s="4" t="e">
        <f t="shared" si="33"/>
        <v>#DIV/0!</v>
      </c>
    </row>
    <row r="272" spans="1:37" s="14" customFormat="1" x14ac:dyDescent="0.25">
      <c r="A272" s="4" t="str">
        <f t="shared" si="34"/>
        <v>D00_55_1</v>
      </c>
      <c r="B272" s="12" t="s">
        <v>37</v>
      </c>
      <c r="C272" s="13">
        <v>55</v>
      </c>
      <c r="D272" s="15">
        <v>1</v>
      </c>
      <c r="E272" s="14" t="s">
        <v>38</v>
      </c>
      <c r="F272" s="14" t="s">
        <v>39</v>
      </c>
      <c r="G272" s="14" t="s">
        <v>36</v>
      </c>
      <c r="H272" s="14">
        <v>2003</v>
      </c>
      <c r="I272" s="15" t="s">
        <v>54</v>
      </c>
      <c r="J272" s="15"/>
      <c r="P272" s="15"/>
      <c r="Q272" s="4"/>
      <c r="R272" s="4"/>
      <c r="S272" s="4"/>
      <c r="T272" s="4"/>
      <c r="U272" s="4"/>
      <c r="V272" s="4"/>
      <c r="W272" s="15"/>
      <c r="AA272" s="5" t="e">
        <f t="shared" si="28"/>
        <v>#DIV/0!</v>
      </c>
      <c r="AD272" s="5" t="e">
        <f t="shared" si="29"/>
        <v>#DIV/0!</v>
      </c>
      <c r="AE272" s="3" t="e">
        <f t="shared" si="30"/>
        <v>#DIV/0!</v>
      </c>
      <c r="AG272" s="4" t="e">
        <f t="shared" si="31"/>
        <v>#DIV/0!</v>
      </c>
      <c r="AI272" s="3" t="e">
        <f t="shared" si="32"/>
        <v>#DIV/0!</v>
      </c>
      <c r="AK272" s="14" t="e">
        <f t="shared" si="33"/>
        <v>#DIV/0!</v>
      </c>
    </row>
    <row r="273" spans="1:37" s="4" customFormat="1" x14ac:dyDescent="0.25">
      <c r="A273" s="4" t="str">
        <f t="shared" si="34"/>
        <v>D00_55_1</v>
      </c>
      <c r="B273" s="1" t="s">
        <v>37</v>
      </c>
      <c r="C273" s="2">
        <v>55</v>
      </c>
      <c r="D273" s="3">
        <v>1</v>
      </c>
      <c r="E273" s="4" t="s">
        <v>38</v>
      </c>
      <c r="F273" s="4" t="s">
        <v>39</v>
      </c>
      <c r="G273" s="4" t="s">
        <v>36</v>
      </c>
      <c r="H273" s="4">
        <v>2004</v>
      </c>
      <c r="I273" s="3" t="s">
        <v>54</v>
      </c>
      <c r="J273" s="3"/>
      <c r="P273" s="3"/>
      <c r="W273" s="3"/>
      <c r="AA273" s="5" t="e">
        <f t="shared" si="28"/>
        <v>#DIV/0!</v>
      </c>
      <c r="AD273" s="5" t="e">
        <f t="shared" si="29"/>
        <v>#DIV/0!</v>
      </c>
      <c r="AE273" s="3" t="e">
        <f t="shared" si="30"/>
        <v>#DIV/0!</v>
      </c>
      <c r="AG273" s="4" t="e">
        <f t="shared" si="31"/>
        <v>#DIV/0!</v>
      </c>
      <c r="AI273" s="3" t="e">
        <f t="shared" si="32"/>
        <v>#DIV/0!</v>
      </c>
      <c r="AK273" s="4" t="e">
        <f t="shared" si="33"/>
        <v>#DIV/0!</v>
      </c>
    </row>
    <row r="274" spans="1:37" s="4" customFormat="1" x14ac:dyDescent="0.25">
      <c r="A274" s="4" t="str">
        <f t="shared" si="34"/>
        <v>D00_55_1</v>
      </c>
      <c r="B274" s="1" t="s">
        <v>37</v>
      </c>
      <c r="C274" s="2">
        <v>55</v>
      </c>
      <c r="D274" s="3">
        <v>1</v>
      </c>
      <c r="E274" s="4" t="s">
        <v>38</v>
      </c>
      <c r="F274" s="4" t="s">
        <v>39</v>
      </c>
      <c r="G274" s="4" t="s">
        <v>36</v>
      </c>
      <c r="H274" s="4">
        <v>2005</v>
      </c>
      <c r="I274" s="3" t="s">
        <v>54</v>
      </c>
      <c r="J274" s="3"/>
      <c r="P274" s="3"/>
      <c r="W274" s="3"/>
      <c r="AA274" s="5" t="e">
        <f t="shared" si="28"/>
        <v>#DIV/0!</v>
      </c>
      <c r="AD274" s="5" t="e">
        <f t="shared" si="29"/>
        <v>#DIV/0!</v>
      </c>
      <c r="AE274" s="3" t="e">
        <f t="shared" si="30"/>
        <v>#DIV/0!</v>
      </c>
      <c r="AG274" s="4" t="e">
        <f t="shared" si="31"/>
        <v>#DIV/0!</v>
      </c>
      <c r="AI274" s="3" t="e">
        <f t="shared" si="32"/>
        <v>#DIV/0!</v>
      </c>
      <c r="AK274" s="4" t="e">
        <f t="shared" si="33"/>
        <v>#DIV/0!</v>
      </c>
    </row>
    <row r="275" spans="1:37" s="4" customFormat="1" x14ac:dyDescent="0.25">
      <c r="A275" s="4" t="str">
        <f t="shared" si="34"/>
        <v>D00_55_1</v>
      </c>
      <c r="B275" s="1" t="s">
        <v>37</v>
      </c>
      <c r="C275" s="2">
        <v>55</v>
      </c>
      <c r="D275" s="3">
        <v>1</v>
      </c>
      <c r="E275" s="4" t="s">
        <v>38</v>
      </c>
      <c r="F275" s="4" t="s">
        <v>39</v>
      </c>
      <c r="G275" s="4" t="s">
        <v>36</v>
      </c>
      <c r="H275" s="4">
        <v>2006</v>
      </c>
      <c r="I275" s="3" t="s">
        <v>54</v>
      </c>
      <c r="J275" s="3"/>
      <c r="P275" s="3"/>
      <c r="W275" s="3"/>
      <c r="AA275" s="5" t="e">
        <f t="shared" si="28"/>
        <v>#DIV/0!</v>
      </c>
      <c r="AD275" s="5" t="e">
        <f t="shared" si="29"/>
        <v>#DIV/0!</v>
      </c>
      <c r="AE275" s="3" t="e">
        <f t="shared" si="30"/>
        <v>#DIV/0!</v>
      </c>
      <c r="AG275" s="4" t="e">
        <f t="shared" si="31"/>
        <v>#DIV/0!</v>
      </c>
      <c r="AI275" s="3" t="e">
        <f t="shared" si="32"/>
        <v>#DIV/0!</v>
      </c>
      <c r="AK275" s="4" t="e">
        <f t="shared" si="33"/>
        <v>#DIV/0!</v>
      </c>
    </row>
    <row r="276" spans="1:37" s="4" customFormat="1" x14ac:dyDescent="0.25">
      <c r="A276" s="4" t="str">
        <f t="shared" si="34"/>
        <v>D00_55_1</v>
      </c>
      <c r="B276" s="1" t="s">
        <v>37</v>
      </c>
      <c r="C276" s="2">
        <v>55</v>
      </c>
      <c r="D276" s="3">
        <v>1</v>
      </c>
      <c r="E276" s="4" t="s">
        <v>38</v>
      </c>
      <c r="F276" s="4" t="s">
        <v>39</v>
      </c>
      <c r="G276" s="4" t="s">
        <v>36</v>
      </c>
      <c r="H276" s="4">
        <v>2007</v>
      </c>
      <c r="I276" s="3" t="s">
        <v>54</v>
      </c>
      <c r="J276" s="3"/>
      <c r="P276" s="3"/>
      <c r="W276" s="3"/>
      <c r="AA276" s="5" t="e">
        <f t="shared" si="28"/>
        <v>#DIV/0!</v>
      </c>
      <c r="AD276" s="5" t="e">
        <f t="shared" si="29"/>
        <v>#DIV/0!</v>
      </c>
      <c r="AE276" s="3" t="e">
        <f t="shared" si="30"/>
        <v>#DIV/0!</v>
      </c>
      <c r="AG276" s="4" t="e">
        <f t="shared" si="31"/>
        <v>#DIV/0!</v>
      </c>
      <c r="AI276" s="3" t="e">
        <f t="shared" si="32"/>
        <v>#DIV/0!</v>
      </c>
      <c r="AK276" s="4" t="e">
        <f t="shared" si="33"/>
        <v>#DIV/0!</v>
      </c>
    </row>
    <row r="277" spans="1:37" s="14" customFormat="1" x14ac:dyDescent="0.25">
      <c r="A277" s="4" t="str">
        <f t="shared" si="34"/>
        <v>D00_56_1</v>
      </c>
      <c r="B277" s="12" t="s">
        <v>37</v>
      </c>
      <c r="C277" s="13">
        <v>56</v>
      </c>
      <c r="D277" s="15">
        <v>1</v>
      </c>
      <c r="E277" s="14" t="s">
        <v>38</v>
      </c>
      <c r="F277" s="14" t="s">
        <v>39</v>
      </c>
      <c r="G277" s="14" t="s">
        <v>36</v>
      </c>
      <c r="H277" s="14">
        <v>2003</v>
      </c>
      <c r="I277" s="15" t="s">
        <v>54</v>
      </c>
      <c r="J277" s="15"/>
      <c r="P277" s="15"/>
      <c r="Q277" s="4"/>
      <c r="R277" s="4"/>
      <c r="S277" s="4"/>
      <c r="T277" s="4"/>
      <c r="U277" s="4"/>
      <c r="V277" s="4"/>
      <c r="W277" s="15"/>
      <c r="AA277" s="5" t="e">
        <f t="shared" si="28"/>
        <v>#DIV/0!</v>
      </c>
      <c r="AD277" s="5" t="e">
        <f t="shared" si="29"/>
        <v>#DIV/0!</v>
      </c>
      <c r="AE277" s="3" t="e">
        <f t="shared" si="30"/>
        <v>#DIV/0!</v>
      </c>
      <c r="AG277" s="4" t="e">
        <f t="shared" si="31"/>
        <v>#DIV/0!</v>
      </c>
      <c r="AI277" s="3" t="e">
        <f t="shared" si="32"/>
        <v>#DIV/0!</v>
      </c>
      <c r="AK277" s="14" t="e">
        <f t="shared" si="33"/>
        <v>#DIV/0!</v>
      </c>
    </row>
    <row r="278" spans="1:37" s="4" customFormat="1" x14ac:dyDescent="0.25">
      <c r="A278" s="4" t="str">
        <f t="shared" si="34"/>
        <v>D00_56_1</v>
      </c>
      <c r="B278" s="1" t="s">
        <v>37</v>
      </c>
      <c r="C278" s="2">
        <v>56</v>
      </c>
      <c r="D278" s="3">
        <v>1</v>
      </c>
      <c r="E278" s="4" t="s">
        <v>38</v>
      </c>
      <c r="F278" s="4" t="s">
        <v>39</v>
      </c>
      <c r="G278" s="4" t="s">
        <v>36</v>
      </c>
      <c r="H278" s="4">
        <v>2004</v>
      </c>
      <c r="I278" s="3" t="s">
        <v>54</v>
      </c>
      <c r="J278" s="3"/>
      <c r="P278" s="3"/>
      <c r="W278" s="3"/>
      <c r="AA278" s="5" t="e">
        <f t="shared" si="28"/>
        <v>#DIV/0!</v>
      </c>
      <c r="AD278" s="5" t="e">
        <f t="shared" si="29"/>
        <v>#DIV/0!</v>
      </c>
      <c r="AE278" s="3" t="e">
        <f t="shared" si="30"/>
        <v>#DIV/0!</v>
      </c>
      <c r="AG278" s="4" t="e">
        <f t="shared" si="31"/>
        <v>#DIV/0!</v>
      </c>
      <c r="AI278" s="3" t="e">
        <f t="shared" si="32"/>
        <v>#DIV/0!</v>
      </c>
      <c r="AK278" s="4" t="e">
        <f t="shared" si="33"/>
        <v>#DIV/0!</v>
      </c>
    </row>
    <row r="279" spans="1:37" s="4" customFormat="1" x14ac:dyDescent="0.25">
      <c r="A279" s="4" t="str">
        <f t="shared" si="34"/>
        <v>D00_56_1</v>
      </c>
      <c r="B279" s="1" t="s">
        <v>37</v>
      </c>
      <c r="C279" s="2">
        <v>56</v>
      </c>
      <c r="D279" s="3">
        <v>1</v>
      </c>
      <c r="E279" s="4" t="s">
        <v>38</v>
      </c>
      <c r="F279" s="4" t="s">
        <v>39</v>
      </c>
      <c r="G279" s="4" t="s">
        <v>36</v>
      </c>
      <c r="H279" s="4">
        <v>2005</v>
      </c>
      <c r="I279" s="3" t="s">
        <v>54</v>
      </c>
      <c r="J279" s="3"/>
      <c r="P279" s="3"/>
      <c r="W279" s="3"/>
      <c r="AA279" s="5" t="e">
        <f t="shared" si="28"/>
        <v>#DIV/0!</v>
      </c>
      <c r="AD279" s="5" t="e">
        <f t="shared" si="29"/>
        <v>#DIV/0!</v>
      </c>
      <c r="AE279" s="3" t="e">
        <f t="shared" si="30"/>
        <v>#DIV/0!</v>
      </c>
      <c r="AG279" s="4" t="e">
        <f t="shared" si="31"/>
        <v>#DIV/0!</v>
      </c>
      <c r="AI279" s="3" t="e">
        <f t="shared" si="32"/>
        <v>#DIV/0!</v>
      </c>
      <c r="AK279" s="4" t="e">
        <f t="shared" si="33"/>
        <v>#DIV/0!</v>
      </c>
    </row>
    <row r="280" spans="1:37" s="4" customFormat="1" x14ac:dyDescent="0.25">
      <c r="A280" s="4" t="str">
        <f t="shared" si="34"/>
        <v>D00_56_1</v>
      </c>
      <c r="B280" s="1" t="s">
        <v>37</v>
      </c>
      <c r="C280" s="2">
        <v>56</v>
      </c>
      <c r="D280" s="3">
        <v>1</v>
      </c>
      <c r="E280" s="4" t="s">
        <v>38</v>
      </c>
      <c r="F280" s="4" t="s">
        <v>39</v>
      </c>
      <c r="G280" s="4" t="s">
        <v>36</v>
      </c>
      <c r="H280" s="4">
        <v>2006</v>
      </c>
      <c r="I280" s="3" t="s">
        <v>54</v>
      </c>
      <c r="J280" s="3"/>
      <c r="P280" s="3"/>
      <c r="W280" s="3"/>
      <c r="AA280" s="5" t="e">
        <f t="shared" si="28"/>
        <v>#DIV/0!</v>
      </c>
      <c r="AD280" s="5" t="e">
        <f t="shared" si="29"/>
        <v>#DIV/0!</v>
      </c>
      <c r="AE280" s="3" t="e">
        <f t="shared" si="30"/>
        <v>#DIV/0!</v>
      </c>
      <c r="AG280" s="4" t="e">
        <f t="shared" si="31"/>
        <v>#DIV/0!</v>
      </c>
      <c r="AI280" s="3" t="e">
        <f t="shared" si="32"/>
        <v>#DIV/0!</v>
      </c>
      <c r="AK280" s="4" t="e">
        <f t="shared" si="33"/>
        <v>#DIV/0!</v>
      </c>
    </row>
    <row r="281" spans="1:37" s="4" customFormat="1" x14ac:dyDescent="0.25">
      <c r="A281" s="4" t="str">
        <f t="shared" si="34"/>
        <v>D00_56_1</v>
      </c>
      <c r="B281" s="1" t="s">
        <v>37</v>
      </c>
      <c r="C281" s="2">
        <v>56</v>
      </c>
      <c r="D281" s="3">
        <v>1</v>
      </c>
      <c r="E281" s="4" t="s">
        <v>38</v>
      </c>
      <c r="F281" s="4" t="s">
        <v>39</v>
      </c>
      <c r="G281" s="4" t="s">
        <v>36</v>
      </c>
      <c r="H281" s="4">
        <v>2007</v>
      </c>
      <c r="I281" s="3" t="s">
        <v>54</v>
      </c>
      <c r="J281" s="3"/>
      <c r="P281" s="3"/>
      <c r="W281" s="3"/>
      <c r="AA281" s="5" t="e">
        <f t="shared" si="28"/>
        <v>#DIV/0!</v>
      </c>
      <c r="AD281" s="5" t="e">
        <f t="shared" si="29"/>
        <v>#DIV/0!</v>
      </c>
      <c r="AE281" s="3" t="e">
        <f t="shared" si="30"/>
        <v>#DIV/0!</v>
      </c>
      <c r="AG281" s="4" t="e">
        <f t="shared" si="31"/>
        <v>#DIV/0!</v>
      </c>
      <c r="AI281" s="3" t="e">
        <f t="shared" si="32"/>
        <v>#DIV/0!</v>
      </c>
      <c r="AK281" s="4" t="e">
        <f t="shared" si="33"/>
        <v>#DIV/0!</v>
      </c>
    </row>
    <row r="282" spans="1:37" s="14" customFormat="1" x14ac:dyDescent="0.25">
      <c r="A282" s="4" t="str">
        <f t="shared" si="34"/>
        <v>D00_57_1</v>
      </c>
      <c r="B282" s="12" t="s">
        <v>37</v>
      </c>
      <c r="C282" s="13">
        <v>57</v>
      </c>
      <c r="D282" s="15">
        <v>1</v>
      </c>
      <c r="E282" s="14" t="s">
        <v>38</v>
      </c>
      <c r="F282" s="14" t="s">
        <v>39</v>
      </c>
      <c r="G282" s="14" t="s">
        <v>36</v>
      </c>
      <c r="H282" s="14">
        <v>2003</v>
      </c>
      <c r="I282" s="15" t="s">
        <v>54</v>
      </c>
      <c r="J282" s="15"/>
      <c r="P282" s="15"/>
      <c r="Q282" s="4"/>
      <c r="R282" s="4"/>
      <c r="S282" s="4"/>
      <c r="T282" s="4"/>
      <c r="U282" s="4"/>
      <c r="V282" s="4"/>
      <c r="W282" s="15"/>
      <c r="AA282" s="5" t="e">
        <f t="shared" si="28"/>
        <v>#DIV/0!</v>
      </c>
      <c r="AD282" s="5" t="e">
        <f t="shared" si="29"/>
        <v>#DIV/0!</v>
      </c>
      <c r="AE282" s="3" t="e">
        <f t="shared" si="30"/>
        <v>#DIV/0!</v>
      </c>
      <c r="AG282" s="4" t="e">
        <f t="shared" si="31"/>
        <v>#DIV/0!</v>
      </c>
      <c r="AI282" s="3" t="e">
        <f t="shared" si="32"/>
        <v>#DIV/0!</v>
      </c>
      <c r="AK282" s="14" t="e">
        <f t="shared" si="33"/>
        <v>#DIV/0!</v>
      </c>
    </row>
    <row r="283" spans="1:37" s="4" customFormat="1" x14ac:dyDescent="0.25">
      <c r="A283" s="4" t="str">
        <f t="shared" si="34"/>
        <v>D00_57_1</v>
      </c>
      <c r="B283" s="1" t="s">
        <v>37</v>
      </c>
      <c r="C283" s="2">
        <v>57</v>
      </c>
      <c r="D283" s="3">
        <v>1</v>
      </c>
      <c r="E283" s="4" t="s">
        <v>38</v>
      </c>
      <c r="F283" s="4" t="s">
        <v>39</v>
      </c>
      <c r="G283" s="4" t="s">
        <v>36</v>
      </c>
      <c r="H283" s="4">
        <v>2004</v>
      </c>
      <c r="I283" s="3" t="s">
        <v>54</v>
      </c>
      <c r="J283" s="3"/>
      <c r="P283" s="3"/>
      <c r="W283" s="3"/>
      <c r="AA283" s="5" t="e">
        <f t="shared" si="28"/>
        <v>#DIV/0!</v>
      </c>
      <c r="AD283" s="5" t="e">
        <f t="shared" si="29"/>
        <v>#DIV/0!</v>
      </c>
      <c r="AE283" s="3" t="e">
        <f t="shared" si="30"/>
        <v>#DIV/0!</v>
      </c>
      <c r="AG283" s="4" t="e">
        <f t="shared" si="31"/>
        <v>#DIV/0!</v>
      </c>
      <c r="AI283" s="3" t="e">
        <f t="shared" si="32"/>
        <v>#DIV/0!</v>
      </c>
      <c r="AK283" s="4" t="e">
        <f t="shared" si="33"/>
        <v>#DIV/0!</v>
      </c>
    </row>
    <row r="284" spans="1:37" s="4" customFormat="1" x14ac:dyDescent="0.25">
      <c r="A284" s="4" t="str">
        <f t="shared" si="34"/>
        <v>D00_57_1</v>
      </c>
      <c r="B284" s="1" t="s">
        <v>37</v>
      </c>
      <c r="C284" s="2">
        <v>57</v>
      </c>
      <c r="D284" s="3">
        <v>1</v>
      </c>
      <c r="E284" s="4" t="s">
        <v>38</v>
      </c>
      <c r="F284" s="4" t="s">
        <v>39</v>
      </c>
      <c r="G284" s="4" t="s">
        <v>36</v>
      </c>
      <c r="H284" s="4">
        <v>2005</v>
      </c>
      <c r="I284" s="3" t="s">
        <v>54</v>
      </c>
      <c r="J284" s="3"/>
      <c r="P284" s="3"/>
      <c r="W284" s="3"/>
      <c r="AA284" s="5" t="e">
        <f t="shared" si="28"/>
        <v>#DIV/0!</v>
      </c>
      <c r="AD284" s="5" t="e">
        <f t="shared" si="29"/>
        <v>#DIV/0!</v>
      </c>
      <c r="AE284" s="3" t="e">
        <f t="shared" si="30"/>
        <v>#DIV/0!</v>
      </c>
      <c r="AG284" s="4" t="e">
        <f t="shared" si="31"/>
        <v>#DIV/0!</v>
      </c>
      <c r="AI284" s="3" t="e">
        <f t="shared" si="32"/>
        <v>#DIV/0!</v>
      </c>
      <c r="AK284" s="4" t="e">
        <f t="shared" si="33"/>
        <v>#DIV/0!</v>
      </c>
    </row>
    <row r="285" spans="1:37" s="4" customFormat="1" x14ac:dyDescent="0.25">
      <c r="A285" s="4" t="str">
        <f t="shared" si="34"/>
        <v>D00_57_1</v>
      </c>
      <c r="B285" s="1" t="s">
        <v>37</v>
      </c>
      <c r="C285" s="2">
        <v>57</v>
      </c>
      <c r="D285" s="3">
        <v>1</v>
      </c>
      <c r="E285" s="4" t="s">
        <v>38</v>
      </c>
      <c r="F285" s="4" t="s">
        <v>39</v>
      </c>
      <c r="G285" s="4" t="s">
        <v>36</v>
      </c>
      <c r="H285" s="4">
        <v>2006</v>
      </c>
      <c r="I285" s="3" t="s">
        <v>54</v>
      </c>
      <c r="J285" s="3"/>
      <c r="P285" s="3"/>
      <c r="W285" s="3"/>
      <c r="AA285" s="5" t="e">
        <f t="shared" si="28"/>
        <v>#DIV/0!</v>
      </c>
      <c r="AD285" s="5" t="e">
        <f t="shared" si="29"/>
        <v>#DIV/0!</v>
      </c>
      <c r="AE285" s="3" t="e">
        <f t="shared" si="30"/>
        <v>#DIV/0!</v>
      </c>
      <c r="AG285" s="4" t="e">
        <f t="shared" si="31"/>
        <v>#DIV/0!</v>
      </c>
      <c r="AI285" s="3" t="e">
        <f t="shared" si="32"/>
        <v>#DIV/0!</v>
      </c>
      <c r="AK285" s="4" t="e">
        <f t="shared" si="33"/>
        <v>#DIV/0!</v>
      </c>
    </row>
    <row r="286" spans="1:37" s="4" customFormat="1" x14ac:dyDescent="0.25">
      <c r="A286" s="4" t="str">
        <f t="shared" si="34"/>
        <v>D00_57_1</v>
      </c>
      <c r="B286" s="1" t="s">
        <v>37</v>
      </c>
      <c r="C286" s="2">
        <v>57</v>
      </c>
      <c r="D286" s="3">
        <v>1</v>
      </c>
      <c r="E286" s="4" t="s">
        <v>38</v>
      </c>
      <c r="F286" s="4" t="s">
        <v>39</v>
      </c>
      <c r="G286" s="4" t="s">
        <v>36</v>
      </c>
      <c r="H286" s="4">
        <v>2007</v>
      </c>
      <c r="I286" s="3" t="s">
        <v>54</v>
      </c>
      <c r="J286" s="3"/>
      <c r="P286" s="3"/>
      <c r="W286" s="3"/>
      <c r="AA286" s="5" t="e">
        <f t="shared" si="28"/>
        <v>#DIV/0!</v>
      </c>
      <c r="AD286" s="5" t="e">
        <f t="shared" si="29"/>
        <v>#DIV/0!</v>
      </c>
      <c r="AE286" s="3" t="e">
        <f t="shared" si="30"/>
        <v>#DIV/0!</v>
      </c>
      <c r="AG286" s="4" t="e">
        <f t="shared" si="31"/>
        <v>#DIV/0!</v>
      </c>
      <c r="AI286" s="3" t="e">
        <f t="shared" si="32"/>
        <v>#DIV/0!</v>
      </c>
      <c r="AK286" s="4" t="e">
        <f t="shared" si="33"/>
        <v>#DIV/0!</v>
      </c>
    </row>
    <row r="287" spans="1:37" s="14" customFormat="1" x14ac:dyDescent="0.25">
      <c r="A287" s="4" t="str">
        <f t="shared" si="34"/>
        <v>D00_58_1</v>
      </c>
      <c r="B287" s="12" t="s">
        <v>37</v>
      </c>
      <c r="C287" s="13">
        <v>58</v>
      </c>
      <c r="D287" s="15">
        <v>1</v>
      </c>
      <c r="E287" s="14" t="s">
        <v>38</v>
      </c>
      <c r="F287" s="14" t="s">
        <v>39</v>
      </c>
      <c r="G287" s="14" t="s">
        <v>36</v>
      </c>
      <c r="H287" s="14">
        <v>2003</v>
      </c>
      <c r="I287" s="15" t="s">
        <v>54</v>
      </c>
      <c r="J287" s="15"/>
      <c r="P287" s="15"/>
      <c r="Q287" s="4"/>
      <c r="R287" s="4"/>
      <c r="S287" s="4"/>
      <c r="T287" s="4"/>
      <c r="U287" s="4"/>
      <c r="V287" s="4"/>
      <c r="W287" s="15"/>
      <c r="AA287" s="5" t="e">
        <f t="shared" si="28"/>
        <v>#DIV/0!</v>
      </c>
      <c r="AD287" s="5" t="e">
        <f t="shared" si="29"/>
        <v>#DIV/0!</v>
      </c>
      <c r="AE287" s="3" t="e">
        <f t="shared" si="30"/>
        <v>#DIV/0!</v>
      </c>
      <c r="AG287" s="4" t="e">
        <f t="shared" si="31"/>
        <v>#DIV/0!</v>
      </c>
      <c r="AI287" s="3" t="e">
        <f t="shared" si="32"/>
        <v>#DIV/0!</v>
      </c>
      <c r="AK287" s="14" t="e">
        <f t="shared" si="33"/>
        <v>#DIV/0!</v>
      </c>
    </row>
    <row r="288" spans="1:37" s="4" customFormat="1" x14ac:dyDescent="0.25">
      <c r="A288" s="4" t="str">
        <f t="shared" si="34"/>
        <v>D00_58_1</v>
      </c>
      <c r="B288" s="1" t="s">
        <v>37</v>
      </c>
      <c r="C288" s="2">
        <v>58</v>
      </c>
      <c r="D288" s="3">
        <v>1</v>
      </c>
      <c r="E288" s="4" t="s">
        <v>38</v>
      </c>
      <c r="F288" s="4" t="s">
        <v>39</v>
      </c>
      <c r="G288" s="4" t="s">
        <v>36</v>
      </c>
      <c r="H288" s="4">
        <v>2004</v>
      </c>
      <c r="I288" s="3" t="s">
        <v>54</v>
      </c>
      <c r="J288" s="3"/>
      <c r="P288" s="3"/>
      <c r="W288" s="3"/>
      <c r="AA288" s="5" t="e">
        <f t="shared" si="28"/>
        <v>#DIV/0!</v>
      </c>
      <c r="AD288" s="5" t="e">
        <f t="shared" si="29"/>
        <v>#DIV/0!</v>
      </c>
      <c r="AE288" s="3" t="e">
        <f t="shared" si="30"/>
        <v>#DIV/0!</v>
      </c>
      <c r="AG288" s="4" t="e">
        <f t="shared" si="31"/>
        <v>#DIV/0!</v>
      </c>
      <c r="AI288" s="3" t="e">
        <f t="shared" si="32"/>
        <v>#DIV/0!</v>
      </c>
      <c r="AK288" s="4" t="e">
        <f t="shared" si="33"/>
        <v>#DIV/0!</v>
      </c>
    </row>
    <row r="289" spans="1:37" s="4" customFormat="1" x14ac:dyDescent="0.25">
      <c r="A289" s="4" t="str">
        <f t="shared" si="34"/>
        <v>D00_58_1</v>
      </c>
      <c r="B289" s="1" t="s">
        <v>37</v>
      </c>
      <c r="C289" s="2">
        <v>58</v>
      </c>
      <c r="D289" s="3">
        <v>1</v>
      </c>
      <c r="E289" s="4" t="s">
        <v>38</v>
      </c>
      <c r="F289" s="4" t="s">
        <v>39</v>
      </c>
      <c r="G289" s="4" t="s">
        <v>36</v>
      </c>
      <c r="H289" s="4">
        <v>2005</v>
      </c>
      <c r="I289" s="3" t="s">
        <v>54</v>
      </c>
      <c r="J289" s="3"/>
      <c r="P289" s="3"/>
      <c r="W289" s="3"/>
      <c r="AA289" s="5" t="e">
        <f t="shared" si="28"/>
        <v>#DIV/0!</v>
      </c>
      <c r="AD289" s="5" t="e">
        <f t="shared" si="29"/>
        <v>#DIV/0!</v>
      </c>
      <c r="AE289" s="3" t="e">
        <f t="shared" si="30"/>
        <v>#DIV/0!</v>
      </c>
      <c r="AG289" s="4" t="e">
        <f t="shared" si="31"/>
        <v>#DIV/0!</v>
      </c>
      <c r="AI289" s="3" t="e">
        <f t="shared" si="32"/>
        <v>#DIV/0!</v>
      </c>
      <c r="AK289" s="4" t="e">
        <f t="shared" si="33"/>
        <v>#DIV/0!</v>
      </c>
    </row>
    <row r="290" spans="1:37" s="4" customFormat="1" x14ac:dyDescent="0.25">
      <c r="A290" s="4" t="str">
        <f t="shared" si="34"/>
        <v>D00_58_1</v>
      </c>
      <c r="B290" s="1" t="s">
        <v>37</v>
      </c>
      <c r="C290" s="2">
        <v>58</v>
      </c>
      <c r="D290" s="3">
        <v>1</v>
      </c>
      <c r="E290" s="4" t="s">
        <v>38</v>
      </c>
      <c r="F290" s="4" t="s">
        <v>39</v>
      </c>
      <c r="G290" s="4" t="s">
        <v>36</v>
      </c>
      <c r="H290" s="4">
        <v>2006</v>
      </c>
      <c r="I290" s="3" t="s">
        <v>54</v>
      </c>
      <c r="J290" s="3"/>
      <c r="P290" s="3"/>
      <c r="W290" s="3"/>
      <c r="AA290" s="5" t="e">
        <f t="shared" si="28"/>
        <v>#DIV/0!</v>
      </c>
      <c r="AD290" s="5" t="e">
        <f t="shared" si="29"/>
        <v>#DIV/0!</v>
      </c>
      <c r="AE290" s="3" t="e">
        <f t="shared" si="30"/>
        <v>#DIV/0!</v>
      </c>
      <c r="AG290" s="4" t="e">
        <f t="shared" si="31"/>
        <v>#DIV/0!</v>
      </c>
      <c r="AI290" s="3" t="e">
        <f t="shared" si="32"/>
        <v>#DIV/0!</v>
      </c>
      <c r="AK290" s="4" t="e">
        <f t="shared" si="33"/>
        <v>#DIV/0!</v>
      </c>
    </row>
    <row r="291" spans="1:37" s="4" customFormat="1" x14ac:dyDescent="0.25">
      <c r="A291" s="4" t="str">
        <f t="shared" si="34"/>
        <v>D00_58_1</v>
      </c>
      <c r="B291" s="1" t="s">
        <v>37</v>
      </c>
      <c r="C291" s="2">
        <v>58</v>
      </c>
      <c r="D291" s="3">
        <v>1</v>
      </c>
      <c r="E291" s="4" t="s">
        <v>38</v>
      </c>
      <c r="F291" s="4" t="s">
        <v>39</v>
      </c>
      <c r="G291" s="4" t="s">
        <v>36</v>
      </c>
      <c r="H291" s="4">
        <v>2007</v>
      </c>
      <c r="I291" s="3" t="s">
        <v>54</v>
      </c>
      <c r="J291" s="3"/>
      <c r="P291" s="3"/>
      <c r="W291" s="3"/>
      <c r="AA291" s="5" t="e">
        <f t="shared" si="28"/>
        <v>#DIV/0!</v>
      </c>
      <c r="AD291" s="5" t="e">
        <f t="shared" si="29"/>
        <v>#DIV/0!</v>
      </c>
      <c r="AE291" s="3" t="e">
        <f t="shared" si="30"/>
        <v>#DIV/0!</v>
      </c>
      <c r="AG291" s="4" t="e">
        <f t="shared" si="31"/>
        <v>#DIV/0!</v>
      </c>
      <c r="AI291" s="3" t="e">
        <f t="shared" si="32"/>
        <v>#DIV/0!</v>
      </c>
      <c r="AK291" s="4" t="e">
        <f t="shared" si="33"/>
        <v>#DIV/0!</v>
      </c>
    </row>
    <row r="292" spans="1:37" s="14" customFormat="1" x14ac:dyDescent="0.25">
      <c r="A292" s="4" t="str">
        <f t="shared" si="34"/>
        <v>D00_59_1</v>
      </c>
      <c r="B292" s="12" t="s">
        <v>37</v>
      </c>
      <c r="C292" s="13">
        <v>59</v>
      </c>
      <c r="D292" s="15">
        <v>1</v>
      </c>
      <c r="E292" s="14" t="s">
        <v>38</v>
      </c>
      <c r="F292" s="14" t="s">
        <v>39</v>
      </c>
      <c r="G292" s="14" t="s">
        <v>36</v>
      </c>
      <c r="H292" s="14">
        <v>2003</v>
      </c>
      <c r="I292" s="15" t="s">
        <v>54</v>
      </c>
      <c r="J292" s="15"/>
      <c r="P292" s="15"/>
      <c r="Q292" s="4"/>
      <c r="R292" s="4"/>
      <c r="S292" s="4"/>
      <c r="T292" s="4"/>
      <c r="U292" s="4"/>
      <c r="V292" s="4"/>
      <c r="W292" s="15"/>
      <c r="AA292" s="5" t="e">
        <f t="shared" si="28"/>
        <v>#DIV/0!</v>
      </c>
      <c r="AD292" s="5" t="e">
        <f t="shared" si="29"/>
        <v>#DIV/0!</v>
      </c>
      <c r="AE292" s="3" t="e">
        <f t="shared" si="30"/>
        <v>#DIV/0!</v>
      </c>
      <c r="AG292" s="4" t="e">
        <f t="shared" si="31"/>
        <v>#DIV/0!</v>
      </c>
      <c r="AI292" s="3" t="e">
        <f t="shared" si="32"/>
        <v>#DIV/0!</v>
      </c>
      <c r="AK292" s="14" t="e">
        <f t="shared" si="33"/>
        <v>#DIV/0!</v>
      </c>
    </row>
    <row r="293" spans="1:37" s="4" customFormat="1" x14ac:dyDescent="0.25">
      <c r="A293" s="4" t="str">
        <f t="shared" si="34"/>
        <v>D00_59_1</v>
      </c>
      <c r="B293" s="1" t="s">
        <v>37</v>
      </c>
      <c r="C293" s="2">
        <v>59</v>
      </c>
      <c r="D293" s="3">
        <v>1</v>
      </c>
      <c r="E293" s="4" t="s">
        <v>38</v>
      </c>
      <c r="F293" s="4" t="s">
        <v>39</v>
      </c>
      <c r="G293" s="4" t="s">
        <v>36</v>
      </c>
      <c r="H293" s="4">
        <v>2004</v>
      </c>
      <c r="I293" s="3" t="s">
        <v>54</v>
      </c>
      <c r="J293" s="3"/>
      <c r="P293" s="3"/>
      <c r="W293" s="3"/>
      <c r="AA293" s="5" t="e">
        <f t="shared" si="28"/>
        <v>#DIV/0!</v>
      </c>
      <c r="AD293" s="5" t="e">
        <f t="shared" si="29"/>
        <v>#DIV/0!</v>
      </c>
      <c r="AE293" s="3" t="e">
        <f t="shared" si="30"/>
        <v>#DIV/0!</v>
      </c>
      <c r="AG293" s="4" t="e">
        <f t="shared" si="31"/>
        <v>#DIV/0!</v>
      </c>
      <c r="AI293" s="3" t="e">
        <f t="shared" si="32"/>
        <v>#DIV/0!</v>
      </c>
      <c r="AK293" s="4" t="e">
        <f t="shared" si="33"/>
        <v>#DIV/0!</v>
      </c>
    </row>
    <row r="294" spans="1:37" s="4" customFormat="1" x14ac:dyDescent="0.25">
      <c r="A294" s="4" t="str">
        <f t="shared" si="34"/>
        <v>D00_59_1</v>
      </c>
      <c r="B294" s="1" t="s">
        <v>37</v>
      </c>
      <c r="C294" s="2">
        <v>59</v>
      </c>
      <c r="D294" s="3">
        <v>1</v>
      </c>
      <c r="E294" s="4" t="s">
        <v>38</v>
      </c>
      <c r="F294" s="4" t="s">
        <v>39</v>
      </c>
      <c r="G294" s="4" t="s">
        <v>36</v>
      </c>
      <c r="H294" s="4">
        <v>2005</v>
      </c>
      <c r="I294" s="3" t="s">
        <v>54</v>
      </c>
      <c r="J294" s="3"/>
      <c r="P294" s="3"/>
      <c r="W294" s="3"/>
      <c r="AA294" s="5" t="e">
        <f t="shared" si="28"/>
        <v>#DIV/0!</v>
      </c>
      <c r="AD294" s="5" t="e">
        <f t="shared" si="29"/>
        <v>#DIV/0!</v>
      </c>
      <c r="AE294" s="3" t="e">
        <f t="shared" si="30"/>
        <v>#DIV/0!</v>
      </c>
      <c r="AG294" s="4" t="e">
        <f t="shared" si="31"/>
        <v>#DIV/0!</v>
      </c>
      <c r="AI294" s="3" t="e">
        <f t="shared" si="32"/>
        <v>#DIV/0!</v>
      </c>
      <c r="AK294" s="4" t="e">
        <f t="shared" si="33"/>
        <v>#DIV/0!</v>
      </c>
    </row>
    <row r="295" spans="1:37" s="4" customFormat="1" x14ac:dyDescent="0.25">
      <c r="A295" s="4" t="str">
        <f t="shared" si="34"/>
        <v>D00_59_1</v>
      </c>
      <c r="B295" s="1" t="s">
        <v>37</v>
      </c>
      <c r="C295" s="2">
        <v>59</v>
      </c>
      <c r="D295" s="3">
        <v>1</v>
      </c>
      <c r="E295" s="4" t="s">
        <v>38</v>
      </c>
      <c r="F295" s="4" t="s">
        <v>39</v>
      </c>
      <c r="G295" s="4" t="s">
        <v>36</v>
      </c>
      <c r="H295" s="4">
        <v>2006</v>
      </c>
      <c r="I295" s="3" t="s">
        <v>54</v>
      </c>
      <c r="J295" s="3"/>
      <c r="P295" s="3"/>
      <c r="W295" s="3"/>
      <c r="AA295" s="5" t="e">
        <f t="shared" si="28"/>
        <v>#DIV/0!</v>
      </c>
      <c r="AD295" s="5" t="e">
        <f t="shared" si="29"/>
        <v>#DIV/0!</v>
      </c>
      <c r="AE295" s="3" t="e">
        <f t="shared" si="30"/>
        <v>#DIV/0!</v>
      </c>
      <c r="AG295" s="4" t="e">
        <f t="shared" si="31"/>
        <v>#DIV/0!</v>
      </c>
      <c r="AI295" s="3" t="e">
        <f t="shared" si="32"/>
        <v>#DIV/0!</v>
      </c>
      <c r="AK295" s="4" t="e">
        <f t="shared" si="33"/>
        <v>#DIV/0!</v>
      </c>
    </row>
    <row r="296" spans="1:37" s="4" customFormat="1" x14ac:dyDescent="0.25">
      <c r="A296" s="4" t="str">
        <f t="shared" si="34"/>
        <v>D00_59_1</v>
      </c>
      <c r="B296" s="1" t="s">
        <v>37</v>
      </c>
      <c r="C296" s="2">
        <v>59</v>
      </c>
      <c r="D296" s="3">
        <v>1</v>
      </c>
      <c r="E296" s="4" t="s">
        <v>38</v>
      </c>
      <c r="F296" s="4" t="s">
        <v>39</v>
      </c>
      <c r="G296" s="4" t="s">
        <v>36</v>
      </c>
      <c r="H296" s="4">
        <v>2007</v>
      </c>
      <c r="I296" s="3" t="s">
        <v>54</v>
      </c>
      <c r="J296" s="3"/>
      <c r="P296" s="3"/>
      <c r="W296" s="3"/>
      <c r="AA296" s="5" t="e">
        <f t="shared" si="28"/>
        <v>#DIV/0!</v>
      </c>
      <c r="AD296" s="5" t="e">
        <f t="shared" si="29"/>
        <v>#DIV/0!</v>
      </c>
      <c r="AE296" s="3" t="e">
        <f t="shared" si="30"/>
        <v>#DIV/0!</v>
      </c>
      <c r="AG296" s="4" t="e">
        <f t="shared" si="31"/>
        <v>#DIV/0!</v>
      </c>
      <c r="AI296" s="3" t="e">
        <f t="shared" si="32"/>
        <v>#DIV/0!</v>
      </c>
      <c r="AK296" s="4" t="e">
        <f t="shared" si="33"/>
        <v>#DIV/0!</v>
      </c>
    </row>
    <row r="297" spans="1:37" s="14" customFormat="1" x14ac:dyDescent="0.25">
      <c r="A297" s="4" t="str">
        <f t="shared" si="34"/>
        <v>D00_60_1</v>
      </c>
      <c r="B297" s="12" t="s">
        <v>37</v>
      </c>
      <c r="C297" s="13">
        <v>60</v>
      </c>
      <c r="D297" s="15">
        <v>1</v>
      </c>
      <c r="E297" s="14" t="s">
        <v>38</v>
      </c>
      <c r="F297" s="14" t="s">
        <v>39</v>
      </c>
      <c r="G297" s="14" t="s">
        <v>36</v>
      </c>
      <c r="H297" s="14">
        <v>2003</v>
      </c>
      <c r="I297" s="15" t="s">
        <v>54</v>
      </c>
      <c r="J297" s="15"/>
      <c r="P297" s="15"/>
      <c r="Q297" s="4"/>
      <c r="R297" s="4"/>
      <c r="S297" s="4"/>
      <c r="T297" s="4"/>
      <c r="U297" s="4"/>
      <c r="V297" s="4"/>
      <c r="W297" s="15"/>
      <c r="AA297" s="5" t="e">
        <f t="shared" si="28"/>
        <v>#DIV/0!</v>
      </c>
      <c r="AD297" s="5" t="e">
        <f t="shared" si="29"/>
        <v>#DIV/0!</v>
      </c>
      <c r="AE297" s="3" t="e">
        <f t="shared" si="30"/>
        <v>#DIV/0!</v>
      </c>
      <c r="AG297" s="4" t="e">
        <f t="shared" si="31"/>
        <v>#DIV/0!</v>
      </c>
      <c r="AI297" s="3" t="e">
        <f t="shared" si="32"/>
        <v>#DIV/0!</v>
      </c>
      <c r="AK297" s="14" t="e">
        <f t="shared" si="33"/>
        <v>#DIV/0!</v>
      </c>
    </row>
    <row r="298" spans="1:37" s="4" customFormat="1" x14ac:dyDescent="0.25">
      <c r="A298" s="4" t="str">
        <f t="shared" si="34"/>
        <v>D00_60_1</v>
      </c>
      <c r="B298" s="1" t="s">
        <v>37</v>
      </c>
      <c r="C298" s="2">
        <v>60</v>
      </c>
      <c r="D298" s="3">
        <v>1</v>
      </c>
      <c r="E298" s="4" t="s">
        <v>38</v>
      </c>
      <c r="F298" s="4" t="s">
        <v>39</v>
      </c>
      <c r="G298" s="4" t="s">
        <v>36</v>
      </c>
      <c r="H298" s="4">
        <v>2004</v>
      </c>
      <c r="I298" s="3" t="s">
        <v>54</v>
      </c>
      <c r="J298" s="3"/>
      <c r="P298" s="3"/>
      <c r="W298" s="3"/>
      <c r="AA298" s="5" t="e">
        <f t="shared" si="28"/>
        <v>#DIV/0!</v>
      </c>
      <c r="AD298" s="5" t="e">
        <f t="shared" si="29"/>
        <v>#DIV/0!</v>
      </c>
      <c r="AE298" s="3" t="e">
        <f t="shared" si="30"/>
        <v>#DIV/0!</v>
      </c>
      <c r="AG298" s="4" t="e">
        <f t="shared" si="31"/>
        <v>#DIV/0!</v>
      </c>
      <c r="AI298" s="3" t="e">
        <f t="shared" si="32"/>
        <v>#DIV/0!</v>
      </c>
      <c r="AK298" s="4" t="e">
        <f t="shared" si="33"/>
        <v>#DIV/0!</v>
      </c>
    </row>
    <row r="299" spans="1:37" s="4" customFormat="1" x14ac:dyDescent="0.25">
      <c r="A299" s="4" t="str">
        <f t="shared" si="34"/>
        <v>D00_60_1</v>
      </c>
      <c r="B299" s="1" t="s">
        <v>37</v>
      </c>
      <c r="C299" s="2">
        <v>60</v>
      </c>
      <c r="D299" s="3">
        <v>1</v>
      </c>
      <c r="E299" s="4" t="s">
        <v>38</v>
      </c>
      <c r="F299" s="4" t="s">
        <v>39</v>
      </c>
      <c r="G299" s="4" t="s">
        <v>36</v>
      </c>
      <c r="H299" s="4">
        <v>2005</v>
      </c>
      <c r="I299" s="3" t="s">
        <v>54</v>
      </c>
      <c r="J299" s="3"/>
      <c r="P299" s="3"/>
      <c r="W299" s="3"/>
      <c r="AA299" s="5" t="e">
        <f t="shared" si="28"/>
        <v>#DIV/0!</v>
      </c>
      <c r="AD299" s="5" t="e">
        <f t="shared" si="29"/>
        <v>#DIV/0!</v>
      </c>
      <c r="AE299" s="3" t="e">
        <f t="shared" si="30"/>
        <v>#DIV/0!</v>
      </c>
      <c r="AG299" s="4" t="e">
        <f t="shared" si="31"/>
        <v>#DIV/0!</v>
      </c>
      <c r="AI299" s="3" t="e">
        <f t="shared" si="32"/>
        <v>#DIV/0!</v>
      </c>
      <c r="AK299" s="4" t="e">
        <f t="shared" si="33"/>
        <v>#DIV/0!</v>
      </c>
    </row>
    <row r="300" spans="1:37" s="4" customFormat="1" x14ac:dyDescent="0.25">
      <c r="A300" s="4" t="str">
        <f t="shared" si="34"/>
        <v>D00_60_1</v>
      </c>
      <c r="B300" s="1" t="s">
        <v>37</v>
      </c>
      <c r="C300" s="2">
        <v>60</v>
      </c>
      <c r="D300" s="3">
        <v>1</v>
      </c>
      <c r="E300" s="4" t="s">
        <v>38</v>
      </c>
      <c r="F300" s="4" t="s">
        <v>39</v>
      </c>
      <c r="G300" s="4" t="s">
        <v>36</v>
      </c>
      <c r="H300" s="4">
        <v>2006</v>
      </c>
      <c r="I300" s="3" t="s">
        <v>54</v>
      </c>
      <c r="J300" s="3"/>
      <c r="P300" s="3"/>
      <c r="W300" s="3"/>
      <c r="AA300" s="5" t="e">
        <f t="shared" si="28"/>
        <v>#DIV/0!</v>
      </c>
      <c r="AD300" s="5" t="e">
        <f t="shared" si="29"/>
        <v>#DIV/0!</v>
      </c>
      <c r="AE300" s="3" t="e">
        <f t="shared" si="30"/>
        <v>#DIV/0!</v>
      </c>
      <c r="AG300" s="4" t="e">
        <f t="shared" si="31"/>
        <v>#DIV/0!</v>
      </c>
      <c r="AI300" s="3" t="e">
        <f t="shared" si="32"/>
        <v>#DIV/0!</v>
      </c>
      <c r="AK300" s="4" t="e">
        <f t="shared" si="33"/>
        <v>#DIV/0!</v>
      </c>
    </row>
    <row r="301" spans="1:37" s="4" customFormat="1" x14ac:dyDescent="0.25">
      <c r="A301" s="4" t="str">
        <f t="shared" si="34"/>
        <v>D00_60_1</v>
      </c>
      <c r="B301" s="1" t="s">
        <v>37</v>
      </c>
      <c r="C301" s="2">
        <v>60</v>
      </c>
      <c r="D301" s="3">
        <v>1</v>
      </c>
      <c r="E301" s="4" t="s">
        <v>38</v>
      </c>
      <c r="F301" s="4" t="s">
        <v>39</v>
      </c>
      <c r="G301" s="4" t="s">
        <v>36</v>
      </c>
      <c r="H301" s="4">
        <v>2007</v>
      </c>
      <c r="I301" s="3" t="s">
        <v>54</v>
      </c>
      <c r="J301" s="3"/>
      <c r="P301" s="3"/>
      <c r="W301" s="3"/>
      <c r="AA301" s="5" t="e">
        <f t="shared" si="28"/>
        <v>#DIV/0!</v>
      </c>
      <c r="AD301" s="5" t="e">
        <f t="shared" si="29"/>
        <v>#DIV/0!</v>
      </c>
      <c r="AE301" s="3" t="e">
        <f t="shared" si="30"/>
        <v>#DIV/0!</v>
      </c>
      <c r="AG301" s="4" t="e">
        <f t="shared" si="31"/>
        <v>#DIV/0!</v>
      </c>
      <c r="AI301" s="3" t="e">
        <f t="shared" si="32"/>
        <v>#DIV/0!</v>
      </c>
      <c r="AK301" s="4" t="e">
        <f t="shared" si="33"/>
        <v>#DIV/0!</v>
      </c>
    </row>
    <row r="302" spans="1:37" s="14" customFormat="1" x14ac:dyDescent="0.25">
      <c r="A302" s="4" t="str">
        <f t="shared" si="34"/>
        <v>D00_61_1</v>
      </c>
      <c r="B302" s="12" t="s">
        <v>37</v>
      </c>
      <c r="C302" s="13">
        <v>61</v>
      </c>
      <c r="D302" s="15">
        <v>1</v>
      </c>
      <c r="E302" s="14" t="s">
        <v>38</v>
      </c>
      <c r="F302" s="14" t="s">
        <v>39</v>
      </c>
      <c r="G302" s="14" t="s">
        <v>36</v>
      </c>
      <c r="H302" s="14">
        <v>2003</v>
      </c>
      <c r="I302" s="15" t="s">
        <v>54</v>
      </c>
      <c r="J302" s="15"/>
      <c r="P302" s="15"/>
      <c r="Q302" s="4"/>
      <c r="R302" s="4"/>
      <c r="S302" s="4"/>
      <c r="T302" s="4"/>
      <c r="U302" s="4"/>
      <c r="V302" s="4"/>
      <c r="W302" s="15"/>
      <c r="AA302" s="5" t="e">
        <f t="shared" si="28"/>
        <v>#DIV/0!</v>
      </c>
      <c r="AD302" s="5" t="e">
        <f t="shared" si="29"/>
        <v>#DIV/0!</v>
      </c>
      <c r="AE302" s="3" t="e">
        <f t="shared" si="30"/>
        <v>#DIV/0!</v>
      </c>
      <c r="AG302" s="4" t="e">
        <f t="shared" si="31"/>
        <v>#DIV/0!</v>
      </c>
      <c r="AI302" s="3" t="e">
        <f t="shared" si="32"/>
        <v>#DIV/0!</v>
      </c>
      <c r="AK302" s="14" t="e">
        <f t="shared" si="33"/>
        <v>#DIV/0!</v>
      </c>
    </row>
    <row r="303" spans="1:37" s="4" customFormat="1" x14ac:dyDescent="0.25">
      <c r="A303" s="4" t="str">
        <f t="shared" si="34"/>
        <v>D00_61_1</v>
      </c>
      <c r="B303" s="1" t="s">
        <v>37</v>
      </c>
      <c r="C303" s="2">
        <v>61</v>
      </c>
      <c r="D303" s="3">
        <v>1</v>
      </c>
      <c r="E303" s="4" t="s">
        <v>38</v>
      </c>
      <c r="F303" s="4" t="s">
        <v>39</v>
      </c>
      <c r="G303" s="4" t="s">
        <v>36</v>
      </c>
      <c r="H303" s="4">
        <v>2004</v>
      </c>
      <c r="I303" s="3" t="s">
        <v>54</v>
      </c>
      <c r="J303" s="3"/>
      <c r="P303" s="3"/>
      <c r="W303" s="3"/>
      <c r="AA303" s="5" t="e">
        <f t="shared" si="28"/>
        <v>#DIV/0!</v>
      </c>
      <c r="AD303" s="5" t="e">
        <f t="shared" si="29"/>
        <v>#DIV/0!</v>
      </c>
      <c r="AE303" s="3" t="e">
        <f t="shared" si="30"/>
        <v>#DIV/0!</v>
      </c>
      <c r="AG303" s="4" t="e">
        <f t="shared" si="31"/>
        <v>#DIV/0!</v>
      </c>
      <c r="AI303" s="3" t="e">
        <f t="shared" si="32"/>
        <v>#DIV/0!</v>
      </c>
      <c r="AK303" s="4" t="e">
        <f t="shared" si="33"/>
        <v>#DIV/0!</v>
      </c>
    </row>
    <row r="304" spans="1:37" s="4" customFormat="1" x14ac:dyDescent="0.25">
      <c r="A304" s="4" t="str">
        <f t="shared" si="34"/>
        <v>D00_61_1</v>
      </c>
      <c r="B304" s="1" t="s">
        <v>37</v>
      </c>
      <c r="C304" s="2">
        <v>61</v>
      </c>
      <c r="D304" s="3">
        <v>1</v>
      </c>
      <c r="E304" s="4" t="s">
        <v>38</v>
      </c>
      <c r="F304" s="4" t="s">
        <v>39</v>
      </c>
      <c r="G304" s="4" t="s">
        <v>36</v>
      </c>
      <c r="H304" s="4">
        <v>2005</v>
      </c>
      <c r="I304" s="3" t="s">
        <v>54</v>
      </c>
      <c r="J304" s="3"/>
      <c r="P304" s="3"/>
      <c r="W304" s="3"/>
      <c r="AA304" s="5" t="e">
        <f t="shared" si="28"/>
        <v>#DIV/0!</v>
      </c>
      <c r="AD304" s="5" t="e">
        <f t="shared" si="29"/>
        <v>#DIV/0!</v>
      </c>
      <c r="AE304" s="3" t="e">
        <f t="shared" si="30"/>
        <v>#DIV/0!</v>
      </c>
      <c r="AG304" s="4" t="e">
        <f t="shared" si="31"/>
        <v>#DIV/0!</v>
      </c>
      <c r="AI304" s="3" t="e">
        <f t="shared" si="32"/>
        <v>#DIV/0!</v>
      </c>
      <c r="AK304" s="4" t="e">
        <f t="shared" si="33"/>
        <v>#DIV/0!</v>
      </c>
    </row>
    <row r="305" spans="1:37" s="4" customFormat="1" x14ac:dyDescent="0.25">
      <c r="A305" s="4" t="str">
        <f t="shared" si="34"/>
        <v>D00_61_1</v>
      </c>
      <c r="B305" s="1" t="s">
        <v>37</v>
      </c>
      <c r="C305" s="2">
        <v>61</v>
      </c>
      <c r="D305" s="3">
        <v>1</v>
      </c>
      <c r="E305" s="4" t="s">
        <v>38</v>
      </c>
      <c r="F305" s="4" t="s">
        <v>39</v>
      </c>
      <c r="G305" s="4" t="s">
        <v>36</v>
      </c>
      <c r="H305" s="4">
        <v>2006</v>
      </c>
      <c r="I305" s="3" t="s">
        <v>54</v>
      </c>
      <c r="J305" s="3"/>
      <c r="P305" s="3"/>
      <c r="W305" s="3"/>
      <c r="AA305" s="5" t="e">
        <f t="shared" si="28"/>
        <v>#DIV/0!</v>
      </c>
      <c r="AD305" s="5" t="e">
        <f t="shared" si="29"/>
        <v>#DIV/0!</v>
      </c>
      <c r="AE305" s="3" t="e">
        <f t="shared" si="30"/>
        <v>#DIV/0!</v>
      </c>
      <c r="AG305" s="4" t="e">
        <f t="shared" si="31"/>
        <v>#DIV/0!</v>
      </c>
      <c r="AI305" s="3" t="e">
        <f t="shared" si="32"/>
        <v>#DIV/0!</v>
      </c>
      <c r="AK305" s="4" t="e">
        <f t="shared" si="33"/>
        <v>#DIV/0!</v>
      </c>
    </row>
    <row r="306" spans="1:37" s="4" customFormat="1" x14ac:dyDescent="0.25">
      <c r="A306" s="4" t="str">
        <f t="shared" si="34"/>
        <v>D00_61_1</v>
      </c>
      <c r="B306" s="1" t="s">
        <v>37</v>
      </c>
      <c r="C306" s="2">
        <v>61</v>
      </c>
      <c r="D306" s="3">
        <v>1</v>
      </c>
      <c r="E306" s="4" t="s">
        <v>38</v>
      </c>
      <c r="F306" s="4" t="s">
        <v>39</v>
      </c>
      <c r="G306" s="4" t="s">
        <v>36</v>
      </c>
      <c r="H306" s="4">
        <v>2007</v>
      </c>
      <c r="I306" s="3" t="s">
        <v>54</v>
      </c>
      <c r="J306" s="3"/>
      <c r="P306" s="3"/>
      <c r="W306" s="3"/>
      <c r="AA306" s="5" t="e">
        <f t="shared" si="28"/>
        <v>#DIV/0!</v>
      </c>
      <c r="AD306" s="5" t="e">
        <f t="shared" si="29"/>
        <v>#DIV/0!</v>
      </c>
      <c r="AE306" s="3" t="e">
        <f t="shared" si="30"/>
        <v>#DIV/0!</v>
      </c>
      <c r="AG306" s="4" t="e">
        <f t="shared" si="31"/>
        <v>#DIV/0!</v>
      </c>
      <c r="AI306" s="3" t="e">
        <f t="shared" si="32"/>
        <v>#DIV/0!</v>
      </c>
      <c r="AK306" s="4" t="e">
        <f t="shared" si="33"/>
        <v>#DIV/0!</v>
      </c>
    </row>
    <row r="307" spans="1:37" s="14" customFormat="1" x14ac:dyDescent="0.25">
      <c r="A307" s="4" t="str">
        <f t="shared" si="34"/>
        <v>D00_62_1</v>
      </c>
      <c r="B307" s="12" t="s">
        <v>37</v>
      </c>
      <c r="C307" s="13">
        <v>62</v>
      </c>
      <c r="D307" s="15">
        <v>1</v>
      </c>
      <c r="E307" s="14" t="s">
        <v>38</v>
      </c>
      <c r="F307" s="14" t="s">
        <v>39</v>
      </c>
      <c r="G307" s="14" t="s">
        <v>36</v>
      </c>
      <c r="H307" s="14">
        <v>2003</v>
      </c>
      <c r="I307" s="15" t="s">
        <v>54</v>
      </c>
      <c r="J307" s="15"/>
      <c r="P307" s="15"/>
      <c r="Q307" s="4"/>
      <c r="R307" s="4"/>
      <c r="S307" s="4"/>
      <c r="T307" s="4"/>
      <c r="U307" s="4"/>
      <c r="V307" s="4"/>
      <c r="W307" s="15"/>
      <c r="AA307" s="5" t="e">
        <f t="shared" si="28"/>
        <v>#DIV/0!</v>
      </c>
      <c r="AD307" s="5" t="e">
        <f t="shared" si="29"/>
        <v>#DIV/0!</v>
      </c>
      <c r="AE307" s="3" t="e">
        <f t="shared" si="30"/>
        <v>#DIV/0!</v>
      </c>
      <c r="AG307" s="4" t="e">
        <f t="shared" si="31"/>
        <v>#DIV/0!</v>
      </c>
      <c r="AI307" s="3" t="e">
        <f t="shared" si="32"/>
        <v>#DIV/0!</v>
      </c>
      <c r="AK307" s="14" t="e">
        <f t="shared" si="33"/>
        <v>#DIV/0!</v>
      </c>
    </row>
    <row r="308" spans="1:37" s="4" customFormat="1" x14ac:dyDescent="0.25">
      <c r="A308" s="4" t="str">
        <f t="shared" si="34"/>
        <v>D00_62_1</v>
      </c>
      <c r="B308" s="1" t="s">
        <v>37</v>
      </c>
      <c r="C308" s="2">
        <v>62</v>
      </c>
      <c r="D308" s="3">
        <v>1</v>
      </c>
      <c r="E308" s="4" t="s">
        <v>38</v>
      </c>
      <c r="F308" s="4" t="s">
        <v>39</v>
      </c>
      <c r="G308" s="4" t="s">
        <v>36</v>
      </c>
      <c r="H308" s="4">
        <v>2004</v>
      </c>
      <c r="I308" s="3" t="s">
        <v>54</v>
      </c>
      <c r="J308" s="3"/>
      <c r="P308" s="3"/>
      <c r="W308" s="3"/>
      <c r="AA308" s="5" t="e">
        <f t="shared" si="28"/>
        <v>#DIV/0!</v>
      </c>
      <c r="AD308" s="5" t="e">
        <f t="shared" si="29"/>
        <v>#DIV/0!</v>
      </c>
      <c r="AE308" s="3" t="e">
        <f t="shared" si="30"/>
        <v>#DIV/0!</v>
      </c>
      <c r="AG308" s="4" t="e">
        <f t="shared" si="31"/>
        <v>#DIV/0!</v>
      </c>
      <c r="AI308" s="3" t="e">
        <f t="shared" si="32"/>
        <v>#DIV/0!</v>
      </c>
      <c r="AK308" s="4" t="e">
        <f t="shared" si="33"/>
        <v>#DIV/0!</v>
      </c>
    </row>
    <row r="309" spans="1:37" s="4" customFormat="1" x14ac:dyDescent="0.25">
      <c r="A309" s="4" t="str">
        <f t="shared" si="34"/>
        <v>D00_62_1</v>
      </c>
      <c r="B309" s="1" t="s">
        <v>37</v>
      </c>
      <c r="C309" s="2">
        <v>62</v>
      </c>
      <c r="D309" s="3">
        <v>1</v>
      </c>
      <c r="E309" s="4" t="s">
        <v>38</v>
      </c>
      <c r="F309" s="4" t="s">
        <v>39</v>
      </c>
      <c r="G309" s="4" t="s">
        <v>36</v>
      </c>
      <c r="H309" s="4">
        <v>2005</v>
      </c>
      <c r="I309" s="3" t="s">
        <v>54</v>
      </c>
      <c r="J309" s="3"/>
      <c r="P309" s="3"/>
      <c r="W309" s="3"/>
      <c r="AA309" s="5" t="e">
        <f t="shared" si="28"/>
        <v>#DIV/0!</v>
      </c>
      <c r="AD309" s="5" t="e">
        <f t="shared" si="29"/>
        <v>#DIV/0!</v>
      </c>
      <c r="AE309" s="3" t="e">
        <f t="shared" si="30"/>
        <v>#DIV/0!</v>
      </c>
      <c r="AG309" s="4" t="e">
        <f t="shared" si="31"/>
        <v>#DIV/0!</v>
      </c>
      <c r="AI309" s="3" t="e">
        <f t="shared" si="32"/>
        <v>#DIV/0!</v>
      </c>
      <c r="AK309" s="4" t="e">
        <f t="shared" si="33"/>
        <v>#DIV/0!</v>
      </c>
    </row>
    <row r="310" spans="1:37" s="4" customFormat="1" x14ac:dyDescent="0.25">
      <c r="A310" s="4" t="str">
        <f t="shared" si="34"/>
        <v>D00_62_1</v>
      </c>
      <c r="B310" s="1" t="s">
        <v>37</v>
      </c>
      <c r="C310" s="2">
        <v>62</v>
      </c>
      <c r="D310" s="3">
        <v>1</v>
      </c>
      <c r="E310" s="4" t="s">
        <v>38</v>
      </c>
      <c r="F310" s="4" t="s">
        <v>39</v>
      </c>
      <c r="G310" s="4" t="s">
        <v>36</v>
      </c>
      <c r="H310" s="4">
        <v>2006</v>
      </c>
      <c r="I310" s="3" t="s">
        <v>54</v>
      </c>
      <c r="J310" s="3"/>
      <c r="P310" s="3"/>
      <c r="W310" s="3"/>
      <c r="AA310" s="5" t="e">
        <f t="shared" si="28"/>
        <v>#DIV/0!</v>
      </c>
      <c r="AD310" s="5" t="e">
        <f t="shared" si="29"/>
        <v>#DIV/0!</v>
      </c>
      <c r="AE310" s="3" t="e">
        <f t="shared" si="30"/>
        <v>#DIV/0!</v>
      </c>
      <c r="AG310" s="4" t="e">
        <f t="shared" si="31"/>
        <v>#DIV/0!</v>
      </c>
      <c r="AI310" s="3" t="e">
        <f t="shared" si="32"/>
        <v>#DIV/0!</v>
      </c>
      <c r="AK310" s="4" t="e">
        <f t="shared" si="33"/>
        <v>#DIV/0!</v>
      </c>
    </row>
    <row r="311" spans="1:37" s="4" customFormat="1" x14ac:dyDescent="0.25">
      <c r="A311" s="4" t="str">
        <f t="shared" si="34"/>
        <v>D00_62_1</v>
      </c>
      <c r="B311" s="1" t="s">
        <v>37</v>
      </c>
      <c r="C311" s="2">
        <v>62</v>
      </c>
      <c r="D311" s="3">
        <v>1</v>
      </c>
      <c r="E311" s="4" t="s">
        <v>38</v>
      </c>
      <c r="F311" s="4" t="s">
        <v>39</v>
      </c>
      <c r="G311" s="4" t="s">
        <v>36</v>
      </c>
      <c r="H311" s="4">
        <v>2007</v>
      </c>
      <c r="I311" s="3" t="s">
        <v>54</v>
      </c>
      <c r="J311" s="3"/>
      <c r="P311" s="3"/>
      <c r="W311" s="3"/>
      <c r="AA311" s="5" t="e">
        <f t="shared" si="28"/>
        <v>#DIV/0!</v>
      </c>
      <c r="AD311" s="5" t="e">
        <f t="shared" si="29"/>
        <v>#DIV/0!</v>
      </c>
      <c r="AE311" s="3" t="e">
        <f t="shared" si="30"/>
        <v>#DIV/0!</v>
      </c>
      <c r="AG311" s="4" t="e">
        <f t="shared" si="31"/>
        <v>#DIV/0!</v>
      </c>
      <c r="AI311" s="3" t="e">
        <f t="shared" si="32"/>
        <v>#DIV/0!</v>
      </c>
      <c r="AK311" s="4" t="e">
        <f t="shared" si="33"/>
        <v>#DIV/0!</v>
      </c>
    </row>
    <row r="312" spans="1:37" s="14" customFormat="1" x14ac:dyDescent="0.25">
      <c r="A312" s="4" t="str">
        <f t="shared" si="34"/>
        <v>D00_63_1</v>
      </c>
      <c r="B312" s="12" t="s">
        <v>37</v>
      </c>
      <c r="C312" s="13">
        <v>63</v>
      </c>
      <c r="D312" s="15">
        <v>1</v>
      </c>
      <c r="E312" s="14" t="s">
        <v>38</v>
      </c>
      <c r="F312" s="14" t="s">
        <v>39</v>
      </c>
      <c r="G312" s="14" t="s">
        <v>36</v>
      </c>
      <c r="H312" s="14">
        <v>2003</v>
      </c>
      <c r="I312" s="15" t="s">
        <v>54</v>
      </c>
      <c r="J312" s="15"/>
      <c r="P312" s="15"/>
      <c r="Q312" s="4"/>
      <c r="R312" s="4"/>
      <c r="S312" s="4"/>
      <c r="T312" s="4"/>
      <c r="U312" s="4"/>
      <c r="V312" s="4"/>
      <c r="W312" s="15"/>
      <c r="AA312" s="5" t="e">
        <f t="shared" si="28"/>
        <v>#DIV/0!</v>
      </c>
      <c r="AD312" s="5" t="e">
        <f t="shared" si="29"/>
        <v>#DIV/0!</v>
      </c>
      <c r="AE312" s="3" t="e">
        <f t="shared" si="30"/>
        <v>#DIV/0!</v>
      </c>
      <c r="AG312" s="4" t="e">
        <f t="shared" si="31"/>
        <v>#DIV/0!</v>
      </c>
      <c r="AI312" s="3" t="e">
        <f t="shared" si="32"/>
        <v>#DIV/0!</v>
      </c>
      <c r="AK312" s="14" t="e">
        <f t="shared" si="33"/>
        <v>#DIV/0!</v>
      </c>
    </row>
    <row r="313" spans="1:37" s="4" customFormat="1" x14ac:dyDescent="0.25">
      <c r="A313" s="4" t="str">
        <f t="shared" si="34"/>
        <v>D00_63_1</v>
      </c>
      <c r="B313" s="1" t="s">
        <v>37</v>
      </c>
      <c r="C313" s="2">
        <v>63</v>
      </c>
      <c r="D313" s="3">
        <v>1</v>
      </c>
      <c r="E313" s="4" t="s">
        <v>38</v>
      </c>
      <c r="F313" s="4" t="s">
        <v>39</v>
      </c>
      <c r="G313" s="4" t="s">
        <v>36</v>
      </c>
      <c r="H313" s="4">
        <v>2004</v>
      </c>
      <c r="I313" s="3" t="s">
        <v>54</v>
      </c>
      <c r="J313" s="3"/>
      <c r="P313" s="3"/>
      <c r="W313" s="3"/>
      <c r="AA313" s="5" t="e">
        <f t="shared" si="28"/>
        <v>#DIV/0!</v>
      </c>
      <c r="AD313" s="5" t="e">
        <f t="shared" si="29"/>
        <v>#DIV/0!</v>
      </c>
      <c r="AE313" s="3" t="e">
        <f t="shared" si="30"/>
        <v>#DIV/0!</v>
      </c>
      <c r="AG313" s="4" t="e">
        <f t="shared" si="31"/>
        <v>#DIV/0!</v>
      </c>
      <c r="AI313" s="3" t="e">
        <f t="shared" si="32"/>
        <v>#DIV/0!</v>
      </c>
      <c r="AK313" s="4" t="e">
        <f t="shared" si="33"/>
        <v>#DIV/0!</v>
      </c>
    </row>
    <row r="314" spans="1:37" s="4" customFormat="1" x14ac:dyDescent="0.25">
      <c r="A314" s="4" t="str">
        <f t="shared" si="34"/>
        <v>D00_63_1</v>
      </c>
      <c r="B314" s="1" t="s">
        <v>37</v>
      </c>
      <c r="C314" s="2">
        <v>63</v>
      </c>
      <c r="D314" s="3">
        <v>1</v>
      </c>
      <c r="E314" s="4" t="s">
        <v>38</v>
      </c>
      <c r="F314" s="4" t="s">
        <v>39</v>
      </c>
      <c r="G314" s="4" t="s">
        <v>36</v>
      </c>
      <c r="H314" s="4">
        <v>2005</v>
      </c>
      <c r="I314" s="3" t="s">
        <v>54</v>
      </c>
      <c r="J314" s="3"/>
      <c r="P314" s="3"/>
      <c r="W314" s="3"/>
      <c r="AA314" s="5" t="e">
        <f t="shared" si="28"/>
        <v>#DIV/0!</v>
      </c>
      <c r="AD314" s="5" t="e">
        <f t="shared" si="29"/>
        <v>#DIV/0!</v>
      </c>
      <c r="AE314" s="3" t="e">
        <f t="shared" si="30"/>
        <v>#DIV/0!</v>
      </c>
      <c r="AG314" s="4" t="e">
        <f t="shared" si="31"/>
        <v>#DIV/0!</v>
      </c>
      <c r="AI314" s="3" t="e">
        <f t="shared" si="32"/>
        <v>#DIV/0!</v>
      </c>
      <c r="AK314" s="4" t="e">
        <f t="shared" si="33"/>
        <v>#DIV/0!</v>
      </c>
    </row>
    <row r="315" spans="1:37" s="4" customFormat="1" x14ac:dyDescent="0.25">
      <c r="A315" s="4" t="str">
        <f t="shared" si="34"/>
        <v>D00_63_1</v>
      </c>
      <c r="B315" s="1" t="s">
        <v>37</v>
      </c>
      <c r="C315" s="2">
        <v>63</v>
      </c>
      <c r="D315" s="3">
        <v>1</v>
      </c>
      <c r="E315" s="4" t="s">
        <v>38</v>
      </c>
      <c r="F315" s="4" t="s">
        <v>39</v>
      </c>
      <c r="G315" s="4" t="s">
        <v>36</v>
      </c>
      <c r="H315" s="4">
        <v>2006</v>
      </c>
      <c r="I315" s="3" t="s">
        <v>54</v>
      </c>
      <c r="J315" s="3"/>
      <c r="P315" s="3"/>
      <c r="W315" s="3"/>
      <c r="AA315" s="5" t="e">
        <f t="shared" si="28"/>
        <v>#DIV/0!</v>
      </c>
      <c r="AD315" s="5" t="e">
        <f t="shared" si="29"/>
        <v>#DIV/0!</v>
      </c>
      <c r="AE315" s="3" t="e">
        <f t="shared" si="30"/>
        <v>#DIV/0!</v>
      </c>
      <c r="AG315" s="4" t="e">
        <f t="shared" si="31"/>
        <v>#DIV/0!</v>
      </c>
      <c r="AI315" s="3" t="e">
        <f t="shared" si="32"/>
        <v>#DIV/0!</v>
      </c>
      <c r="AK315" s="4" t="e">
        <f t="shared" si="33"/>
        <v>#DIV/0!</v>
      </c>
    </row>
    <row r="316" spans="1:37" s="4" customFormat="1" x14ac:dyDescent="0.25">
      <c r="A316" s="4" t="str">
        <f t="shared" si="34"/>
        <v>D00_63_1</v>
      </c>
      <c r="B316" s="1" t="s">
        <v>37</v>
      </c>
      <c r="C316" s="2">
        <v>63</v>
      </c>
      <c r="D316" s="3">
        <v>1</v>
      </c>
      <c r="E316" s="4" t="s">
        <v>38</v>
      </c>
      <c r="F316" s="4" t="s">
        <v>39</v>
      </c>
      <c r="G316" s="4" t="s">
        <v>36</v>
      </c>
      <c r="H316" s="4">
        <v>2007</v>
      </c>
      <c r="I316" s="3" t="s">
        <v>54</v>
      </c>
      <c r="J316" s="3"/>
      <c r="P316" s="3"/>
      <c r="W316" s="3"/>
      <c r="AA316" s="5" t="e">
        <f t="shared" si="28"/>
        <v>#DIV/0!</v>
      </c>
      <c r="AD316" s="5" t="e">
        <f t="shared" si="29"/>
        <v>#DIV/0!</v>
      </c>
      <c r="AE316" s="3" t="e">
        <f t="shared" si="30"/>
        <v>#DIV/0!</v>
      </c>
      <c r="AG316" s="4" t="e">
        <f t="shared" si="31"/>
        <v>#DIV/0!</v>
      </c>
      <c r="AI316" s="3" t="e">
        <f t="shared" si="32"/>
        <v>#DIV/0!</v>
      </c>
      <c r="AK316" s="4" t="e">
        <f t="shared" si="33"/>
        <v>#DIV/0!</v>
      </c>
    </row>
    <row r="317" spans="1:37" s="14" customFormat="1" x14ac:dyDescent="0.25">
      <c r="A317" s="4" t="str">
        <f t="shared" si="34"/>
        <v>D00_64_1</v>
      </c>
      <c r="B317" s="12" t="s">
        <v>37</v>
      </c>
      <c r="C317" s="13">
        <v>64</v>
      </c>
      <c r="D317" s="15">
        <v>1</v>
      </c>
      <c r="E317" s="14" t="s">
        <v>38</v>
      </c>
      <c r="F317" s="14" t="s">
        <v>39</v>
      </c>
      <c r="G317" s="14" t="s">
        <v>36</v>
      </c>
      <c r="H317" s="14">
        <v>2003</v>
      </c>
      <c r="I317" s="15" t="s">
        <v>54</v>
      </c>
      <c r="J317" s="15"/>
      <c r="P317" s="15"/>
      <c r="Q317" s="4"/>
      <c r="R317" s="4"/>
      <c r="S317" s="4"/>
      <c r="T317" s="4"/>
      <c r="U317" s="4"/>
      <c r="V317" s="4"/>
      <c r="W317" s="15"/>
      <c r="AA317" s="5" t="e">
        <f t="shared" si="28"/>
        <v>#DIV/0!</v>
      </c>
      <c r="AD317" s="5" t="e">
        <f t="shared" si="29"/>
        <v>#DIV/0!</v>
      </c>
      <c r="AE317" s="3" t="e">
        <f t="shared" si="30"/>
        <v>#DIV/0!</v>
      </c>
      <c r="AG317" s="4" t="e">
        <f t="shared" si="31"/>
        <v>#DIV/0!</v>
      </c>
      <c r="AI317" s="3" t="e">
        <f t="shared" si="32"/>
        <v>#DIV/0!</v>
      </c>
      <c r="AK317" s="14" t="e">
        <f t="shared" si="33"/>
        <v>#DIV/0!</v>
      </c>
    </row>
    <row r="318" spans="1:37" s="4" customFormat="1" x14ac:dyDescent="0.25">
      <c r="A318" s="4" t="str">
        <f t="shared" si="34"/>
        <v>D00_64_1</v>
      </c>
      <c r="B318" s="1" t="s">
        <v>37</v>
      </c>
      <c r="C318" s="2">
        <v>64</v>
      </c>
      <c r="D318" s="3">
        <v>1</v>
      </c>
      <c r="E318" s="4" t="s">
        <v>38</v>
      </c>
      <c r="F318" s="4" t="s">
        <v>39</v>
      </c>
      <c r="G318" s="4" t="s">
        <v>36</v>
      </c>
      <c r="H318" s="4">
        <v>2004</v>
      </c>
      <c r="I318" s="3" t="s">
        <v>54</v>
      </c>
      <c r="J318" s="3"/>
      <c r="P318" s="3"/>
      <c r="W318" s="3"/>
      <c r="AA318" s="5" t="e">
        <f t="shared" si="28"/>
        <v>#DIV/0!</v>
      </c>
      <c r="AD318" s="5" t="e">
        <f t="shared" si="29"/>
        <v>#DIV/0!</v>
      </c>
      <c r="AE318" s="3" t="e">
        <f t="shared" si="30"/>
        <v>#DIV/0!</v>
      </c>
      <c r="AG318" s="4" t="e">
        <f t="shared" si="31"/>
        <v>#DIV/0!</v>
      </c>
      <c r="AI318" s="3" t="e">
        <f t="shared" si="32"/>
        <v>#DIV/0!</v>
      </c>
      <c r="AK318" s="4" t="e">
        <f t="shared" si="33"/>
        <v>#DIV/0!</v>
      </c>
    </row>
    <row r="319" spans="1:37" s="4" customFormat="1" x14ac:dyDescent="0.25">
      <c r="A319" s="4" t="str">
        <f t="shared" si="34"/>
        <v>D00_64_1</v>
      </c>
      <c r="B319" s="1" t="s">
        <v>37</v>
      </c>
      <c r="C319" s="2">
        <v>64</v>
      </c>
      <c r="D319" s="3">
        <v>1</v>
      </c>
      <c r="E319" s="4" t="s">
        <v>38</v>
      </c>
      <c r="F319" s="4" t="s">
        <v>39</v>
      </c>
      <c r="G319" s="4" t="s">
        <v>36</v>
      </c>
      <c r="H319" s="4">
        <v>2005</v>
      </c>
      <c r="I319" s="3" t="s">
        <v>54</v>
      </c>
      <c r="J319" s="3"/>
      <c r="P319" s="3"/>
      <c r="W319" s="3"/>
      <c r="AA319" s="5" t="e">
        <f t="shared" si="28"/>
        <v>#DIV/0!</v>
      </c>
      <c r="AD319" s="5" t="e">
        <f t="shared" si="29"/>
        <v>#DIV/0!</v>
      </c>
      <c r="AE319" s="3" t="e">
        <f t="shared" si="30"/>
        <v>#DIV/0!</v>
      </c>
      <c r="AG319" s="4" t="e">
        <f t="shared" si="31"/>
        <v>#DIV/0!</v>
      </c>
      <c r="AI319" s="3" t="e">
        <f t="shared" si="32"/>
        <v>#DIV/0!</v>
      </c>
      <c r="AK319" s="4" t="e">
        <f t="shared" si="33"/>
        <v>#DIV/0!</v>
      </c>
    </row>
    <row r="320" spans="1:37" s="4" customFormat="1" x14ac:dyDescent="0.25">
      <c r="A320" s="4" t="str">
        <f t="shared" si="34"/>
        <v>D00_64_1</v>
      </c>
      <c r="B320" s="1" t="s">
        <v>37</v>
      </c>
      <c r="C320" s="2">
        <v>64</v>
      </c>
      <c r="D320" s="3">
        <v>1</v>
      </c>
      <c r="E320" s="4" t="s">
        <v>38</v>
      </c>
      <c r="F320" s="4" t="s">
        <v>39</v>
      </c>
      <c r="G320" s="4" t="s">
        <v>36</v>
      </c>
      <c r="H320" s="4">
        <v>2006</v>
      </c>
      <c r="I320" s="3" t="s">
        <v>54</v>
      </c>
      <c r="J320" s="3"/>
      <c r="P320" s="3"/>
      <c r="W320" s="3"/>
      <c r="AA320" s="5" t="e">
        <f t="shared" si="28"/>
        <v>#DIV/0!</v>
      </c>
      <c r="AD320" s="5" t="e">
        <f t="shared" si="29"/>
        <v>#DIV/0!</v>
      </c>
      <c r="AE320" s="3" t="e">
        <f t="shared" si="30"/>
        <v>#DIV/0!</v>
      </c>
      <c r="AG320" s="4" t="e">
        <f t="shared" si="31"/>
        <v>#DIV/0!</v>
      </c>
      <c r="AI320" s="3" t="e">
        <f t="shared" si="32"/>
        <v>#DIV/0!</v>
      </c>
      <c r="AK320" s="4" t="e">
        <f t="shared" si="33"/>
        <v>#DIV/0!</v>
      </c>
    </row>
    <row r="321" spans="1:37" s="4" customFormat="1" x14ac:dyDescent="0.25">
      <c r="A321" s="4" t="str">
        <f t="shared" si="34"/>
        <v>D00_64_1</v>
      </c>
      <c r="B321" s="1" t="s">
        <v>37</v>
      </c>
      <c r="C321" s="2">
        <v>64</v>
      </c>
      <c r="D321" s="3">
        <v>1</v>
      </c>
      <c r="E321" s="4" t="s">
        <v>38</v>
      </c>
      <c r="F321" s="4" t="s">
        <v>39</v>
      </c>
      <c r="G321" s="4" t="s">
        <v>36</v>
      </c>
      <c r="H321" s="4">
        <v>2007</v>
      </c>
      <c r="I321" s="3" t="s">
        <v>54</v>
      </c>
      <c r="J321" s="3"/>
      <c r="P321" s="3"/>
      <c r="W321" s="3"/>
      <c r="AA321" s="5" t="e">
        <f t="shared" si="28"/>
        <v>#DIV/0!</v>
      </c>
      <c r="AD321" s="5" t="e">
        <f t="shared" si="29"/>
        <v>#DIV/0!</v>
      </c>
      <c r="AE321" s="3" t="e">
        <f t="shared" si="30"/>
        <v>#DIV/0!</v>
      </c>
      <c r="AG321" s="4" t="e">
        <f t="shared" si="31"/>
        <v>#DIV/0!</v>
      </c>
      <c r="AI321" s="3" t="e">
        <f t="shared" si="32"/>
        <v>#DIV/0!</v>
      </c>
      <c r="AK321" s="4" t="e">
        <f t="shared" si="33"/>
        <v>#DIV/0!</v>
      </c>
    </row>
    <row r="322" spans="1:37" s="14" customFormat="1" x14ac:dyDescent="0.25">
      <c r="A322" s="4" t="str">
        <f t="shared" si="34"/>
        <v>D00_65_1</v>
      </c>
      <c r="B322" s="12" t="s">
        <v>37</v>
      </c>
      <c r="C322" s="13">
        <v>65</v>
      </c>
      <c r="D322" s="15">
        <v>1</v>
      </c>
      <c r="E322" s="14" t="s">
        <v>38</v>
      </c>
      <c r="F322" s="14" t="s">
        <v>39</v>
      </c>
      <c r="G322" s="14" t="s">
        <v>36</v>
      </c>
      <c r="H322" s="14">
        <v>2003</v>
      </c>
      <c r="I322" s="15" t="s">
        <v>54</v>
      </c>
      <c r="J322" s="15"/>
      <c r="P322" s="15"/>
      <c r="Q322" s="4"/>
      <c r="R322" s="4"/>
      <c r="S322" s="4"/>
      <c r="T322" s="4"/>
      <c r="U322" s="4"/>
      <c r="V322" s="4"/>
      <c r="W322" s="15"/>
      <c r="AA322" s="5" t="e">
        <f t="shared" ref="AA322:AA371" si="35">(Z322+(AD322*AF322))/Y322</f>
        <v>#DIV/0!</v>
      </c>
      <c r="AD322" s="5" t="e">
        <f t="shared" ref="AD322:AD367" si="36">AC322/(Y322-AF322)</f>
        <v>#DIV/0!</v>
      </c>
      <c r="AE322" s="3" t="e">
        <f t="shared" ref="AE322:AE367" si="37">AD322*100/AA322</f>
        <v>#DIV/0!</v>
      </c>
      <c r="AG322" s="4" t="e">
        <f t="shared" ref="AG322:AG367" si="38">AF322*100/Y322</f>
        <v>#DIV/0!</v>
      </c>
      <c r="AI322" s="3" t="e">
        <f t="shared" ref="AI322:AI367" si="39">AH322*100/Y322</f>
        <v>#DIV/0!</v>
      </c>
      <c r="AK322" s="14" t="e">
        <f t="shared" ref="AK322:AK358" si="40">AJ322*100/Y322</f>
        <v>#DIV/0!</v>
      </c>
    </row>
    <row r="323" spans="1:37" s="4" customFormat="1" x14ac:dyDescent="0.25">
      <c r="A323" s="4" t="str">
        <f t="shared" ref="A323:A386" si="41">CONCATENATE(LEFT(B323,1),CONCATENATE(RIGHT(B323,2),"_",CONCATENATE(C323),"_",CONCATENATE(D323)))</f>
        <v>D00_65_1</v>
      </c>
      <c r="B323" s="1" t="s">
        <v>37</v>
      </c>
      <c r="C323" s="2">
        <v>65</v>
      </c>
      <c r="D323" s="3">
        <v>1</v>
      </c>
      <c r="E323" s="4" t="s">
        <v>38</v>
      </c>
      <c r="F323" s="4" t="s">
        <v>39</v>
      </c>
      <c r="G323" s="4" t="s">
        <v>36</v>
      </c>
      <c r="H323" s="4">
        <v>2004</v>
      </c>
      <c r="I323" s="3" t="s">
        <v>54</v>
      </c>
      <c r="J323" s="3"/>
      <c r="P323" s="3"/>
      <c r="W323" s="3"/>
      <c r="AA323" s="5" t="e">
        <f t="shared" si="35"/>
        <v>#DIV/0!</v>
      </c>
      <c r="AD323" s="5" t="e">
        <f t="shared" si="36"/>
        <v>#DIV/0!</v>
      </c>
      <c r="AE323" s="3" t="e">
        <f t="shared" si="37"/>
        <v>#DIV/0!</v>
      </c>
      <c r="AG323" s="4" t="e">
        <f t="shared" si="38"/>
        <v>#DIV/0!</v>
      </c>
      <c r="AI323" s="3" t="e">
        <f t="shared" si="39"/>
        <v>#DIV/0!</v>
      </c>
      <c r="AK323" s="4" t="e">
        <f t="shared" si="40"/>
        <v>#DIV/0!</v>
      </c>
    </row>
    <row r="324" spans="1:37" s="4" customFormat="1" x14ac:dyDescent="0.25">
      <c r="A324" s="4" t="str">
        <f t="shared" si="41"/>
        <v>D00_65_1</v>
      </c>
      <c r="B324" s="1" t="s">
        <v>37</v>
      </c>
      <c r="C324" s="2">
        <v>65</v>
      </c>
      <c r="D324" s="3">
        <v>1</v>
      </c>
      <c r="E324" s="4" t="s">
        <v>38</v>
      </c>
      <c r="F324" s="4" t="s">
        <v>39</v>
      </c>
      <c r="G324" s="4" t="s">
        <v>36</v>
      </c>
      <c r="H324" s="4">
        <v>2005</v>
      </c>
      <c r="I324" s="3" t="s">
        <v>54</v>
      </c>
      <c r="J324" s="3"/>
      <c r="P324" s="3"/>
      <c r="W324" s="3"/>
      <c r="AA324" s="5" t="e">
        <f t="shared" si="35"/>
        <v>#DIV/0!</v>
      </c>
      <c r="AD324" s="5" t="e">
        <f t="shared" si="36"/>
        <v>#DIV/0!</v>
      </c>
      <c r="AE324" s="3" t="e">
        <f t="shared" si="37"/>
        <v>#DIV/0!</v>
      </c>
      <c r="AG324" s="4" t="e">
        <f t="shared" si="38"/>
        <v>#DIV/0!</v>
      </c>
      <c r="AI324" s="3" t="e">
        <f t="shared" si="39"/>
        <v>#DIV/0!</v>
      </c>
      <c r="AK324" s="4" t="e">
        <f t="shared" si="40"/>
        <v>#DIV/0!</v>
      </c>
    </row>
    <row r="325" spans="1:37" s="4" customFormat="1" x14ac:dyDescent="0.25">
      <c r="A325" s="4" t="str">
        <f t="shared" si="41"/>
        <v>D00_65_1</v>
      </c>
      <c r="B325" s="1" t="s">
        <v>37</v>
      </c>
      <c r="C325" s="2">
        <v>65</v>
      </c>
      <c r="D325" s="3">
        <v>1</v>
      </c>
      <c r="E325" s="4" t="s">
        <v>38</v>
      </c>
      <c r="F325" s="4" t="s">
        <v>39</v>
      </c>
      <c r="G325" s="4" t="s">
        <v>36</v>
      </c>
      <c r="H325" s="4">
        <v>2006</v>
      </c>
      <c r="I325" s="3" t="s">
        <v>54</v>
      </c>
      <c r="J325" s="3"/>
      <c r="P325" s="3"/>
      <c r="W325" s="3"/>
      <c r="AA325" s="5" t="e">
        <f t="shared" si="35"/>
        <v>#DIV/0!</v>
      </c>
      <c r="AD325" s="5" t="e">
        <f t="shared" si="36"/>
        <v>#DIV/0!</v>
      </c>
      <c r="AE325" s="3" t="e">
        <f t="shared" si="37"/>
        <v>#DIV/0!</v>
      </c>
      <c r="AG325" s="4" t="e">
        <f t="shared" si="38"/>
        <v>#DIV/0!</v>
      </c>
      <c r="AI325" s="3" t="e">
        <f t="shared" si="39"/>
        <v>#DIV/0!</v>
      </c>
      <c r="AK325" s="4" t="e">
        <f t="shared" si="40"/>
        <v>#DIV/0!</v>
      </c>
    </row>
    <row r="326" spans="1:37" s="4" customFormat="1" x14ac:dyDescent="0.25">
      <c r="A326" s="4" t="str">
        <f t="shared" si="41"/>
        <v>D00_65_1</v>
      </c>
      <c r="B326" s="1" t="s">
        <v>37</v>
      </c>
      <c r="C326" s="2">
        <v>65</v>
      </c>
      <c r="D326" s="3">
        <v>1</v>
      </c>
      <c r="E326" s="4" t="s">
        <v>38</v>
      </c>
      <c r="F326" s="4" t="s">
        <v>39</v>
      </c>
      <c r="G326" s="4" t="s">
        <v>36</v>
      </c>
      <c r="H326" s="4">
        <v>2007</v>
      </c>
      <c r="I326" s="3" t="s">
        <v>54</v>
      </c>
      <c r="J326" s="3"/>
      <c r="P326" s="3"/>
      <c r="W326" s="3"/>
      <c r="AA326" s="5" t="e">
        <f t="shared" si="35"/>
        <v>#DIV/0!</v>
      </c>
      <c r="AD326" s="5" t="e">
        <f t="shared" si="36"/>
        <v>#DIV/0!</v>
      </c>
      <c r="AE326" s="3" t="e">
        <f t="shared" si="37"/>
        <v>#DIV/0!</v>
      </c>
      <c r="AG326" s="4" t="e">
        <f t="shared" si="38"/>
        <v>#DIV/0!</v>
      </c>
      <c r="AI326" s="3" t="e">
        <f t="shared" si="39"/>
        <v>#DIV/0!</v>
      </c>
      <c r="AK326" s="4" t="e">
        <f t="shared" si="40"/>
        <v>#DIV/0!</v>
      </c>
    </row>
    <row r="327" spans="1:37" s="14" customFormat="1" x14ac:dyDescent="0.25">
      <c r="A327" s="4" t="str">
        <f t="shared" si="41"/>
        <v>D00_66_1</v>
      </c>
      <c r="B327" s="12" t="s">
        <v>37</v>
      </c>
      <c r="C327" s="13">
        <v>66</v>
      </c>
      <c r="D327" s="15">
        <v>1</v>
      </c>
      <c r="E327" s="14" t="s">
        <v>38</v>
      </c>
      <c r="F327" s="14" t="s">
        <v>39</v>
      </c>
      <c r="G327" s="14" t="s">
        <v>36</v>
      </c>
      <c r="H327" s="14">
        <v>2003</v>
      </c>
      <c r="I327" s="15" t="s">
        <v>54</v>
      </c>
      <c r="J327" s="15"/>
      <c r="P327" s="15"/>
      <c r="Q327" s="4"/>
      <c r="R327" s="4"/>
      <c r="S327" s="4"/>
      <c r="T327" s="4"/>
      <c r="U327" s="1"/>
      <c r="V327" s="4"/>
      <c r="W327" s="15"/>
      <c r="AA327" s="5" t="e">
        <f t="shared" si="35"/>
        <v>#DIV/0!</v>
      </c>
      <c r="AD327" s="5" t="e">
        <f t="shared" si="36"/>
        <v>#DIV/0!</v>
      </c>
      <c r="AE327" s="3" t="e">
        <f t="shared" si="37"/>
        <v>#DIV/0!</v>
      </c>
      <c r="AG327" s="4" t="e">
        <f t="shared" si="38"/>
        <v>#DIV/0!</v>
      </c>
      <c r="AI327" s="3" t="e">
        <f t="shared" si="39"/>
        <v>#DIV/0!</v>
      </c>
      <c r="AK327" s="14" t="e">
        <f t="shared" si="40"/>
        <v>#DIV/0!</v>
      </c>
    </row>
    <row r="328" spans="1:37" s="4" customFormat="1" x14ac:dyDescent="0.25">
      <c r="A328" s="4" t="str">
        <f t="shared" si="41"/>
        <v>D00_66_1</v>
      </c>
      <c r="B328" s="1" t="s">
        <v>37</v>
      </c>
      <c r="C328" s="2">
        <v>66</v>
      </c>
      <c r="D328" s="3">
        <v>1</v>
      </c>
      <c r="E328" s="4" t="s">
        <v>38</v>
      </c>
      <c r="F328" s="4" t="s">
        <v>39</v>
      </c>
      <c r="G328" s="4" t="s">
        <v>36</v>
      </c>
      <c r="H328" s="4">
        <v>2004</v>
      </c>
      <c r="I328" s="3" t="s">
        <v>54</v>
      </c>
      <c r="J328" s="3"/>
      <c r="P328" s="3"/>
      <c r="U328" s="1"/>
      <c r="W328" s="3"/>
      <c r="AA328" s="5" t="e">
        <f t="shared" si="35"/>
        <v>#DIV/0!</v>
      </c>
      <c r="AD328" s="5" t="e">
        <f t="shared" si="36"/>
        <v>#DIV/0!</v>
      </c>
      <c r="AE328" s="3" t="e">
        <f t="shared" si="37"/>
        <v>#DIV/0!</v>
      </c>
      <c r="AG328" s="4" t="e">
        <f t="shared" si="38"/>
        <v>#DIV/0!</v>
      </c>
      <c r="AI328" s="3" t="e">
        <f t="shared" si="39"/>
        <v>#DIV/0!</v>
      </c>
      <c r="AK328" s="4" t="e">
        <f t="shared" si="40"/>
        <v>#DIV/0!</v>
      </c>
    </row>
    <row r="329" spans="1:37" s="4" customFormat="1" x14ac:dyDescent="0.25">
      <c r="A329" s="4" t="str">
        <f t="shared" si="41"/>
        <v>D00_66_1</v>
      </c>
      <c r="B329" s="1" t="s">
        <v>37</v>
      </c>
      <c r="C329" s="2">
        <v>66</v>
      </c>
      <c r="D329" s="3">
        <v>1</v>
      </c>
      <c r="E329" s="4" t="s">
        <v>38</v>
      </c>
      <c r="F329" s="4" t="s">
        <v>39</v>
      </c>
      <c r="G329" s="4" t="s">
        <v>36</v>
      </c>
      <c r="H329" s="4">
        <v>2005</v>
      </c>
      <c r="I329" s="3" t="s">
        <v>54</v>
      </c>
      <c r="J329" s="3"/>
      <c r="P329" s="3"/>
      <c r="U329" s="1"/>
      <c r="W329" s="3"/>
      <c r="AA329" s="5" t="e">
        <f t="shared" si="35"/>
        <v>#DIV/0!</v>
      </c>
      <c r="AD329" s="5" t="e">
        <f t="shared" si="36"/>
        <v>#DIV/0!</v>
      </c>
      <c r="AE329" s="3" t="e">
        <f t="shared" si="37"/>
        <v>#DIV/0!</v>
      </c>
      <c r="AG329" s="4" t="e">
        <f t="shared" si="38"/>
        <v>#DIV/0!</v>
      </c>
      <c r="AI329" s="3" t="e">
        <f t="shared" si="39"/>
        <v>#DIV/0!</v>
      </c>
      <c r="AK329" s="4" t="e">
        <f t="shared" si="40"/>
        <v>#DIV/0!</v>
      </c>
    </row>
    <row r="330" spans="1:37" s="4" customFormat="1" x14ac:dyDescent="0.25">
      <c r="A330" s="4" t="str">
        <f t="shared" si="41"/>
        <v>D00_66_1</v>
      </c>
      <c r="B330" s="1" t="s">
        <v>37</v>
      </c>
      <c r="C330" s="2">
        <v>66</v>
      </c>
      <c r="D330" s="3">
        <v>1</v>
      </c>
      <c r="E330" s="4" t="s">
        <v>38</v>
      </c>
      <c r="F330" s="4" t="s">
        <v>39</v>
      </c>
      <c r="G330" s="4" t="s">
        <v>36</v>
      </c>
      <c r="H330" s="4">
        <v>2006</v>
      </c>
      <c r="I330" s="3" t="s">
        <v>54</v>
      </c>
      <c r="J330" s="3"/>
      <c r="P330" s="3"/>
      <c r="U330" s="1"/>
      <c r="W330" s="3"/>
      <c r="AA330" s="5" t="e">
        <f t="shared" si="35"/>
        <v>#DIV/0!</v>
      </c>
      <c r="AD330" s="5" t="e">
        <f t="shared" si="36"/>
        <v>#DIV/0!</v>
      </c>
      <c r="AE330" s="3" t="e">
        <f t="shared" si="37"/>
        <v>#DIV/0!</v>
      </c>
      <c r="AG330" s="4" t="e">
        <f t="shared" si="38"/>
        <v>#DIV/0!</v>
      </c>
      <c r="AI330" s="3" t="e">
        <f t="shared" si="39"/>
        <v>#DIV/0!</v>
      </c>
      <c r="AK330" s="4" t="e">
        <f t="shared" si="40"/>
        <v>#DIV/0!</v>
      </c>
    </row>
    <row r="331" spans="1:37" s="4" customFormat="1" x14ac:dyDescent="0.25">
      <c r="A331" s="4" t="str">
        <f t="shared" si="41"/>
        <v>D00_66_1</v>
      </c>
      <c r="B331" s="1" t="s">
        <v>37</v>
      </c>
      <c r="C331" s="2">
        <v>66</v>
      </c>
      <c r="D331" s="3">
        <v>1</v>
      </c>
      <c r="E331" s="4" t="s">
        <v>38</v>
      </c>
      <c r="F331" s="4" t="s">
        <v>39</v>
      </c>
      <c r="G331" s="4" t="s">
        <v>36</v>
      </c>
      <c r="H331" s="4">
        <v>2007</v>
      </c>
      <c r="I331" s="3" t="s">
        <v>54</v>
      </c>
      <c r="J331" s="3"/>
      <c r="P331" s="3"/>
      <c r="U331" s="1"/>
      <c r="W331" s="3"/>
      <c r="AA331" s="5" t="e">
        <f t="shared" si="35"/>
        <v>#DIV/0!</v>
      </c>
      <c r="AD331" s="5" t="e">
        <f t="shared" si="36"/>
        <v>#DIV/0!</v>
      </c>
      <c r="AE331" s="3" t="e">
        <f t="shared" si="37"/>
        <v>#DIV/0!</v>
      </c>
      <c r="AG331" s="4" t="e">
        <f t="shared" si="38"/>
        <v>#DIV/0!</v>
      </c>
      <c r="AI331" s="3" t="e">
        <f t="shared" si="39"/>
        <v>#DIV/0!</v>
      </c>
      <c r="AK331" s="4" t="e">
        <f t="shared" si="40"/>
        <v>#DIV/0!</v>
      </c>
    </row>
    <row r="332" spans="1:37" s="14" customFormat="1" x14ac:dyDescent="0.25">
      <c r="A332" s="4" t="str">
        <f t="shared" si="41"/>
        <v>D00_67_1</v>
      </c>
      <c r="B332" s="12" t="s">
        <v>37</v>
      </c>
      <c r="C332" s="13">
        <v>67</v>
      </c>
      <c r="D332" s="15">
        <v>1</v>
      </c>
      <c r="E332" s="14" t="s">
        <v>38</v>
      </c>
      <c r="F332" s="14" t="s">
        <v>39</v>
      </c>
      <c r="G332" s="14" t="s">
        <v>36</v>
      </c>
      <c r="H332" s="14">
        <v>2003</v>
      </c>
      <c r="I332" s="15" t="s">
        <v>54</v>
      </c>
      <c r="J332" s="15"/>
      <c r="P332" s="15"/>
      <c r="Q332" s="4"/>
      <c r="R332" s="4"/>
      <c r="S332" s="4"/>
      <c r="T332" s="4"/>
      <c r="U332" s="4"/>
      <c r="V332" s="4"/>
      <c r="W332" s="15"/>
      <c r="AA332" s="5" t="e">
        <f t="shared" si="35"/>
        <v>#DIV/0!</v>
      </c>
      <c r="AD332" s="5" t="e">
        <f t="shared" si="36"/>
        <v>#DIV/0!</v>
      </c>
      <c r="AE332" s="3" t="e">
        <f t="shared" si="37"/>
        <v>#DIV/0!</v>
      </c>
      <c r="AG332" s="4" t="e">
        <f t="shared" si="38"/>
        <v>#DIV/0!</v>
      </c>
      <c r="AI332" s="3" t="e">
        <f t="shared" si="39"/>
        <v>#DIV/0!</v>
      </c>
      <c r="AK332" s="14" t="e">
        <f t="shared" si="40"/>
        <v>#DIV/0!</v>
      </c>
    </row>
    <row r="333" spans="1:37" s="4" customFormat="1" x14ac:dyDescent="0.25">
      <c r="A333" s="4" t="str">
        <f t="shared" si="41"/>
        <v>D00_67_1</v>
      </c>
      <c r="B333" s="1" t="s">
        <v>37</v>
      </c>
      <c r="C333" s="2">
        <v>67</v>
      </c>
      <c r="D333" s="3">
        <v>1</v>
      </c>
      <c r="E333" s="4" t="s">
        <v>38</v>
      </c>
      <c r="F333" s="4" t="s">
        <v>39</v>
      </c>
      <c r="G333" s="4" t="s">
        <v>36</v>
      </c>
      <c r="H333" s="4">
        <v>2004</v>
      </c>
      <c r="I333" s="3" t="s">
        <v>54</v>
      </c>
      <c r="J333" s="3"/>
      <c r="P333" s="3"/>
      <c r="W333" s="3"/>
      <c r="AA333" s="5" t="e">
        <f t="shared" si="35"/>
        <v>#DIV/0!</v>
      </c>
      <c r="AD333" s="5" t="e">
        <f t="shared" si="36"/>
        <v>#DIV/0!</v>
      </c>
      <c r="AE333" s="3" t="e">
        <f t="shared" si="37"/>
        <v>#DIV/0!</v>
      </c>
      <c r="AG333" s="4" t="e">
        <f t="shared" si="38"/>
        <v>#DIV/0!</v>
      </c>
      <c r="AI333" s="3" t="e">
        <f t="shared" si="39"/>
        <v>#DIV/0!</v>
      </c>
      <c r="AK333" s="4" t="e">
        <f t="shared" si="40"/>
        <v>#DIV/0!</v>
      </c>
    </row>
    <row r="334" spans="1:37" s="4" customFormat="1" x14ac:dyDescent="0.25">
      <c r="A334" s="4" t="str">
        <f t="shared" si="41"/>
        <v>D00_67_1</v>
      </c>
      <c r="B334" s="1" t="s">
        <v>37</v>
      </c>
      <c r="C334" s="2">
        <v>67</v>
      </c>
      <c r="D334" s="3">
        <v>1</v>
      </c>
      <c r="E334" s="4" t="s">
        <v>38</v>
      </c>
      <c r="F334" s="4" t="s">
        <v>39</v>
      </c>
      <c r="G334" s="4" t="s">
        <v>36</v>
      </c>
      <c r="H334" s="4">
        <v>2005</v>
      </c>
      <c r="I334" s="3" t="s">
        <v>54</v>
      </c>
      <c r="J334" s="3"/>
      <c r="P334" s="3"/>
      <c r="W334" s="3"/>
      <c r="AA334" s="5" t="e">
        <f t="shared" si="35"/>
        <v>#DIV/0!</v>
      </c>
      <c r="AD334" s="5" t="e">
        <f t="shared" si="36"/>
        <v>#DIV/0!</v>
      </c>
      <c r="AE334" s="3" t="e">
        <f t="shared" si="37"/>
        <v>#DIV/0!</v>
      </c>
      <c r="AG334" s="4" t="e">
        <f t="shared" si="38"/>
        <v>#DIV/0!</v>
      </c>
      <c r="AI334" s="3" t="e">
        <f t="shared" si="39"/>
        <v>#DIV/0!</v>
      </c>
      <c r="AK334" s="4" t="e">
        <f t="shared" si="40"/>
        <v>#DIV/0!</v>
      </c>
    </row>
    <row r="335" spans="1:37" s="4" customFormat="1" x14ac:dyDescent="0.25">
      <c r="A335" s="4" t="str">
        <f t="shared" si="41"/>
        <v>D00_67_1</v>
      </c>
      <c r="B335" s="1" t="s">
        <v>37</v>
      </c>
      <c r="C335" s="2">
        <v>67</v>
      </c>
      <c r="D335" s="3">
        <v>1</v>
      </c>
      <c r="E335" s="4" t="s">
        <v>38</v>
      </c>
      <c r="F335" s="4" t="s">
        <v>39</v>
      </c>
      <c r="G335" s="4" t="s">
        <v>36</v>
      </c>
      <c r="H335" s="4">
        <v>2006</v>
      </c>
      <c r="I335" s="3" t="s">
        <v>54</v>
      </c>
      <c r="J335" s="3"/>
      <c r="P335" s="3"/>
      <c r="W335" s="3"/>
      <c r="AA335" s="5" t="e">
        <f t="shared" si="35"/>
        <v>#DIV/0!</v>
      </c>
      <c r="AD335" s="5" t="e">
        <f t="shared" si="36"/>
        <v>#DIV/0!</v>
      </c>
      <c r="AE335" s="3" t="e">
        <f t="shared" si="37"/>
        <v>#DIV/0!</v>
      </c>
      <c r="AG335" s="4" t="e">
        <f t="shared" si="38"/>
        <v>#DIV/0!</v>
      </c>
      <c r="AI335" s="3" t="e">
        <f t="shared" si="39"/>
        <v>#DIV/0!</v>
      </c>
      <c r="AK335" s="4" t="e">
        <f t="shared" si="40"/>
        <v>#DIV/0!</v>
      </c>
    </row>
    <row r="336" spans="1:37" s="4" customFormat="1" x14ac:dyDescent="0.25">
      <c r="A336" s="4" t="str">
        <f t="shared" si="41"/>
        <v>D00_67_1</v>
      </c>
      <c r="B336" s="1" t="s">
        <v>37</v>
      </c>
      <c r="C336" s="2">
        <v>67</v>
      </c>
      <c r="D336" s="3">
        <v>1</v>
      </c>
      <c r="E336" s="4" t="s">
        <v>38</v>
      </c>
      <c r="F336" s="4" t="s">
        <v>39</v>
      </c>
      <c r="G336" s="4" t="s">
        <v>36</v>
      </c>
      <c r="H336" s="4">
        <v>2007</v>
      </c>
      <c r="I336" s="3" t="s">
        <v>54</v>
      </c>
      <c r="J336" s="3"/>
      <c r="P336" s="3"/>
      <c r="W336" s="3"/>
      <c r="AA336" s="5" t="e">
        <f t="shared" si="35"/>
        <v>#DIV/0!</v>
      </c>
      <c r="AD336" s="5" t="e">
        <f t="shared" si="36"/>
        <v>#DIV/0!</v>
      </c>
      <c r="AE336" s="3" t="e">
        <f t="shared" si="37"/>
        <v>#DIV/0!</v>
      </c>
      <c r="AG336" s="4" t="e">
        <f t="shared" si="38"/>
        <v>#DIV/0!</v>
      </c>
      <c r="AI336" s="3" t="e">
        <f t="shared" si="39"/>
        <v>#DIV/0!</v>
      </c>
      <c r="AK336" s="4" t="e">
        <f t="shared" si="40"/>
        <v>#DIV/0!</v>
      </c>
    </row>
    <row r="337" spans="1:44" s="14" customFormat="1" x14ac:dyDescent="0.25">
      <c r="A337" s="4" t="str">
        <f t="shared" si="41"/>
        <v>D00_68_1</v>
      </c>
      <c r="B337" s="12" t="s">
        <v>37</v>
      </c>
      <c r="C337" s="13">
        <v>68</v>
      </c>
      <c r="D337" s="15">
        <v>1</v>
      </c>
      <c r="E337" s="14" t="s">
        <v>38</v>
      </c>
      <c r="F337" s="14" t="s">
        <v>39</v>
      </c>
      <c r="G337" s="14" t="s">
        <v>36</v>
      </c>
      <c r="H337" s="14">
        <v>2003</v>
      </c>
      <c r="I337" s="15" t="s">
        <v>54</v>
      </c>
      <c r="J337" s="15"/>
      <c r="P337" s="15"/>
      <c r="Q337" s="4"/>
      <c r="R337" s="4"/>
      <c r="S337" s="4"/>
      <c r="T337" s="4"/>
      <c r="U337" s="4"/>
      <c r="V337" s="4"/>
      <c r="W337" s="15"/>
      <c r="AA337" s="5" t="e">
        <f t="shared" si="35"/>
        <v>#DIV/0!</v>
      </c>
      <c r="AD337" s="5" t="e">
        <f t="shared" si="36"/>
        <v>#DIV/0!</v>
      </c>
      <c r="AE337" s="3" t="e">
        <f t="shared" si="37"/>
        <v>#DIV/0!</v>
      </c>
      <c r="AG337" s="4" t="e">
        <f t="shared" si="38"/>
        <v>#DIV/0!</v>
      </c>
      <c r="AI337" s="3" t="e">
        <f t="shared" si="39"/>
        <v>#DIV/0!</v>
      </c>
      <c r="AK337" s="14" t="e">
        <f t="shared" si="40"/>
        <v>#DIV/0!</v>
      </c>
    </row>
    <row r="338" spans="1:44" s="4" customFormat="1" x14ac:dyDescent="0.25">
      <c r="A338" s="4" t="str">
        <f t="shared" si="41"/>
        <v>D00_68_1</v>
      </c>
      <c r="B338" s="1" t="s">
        <v>37</v>
      </c>
      <c r="C338" s="2">
        <v>68</v>
      </c>
      <c r="D338" s="3">
        <v>1</v>
      </c>
      <c r="E338" s="4" t="s">
        <v>38</v>
      </c>
      <c r="F338" s="4" t="s">
        <v>39</v>
      </c>
      <c r="G338" s="4" t="s">
        <v>36</v>
      </c>
      <c r="H338" s="4">
        <v>2004</v>
      </c>
      <c r="I338" s="3" t="s">
        <v>54</v>
      </c>
      <c r="J338" s="3"/>
      <c r="P338" s="3"/>
      <c r="W338" s="3"/>
      <c r="AA338" s="5" t="e">
        <f t="shared" si="35"/>
        <v>#DIV/0!</v>
      </c>
      <c r="AD338" s="5" t="e">
        <f t="shared" si="36"/>
        <v>#DIV/0!</v>
      </c>
      <c r="AE338" s="3" t="e">
        <f t="shared" si="37"/>
        <v>#DIV/0!</v>
      </c>
      <c r="AG338" s="4" t="e">
        <f t="shared" si="38"/>
        <v>#DIV/0!</v>
      </c>
      <c r="AI338" s="3" t="e">
        <f t="shared" si="39"/>
        <v>#DIV/0!</v>
      </c>
      <c r="AK338" s="4" t="e">
        <f t="shared" si="40"/>
        <v>#DIV/0!</v>
      </c>
    </row>
    <row r="339" spans="1:44" s="4" customFormat="1" x14ac:dyDescent="0.25">
      <c r="A339" s="4" t="str">
        <f t="shared" si="41"/>
        <v>D00_68_1</v>
      </c>
      <c r="B339" s="1" t="s">
        <v>37</v>
      </c>
      <c r="C339" s="2">
        <v>68</v>
      </c>
      <c r="D339" s="3">
        <v>1</v>
      </c>
      <c r="E339" s="4" t="s">
        <v>38</v>
      </c>
      <c r="F339" s="4" t="s">
        <v>39</v>
      </c>
      <c r="G339" s="4" t="s">
        <v>36</v>
      </c>
      <c r="H339" s="4">
        <v>2005</v>
      </c>
      <c r="I339" s="3" t="s">
        <v>54</v>
      </c>
      <c r="J339" s="3"/>
      <c r="P339" s="3"/>
      <c r="W339" s="3"/>
      <c r="AA339" s="5" t="e">
        <f t="shared" si="35"/>
        <v>#DIV/0!</v>
      </c>
      <c r="AD339" s="5" t="e">
        <f t="shared" si="36"/>
        <v>#DIV/0!</v>
      </c>
      <c r="AE339" s="3" t="e">
        <f t="shared" si="37"/>
        <v>#DIV/0!</v>
      </c>
      <c r="AG339" s="4" t="e">
        <f t="shared" si="38"/>
        <v>#DIV/0!</v>
      </c>
      <c r="AI339" s="3" t="e">
        <f t="shared" si="39"/>
        <v>#DIV/0!</v>
      </c>
      <c r="AK339" s="4" t="e">
        <f t="shared" si="40"/>
        <v>#DIV/0!</v>
      </c>
    </row>
    <row r="340" spans="1:44" s="4" customFormat="1" x14ac:dyDescent="0.25">
      <c r="A340" s="4" t="str">
        <f t="shared" si="41"/>
        <v>D00_68_1</v>
      </c>
      <c r="B340" s="1" t="s">
        <v>37</v>
      </c>
      <c r="C340" s="2">
        <v>68</v>
      </c>
      <c r="D340" s="3">
        <v>1</v>
      </c>
      <c r="E340" s="4" t="s">
        <v>38</v>
      </c>
      <c r="F340" s="4" t="s">
        <v>39</v>
      </c>
      <c r="G340" s="4" t="s">
        <v>36</v>
      </c>
      <c r="H340" s="4">
        <v>2006</v>
      </c>
      <c r="I340" s="3" t="s">
        <v>54</v>
      </c>
      <c r="J340" s="3"/>
      <c r="P340" s="3"/>
      <c r="W340" s="3"/>
      <c r="AA340" s="5" t="e">
        <f t="shared" si="35"/>
        <v>#DIV/0!</v>
      </c>
      <c r="AD340" s="5" t="e">
        <f t="shared" si="36"/>
        <v>#DIV/0!</v>
      </c>
      <c r="AE340" s="3" t="e">
        <f t="shared" si="37"/>
        <v>#DIV/0!</v>
      </c>
      <c r="AG340" s="4" t="e">
        <f t="shared" si="38"/>
        <v>#DIV/0!</v>
      </c>
      <c r="AI340" s="3" t="e">
        <f t="shared" si="39"/>
        <v>#DIV/0!</v>
      </c>
      <c r="AK340" s="4" t="e">
        <f t="shared" si="40"/>
        <v>#DIV/0!</v>
      </c>
    </row>
    <row r="341" spans="1:44" s="4" customFormat="1" x14ac:dyDescent="0.25">
      <c r="A341" s="4" t="str">
        <f t="shared" si="41"/>
        <v>D00_68_1</v>
      </c>
      <c r="B341" s="1" t="s">
        <v>37</v>
      </c>
      <c r="C341" s="2">
        <v>68</v>
      </c>
      <c r="D341" s="3">
        <v>1</v>
      </c>
      <c r="E341" s="4" t="s">
        <v>38</v>
      </c>
      <c r="F341" s="4" t="s">
        <v>39</v>
      </c>
      <c r="G341" s="4" t="s">
        <v>36</v>
      </c>
      <c r="H341" s="4">
        <v>2007</v>
      </c>
      <c r="I341" s="3" t="s">
        <v>54</v>
      </c>
      <c r="J341" s="3"/>
      <c r="P341" s="3"/>
      <c r="W341" s="3"/>
      <c r="AA341" s="5" t="e">
        <f t="shared" si="35"/>
        <v>#DIV/0!</v>
      </c>
      <c r="AD341" s="5" t="e">
        <f t="shared" si="36"/>
        <v>#DIV/0!</v>
      </c>
      <c r="AE341" s="3" t="e">
        <f t="shared" si="37"/>
        <v>#DIV/0!</v>
      </c>
      <c r="AG341" s="4" t="e">
        <f t="shared" si="38"/>
        <v>#DIV/0!</v>
      </c>
      <c r="AI341" s="3" t="e">
        <f t="shared" si="39"/>
        <v>#DIV/0!</v>
      </c>
      <c r="AK341" s="4" t="e">
        <f t="shared" si="40"/>
        <v>#DIV/0!</v>
      </c>
    </row>
    <row r="342" spans="1:44" s="14" customFormat="1" x14ac:dyDescent="0.25">
      <c r="A342" s="4" t="str">
        <f t="shared" si="41"/>
        <v>D00_69_1</v>
      </c>
      <c r="B342" s="12" t="s">
        <v>37</v>
      </c>
      <c r="C342" s="13">
        <v>69</v>
      </c>
      <c r="D342" s="15">
        <v>1</v>
      </c>
      <c r="E342" s="14" t="s">
        <v>38</v>
      </c>
      <c r="F342" s="14" t="s">
        <v>39</v>
      </c>
      <c r="G342" s="14" t="s">
        <v>36</v>
      </c>
      <c r="H342" s="14">
        <v>2003</v>
      </c>
      <c r="I342" s="15" t="s">
        <v>54</v>
      </c>
      <c r="J342" s="15"/>
      <c r="P342" s="15"/>
      <c r="Q342" s="4"/>
      <c r="R342" s="4"/>
      <c r="S342" s="4"/>
      <c r="T342" s="4"/>
      <c r="U342" s="4"/>
      <c r="V342" s="4"/>
      <c r="W342" s="15"/>
      <c r="AA342" s="5" t="e">
        <f t="shared" si="35"/>
        <v>#DIV/0!</v>
      </c>
      <c r="AD342" s="5" t="e">
        <f t="shared" si="36"/>
        <v>#DIV/0!</v>
      </c>
      <c r="AE342" s="3" t="e">
        <f t="shared" si="37"/>
        <v>#DIV/0!</v>
      </c>
      <c r="AG342" s="4" t="e">
        <f t="shared" si="38"/>
        <v>#DIV/0!</v>
      </c>
      <c r="AI342" s="3" t="e">
        <f t="shared" si="39"/>
        <v>#DIV/0!</v>
      </c>
      <c r="AK342" s="14" t="e">
        <f t="shared" si="40"/>
        <v>#DIV/0!</v>
      </c>
    </row>
    <row r="343" spans="1:44" s="4" customFormat="1" x14ac:dyDescent="0.25">
      <c r="A343" s="4" t="str">
        <f t="shared" si="41"/>
        <v>D00_69_1</v>
      </c>
      <c r="B343" s="1" t="s">
        <v>37</v>
      </c>
      <c r="C343" s="2">
        <v>69</v>
      </c>
      <c r="D343" s="3">
        <v>1</v>
      </c>
      <c r="E343" s="4" t="s">
        <v>38</v>
      </c>
      <c r="F343" s="4" t="s">
        <v>39</v>
      </c>
      <c r="G343" s="4" t="s">
        <v>36</v>
      </c>
      <c r="H343" s="4">
        <v>2004</v>
      </c>
      <c r="I343" s="3" t="s">
        <v>54</v>
      </c>
      <c r="J343" s="3"/>
      <c r="P343" s="3"/>
      <c r="W343" s="3"/>
      <c r="AA343" s="5" t="e">
        <f t="shared" si="35"/>
        <v>#DIV/0!</v>
      </c>
      <c r="AD343" s="5" t="e">
        <f t="shared" si="36"/>
        <v>#DIV/0!</v>
      </c>
      <c r="AE343" s="3" t="e">
        <f t="shared" si="37"/>
        <v>#DIV/0!</v>
      </c>
      <c r="AG343" s="4" t="e">
        <f t="shared" si="38"/>
        <v>#DIV/0!</v>
      </c>
      <c r="AI343" s="3" t="e">
        <f t="shared" si="39"/>
        <v>#DIV/0!</v>
      </c>
      <c r="AK343" s="4" t="e">
        <f t="shared" si="40"/>
        <v>#DIV/0!</v>
      </c>
    </row>
    <row r="344" spans="1:44" s="4" customFormat="1" x14ac:dyDescent="0.25">
      <c r="A344" s="4" t="str">
        <f t="shared" si="41"/>
        <v>D00_69_1</v>
      </c>
      <c r="B344" s="1" t="s">
        <v>37</v>
      </c>
      <c r="C344" s="2">
        <v>69</v>
      </c>
      <c r="D344" s="3">
        <v>1</v>
      </c>
      <c r="E344" s="4" t="s">
        <v>38</v>
      </c>
      <c r="F344" s="4" t="s">
        <v>39</v>
      </c>
      <c r="G344" s="4" t="s">
        <v>36</v>
      </c>
      <c r="H344" s="4">
        <v>2005</v>
      </c>
      <c r="I344" s="3" t="s">
        <v>54</v>
      </c>
      <c r="J344" s="3"/>
      <c r="P344" s="3"/>
      <c r="W344" s="3"/>
      <c r="AA344" s="5" t="e">
        <f t="shared" si="35"/>
        <v>#DIV/0!</v>
      </c>
      <c r="AD344" s="5" t="e">
        <f t="shared" si="36"/>
        <v>#DIV/0!</v>
      </c>
      <c r="AE344" s="3" t="e">
        <f t="shared" si="37"/>
        <v>#DIV/0!</v>
      </c>
      <c r="AG344" s="4" t="e">
        <f t="shared" si="38"/>
        <v>#DIV/0!</v>
      </c>
      <c r="AI344" s="3" t="e">
        <f t="shared" si="39"/>
        <v>#DIV/0!</v>
      </c>
      <c r="AK344" s="4" t="e">
        <f t="shared" si="40"/>
        <v>#DIV/0!</v>
      </c>
    </row>
    <row r="345" spans="1:44" s="4" customFormat="1" x14ac:dyDescent="0.25">
      <c r="A345" s="4" t="str">
        <f t="shared" si="41"/>
        <v>D00_69_1</v>
      </c>
      <c r="B345" s="1" t="s">
        <v>37</v>
      </c>
      <c r="C345" s="2">
        <v>69</v>
      </c>
      <c r="D345" s="3">
        <v>1</v>
      </c>
      <c r="E345" s="4" t="s">
        <v>38</v>
      </c>
      <c r="F345" s="4" t="s">
        <v>39</v>
      </c>
      <c r="G345" s="4" t="s">
        <v>36</v>
      </c>
      <c r="H345" s="4">
        <v>2006</v>
      </c>
      <c r="I345" s="3" t="s">
        <v>54</v>
      </c>
      <c r="J345" s="3"/>
      <c r="P345" s="3"/>
      <c r="W345" s="3"/>
      <c r="AA345" s="5" t="e">
        <f t="shared" si="35"/>
        <v>#DIV/0!</v>
      </c>
      <c r="AD345" s="5" t="e">
        <f t="shared" si="36"/>
        <v>#DIV/0!</v>
      </c>
      <c r="AE345" s="3" t="e">
        <f t="shared" si="37"/>
        <v>#DIV/0!</v>
      </c>
      <c r="AG345" s="4" t="e">
        <f t="shared" si="38"/>
        <v>#DIV/0!</v>
      </c>
      <c r="AI345" s="3" t="e">
        <f t="shared" si="39"/>
        <v>#DIV/0!</v>
      </c>
      <c r="AK345" s="4" t="e">
        <f t="shared" si="40"/>
        <v>#DIV/0!</v>
      </c>
    </row>
    <row r="346" spans="1:44" s="4" customFormat="1" x14ac:dyDescent="0.25">
      <c r="A346" s="4" t="str">
        <f t="shared" si="41"/>
        <v>D00_69_1</v>
      </c>
      <c r="B346" s="1" t="s">
        <v>37</v>
      </c>
      <c r="C346" s="2">
        <v>69</v>
      </c>
      <c r="D346" s="3">
        <v>1</v>
      </c>
      <c r="E346" s="4" t="s">
        <v>38</v>
      </c>
      <c r="F346" s="4" t="s">
        <v>39</v>
      </c>
      <c r="G346" s="4" t="s">
        <v>36</v>
      </c>
      <c r="H346" s="4">
        <v>2007</v>
      </c>
      <c r="I346" s="3" t="s">
        <v>54</v>
      </c>
      <c r="J346" s="3"/>
      <c r="P346" s="3"/>
      <c r="W346" s="3"/>
      <c r="AA346" s="5" t="e">
        <f t="shared" si="35"/>
        <v>#DIV/0!</v>
      </c>
      <c r="AD346" s="5" t="e">
        <f t="shared" si="36"/>
        <v>#DIV/0!</v>
      </c>
      <c r="AE346" s="3" t="e">
        <f t="shared" si="37"/>
        <v>#DIV/0!</v>
      </c>
      <c r="AG346" s="4" t="e">
        <f t="shared" si="38"/>
        <v>#DIV/0!</v>
      </c>
      <c r="AI346" s="3" t="e">
        <f t="shared" si="39"/>
        <v>#DIV/0!</v>
      </c>
      <c r="AK346" s="4" t="e">
        <f t="shared" si="40"/>
        <v>#DIV/0!</v>
      </c>
    </row>
    <row r="347" spans="1:44" s="14" customFormat="1" x14ac:dyDescent="0.25">
      <c r="A347" s="4" t="str">
        <f t="shared" si="41"/>
        <v>D00_70_1</v>
      </c>
      <c r="B347" s="12" t="s">
        <v>37</v>
      </c>
      <c r="C347" s="13">
        <v>70</v>
      </c>
      <c r="D347" s="15">
        <v>1</v>
      </c>
      <c r="E347" s="14" t="s">
        <v>38</v>
      </c>
      <c r="F347" s="14" t="s">
        <v>39</v>
      </c>
      <c r="G347" s="14" t="s">
        <v>36</v>
      </c>
      <c r="H347" s="14">
        <v>2003</v>
      </c>
      <c r="I347" s="15" t="s">
        <v>54</v>
      </c>
      <c r="J347" s="15"/>
      <c r="P347" s="15"/>
      <c r="Q347" s="4"/>
      <c r="R347" s="4"/>
      <c r="S347" s="4"/>
      <c r="T347" s="4"/>
      <c r="U347" s="4"/>
      <c r="V347" s="4"/>
      <c r="W347" s="15"/>
      <c r="AA347" s="5" t="e">
        <f t="shared" si="35"/>
        <v>#DIV/0!</v>
      </c>
      <c r="AD347" s="5" t="e">
        <f t="shared" si="36"/>
        <v>#DIV/0!</v>
      </c>
      <c r="AE347" s="3" t="e">
        <f t="shared" si="37"/>
        <v>#DIV/0!</v>
      </c>
      <c r="AG347" s="4" t="e">
        <f t="shared" si="38"/>
        <v>#DIV/0!</v>
      </c>
      <c r="AI347" s="3" t="e">
        <f t="shared" si="39"/>
        <v>#DIV/0!</v>
      </c>
      <c r="AK347" s="14" t="e">
        <f t="shared" si="40"/>
        <v>#DIV/0!</v>
      </c>
    </row>
    <row r="348" spans="1:44" s="4" customFormat="1" x14ac:dyDescent="0.25">
      <c r="A348" s="4" t="str">
        <f t="shared" si="41"/>
        <v>D00_70_1</v>
      </c>
      <c r="B348" s="1" t="s">
        <v>37</v>
      </c>
      <c r="C348" s="2">
        <v>70</v>
      </c>
      <c r="D348" s="3">
        <v>1</v>
      </c>
      <c r="E348" s="4" t="s">
        <v>38</v>
      </c>
      <c r="F348" s="4" t="s">
        <v>39</v>
      </c>
      <c r="G348" s="4" t="s">
        <v>36</v>
      </c>
      <c r="H348" s="4">
        <v>2004</v>
      </c>
      <c r="I348" s="3" t="s">
        <v>54</v>
      </c>
      <c r="J348" s="3"/>
      <c r="P348" s="3"/>
      <c r="W348" s="3"/>
      <c r="AA348" s="5" t="e">
        <f t="shared" si="35"/>
        <v>#DIV/0!</v>
      </c>
      <c r="AD348" s="5" t="e">
        <f t="shared" si="36"/>
        <v>#DIV/0!</v>
      </c>
      <c r="AE348" s="3" t="e">
        <f t="shared" si="37"/>
        <v>#DIV/0!</v>
      </c>
      <c r="AG348" s="4" t="e">
        <f t="shared" si="38"/>
        <v>#DIV/0!</v>
      </c>
      <c r="AI348" s="3" t="e">
        <f t="shared" si="39"/>
        <v>#DIV/0!</v>
      </c>
      <c r="AK348" s="4" t="e">
        <f t="shared" si="40"/>
        <v>#DIV/0!</v>
      </c>
    </row>
    <row r="349" spans="1:44" s="4" customFormat="1" x14ac:dyDescent="0.25">
      <c r="A349" s="4" t="str">
        <f t="shared" si="41"/>
        <v>D00_70_1</v>
      </c>
      <c r="B349" s="1" t="s">
        <v>37</v>
      </c>
      <c r="C349" s="2">
        <v>70</v>
      </c>
      <c r="D349" s="3">
        <v>1</v>
      </c>
      <c r="E349" s="4" t="s">
        <v>38</v>
      </c>
      <c r="F349" s="4" t="s">
        <v>39</v>
      </c>
      <c r="G349" s="4" t="s">
        <v>36</v>
      </c>
      <c r="H349" s="4">
        <v>2005</v>
      </c>
      <c r="I349" s="3" t="s">
        <v>54</v>
      </c>
      <c r="J349" s="3"/>
      <c r="P349" s="3"/>
      <c r="W349" s="3"/>
      <c r="AA349" s="5" t="e">
        <f t="shared" si="35"/>
        <v>#DIV/0!</v>
      </c>
      <c r="AD349" s="5" t="e">
        <f t="shared" si="36"/>
        <v>#DIV/0!</v>
      </c>
      <c r="AE349" s="3" t="e">
        <f t="shared" si="37"/>
        <v>#DIV/0!</v>
      </c>
      <c r="AG349" s="4" t="e">
        <f t="shared" si="38"/>
        <v>#DIV/0!</v>
      </c>
      <c r="AI349" s="3" t="e">
        <f t="shared" si="39"/>
        <v>#DIV/0!</v>
      </c>
      <c r="AK349" s="4" t="e">
        <f t="shared" si="40"/>
        <v>#DIV/0!</v>
      </c>
    </row>
    <row r="350" spans="1:44" s="4" customFormat="1" x14ac:dyDescent="0.25">
      <c r="A350" s="4" t="str">
        <f t="shared" si="41"/>
        <v>D00_70_1</v>
      </c>
      <c r="B350" s="1" t="s">
        <v>37</v>
      </c>
      <c r="C350" s="2">
        <v>70</v>
      </c>
      <c r="D350" s="3">
        <v>1</v>
      </c>
      <c r="E350" s="4" t="s">
        <v>38</v>
      </c>
      <c r="F350" s="4" t="s">
        <v>39</v>
      </c>
      <c r="G350" s="4" t="s">
        <v>36</v>
      </c>
      <c r="H350" s="4">
        <v>2006</v>
      </c>
      <c r="I350" s="3" t="s">
        <v>54</v>
      </c>
      <c r="J350" s="3"/>
      <c r="P350" s="3"/>
      <c r="W350" s="3"/>
      <c r="AA350" s="5" t="e">
        <f t="shared" si="35"/>
        <v>#DIV/0!</v>
      </c>
      <c r="AD350" s="5" t="e">
        <f t="shared" si="36"/>
        <v>#DIV/0!</v>
      </c>
      <c r="AE350" s="3" t="e">
        <f t="shared" si="37"/>
        <v>#DIV/0!</v>
      </c>
      <c r="AG350" s="4" t="e">
        <f t="shared" si="38"/>
        <v>#DIV/0!</v>
      </c>
      <c r="AI350" s="3" t="e">
        <f t="shared" si="39"/>
        <v>#DIV/0!</v>
      </c>
      <c r="AK350" s="4" t="e">
        <f t="shared" si="40"/>
        <v>#DIV/0!</v>
      </c>
    </row>
    <row r="351" spans="1:44" s="4" customFormat="1" x14ac:dyDescent="0.25">
      <c r="A351" s="4" t="str">
        <f t="shared" si="41"/>
        <v>D00_70_1</v>
      </c>
      <c r="B351" s="1" t="s">
        <v>37</v>
      </c>
      <c r="C351" s="2">
        <v>70</v>
      </c>
      <c r="D351" s="3">
        <v>1</v>
      </c>
      <c r="E351" s="4" t="s">
        <v>38</v>
      </c>
      <c r="F351" s="4" t="s">
        <v>39</v>
      </c>
      <c r="G351" s="4" t="s">
        <v>36</v>
      </c>
      <c r="H351" s="4">
        <v>2007</v>
      </c>
      <c r="I351" s="3" t="s">
        <v>54</v>
      </c>
      <c r="J351" s="3"/>
      <c r="P351" s="3"/>
      <c r="W351" s="3"/>
      <c r="AA351" s="5" t="e">
        <f t="shared" si="35"/>
        <v>#DIV/0!</v>
      </c>
      <c r="AD351" s="5" t="e">
        <f t="shared" si="36"/>
        <v>#DIV/0!</v>
      </c>
      <c r="AE351" s="3" t="e">
        <f t="shared" si="37"/>
        <v>#DIV/0!</v>
      </c>
      <c r="AG351" s="4" t="e">
        <f t="shared" si="38"/>
        <v>#DIV/0!</v>
      </c>
      <c r="AI351" s="3" t="e">
        <f t="shared" si="39"/>
        <v>#DIV/0!</v>
      </c>
      <c r="AK351" s="4" t="e">
        <f t="shared" si="40"/>
        <v>#DIV/0!</v>
      </c>
    </row>
    <row r="352" spans="1:44" s="14" customFormat="1" x14ac:dyDescent="0.25">
      <c r="A352" s="4" t="str">
        <f t="shared" si="41"/>
        <v>D00_71_1</v>
      </c>
      <c r="B352" s="12" t="s">
        <v>37</v>
      </c>
      <c r="C352" s="13">
        <v>71</v>
      </c>
      <c r="D352" s="15">
        <v>1</v>
      </c>
      <c r="E352" s="14" t="s">
        <v>38</v>
      </c>
      <c r="F352" s="14" t="s">
        <v>39</v>
      </c>
      <c r="G352" s="14" t="s">
        <v>36</v>
      </c>
      <c r="H352" s="14">
        <v>2003</v>
      </c>
      <c r="I352" s="15" t="s">
        <v>54</v>
      </c>
      <c r="J352" s="15"/>
      <c r="K352" s="14">
        <v>87</v>
      </c>
      <c r="L352" s="14">
        <f>K352-36</f>
        <v>51</v>
      </c>
      <c r="M352" s="14">
        <f>K352-64</f>
        <v>23</v>
      </c>
      <c r="N352" s="14">
        <f>K352-79</f>
        <v>8</v>
      </c>
      <c r="P352" s="15">
        <v>3</v>
      </c>
      <c r="Q352" s="4"/>
      <c r="R352" s="4"/>
      <c r="S352" s="4"/>
      <c r="T352" s="4"/>
      <c r="U352" s="4"/>
      <c r="V352" s="4" t="s">
        <v>64</v>
      </c>
      <c r="W352" s="15">
        <v>1</v>
      </c>
      <c r="X352" s="14">
        <v>206</v>
      </c>
      <c r="Y352" s="14">
        <v>25</v>
      </c>
      <c r="Z352" s="14">
        <v>54</v>
      </c>
      <c r="AA352" s="5">
        <f t="shared" si="35"/>
        <v>2.16</v>
      </c>
      <c r="AB352" s="14">
        <v>4</v>
      </c>
      <c r="AC352" s="14">
        <v>15</v>
      </c>
      <c r="AD352" s="5">
        <f t="shared" si="36"/>
        <v>0.6</v>
      </c>
      <c r="AE352" s="3">
        <f t="shared" si="37"/>
        <v>27.777777777777775</v>
      </c>
      <c r="AF352" s="14">
        <v>0</v>
      </c>
      <c r="AG352" s="4">
        <f t="shared" si="38"/>
        <v>0</v>
      </c>
      <c r="AH352" s="14">
        <v>0</v>
      </c>
      <c r="AI352" s="3">
        <f t="shared" si="39"/>
        <v>0</v>
      </c>
      <c r="AJ352" s="14">
        <v>1</v>
      </c>
      <c r="AK352" s="14">
        <f t="shared" si="40"/>
        <v>4</v>
      </c>
      <c r="AL352" s="14">
        <v>1</v>
      </c>
      <c r="AM352" s="14">
        <v>8</v>
      </c>
      <c r="AN352" s="14">
        <v>3</v>
      </c>
      <c r="AO352" s="14">
        <v>2</v>
      </c>
      <c r="AP352" s="14">
        <v>1</v>
      </c>
      <c r="AQ352" s="14">
        <v>3</v>
      </c>
      <c r="AR352" s="14">
        <v>3</v>
      </c>
    </row>
    <row r="353" spans="1:45" s="4" customFormat="1" x14ac:dyDescent="0.25">
      <c r="A353" s="4" t="str">
        <f t="shared" si="41"/>
        <v>D00_71_1</v>
      </c>
      <c r="B353" s="1" t="s">
        <v>37</v>
      </c>
      <c r="C353" s="2">
        <v>71</v>
      </c>
      <c r="D353" s="3">
        <v>1</v>
      </c>
      <c r="E353" s="4" t="s">
        <v>38</v>
      </c>
      <c r="F353" s="4" t="s">
        <v>39</v>
      </c>
      <c r="G353" s="4" t="s">
        <v>36</v>
      </c>
      <c r="H353" s="4">
        <v>2004</v>
      </c>
      <c r="I353" s="3" t="s">
        <v>54</v>
      </c>
      <c r="J353" s="3"/>
      <c r="K353" s="4">
        <v>74</v>
      </c>
      <c r="L353" s="4">
        <f>K353-22</f>
        <v>52</v>
      </c>
      <c r="M353" s="4">
        <f>K353-46</f>
        <v>28</v>
      </c>
      <c r="N353" s="4">
        <f>K353-64</f>
        <v>10</v>
      </c>
      <c r="P353" s="3">
        <v>3</v>
      </c>
      <c r="T353" s="4">
        <v>0</v>
      </c>
      <c r="V353" s="4" t="s">
        <v>64</v>
      </c>
      <c r="W353" s="3">
        <v>1</v>
      </c>
      <c r="X353" s="4">
        <v>215</v>
      </c>
      <c r="Y353" s="4">
        <v>25</v>
      </c>
      <c r="Z353" s="4">
        <v>61</v>
      </c>
      <c r="AA353" s="5">
        <f t="shared" si="35"/>
        <v>2.4700000000000002</v>
      </c>
      <c r="AB353" s="4">
        <v>4</v>
      </c>
      <c r="AC353" s="4">
        <v>18</v>
      </c>
      <c r="AD353" s="5">
        <f t="shared" si="36"/>
        <v>0.75</v>
      </c>
      <c r="AE353" s="3">
        <f t="shared" si="37"/>
        <v>30.364372469635626</v>
      </c>
      <c r="AF353" s="4">
        <v>1</v>
      </c>
      <c r="AG353" s="4">
        <f t="shared" si="38"/>
        <v>4</v>
      </c>
      <c r="AH353" s="4">
        <v>0</v>
      </c>
      <c r="AI353" s="3">
        <f t="shared" si="39"/>
        <v>0</v>
      </c>
      <c r="AJ353" s="4">
        <v>2</v>
      </c>
      <c r="AK353" s="4">
        <f t="shared" si="40"/>
        <v>8</v>
      </c>
      <c r="AL353" s="4" t="s">
        <v>69</v>
      </c>
      <c r="AM353" s="4">
        <v>4</v>
      </c>
      <c r="AN353" s="4">
        <v>2</v>
      </c>
      <c r="AO353" s="4">
        <v>1</v>
      </c>
      <c r="AP353" s="4">
        <v>2</v>
      </c>
      <c r="AQ353" s="4">
        <v>3</v>
      </c>
      <c r="AR353" s="4">
        <v>3</v>
      </c>
    </row>
    <row r="354" spans="1:45" s="4" customFormat="1" x14ac:dyDescent="0.25">
      <c r="A354" s="4" t="str">
        <f t="shared" si="41"/>
        <v>D00_71_1</v>
      </c>
      <c r="B354" s="1" t="s">
        <v>37</v>
      </c>
      <c r="C354" s="2">
        <v>71</v>
      </c>
      <c r="D354" s="3">
        <v>1</v>
      </c>
      <c r="E354" s="4" t="s">
        <v>38</v>
      </c>
      <c r="F354" s="4" t="s">
        <v>39</v>
      </c>
      <c r="G354" s="4" t="s">
        <v>36</v>
      </c>
      <c r="H354" s="4">
        <v>2005</v>
      </c>
      <c r="I354" s="3" t="s">
        <v>54</v>
      </c>
      <c r="J354" s="3"/>
      <c r="P354" s="3"/>
      <c r="V354" s="4" t="s">
        <v>64</v>
      </c>
      <c r="W354" s="3"/>
      <c r="AA354" s="5" t="e">
        <f t="shared" si="35"/>
        <v>#DIV/0!</v>
      </c>
      <c r="AD354" s="5" t="e">
        <f t="shared" si="36"/>
        <v>#DIV/0!</v>
      </c>
      <c r="AE354" s="3" t="e">
        <f t="shared" si="37"/>
        <v>#DIV/0!</v>
      </c>
      <c r="AG354" s="4" t="e">
        <f t="shared" si="38"/>
        <v>#DIV/0!</v>
      </c>
      <c r="AI354" s="3" t="e">
        <f t="shared" si="39"/>
        <v>#DIV/0!</v>
      </c>
      <c r="AK354" s="4" t="e">
        <f t="shared" si="40"/>
        <v>#DIV/0!</v>
      </c>
    </row>
    <row r="355" spans="1:45" s="4" customFormat="1" x14ac:dyDescent="0.25">
      <c r="A355" s="4" t="str">
        <f t="shared" si="41"/>
        <v>D00_71_1</v>
      </c>
      <c r="B355" s="1" t="s">
        <v>37</v>
      </c>
      <c r="C355" s="2">
        <v>71</v>
      </c>
      <c r="D355" s="3">
        <v>1</v>
      </c>
      <c r="E355" s="4" t="s">
        <v>38</v>
      </c>
      <c r="F355" s="4" t="s">
        <v>39</v>
      </c>
      <c r="G355" s="4" t="s">
        <v>36</v>
      </c>
      <c r="H355" s="4">
        <v>2006</v>
      </c>
      <c r="I355" s="3" t="s">
        <v>54</v>
      </c>
      <c r="J355" s="3"/>
      <c r="P355" s="3"/>
      <c r="V355" s="4" t="s">
        <v>64</v>
      </c>
      <c r="W355" s="3"/>
      <c r="AA355" s="5" t="e">
        <f t="shared" si="35"/>
        <v>#DIV/0!</v>
      </c>
      <c r="AD355" s="5" t="e">
        <f t="shared" si="36"/>
        <v>#DIV/0!</v>
      </c>
      <c r="AE355" s="3" t="e">
        <f t="shared" si="37"/>
        <v>#DIV/0!</v>
      </c>
      <c r="AG355" s="4" t="e">
        <f t="shared" si="38"/>
        <v>#DIV/0!</v>
      </c>
      <c r="AI355" s="3" t="e">
        <f t="shared" si="39"/>
        <v>#DIV/0!</v>
      </c>
      <c r="AK355" s="4" t="e">
        <f t="shared" si="40"/>
        <v>#DIV/0!</v>
      </c>
    </row>
    <row r="356" spans="1:45" s="4" customFormat="1" x14ac:dyDescent="0.25">
      <c r="A356" s="4" t="str">
        <f t="shared" si="41"/>
        <v>D00_71_1</v>
      </c>
      <c r="B356" s="1" t="s">
        <v>37</v>
      </c>
      <c r="C356" s="2">
        <v>71</v>
      </c>
      <c r="D356" s="3">
        <v>1</v>
      </c>
      <c r="E356" s="4" t="s">
        <v>38</v>
      </c>
      <c r="F356" s="4" t="s">
        <v>39</v>
      </c>
      <c r="G356" s="4" t="s">
        <v>36</v>
      </c>
      <c r="H356" s="4">
        <v>2007</v>
      </c>
      <c r="I356" s="3" t="s">
        <v>54</v>
      </c>
      <c r="J356" s="3"/>
      <c r="P356" s="3"/>
      <c r="V356" s="4" t="s">
        <v>64</v>
      </c>
      <c r="W356" s="3"/>
      <c r="AA356" s="5" t="e">
        <f t="shared" si="35"/>
        <v>#DIV/0!</v>
      </c>
      <c r="AD356" s="5" t="e">
        <f t="shared" si="36"/>
        <v>#DIV/0!</v>
      </c>
      <c r="AE356" s="3" t="e">
        <f t="shared" si="37"/>
        <v>#DIV/0!</v>
      </c>
      <c r="AG356" s="4" t="e">
        <f t="shared" si="38"/>
        <v>#DIV/0!</v>
      </c>
      <c r="AI356" s="3" t="e">
        <f t="shared" si="39"/>
        <v>#DIV/0!</v>
      </c>
      <c r="AK356" s="4" t="e">
        <f t="shared" si="40"/>
        <v>#DIV/0!</v>
      </c>
    </row>
    <row r="357" spans="1:45" s="14" customFormat="1" x14ac:dyDescent="0.25">
      <c r="A357" s="4" t="str">
        <f t="shared" si="41"/>
        <v>D00_72_1</v>
      </c>
      <c r="B357" s="12" t="s">
        <v>37</v>
      </c>
      <c r="C357" s="13">
        <v>72</v>
      </c>
      <c r="D357" s="15">
        <v>1</v>
      </c>
      <c r="E357" s="14" t="s">
        <v>38</v>
      </c>
      <c r="F357" s="14" t="s">
        <v>39</v>
      </c>
      <c r="G357" s="14" t="s">
        <v>36</v>
      </c>
      <c r="H357" s="15">
        <v>2003</v>
      </c>
      <c r="I357" s="15" t="s">
        <v>56</v>
      </c>
      <c r="J357" s="15"/>
      <c r="K357" s="14">
        <v>91</v>
      </c>
      <c r="L357" s="14">
        <f>K357-36</f>
        <v>55</v>
      </c>
      <c r="M357" s="14">
        <f>K357-64</f>
        <v>27</v>
      </c>
      <c r="N357" s="14">
        <f>K357-79</f>
        <v>12</v>
      </c>
      <c r="O357" s="14">
        <f>K357-85</f>
        <v>6</v>
      </c>
      <c r="P357" s="15">
        <v>1</v>
      </c>
      <c r="Q357" s="4"/>
      <c r="R357" s="4"/>
      <c r="S357" s="4"/>
      <c r="T357" s="4"/>
      <c r="U357" s="4"/>
      <c r="V357" s="4" t="s">
        <v>63</v>
      </c>
      <c r="W357" s="15">
        <v>0</v>
      </c>
      <c r="X357" s="14" t="s">
        <v>60</v>
      </c>
      <c r="AA357" s="5" t="e">
        <f t="shared" si="35"/>
        <v>#DIV/0!</v>
      </c>
      <c r="AD357" s="5" t="e">
        <f t="shared" si="36"/>
        <v>#DIV/0!</v>
      </c>
      <c r="AE357" s="3" t="e">
        <f t="shared" si="37"/>
        <v>#DIV/0!</v>
      </c>
      <c r="AG357" s="4" t="e">
        <f t="shared" si="38"/>
        <v>#DIV/0!</v>
      </c>
      <c r="AI357" s="3" t="e">
        <f t="shared" si="39"/>
        <v>#DIV/0!</v>
      </c>
      <c r="AJ357" s="16"/>
      <c r="AK357" s="14" t="e">
        <f t="shared" si="40"/>
        <v>#DIV/0!</v>
      </c>
    </row>
    <row r="358" spans="1:45" x14ac:dyDescent="0.25">
      <c r="A358" s="4" t="str">
        <f t="shared" si="41"/>
        <v>D00_72_1</v>
      </c>
      <c r="B358" s="21" t="s">
        <v>37</v>
      </c>
      <c r="C358" s="18">
        <v>72</v>
      </c>
      <c r="D358" s="7">
        <v>1</v>
      </c>
      <c r="E358" s="8" t="s">
        <v>38</v>
      </c>
      <c r="F358" s="8" t="s">
        <v>39</v>
      </c>
      <c r="G358" s="8" t="s">
        <v>36</v>
      </c>
      <c r="H358" s="7">
        <v>2004</v>
      </c>
      <c r="I358" s="7" t="s">
        <v>56</v>
      </c>
      <c r="K358" s="8">
        <v>87</v>
      </c>
      <c r="L358" s="8">
        <f>K358-22</f>
        <v>65</v>
      </c>
      <c r="M358" s="8">
        <f>K358-46</f>
        <v>41</v>
      </c>
      <c r="N358" s="8">
        <f>K358-64</f>
        <v>23</v>
      </c>
      <c r="O358" s="8">
        <f>K358-76</f>
        <v>11</v>
      </c>
      <c r="P358" s="7">
        <v>3</v>
      </c>
      <c r="T358" s="8">
        <v>3</v>
      </c>
      <c r="U358" s="8"/>
      <c r="V358" s="8" t="s">
        <v>63</v>
      </c>
      <c r="W358" s="7">
        <v>1</v>
      </c>
      <c r="X358" s="8">
        <v>235</v>
      </c>
      <c r="Y358" s="8">
        <v>25</v>
      </c>
      <c r="Z358" s="8">
        <v>83</v>
      </c>
      <c r="AA358" s="10">
        <f t="shared" si="35"/>
        <v>3.32</v>
      </c>
      <c r="AB358" s="8">
        <v>4</v>
      </c>
      <c r="AC358" s="8">
        <v>17</v>
      </c>
      <c r="AD358" s="10">
        <f t="shared" si="36"/>
        <v>0.68</v>
      </c>
      <c r="AE358" s="7">
        <f t="shared" si="37"/>
        <v>20.481927710843376</v>
      </c>
      <c r="AF358" s="8">
        <v>0</v>
      </c>
      <c r="AG358" s="8">
        <f t="shared" si="38"/>
        <v>0</v>
      </c>
      <c r="AH358" s="8">
        <v>0</v>
      </c>
      <c r="AI358" s="7">
        <f t="shared" si="39"/>
        <v>0</v>
      </c>
      <c r="AJ358" s="22">
        <v>5</v>
      </c>
      <c r="AK358" s="8">
        <f t="shared" si="40"/>
        <v>20</v>
      </c>
      <c r="AL358" s="8" t="s">
        <v>67</v>
      </c>
      <c r="AM358" s="8">
        <v>11</v>
      </c>
      <c r="AN358" s="8">
        <v>2</v>
      </c>
      <c r="AO358" s="8">
        <v>1</v>
      </c>
      <c r="AP358" s="8">
        <v>2</v>
      </c>
      <c r="AQ358" s="8">
        <v>2</v>
      </c>
      <c r="AR358" s="8">
        <v>2</v>
      </c>
    </row>
    <row r="359" spans="1:45" x14ac:dyDescent="0.25">
      <c r="A359" s="4" t="str">
        <f t="shared" si="41"/>
        <v>D00_72_1</v>
      </c>
      <c r="B359" s="21" t="s">
        <v>37</v>
      </c>
      <c r="C359" s="18">
        <v>72</v>
      </c>
      <c r="D359" s="7">
        <v>1</v>
      </c>
      <c r="E359" s="8" t="s">
        <v>38</v>
      </c>
      <c r="F359" s="8" t="s">
        <v>39</v>
      </c>
      <c r="G359" s="8" t="s">
        <v>36</v>
      </c>
      <c r="H359" s="7">
        <v>2005</v>
      </c>
      <c r="I359" s="7" t="s">
        <v>56</v>
      </c>
      <c r="J359" s="7">
        <v>87</v>
      </c>
      <c r="K359" s="8">
        <v>91</v>
      </c>
      <c r="L359" s="8">
        <f>K359-30</f>
        <v>61</v>
      </c>
      <c r="M359" s="8">
        <f>K359-60</f>
        <v>31</v>
      </c>
      <c r="N359" s="8">
        <f>K359-76</f>
        <v>15</v>
      </c>
      <c r="O359" s="8">
        <f>K359-80</f>
        <v>11</v>
      </c>
      <c r="P359" s="7">
        <v>4</v>
      </c>
      <c r="T359" s="8" t="s">
        <v>106</v>
      </c>
      <c r="U359" s="8" t="s">
        <v>56</v>
      </c>
      <c r="V359" s="8" t="s">
        <v>63</v>
      </c>
      <c r="W359" s="7">
        <v>3</v>
      </c>
      <c r="X359" s="8">
        <v>228</v>
      </c>
      <c r="Y359" s="8">
        <v>25</v>
      </c>
      <c r="Z359" s="8">
        <v>60</v>
      </c>
      <c r="AA359" s="10">
        <f t="shared" si="35"/>
        <v>2.4</v>
      </c>
      <c r="AB359" s="8">
        <v>4</v>
      </c>
      <c r="AC359" s="8">
        <v>15</v>
      </c>
      <c r="AD359" s="10">
        <f t="shared" si="36"/>
        <v>0.6</v>
      </c>
      <c r="AE359" s="7">
        <f t="shared" si="37"/>
        <v>25</v>
      </c>
      <c r="AF359" s="8">
        <v>0</v>
      </c>
      <c r="AG359" s="8">
        <f t="shared" si="38"/>
        <v>0</v>
      </c>
      <c r="AH359" s="8">
        <v>0</v>
      </c>
      <c r="AI359" s="7">
        <f t="shared" si="39"/>
        <v>0</v>
      </c>
      <c r="AJ359" s="22" t="s">
        <v>82</v>
      </c>
      <c r="AM359" s="8">
        <v>7</v>
      </c>
      <c r="AN359" s="8">
        <v>3</v>
      </c>
      <c r="AO359" s="8">
        <v>1</v>
      </c>
      <c r="AP359" s="8">
        <v>2</v>
      </c>
      <c r="AQ359" s="8">
        <v>3</v>
      </c>
      <c r="AR359" s="8">
        <v>2</v>
      </c>
    </row>
    <row r="360" spans="1:45" x14ac:dyDescent="0.25">
      <c r="A360" s="4" t="str">
        <f t="shared" si="41"/>
        <v>D00_72_1</v>
      </c>
      <c r="B360" s="21" t="s">
        <v>37</v>
      </c>
      <c r="C360" s="18">
        <v>72</v>
      </c>
      <c r="D360" s="7">
        <v>1</v>
      </c>
      <c r="E360" s="8" t="s">
        <v>38</v>
      </c>
      <c r="F360" s="8" t="s">
        <v>39</v>
      </c>
      <c r="G360" s="8" t="s">
        <v>36</v>
      </c>
      <c r="H360" s="7">
        <v>2006</v>
      </c>
      <c r="I360" s="7" t="s">
        <v>56</v>
      </c>
      <c r="J360" s="7">
        <v>77</v>
      </c>
      <c r="K360" s="8">
        <v>82</v>
      </c>
      <c r="L360" s="8">
        <f>K360-34</f>
        <v>48</v>
      </c>
      <c r="M360" s="8">
        <f>K360-61</f>
        <v>21</v>
      </c>
      <c r="N360" s="8">
        <f>K360-70</f>
        <v>12</v>
      </c>
      <c r="O360" s="8">
        <f>K360-73</f>
        <v>9</v>
      </c>
      <c r="P360" s="7">
        <v>4</v>
      </c>
      <c r="T360" s="8" t="s">
        <v>114</v>
      </c>
      <c r="U360" s="8"/>
      <c r="V360" s="8" t="s">
        <v>63</v>
      </c>
      <c r="W360" s="7">
        <v>3</v>
      </c>
      <c r="X360" s="8">
        <v>223</v>
      </c>
      <c r="Y360" s="8">
        <v>25</v>
      </c>
      <c r="Z360" s="8">
        <v>70</v>
      </c>
      <c r="AA360" s="10">
        <f t="shared" si="35"/>
        <v>2.921904761904762</v>
      </c>
      <c r="AB360" s="8">
        <v>4</v>
      </c>
      <c r="AC360" s="8">
        <v>16</v>
      </c>
      <c r="AD360" s="10">
        <f t="shared" si="36"/>
        <v>0.76190476190476186</v>
      </c>
      <c r="AE360" s="7">
        <f t="shared" si="37"/>
        <v>26.075619295958276</v>
      </c>
      <c r="AF360" s="8">
        <v>4</v>
      </c>
      <c r="AG360" s="8">
        <f t="shared" si="38"/>
        <v>16</v>
      </c>
      <c r="AH360" s="8">
        <v>0</v>
      </c>
      <c r="AI360" s="7">
        <f t="shared" si="39"/>
        <v>0</v>
      </c>
      <c r="AJ360" s="22" t="s">
        <v>121</v>
      </c>
      <c r="AK360" s="8" t="e">
        <f>AJ360*100/Y360</f>
        <v>#VALUE!</v>
      </c>
      <c r="AM360" s="8">
        <v>3</v>
      </c>
      <c r="AN360" s="8">
        <v>2</v>
      </c>
      <c r="AO360" s="8">
        <v>1</v>
      </c>
      <c r="AP360" s="8">
        <v>2</v>
      </c>
      <c r="AQ360" s="8">
        <v>3</v>
      </c>
      <c r="AR360" s="8">
        <v>2</v>
      </c>
    </row>
    <row r="361" spans="1:45" x14ac:dyDescent="0.25">
      <c r="A361" s="4" t="str">
        <f t="shared" si="41"/>
        <v>D00_72_1</v>
      </c>
      <c r="B361" s="21" t="s">
        <v>37</v>
      </c>
      <c r="C361" s="18">
        <v>72</v>
      </c>
      <c r="D361" s="7">
        <v>1</v>
      </c>
      <c r="E361" s="8" t="s">
        <v>38</v>
      </c>
      <c r="F361" s="8" t="s">
        <v>39</v>
      </c>
      <c r="G361" s="8" t="s">
        <v>36</v>
      </c>
      <c r="H361" s="7">
        <v>2007</v>
      </c>
      <c r="I361" s="7" t="s">
        <v>56</v>
      </c>
      <c r="K361" s="8">
        <v>82</v>
      </c>
      <c r="L361" s="8">
        <f>K361-36</f>
        <v>46</v>
      </c>
      <c r="M361" s="8">
        <f>K361-53</f>
        <v>29</v>
      </c>
      <c r="N361" s="8">
        <f>K361-60</f>
        <v>22</v>
      </c>
      <c r="O361" s="8">
        <f>K361-71</f>
        <v>11</v>
      </c>
      <c r="P361" s="7">
        <v>4</v>
      </c>
      <c r="T361" s="8" t="s">
        <v>127</v>
      </c>
      <c r="U361" s="8"/>
      <c r="V361" s="8" t="s">
        <v>63</v>
      </c>
      <c r="W361" s="7">
        <v>2</v>
      </c>
      <c r="X361" s="8">
        <v>226</v>
      </c>
      <c r="Y361" s="8">
        <v>25</v>
      </c>
      <c r="Z361" s="8">
        <v>70</v>
      </c>
      <c r="AA361" s="10">
        <f t="shared" si="35"/>
        <v>2.8</v>
      </c>
      <c r="AB361" s="8">
        <v>4</v>
      </c>
      <c r="AC361" s="8">
        <v>16</v>
      </c>
      <c r="AD361" s="10">
        <f t="shared" si="36"/>
        <v>0.64</v>
      </c>
      <c r="AE361" s="7">
        <f t="shared" si="37"/>
        <v>22.857142857142858</v>
      </c>
      <c r="AF361" s="8">
        <v>0</v>
      </c>
      <c r="AG361" s="8">
        <f t="shared" si="38"/>
        <v>0</v>
      </c>
      <c r="AH361" s="8">
        <v>0</v>
      </c>
      <c r="AI361" s="7">
        <f t="shared" si="39"/>
        <v>0</v>
      </c>
      <c r="AJ361" s="22" t="s">
        <v>135</v>
      </c>
      <c r="AK361" s="8" t="s">
        <v>81</v>
      </c>
      <c r="AM361" s="8">
        <v>3</v>
      </c>
      <c r="AN361" s="8">
        <v>3</v>
      </c>
      <c r="AO361" s="8">
        <v>1</v>
      </c>
      <c r="AP361" s="8">
        <v>3</v>
      </c>
      <c r="AQ361" s="8">
        <v>3</v>
      </c>
      <c r="AR361" s="8">
        <v>3</v>
      </c>
      <c r="AS361" s="8">
        <v>2</v>
      </c>
    </row>
    <row r="362" spans="1:45" x14ac:dyDescent="0.25">
      <c r="A362" s="4" t="str">
        <f t="shared" si="41"/>
        <v>D00_72_1</v>
      </c>
      <c r="B362" s="21" t="s">
        <v>37</v>
      </c>
      <c r="C362" s="18">
        <v>72</v>
      </c>
      <c r="D362" s="7">
        <v>1</v>
      </c>
      <c r="E362" s="8" t="s">
        <v>38</v>
      </c>
      <c r="F362" s="8" t="s">
        <v>39</v>
      </c>
      <c r="G362" s="8" t="s">
        <v>36</v>
      </c>
      <c r="H362" s="7">
        <v>2008</v>
      </c>
      <c r="I362" s="7" t="s">
        <v>56</v>
      </c>
      <c r="K362" s="8">
        <v>82</v>
      </c>
      <c r="L362" s="8">
        <f>K362-22</f>
        <v>60</v>
      </c>
      <c r="M362" s="8">
        <f>K362-49</f>
        <v>33</v>
      </c>
      <c r="N362" s="8">
        <f>K362-61</f>
        <v>21</v>
      </c>
      <c r="O362" s="8">
        <f>K362-73</f>
        <v>9</v>
      </c>
      <c r="P362" s="7">
        <v>5</v>
      </c>
      <c r="T362" s="8" t="s">
        <v>139</v>
      </c>
      <c r="U362" s="8"/>
      <c r="V362" s="8" t="s">
        <v>63</v>
      </c>
      <c r="W362" s="7">
        <v>3</v>
      </c>
      <c r="X362" s="8">
        <v>230</v>
      </c>
      <c r="Y362" s="8">
        <v>25</v>
      </c>
      <c r="Z362" s="8">
        <v>75</v>
      </c>
      <c r="AA362" s="10">
        <f t="shared" si="35"/>
        <v>3</v>
      </c>
      <c r="AB362" s="8">
        <v>4</v>
      </c>
      <c r="AC362" s="8">
        <v>19</v>
      </c>
      <c r="AD362" s="10">
        <f t="shared" si="36"/>
        <v>0.76</v>
      </c>
      <c r="AE362" s="7">
        <f t="shared" si="37"/>
        <v>25.333333333333332</v>
      </c>
      <c r="AF362" s="8">
        <v>0</v>
      </c>
      <c r="AG362" s="8">
        <f t="shared" si="38"/>
        <v>0</v>
      </c>
      <c r="AH362" s="8">
        <v>0</v>
      </c>
      <c r="AI362" s="7">
        <f t="shared" si="39"/>
        <v>0</v>
      </c>
      <c r="AJ362" s="22">
        <v>0</v>
      </c>
      <c r="AM362" s="8">
        <v>3</v>
      </c>
      <c r="AN362" s="8">
        <v>2</v>
      </c>
      <c r="AO362" s="8">
        <v>1</v>
      </c>
      <c r="AP362" s="8">
        <v>3</v>
      </c>
      <c r="AQ362" s="8">
        <v>3</v>
      </c>
      <c r="AR362" s="8">
        <v>4</v>
      </c>
    </row>
    <row r="363" spans="1:45" x14ac:dyDescent="0.25">
      <c r="A363" s="4" t="str">
        <f t="shared" si="41"/>
        <v>D00_72_1</v>
      </c>
      <c r="B363" s="21" t="s">
        <v>37</v>
      </c>
      <c r="C363" s="18">
        <v>72</v>
      </c>
      <c r="D363" s="7">
        <v>1</v>
      </c>
      <c r="E363" s="8" t="s">
        <v>38</v>
      </c>
      <c r="F363" s="8" t="s">
        <v>39</v>
      </c>
      <c r="G363" s="8" t="s">
        <v>36</v>
      </c>
      <c r="H363" s="7">
        <v>2009</v>
      </c>
      <c r="I363" s="7" t="s">
        <v>56</v>
      </c>
      <c r="K363" s="8">
        <v>82</v>
      </c>
      <c r="L363" s="8">
        <f>K363-26</f>
        <v>56</v>
      </c>
      <c r="M363" s="8">
        <f>K363-50</f>
        <v>32</v>
      </c>
      <c r="N363" s="8">
        <f>K363-62</f>
        <v>20</v>
      </c>
      <c r="O363" s="8">
        <f>K363-68</f>
        <v>14</v>
      </c>
      <c r="P363" s="7">
        <v>4</v>
      </c>
      <c r="T363" s="8" t="s">
        <v>142</v>
      </c>
      <c r="U363" s="8"/>
      <c r="V363" s="8" t="s">
        <v>63</v>
      </c>
      <c r="W363" s="7">
        <v>2</v>
      </c>
      <c r="X363" s="8">
        <v>225</v>
      </c>
      <c r="Y363" s="8">
        <v>25</v>
      </c>
      <c r="Z363" s="8">
        <v>68</v>
      </c>
      <c r="AA363" s="10">
        <f t="shared" si="35"/>
        <v>2.72</v>
      </c>
      <c r="AB363" s="8">
        <v>4</v>
      </c>
      <c r="AC363" s="8">
        <v>18</v>
      </c>
      <c r="AD363" s="10">
        <f t="shared" si="36"/>
        <v>0.72</v>
      </c>
      <c r="AE363" s="7">
        <f t="shared" si="37"/>
        <v>26.470588235294116</v>
      </c>
      <c r="AF363" s="8">
        <v>0</v>
      </c>
      <c r="AG363" s="8">
        <f t="shared" si="38"/>
        <v>0</v>
      </c>
      <c r="AH363" s="8">
        <v>0</v>
      </c>
      <c r="AI363" s="7">
        <f t="shared" si="39"/>
        <v>0</v>
      </c>
      <c r="AJ363" s="22">
        <v>0</v>
      </c>
      <c r="AM363" s="8">
        <v>3</v>
      </c>
      <c r="AN363" s="8">
        <v>3</v>
      </c>
      <c r="AO363" s="8">
        <v>1</v>
      </c>
      <c r="AP363" s="8">
        <v>2</v>
      </c>
      <c r="AQ363" s="8">
        <v>3</v>
      </c>
      <c r="AR363" s="8">
        <v>4</v>
      </c>
      <c r="AS363" s="8">
        <v>1</v>
      </c>
    </row>
    <row r="364" spans="1:45" x14ac:dyDescent="0.25">
      <c r="A364" s="4" t="str">
        <f t="shared" si="41"/>
        <v>D00_72_1</v>
      </c>
      <c r="B364" s="21" t="s">
        <v>37</v>
      </c>
      <c r="C364" s="18">
        <v>72</v>
      </c>
      <c r="D364" s="7">
        <v>1</v>
      </c>
      <c r="E364" s="8" t="s">
        <v>38</v>
      </c>
      <c r="F364" s="8" t="s">
        <v>39</v>
      </c>
      <c r="G364" s="8" t="s">
        <v>36</v>
      </c>
      <c r="H364" s="7">
        <v>2010</v>
      </c>
      <c r="I364" s="7" t="s">
        <v>56</v>
      </c>
      <c r="K364" s="8">
        <v>98</v>
      </c>
      <c r="L364" s="8">
        <f>K364-40</f>
        <v>58</v>
      </c>
      <c r="M364" s="8">
        <f>K364-60</f>
        <v>38</v>
      </c>
      <c r="N364" s="8">
        <f>K364-81</f>
        <v>17</v>
      </c>
      <c r="O364" s="8">
        <f>K364-85</f>
        <v>13</v>
      </c>
      <c r="P364" s="7">
        <v>4</v>
      </c>
      <c r="T364" s="8" t="s">
        <v>157</v>
      </c>
      <c r="U364" s="8"/>
      <c r="V364" s="8" t="s">
        <v>63</v>
      </c>
      <c r="W364" s="7">
        <v>3</v>
      </c>
      <c r="X364" s="8">
        <v>241</v>
      </c>
      <c r="Y364" s="8">
        <v>25</v>
      </c>
      <c r="Z364" s="8">
        <v>67</v>
      </c>
      <c r="AA364" s="10">
        <f t="shared" si="35"/>
        <v>2.68</v>
      </c>
      <c r="AB364" s="8">
        <v>4</v>
      </c>
      <c r="AC364" s="8">
        <v>17</v>
      </c>
      <c r="AD364" s="10">
        <f t="shared" si="36"/>
        <v>0.68</v>
      </c>
      <c r="AE364" s="7">
        <f t="shared" si="37"/>
        <v>25.373134328358208</v>
      </c>
      <c r="AF364" s="8">
        <v>0</v>
      </c>
      <c r="AG364" s="8">
        <f t="shared" si="38"/>
        <v>0</v>
      </c>
      <c r="AH364" s="8">
        <v>0</v>
      </c>
      <c r="AI364" s="7">
        <f t="shared" si="39"/>
        <v>0</v>
      </c>
      <c r="AJ364" s="22" t="s">
        <v>151</v>
      </c>
      <c r="AM364" s="8">
        <v>3</v>
      </c>
      <c r="AN364" s="8">
        <v>2</v>
      </c>
      <c r="AO364" s="8">
        <v>1</v>
      </c>
      <c r="AP364" s="8">
        <v>2</v>
      </c>
      <c r="AQ364" s="8">
        <v>3</v>
      </c>
      <c r="AR364" s="8">
        <v>3</v>
      </c>
      <c r="AS364" s="8">
        <v>1</v>
      </c>
    </row>
    <row r="365" spans="1:45" x14ac:dyDescent="0.25">
      <c r="A365" s="4" t="str">
        <f t="shared" si="41"/>
        <v>D00_72_1</v>
      </c>
      <c r="B365" s="21" t="s">
        <v>37</v>
      </c>
      <c r="C365" s="18">
        <v>72</v>
      </c>
      <c r="D365" s="7">
        <v>1</v>
      </c>
      <c r="E365" s="8" t="s">
        <v>38</v>
      </c>
      <c r="F365" s="8" t="s">
        <v>39</v>
      </c>
      <c r="G365" s="8" t="s">
        <v>36</v>
      </c>
      <c r="H365" s="7">
        <v>2011</v>
      </c>
      <c r="I365" s="7" t="s">
        <v>56</v>
      </c>
      <c r="K365" s="8">
        <v>85</v>
      </c>
      <c r="L365" s="8">
        <f>K365-31</f>
        <v>54</v>
      </c>
      <c r="M365" s="8">
        <f>K365-53</f>
        <v>32</v>
      </c>
      <c r="N365" s="8">
        <f>K365-62</f>
        <v>23</v>
      </c>
      <c r="O365" s="8">
        <f>K365-77</f>
        <v>8</v>
      </c>
      <c r="P365" s="7">
        <v>3</v>
      </c>
      <c r="T365" s="8" t="s">
        <v>160</v>
      </c>
      <c r="U365" s="8"/>
      <c r="W365" s="7">
        <v>2</v>
      </c>
      <c r="X365" s="8">
        <v>235</v>
      </c>
      <c r="Y365" s="8">
        <v>25</v>
      </c>
      <c r="Z365" s="8">
        <v>77</v>
      </c>
      <c r="AA365" s="10">
        <f t="shared" si="35"/>
        <v>3.08</v>
      </c>
      <c r="AB365" s="8">
        <v>4</v>
      </c>
      <c r="AC365" s="8">
        <v>19</v>
      </c>
      <c r="AD365" s="10">
        <f t="shared" si="36"/>
        <v>0.76</v>
      </c>
      <c r="AE365" s="7">
        <f t="shared" si="37"/>
        <v>24.675324675324674</v>
      </c>
      <c r="AF365" s="8">
        <v>0</v>
      </c>
      <c r="AG365" s="8">
        <f t="shared" si="38"/>
        <v>0</v>
      </c>
      <c r="AH365" s="8">
        <v>0</v>
      </c>
      <c r="AI365" s="7">
        <f t="shared" si="39"/>
        <v>0</v>
      </c>
      <c r="AJ365" s="22" t="s">
        <v>153</v>
      </c>
      <c r="AM365" s="8">
        <v>3</v>
      </c>
      <c r="AN365" s="8">
        <v>2</v>
      </c>
      <c r="AO365" s="8">
        <v>1</v>
      </c>
      <c r="AP365" s="8">
        <v>3</v>
      </c>
      <c r="AQ365" s="8">
        <v>3</v>
      </c>
      <c r="AR365" s="8">
        <v>3</v>
      </c>
      <c r="AS365" s="8">
        <v>1</v>
      </c>
    </row>
    <row r="366" spans="1:45" s="4" customFormat="1" x14ac:dyDescent="0.25">
      <c r="A366" s="4" t="str">
        <f t="shared" si="41"/>
        <v>D00_72_1</v>
      </c>
      <c r="B366" s="1" t="s">
        <v>37</v>
      </c>
      <c r="C366" s="2">
        <v>72</v>
      </c>
      <c r="D366" s="3">
        <v>1</v>
      </c>
      <c r="E366" s="4" t="s">
        <v>38</v>
      </c>
      <c r="F366" s="4" t="s">
        <v>39</v>
      </c>
      <c r="G366" s="4" t="s">
        <v>36</v>
      </c>
      <c r="H366" s="3">
        <v>2012</v>
      </c>
      <c r="I366" s="3" t="s">
        <v>56</v>
      </c>
      <c r="J366" s="3"/>
      <c r="K366" s="4">
        <v>95</v>
      </c>
      <c r="L366" s="4">
        <f>K366-30</f>
        <v>65</v>
      </c>
      <c r="M366" s="4">
        <f>K366-67</f>
        <v>28</v>
      </c>
      <c r="N366" s="4">
        <f>K366-78</f>
        <v>17</v>
      </c>
      <c r="O366" s="4">
        <f>K366-84</f>
        <v>11</v>
      </c>
      <c r="P366" s="3">
        <v>5</v>
      </c>
      <c r="W366" s="3">
        <v>3</v>
      </c>
      <c r="AA366" s="5"/>
      <c r="AD366" s="5"/>
      <c r="AE366" s="3"/>
      <c r="AI366" s="3"/>
      <c r="AJ366" s="6"/>
    </row>
    <row r="367" spans="1:45" x14ac:dyDescent="0.25">
      <c r="A367" s="4" t="str">
        <f t="shared" si="41"/>
        <v>D00_72_1</v>
      </c>
      <c r="B367" s="21" t="s">
        <v>37</v>
      </c>
      <c r="C367" s="18">
        <v>72</v>
      </c>
      <c r="D367" s="7">
        <v>1</v>
      </c>
      <c r="E367" s="8" t="s">
        <v>38</v>
      </c>
      <c r="F367" s="8" t="s">
        <v>39</v>
      </c>
      <c r="G367" s="8" t="s">
        <v>36</v>
      </c>
      <c r="H367" s="7">
        <v>2013</v>
      </c>
      <c r="I367" s="7" t="s">
        <v>56</v>
      </c>
      <c r="K367" s="8">
        <v>90</v>
      </c>
      <c r="L367" s="8">
        <f>K367-21</f>
        <v>69</v>
      </c>
      <c r="M367" s="8">
        <f>K367-49</f>
        <v>41</v>
      </c>
      <c r="N367" s="8">
        <f>K367-58</f>
        <v>32</v>
      </c>
      <c r="O367" s="8">
        <f>K367-76</f>
        <v>14</v>
      </c>
      <c r="P367" s="7">
        <v>4</v>
      </c>
      <c r="U367" s="8"/>
      <c r="W367" s="7">
        <v>3</v>
      </c>
      <c r="X367" s="8">
        <v>229</v>
      </c>
      <c r="Y367" s="8">
        <v>25</v>
      </c>
      <c r="Z367" s="8">
        <v>69</v>
      </c>
      <c r="AA367" s="10">
        <f t="shared" si="35"/>
        <v>2.76</v>
      </c>
      <c r="AB367" s="8">
        <v>4</v>
      </c>
      <c r="AC367" s="8">
        <v>14</v>
      </c>
      <c r="AD367" s="10">
        <f t="shared" si="36"/>
        <v>0.56000000000000005</v>
      </c>
      <c r="AE367" s="7">
        <f t="shared" si="37"/>
        <v>20.289855072463773</v>
      </c>
      <c r="AF367" s="8">
        <v>0</v>
      </c>
      <c r="AG367" s="8">
        <f t="shared" si="38"/>
        <v>0</v>
      </c>
      <c r="AH367" s="8">
        <v>0</v>
      </c>
      <c r="AI367" s="7">
        <f t="shared" si="39"/>
        <v>0</v>
      </c>
      <c r="AJ367" s="22" t="s">
        <v>163</v>
      </c>
      <c r="AL367" s="8">
        <v>7</v>
      </c>
      <c r="AM367" s="8">
        <v>4</v>
      </c>
      <c r="AN367" s="8">
        <v>2</v>
      </c>
      <c r="AO367" s="8">
        <v>1</v>
      </c>
      <c r="AP367" s="8">
        <v>2</v>
      </c>
      <c r="AQ367" s="8">
        <v>3</v>
      </c>
      <c r="AR367" s="8">
        <v>3</v>
      </c>
    </row>
    <row r="368" spans="1:45" s="4" customFormat="1" x14ac:dyDescent="0.25">
      <c r="A368" s="4" t="str">
        <f t="shared" si="41"/>
        <v>D00_72_1</v>
      </c>
      <c r="B368" s="1" t="s">
        <v>37</v>
      </c>
      <c r="C368" s="2">
        <v>72</v>
      </c>
      <c r="D368" s="3">
        <v>1</v>
      </c>
      <c r="E368" s="4" t="s">
        <v>38</v>
      </c>
      <c r="F368" s="4" t="s">
        <v>39</v>
      </c>
      <c r="G368" s="4" t="s">
        <v>36</v>
      </c>
      <c r="H368" s="3">
        <v>2014</v>
      </c>
      <c r="I368" s="3" t="s">
        <v>56</v>
      </c>
      <c r="J368" s="3"/>
      <c r="P368" s="3"/>
      <c r="W368" s="3"/>
      <c r="AA368" s="5"/>
      <c r="AD368" s="5"/>
      <c r="AE368" s="3"/>
      <c r="AI368" s="3"/>
      <c r="AJ368" s="6"/>
    </row>
    <row r="369" spans="1:46" s="4" customFormat="1" x14ac:dyDescent="0.25">
      <c r="A369" s="4" t="str">
        <f t="shared" si="41"/>
        <v>D00_72_1</v>
      </c>
      <c r="B369" s="1" t="s">
        <v>37</v>
      </c>
      <c r="C369" s="2">
        <v>72</v>
      </c>
      <c r="D369" s="3">
        <v>1</v>
      </c>
      <c r="E369" s="4" t="s">
        <v>38</v>
      </c>
      <c r="F369" s="4" t="s">
        <v>39</v>
      </c>
      <c r="G369" s="4" t="s">
        <v>36</v>
      </c>
      <c r="H369" s="3">
        <v>2015</v>
      </c>
      <c r="I369" s="3" t="s">
        <v>56</v>
      </c>
      <c r="J369" s="3"/>
      <c r="K369" s="4">
        <v>89</v>
      </c>
      <c r="M369" s="4">
        <f>K369-61</f>
        <v>28</v>
      </c>
      <c r="P369" s="3"/>
      <c r="W369" s="3"/>
      <c r="AA369" s="5"/>
      <c r="AD369" s="5"/>
      <c r="AE369" s="3"/>
      <c r="AI369" s="3"/>
      <c r="AJ369" s="6"/>
    </row>
    <row r="370" spans="1:46" x14ac:dyDescent="0.25">
      <c r="A370" s="4" t="str">
        <f t="shared" si="41"/>
        <v>D00_72_1</v>
      </c>
      <c r="B370" s="21" t="s">
        <v>37</v>
      </c>
      <c r="C370" s="18">
        <v>72</v>
      </c>
      <c r="D370" s="7">
        <v>1</v>
      </c>
      <c r="E370" s="8" t="s">
        <v>38</v>
      </c>
      <c r="F370" s="8" t="s">
        <v>39</v>
      </c>
      <c r="G370" s="8" t="s">
        <v>36</v>
      </c>
      <c r="H370" s="7">
        <v>2016</v>
      </c>
      <c r="I370" s="7" t="s">
        <v>56</v>
      </c>
      <c r="K370" s="8">
        <v>98</v>
      </c>
      <c r="L370" s="8">
        <f>K370-28</f>
        <v>70</v>
      </c>
      <c r="M370" s="8">
        <f>K370-58</f>
        <v>40</v>
      </c>
      <c r="O370" s="8">
        <f>K370-87</f>
        <v>11</v>
      </c>
      <c r="P370" s="7">
        <v>3</v>
      </c>
      <c r="U370" s="8"/>
      <c r="W370" s="7">
        <v>2</v>
      </c>
      <c r="X370" s="8">
        <v>226</v>
      </c>
      <c r="Y370" s="8">
        <v>25</v>
      </c>
      <c r="Z370" s="8">
        <v>69</v>
      </c>
      <c r="AA370" s="10">
        <f t="shared" si="35"/>
        <v>2.76</v>
      </c>
      <c r="AB370" s="8">
        <v>4</v>
      </c>
      <c r="AC370" s="8">
        <v>14</v>
      </c>
      <c r="AD370" s="10">
        <f t="shared" ref="AD370:AD371" si="42">AC370/(Y370-AF370)</f>
        <v>0.56000000000000005</v>
      </c>
      <c r="AE370" s="7">
        <f t="shared" ref="AE370:AE371" si="43">AD370*100/AA370</f>
        <v>20.289855072463773</v>
      </c>
      <c r="AF370" s="8">
        <v>0</v>
      </c>
      <c r="AG370" s="8">
        <f t="shared" ref="AG370:AG371" si="44">AF370*100/Y370</f>
        <v>0</v>
      </c>
      <c r="AH370" s="8">
        <v>0</v>
      </c>
      <c r="AI370" s="7">
        <f t="shared" ref="AI370:AI371" si="45">AH370*100/Y370</f>
        <v>0</v>
      </c>
      <c r="AJ370" s="22" t="s">
        <v>136</v>
      </c>
      <c r="AM370" s="8">
        <v>4</v>
      </c>
      <c r="AN370" s="8">
        <v>3</v>
      </c>
      <c r="AO370" s="8">
        <v>1</v>
      </c>
      <c r="AP370" s="8">
        <v>1</v>
      </c>
      <c r="AQ370" s="8">
        <v>3</v>
      </c>
      <c r="AR370" s="8">
        <v>3</v>
      </c>
      <c r="AT370" s="8" t="s">
        <v>166</v>
      </c>
    </row>
    <row r="371" spans="1:46" s="4" customFormat="1" x14ac:dyDescent="0.25">
      <c r="A371" s="4" t="str">
        <f t="shared" si="41"/>
        <v>D00_72_1</v>
      </c>
      <c r="B371" s="1" t="s">
        <v>37</v>
      </c>
      <c r="C371" s="2">
        <v>72</v>
      </c>
      <c r="D371" s="3">
        <v>1</v>
      </c>
      <c r="E371" s="4" t="s">
        <v>38</v>
      </c>
      <c r="F371" s="4" t="s">
        <v>39</v>
      </c>
      <c r="G371" s="4" t="s">
        <v>36</v>
      </c>
      <c r="H371" s="3">
        <v>2017</v>
      </c>
      <c r="I371" s="3" t="s">
        <v>56</v>
      </c>
      <c r="J371" s="3"/>
      <c r="K371" s="4">
        <v>80</v>
      </c>
      <c r="L371" s="4">
        <f>K371-30</f>
        <v>50</v>
      </c>
      <c r="M371" s="4">
        <f>K371-53</f>
        <v>27</v>
      </c>
      <c r="O371" s="4">
        <f>K371-71</f>
        <v>9</v>
      </c>
      <c r="P371" s="3">
        <v>3</v>
      </c>
      <c r="W371" s="3">
        <v>3</v>
      </c>
      <c r="X371" s="4">
        <v>223</v>
      </c>
      <c r="Y371" s="4">
        <v>25</v>
      </c>
      <c r="Z371" s="4">
        <v>75</v>
      </c>
      <c r="AA371" s="10">
        <f t="shared" si="35"/>
        <v>3</v>
      </c>
      <c r="AB371" s="4">
        <v>4</v>
      </c>
      <c r="AC371" s="4">
        <v>18</v>
      </c>
      <c r="AD371" s="10">
        <f t="shared" si="42"/>
        <v>0.72</v>
      </c>
      <c r="AE371" s="7">
        <f t="shared" si="43"/>
        <v>24</v>
      </c>
      <c r="AF371" s="4">
        <v>0</v>
      </c>
      <c r="AG371" s="8">
        <f t="shared" si="44"/>
        <v>0</v>
      </c>
      <c r="AH371" s="4">
        <v>0</v>
      </c>
      <c r="AI371" s="7">
        <f t="shared" si="45"/>
        <v>0</v>
      </c>
      <c r="AJ371" s="6" t="s">
        <v>146</v>
      </c>
      <c r="AM371" s="4">
        <v>3</v>
      </c>
      <c r="AN371" s="4">
        <v>3</v>
      </c>
      <c r="AO371" s="4">
        <v>1</v>
      </c>
      <c r="AP371" s="4">
        <v>2</v>
      </c>
      <c r="AQ371" s="4">
        <v>3</v>
      </c>
      <c r="AR371" s="4">
        <v>4</v>
      </c>
    </row>
    <row r="372" spans="1:46" s="4" customFormat="1" x14ac:dyDescent="0.25">
      <c r="A372" s="4" t="str">
        <f t="shared" si="41"/>
        <v>D00_72_1</v>
      </c>
      <c r="B372" s="1" t="s">
        <v>37</v>
      </c>
      <c r="C372" s="2">
        <v>72</v>
      </c>
      <c r="D372" s="3">
        <v>1</v>
      </c>
      <c r="E372" s="4" t="s">
        <v>38</v>
      </c>
      <c r="F372" s="4" t="s">
        <v>39</v>
      </c>
      <c r="G372" s="4" t="s">
        <v>36</v>
      </c>
      <c r="H372" s="3">
        <v>2018</v>
      </c>
      <c r="I372" s="3" t="s">
        <v>56</v>
      </c>
      <c r="J372" s="3"/>
      <c r="K372" s="4">
        <v>87</v>
      </c>
      <c r="L372" s="4">
        <f>K372-29</f>
        <v>58</v>
      </c>
      <c r="M372" s="4">
        <f>K372-61</f>
        <v>26</v>
      </c>
      <c r="O372" s="4">
        <f>K372-82</f>
        <v>5</v>
      </c>
      <c r="P372" s="3">
        <v>4</v>
      </c>
      <c r="W372" s="3">
        <v>2</v>
      </c>
      <c r="X372" s="4">
        <v>227</v>
      </c>
      <c r="Y372" s="4">
        <v>25</v>
      </c>
      <c r="Z372" s="4">
        <v>85</v>
      </c>
      <c r="AA372" s="5"/>
      <c r="AB372" s="4">
        <v>4</v>
      </c>
      <c r="AC372" s="4">
        <v>16</v>
      </c>
      <c r="AD372" s="5"/>
      <c r="AE372" s="3"/>
      <c r="AF372" s="4">
        <v>1</v>
      </c>
      <c r="AH372" s="4">
        <v>0</v>
      </c>
      <c r="AI372" s="3"/>
      <c r="AJ372" s="6" t="s">
        <v>170</v>
      </c>
      <c r="AM372" s="4">
        <v>4</v>
      </c>
      <c r="AN372" s="4">
        <v>3</v>
      </c>
      <c r="AO372" s="4">
        <v>1</v>
      </c>
      <c r="AP372" s="4">
        <v>2</v>
      </c>
      <c r="AQ372" s="4">
        <v>3</v>
      </c>
      <c r="AR372" s="4">
        <v>3</v>
      </c>
    </row>
    <row r="373" spans="1:46" s="4" customFormat="1" x14ac:dyDescent="0.25">
      <c r="A373" s="4" t="str">
        <f t="shared" si="41"/>
        <v>D00_72_1</v>
      </c>
      <c r="B373" s="1" t="s">
        <v>37</v>
      </c>
      <c r="C373" s="2">
        <v>72</v>
      </c>
      <c r="D373" s="3">
        <v>1</v>
      </c>
      <c r="E373" s="4" t="s">
        <v>38</v>
      </c>
      <c r="F373" s="4" t="s">
        <v>39</v>
      </c>
      <c r="G373" s="4" t="s">
        <v>36</v>
      </c>
      <c r="H373" s="3">
        <v>2019</v>
      </c>
      <c r="I373" s="3" t="s">
        <v>56</v>
      </c>
      <c r="J373" s="3"/>
      <c r="K373" s="4">
        <v>83</v>
      </c>
      <c r="L373" s="4">
        <f>K373-31</f>
        <v>52</v>
      </c>
      <c r="M373" s="4">
        <f>L373-56</f>
        <v>-4</v>
      </c>
      <c r="O373" s="4">
        <f>K373-71</f>
        <v>12</v>
      </c>
      <c r="P373" s="3">
        <v>4</v>
      </c>
      <c r="W373" s="3"/>
      <c r="AA373" s="5"/>
      <c r="AD373" s="5"/>
      <c r="AE373" s="3"/>
      <c r="AI373" s="3"/>
      <c r="AJ373" s="6"/>
    </row>
    <row r="374" spans="1:46" s="4" customFormat="1" x14ac:dyDescent="0.25">
      <c r="A374" s="4" t="str">
        <f t="shared" si="41"/>
        <v>D00_72_1</v>
      </c>
      <c r="B374" s="1" t="s">
        <v>37</v>
      </c>
      <c r="C374" s="2">
        <v>72</v>
      </c>
      <c r="D374" s="3">
        <v>1</v>
      </c>
      <c r="E374" s="4" t="s">
        <v>38</v>
      </c>
      <c r="F374" s="4" t="s">
        <v>39</v>
      </c>
      <c r="G374" s="4" t="s">
        <v>36</v>
      </c>
      <c r="H374" s="3">
        <v>2020</v>
      </c>
      <c r="I374" s="3" t="s">
        <v>56</v>
      </c>
      <c r="J374" s="3"/>
      <c r="P374" s="3"/>
      <c r="W374" s="3"/>
      <c r="AA374" s="5"/>
      <c r="AD374" s="5"/>
      <c r="AE374" s="3"/>
      <c r="AI374" s="3"/>
      <c r="AJ374" s="6"/>
    </row>
    <row r="375" spans="1:46" s="4" customFormat="1" x14ac:dyDescent="0.25">
      <c r="A375" s="4" t="str">
        <f t="shared" si="41"/>
        <v>D00_72_1</v>
      </c>
      <c r="B375" s="1" t="s">
        <v>37</v>
      </c>
      <c r="C375" s="2">
        <v>72</v>
      </c>
      <c r="D375" s="3">
        <v>1</v>
      </c>
      <c r="E375" s="4" t="s">
        <v>38</v>
      </c>
      <c r="F375" s="4" t="s">
        <v>39</v>
      </c>
      <c r="G375" s="4" t="s">
        <v>36</v>
      </c>
      <c r="H375" s="3">
        <v>2021</v>
      </c>
      <c r="I375" s="3" t="s">
        <v>56</v>
      </c>
      <c r="J375" s="3"/>
      <c r="P375" s="3"/>
      <c r="W375" s="3"/>
      <c r="AA375" s="5"/>
      <c r="AD375" s="5"/>
      <c r="AE375" s="3"/>
      <c r="AI375" s="3"/>
      <c r="AJ375" s="6"/>
    </row>
    <row r="376" spans="1:46" s="4" customFormat="1" x14ac:dyDescent="0.25">
      <c r="A376" s="4" t="str">
        <f t="shared" si="41"/>
        <v>D00_72_1</v>
      </c>
      <c r="B376" s="1" t="s">
        <v>37</v>
      </c>
      <c r="C376" s="2">
        <v>72</v>
      </c>
      <c r="D376" s="3">
        <v>1</v>
      </c>
      <c r="E376" s="4" t="s">
        <v>38</v>
      </c>
      <c r="F376" s="4" t="s">
        <v>39</v>
      </c>
      <c r="G376" s="4" t="s">
        <v>36</v>
      </c>
      <c r="H376" s="3">
        <v>2022</v>
      </c>
      <c r="I376" s="3" t="s">
        <v>56</v>
      </c>
      <c r="J376" s="3"/>
      <c r="P376" s="3"/>
      <c r="W376" s="3"/>
      <c r="AA376" s="5"/>
      <c r="AD376" s="5"/>
      <c r="AE376" s="3"/>
      <c r="AI376" s="3"/>
      <c r="AJ376" s="6"/>
    </row>
    <row r="377" spans="1:46" s="14" customFormat="1" x14ac:dyDescent="0.25">
      <c r="A377" s="4" t="str">
        <f t="shared" si="41"/>
        <v>D00_73_1</v>
      </c>
      <c r="B377" s="12" t="s">
        <v>37</v>
      </c>
      <c r="C377" s="13">
        <v>73</v>
      </c>
      <c r="D377" s="15">
        <v>1</v>
      </c>
      <c r="E377" s="14" t="s">
        <v>38</v>
      </c>
      <c r="F377" s="14" t="s">
        <v>39</v>
      </c>
      <c r="G377" s="14" t="s">
        <v>36</v>
      </c>
      <c r="H377" s="14">
        <v>2003</v>
      </c>
      <c r="I377" s="15" t="s">
        <v>54</v>
      </c>
      <c r="J377" s="15"/>
      <c r="P377" s="15"/>
      <c r="Q377" s="4"/>
      <c r="R377" s="4"/>
      <c r="S377" s="4"/>
      <c r="T377" s="4"/>
      <c r="U377" s="4"/>
      <c r="V377" s="4"/>
      <c r="W377" s="15"/>
      <c r="AA377" s="5" t="e">
        <f t="shared" ref="AA377:AA410" si="46">(Z377+(AD377*AF377))/Y377</f>
        <v>#DIV/0!</v>
      </c>
      <c r="AD377" s="5" t="e">
        <f t="shared" ref="AD377:AD410" si="47">AC377/(Y377-AF377)</f>
        <v>#DIV/0!</v>
      </c>
      <c r="AE377" s="3" t="e">
        <f t="shared" ref="AE377:AE410" si="48">AD377*100/AA377</f>
        <v>#DIV/0!</v>
      </c>
      <c r="AG377" s="4" t="e">
        <f t="shared" ref="AG377:AG410" si="49">AF377*100/Y377</f>
        <v>#DIV/0!</v>
      </c>
      <c r="AI377" s="3" t="e">
        <f t="shared" ref="AI377:AI410" si="50">AH377*100/Y377</f>
        <v>#DIV/0!</v>
      </c>
      <c r="AK377" s="14" t="e">
        <f t="shared" ref="AK377:AK406" si="51">AJ377*100/Y377</f>
        <v>#DIV/0!</v>
      </c>
    </row>
    <row r="378" spans="1:46" s="4" customFormat="1" x14ac:dyDescent="0.25">
      <c r="A378" s="4" t="str">
        <f t="shared" si="41"/>
        <v>D00_73_1</v>
      </c>
      <c r="B378" s="1" t="s">
        <v>37</v>
      </c>
      <c r="C378" s="2">
        <v>73</v>
      </c>
      <c r="D378" s="3">
        <v>1</v>
      </c>
      <c r="E378" s="4" t="s">
        <v>38</v>
      </c>
      <c r="F378" s="4" t="s">
        <v>39</v>
      </c>
      <c r="G378" s="4" t="s">
        <v>36</v>
      </c>
      <c r="H378" s="4">
        <v>2004</v>
      </c>
      <c r="I378" s="3" t="s">
        <v>54</v>
      </c>
      <c r="J378" s="3"/>
      <c r="P378" s="3"/>
      <c r="W378" s="3"/>
      <c r="AA378" s="5" t="e">
        <f t="shared" si="46"/>
        <v>#DIV/0!</v>
      </c>
      <c r="AD378" s="5" t="e">
        <f t="shared" si="47"/>
        <v>#DIV/0!</v>
      </c>
      <c r="AE378" s="3" t="e">
        <f t="shared" si="48"/>
        <v>#DIV/0!</v>
      </c>
      <c r="AG378" s="4" t="e">
        <f t="shared" si="49"/>
        <v>#DIV/0!</v>
      </c>
      <c r="AI378" s="3" t="e">
        <f t="shared" si="50"/>
        <v>#DIV/0!</v>
      </c>
      <c r="AK378" s="4" t="e">
        <f t="shared" si="51"/>
        <v>#DIV/0!</v>
      </c>
    </row>
    <row r="379" spans="1:46" s="4" customFormat="1" x14ac:dyDescent="0.25">
      <c r="A379" s="4" t="str">
        <f t="shared" si="41"/>
        <v>D00_73_1</v>
      </c>
      <c r="B379" s="1" t="s">
        <v>37</v>
      </c>
      <c r="C379" s="2">
        <v>73</v>
      </c>
      <c r="D379" s="3">
        <v>1</v>
      </c>
      <c r="E379" s="4" t="s">
        <v>38</v>
      </c>
      <c r="F379" s="4" t="s">
        <v>39</v>
      </c>
      <c r="G379" s="4" t="s">
        <v>36</v>
      </c>
      <c r="H379" s="4">
        <v>2005</v>
      </c>
      <c r="I379" s="3" t="s">
        <v>54</v>
      </c>
      <c r="J379" s="3"/>
      <c r="P379" s="3"/>
      <c r="W379" s="3"/>
      <c r="AA379" s="5" t="e">
        <f t="shared" si="46"/>
        <v>#DIV/0!</v>
      </c>
      <c r="AD379" s="5" t="e">
        <f t="shared" si="47"/>
        <v>#DIV/0!</v>
      </c>
      <c r="AE379" s="3" t="e">
        <f t="shared" si="48"/>
        <v>#DIV/0!</v>
      </c>
      <c r="AG379" s="4" t="e">
        <f t="shared" si="49"/>
        <v>#DIV/0!</v>
      </c>
      <c r="AI379" s="3" t="e">
        <f t="shared" si="50"/>
        <v>#DIV/0!</v>
      </c>
      <c r="AK379" s="4" t="e">
        <f t="shared" si="51"/>
        <v>#DIV/0!</v>
      </c>
    </row>
    <row r="380" spans="1:46" s="4" customFormat="1" x14ac:dyDescent="0.25">
      <c r="A380" s="4" t="str">
        <f t="shared" si="41"/>
        <v>D00_73_1</v>
      </c>
      <c r="B380" s="1" t="s">
        <v>37</v>
      </c>
      <c r="C380" s="2">
        <v>73</v>
      </c>
      <c r="D380" s="3">
        <v>1</v>
      </c>
      <c r="E380" s="4" t="s">
        <v>38</v>
      </c>
      <c r="F380" s="4" t="s">
        <v>39</v>
      </c>
      <c r="G380" s="4" t="s">
        <v>36</v>
      </c>
      <c r="H380" s="4">
        <v>2006</v>
      </c>
      <c r="I380" s="3" t="s">
        <v>54</v>
      </c>
      <c r="J380" s="3"/>
      <c r="P380" s="3"/>
      <c r="W380" s="3"/>
      <c r="AA380" s="5" t="e">
        <f t="shared" si="46"/>
        <v>#DIV/0!</v>
      </c>
      <c r="AD380" s="5" t="e">
        <f t="shared" si="47"/>
        <v>#DIV/0!</v>
      </c>
      <c r="AE380" s="3" t="e">
        <f t="shared" si="48"/>
        <v>#DIV/0!</v>
      </c>
      <c r="AG380" s="4" t="e">
        <f t="shared" si="49"/>
        <v>#DIV/0!</v>
      </c>
      <c r="AI380" s="3" t="e">
        <f t="shared" si="50"/>
        <v>#DIV/0!</v>
      </c>
      <c r="AK380" s="4" t="e">
        <f t="shared" si="51"/>
        <v>#DIV/0!</v>
      </c>
    </row>
    <row r="381" spans="1:46" s="4" customFormat="1" x14ac:dyDescent="0.25">
      <c r="A381" s="4" t="str">
        <f t="shared" si="41"/>
        <v>D00_73_1</v>
      </c>
      <c r="B381" s="1" t="s">
        <v>37</v>
      </c>
      <c r="C381" s="2">
        <v>73</v>
      </c>
      <c r="D381" s="3">
        <v>1</v>
      </c>
      <c r="E381" s="4" t="s">
        <v>38</v>
      </c>
      <c r="F381" s="4" t="s">
        <v>39</v>
      </c>
      <c r="G381" s="4" t="s">
        <v>36</v>
      </c>
      <c r="H381" s="4">
        <v>2007</v>
      </c>
      <c r="I381" s="3" t="s">
        <v>54</v>
      </c>
      <c r="J381" s="3"/>
      <c r="P381" s="3"/>
      <c r="W381" s="3"/>
      <c r="AA381" s="5" t="e">
        <f t="shared" si="46"/>
        <v>#DIV/0!</v>
      </c>
      <c r="AD381" s="5" t="e">
        <f t="shared" si="47"/>
        <v>#DIV/0!</v>
      </c>
      <c r="AE381" s="3" t="e">
        <f t="shared" si="48"/>
        <v>#DIV/0!</v>
      </c>
      <c r="AG381" s="4" t="e">
        <f t="shared" si="49"/>
        <v>#DIV/0!</v>
      </c>
      <c r="AI381" s="3" t="e">
        <f t="shared" si="50"/>
        <v>#DIV/0!</v>
      </c>
      <c r="AK381" s="4" t="e">
        <f t="shared" si="51"/>
        <v>#DIV/0!</v>
      </c>
    </row>
    <row r="382" spans="1:46" s="14" customFormat="1" x14ac:dyDescent="0.25">
      <c r="A382" s="4" t="str">
        <f t="shared" si="41"/>
        <v>D00_74_1</v>
      </c>
      <c r="B382" s="12" t="s">
        <v>37</v>
      </c>
      <c r="C382" s="13">
        <v>74</v>
      </c>
      <c r="D382" s="15">
        <v>1</v>
      </c>
      <c r="E382" s="14" t="s">
        <v>38</v>
      </c>
      <c r="F382" s="14" t="s">
        <v>39</v>
      </c>
      <c r="G382" s="14" t="s">
        <v>36</v>
      </c>
      <c r="H382" s="14">
        <v>2003</v>
      </c>
      <c r="I382" s="15" t="s">
        <v>54</v>
      </c>
      <c r="J382" s="15"/>
      <c r="P382" s="15"/>
      <c r="Q382" s="4"/>
      <c r="R382" s="4"/>
      <c r="S382" s="4"/>
      <c r="T382" s="4"/>
      <c r="U382" s="4"/>
      <c r="V382" s="4"/>
      <c r="W382" s="15"/>
      <c r="AA382" s="5" t="e">
        <f t="shared" si="46"/>
        <v>#DIV/0!</v>
      </c>
      <c r="AD382" s="5" t="e">
        <f t="shared" si="47"/>
        <v>#DIV/0!</v>
      </c>
      <c r="AE382" s="3" t="e">
        <f t="shared" si="48"/>
        <v>#DIV/0!</v>
      </c>
      <c r="AG382" s="4" t="e">
        <f t="shared" si="49"/>
        <v>#DIV/0!</v>
      </c>
      <c r="AI382" s="3" t="e">
        <f t="shared" si="50"/>
        <v>#DIV/0!</v>
      </c>
      <c r="AK382" s="14" t="e">
        <f t="shared" si="51"/>
        <v>#DIV/0!</v>
      </c>
    </row>
    <row r="383" spans="1:46" s="4" customFormat="1" x14ac:dyDescent="0.25">
      <c r="A383" s="4" t="str">
        <f t="shared" si="41"/>
        <v>D00_74_1</v>
      </c>
      <c r="B383" s="1" t="s">
        <v>37</v>
      </c>
      <c r="C383" s="2">
        <v>74</v>
      </c>
      <c r="D383" s="3">
        <v>1</v>
      </c>
      <c r="E383" s="4" t="s">
        <v>38</v>
      </c>
      <c r="F383" s="4" t="s">
        <v>39</v>
      </c>
      <c r="G383" s="4" t="s">
        <v>36</v>
      </c>
      <c r="H383" s="4">
        <v>2004</v>
      </c>
      <c r="I383" s="3" t="s">
        <v>54</v>
      </c>
      <c r="J383" s="3"/>
      <c r="P383" s="3"/>
      <c r="W383" s="3"/>
      <c r="AA383" s="5" t="e">
        <f t="shared" si="46"/>
        <v>#DIV/0!</v>
      </c>
      <c r="AD383" s="5" t="e">
        <f t="shared" si="47"/>
        <v>#DIV/0!</v>
      </c>
      <c r="AE383" s="3" t="e">
        <f t="shared" si="48"/>
        <v>#DIV/0!</v>
      </c>
      <c r="AG383" s="4" t="e">
        <f t="shared" si="49"/>
        <v>#DIV/0!</v>
      </c>
      <c r="AI383" s="3" t="e">
        <f t="shared" si="50"/>
        <v>#DIV/0!</v>
      </c>
      <c r="AK383" s="4" t="e">
        <f t="shared" si="51"/>
        <v>#DIV/0!</v>
      </c>
    </row>
    <row r="384" spans="1:46" s="4" customFormat="1" x14ac:dyDescent="0.25">
      <c r="A384" s="4" t="str">
        <f t="shared" si="41"/>
        <v>D00_74_1</v>
      </c>
      <c r="B384" s="1" t="s">
        <v>37</v>
      </c>
      <c r="C384" s="2">
        <v>74</v>
      </c>
      <c r="D384" s="3">
        <v>1</v>
      </c>
      <c r="E384" s="4" t="s">
        <v>38</v>
      </c>
      <c r="F384" s="4" t="s">
        <v>39</v>
      </c>
      <c r="G384" s="4" t="s">
        <v>36</v>
      </c>
      <c r="H384" s="4">
        <v>2005</v>
      </c>
      <c r="I384" s="3" t="s">
        <v>54</v>
      </c>
      <c r="J384" s="3"/>
      <c r="P384" s="3"/>
      <c r="W384" s="3"/>
      <c r="AA384" s="5" t="e">
        <f t="shared" si="46"/>
        <v>#DIV/0!</v>
      </c>
      <c r="AD384" s="5" t="e">
        <f t="shared" si="47"/>
        <v>#DIV/0!</v>
      </c>
      <c r="AE384" s="3" t="e">
        <f t="shared" si="48"/>
        <v>#DIV/0!</v>
      </c>
      <c r="AG384" s="4" t="e">
        <f t="shared" si="49"/>
        <v>#DIV/0!</v>
      </c>
      <c r="AI384" s="3" t="e">
        <f t="shared" si="50"/>
        <v>#DIV/0!</v>
      </c>
      <c r="AK384" s="4" t="e">
        <f t="shared" si="51"/>
        <v>#DIV/0!</v>
      </c>
    </row>
    <row r="385" spans="1:37" s="4" customFormat="1" x14ac:dyDescent="0.25">
      <c r="A385" s="4" t="str">
        <f t="shared" si="41"/>
        <v>D00_74_1</v>
      </c>
      <c r="B385" s="1" t="s">
        <v>37</v>
      </c>
      <c r="C385" s="2">
        <v>74</v>
      </c>
      <c r="D385" s="3">
        <v>1</v>
      </c>
      <c r="E385" s="4" t="s">
        <v>38</v>
      </c>
      <c r="F385" s="4" t="s">
        <v>39</v>
      </c>
      <c r="G385" s="4" t="s">
        <v>36</v>
      </c>
      <c r="H385" s="4">
        <v>2006</v>
      </c>
      <c r="I385" s="3" t="s">
        <v>54</v>
      </c>
      <c r="J385" s="3"/>
      <c r="P385" s="3"/>
      <c r="W385" s="3"/>
      <c r="AA385" s="5" t="e">
        <f t="shared" si="46"/>
        <v>#DIV/0!</v>
      </c>
      <c r="AD385" s="5" t="e">
        <f t="shared" si="47"/>
        <v>#DIV/0!</v>
      </c>
      <c r="AE385" s="3" t="e">
        <f t="shared" si="48"/>
        <v>#DIV/0!</v>
      </c>
      <c r="AG385" s="4" t="e">
        <f t="shared" si="49"/>
        <v>#DIV/0!</v>
      </c>
      <c r="AI385" s="3" t="e">
        <f t="shared" si="50"/>
        <v>#DIV/0!</v>
      </c>
      <c r="AK385" s="4" t="e">
        <f t="shared" si="51"/>
        <v>#DIV/0!</v>
      </c>
    </row>
    <row r="386" spans="1:37" s="4" customFormat="1" x14ac:dyDescent="0.25">
      <c r="A386" s="4" t="str">
        <f t="shared" si="41"/>
        <v>D00_74_1</v>
      </c>
      <c r="B386" s="1" t="s">
        <v>37</v>
      </c>
      <c r="C386" s="2">
        <v>74</v>
      </c>
      <c r="D386" s="3">
        <v>1</v>
      </c>
      <c r="E386" s="4" t="s">
        <v>38</v>
      </c>
      <c r="F386" s="4" t="s">
        <v>39</v>
      </c>
      <c r="G386" s="4" t="s">
        <v>36</v>
      </c>
      <c r="H386" s="4">
        <v>2007</v>
      </c>
      <c r="I386" s="3" t="s">
        <v>54</v>
      </c>
      <c r="J386" s="3"/>
      <c r="P386" s="3"/>
      <c r="W386" s="3"/>
      <c r="AA386" s="5" t="e">
        <f t="shared" si="46"/>
        <v>#DIV/0!</v>
      </c>
      <c r="AD386" s="5" t="e">
        <f t="shared" si="47"/>
        <v>#DIV/0!</v>
      </c>
      <c r="AE386" s="3" t="e">
        <f t="shared" si="48"/>
        <v>#DIV/0!</v>
      </c>
      <c r="AG386" s="4" t="e">
        <f t="shared" si="49"/>
        <v>#DIV/0!</v>
      </c>
      <c r="AI386" s="3" t="e">
        <f t="shared" si="50"/>
        <v>#DIV/0!</v>
      </c>
      <c r="AK386" s="4" t="e">
        <f t="shared" si="51"/>
        <v>#DIV/0!</v>
      </c>
    </row>
    <row r="387" spans="1:37" s="14" customFormat="1" x14ac:dyDescent="0.25">
      <c r="A387" s="4" t="str">
        <f t="shared" ref="A387:A450" si="52">CONCATENATE(LEFT(B387,1),CONCATENATE(RIGHT(B387,2),"_",CONCATENATE(C387),"_",CONCATENATE(D387)))</f>
        <v>D00_75_1</v>
      </c>
      <c r="B387" s="12" t="s">
        <v>37</v>
      </c>
      <c r="C387" s="13">
        <v>75</v>
      </c>
      <c r="D387" s="15">
        <v>1</v>
      </c>
      <c r="E387" s="14" t="s">
        <v>38</v>
      </c>
      <c r="F387" s="14" t="s">
        <v>39</v>
      </c>
      <c r="G387" s="14" t="s">
        <v>36</v>
      </c>
      <c r="H387" s="14">
        <v>2003</v>
      </c>
      <c r="I387" s="15" t="s">
        <v>54</v>
      </c>
      <c r="J387" s="15"/>
      <c r="P387" s="15"/>
      <c r="Q387" s="4"/>
      <c r="R387" s="4"/>
      <c r="S387" s="4"/>
      <c r="T387" s="4"/>
      <c r="U387" s="4"/>
      <c r="V387" s="4"/>
      <c r="W387" s="15"/>
      <c r="AA387" s="5" t="e">
        <f t="shared" si="46"/>
        <v>#DIV/0!</v>
      </c>
      <c r="AD387" s="5" t="e">
        <f t="shared" si="47"/>
        <v>#DIV/0!</v>
      </c>
      <c r="AE387" s="3" t="e">
        <f t="shared" si="48"/>
        <v>#DIV/0!</v>
      </c>
      <c r="AG387" s="4" t="e">
        <f t="shared" si="49"/>
        <v>#DIV/0!</v>
      </c>
      <c r="AI387" s="3" t="e">
        <f t="shared" si="50"/>
        <v>#DIV/0!</v>
      </c>
      <c r="AK387" s="14" t="e">
        <f t="shared" si="51"/>
        <v>#DIV/0!</v>
      </c>
    </row>
    <row r="388" spans="1:37" s="4" customFormat="1" x14ac:dyDescent="0.25">
      <c r="A388" s="4" t="str">
        <f t="shared" si="52"/>
        <v>D00_75_1</v>
      </c>
      <c r="B388" s="1" t="s">
        <v>37</v>
      </c>
      <c r="C388" s="2">
        <v>75</v>
      </c>
      <c r="D388" s="3">
        <v>1</v>
      </c>
      <c r="E388" s="4" t="s">
        <v>38</v>
      </c>
      <c r="F388" s="4" t="s">
        <v>39</v>
      </c>
      <c r="G388" s="4" t="s">
        <v>36</v>
      </c>
      <c r="H388" s="4">
        <v>2004</v>
      </c>
      <c r="I388" s="3" t="s">
        <v>54</v>
      </c>
      <c r="J388" s="3"/>
      <c r="P388" s="3"/>
      <c r="W388" s="3"/>
      <c r="AA388" s="5" t="e">
        <f t="shared" si="46"/>
        <v>#DIV/0!</v>
      </c>
      <c r="AD388" s="5" t="e">
        <f t="shared" si="47"/>
        <v>#DIV/0!</v>
      </c>
      <c r="AE388" s="3" t="e">
        <f t="shared" si="48"/>
        <v>#DIV/0!</v>
      </c>
      <c r="AG388" s="4" t="e">
        <f t="shared" si="49"/>
        <v>#DIV/0!</v>
      </c>
      <c r="AI388" s="3" t="e">
        <f t="shared" si="50"/>
        <v>#DIV/0!</v>
      </c>
      <c r="AK388" s="4" t="e">
        <f t="shared" si="51"/>
        <v>#DIV/0!</v>
      </c>
    </row>
    <row r="389" spans="1:37" s="4" customFormat="1" x14ac:dyDescent="0.25">
      <c r="A389" s="4" t="str">
        <f t="shared" si="52"/>
        <v>D00_75_1</v>
      </c>
      <c r="B389" s="1" t="s">
        <v>37</v>
      </c>
      <c r="C389" s="2">
        <v>75</v>
      </c>
      <c r="D389" s="3">
        <v>1</v>
      </c>
      <c r="E389" s="4" t="s">
        <v>38</v>
      </c>
      <c r="F389" s="4" t="s">
        <v>39</v>
      </c>
      <c r="G389" s="4" t="s">
        <v>36</v>
      </c>
      <c r="H389" s="4">
        <v>2005</v>
      </c>
      <c r="I389" s="3" t="s">
        <v>54</v>
      </c>
      <c r="J389" s="3"/>
      <c r="P389" s="3"/>
      <c r="W389" s="3"/>
      <c r="AA389" s="5" t="e">
        <f t="shared" si="46"/>
        <v>#DIV/0!</v>
      </c>
      <c r="AD389" s="5" t="e">
        <f t="shared" si="47"/>
        <v>#DIV/0!</v>
      </c>
      <c r="AE389" s="3" t="e">
        <f t="shared" si="48"/>
        <v>#DIV/0!</v>
      </c>
      <c r="AG389" s="4" t="e">
        <f t="shared" si="49"/>
        <v>#DIV/0!</v>
      </c>
      <c r="AI389" s="3" t="e">
        <f t="shared" si="50"/>
        <v>#DIV/0!</v>
      </c>
      <c r="AK389" s="4" t="e">
        <f t="shared" si="51"/>
        <v>#DIV/0!</v>
      </c>
    </row>
    <row r="390" spans="1:37" s="4" customFormat="1" x14ac:dyDescent="0.25">
      <c r="A390" s="4" t="str">
        <f t="shared" si="52"/>
        <v>D00_75_1</v>
      </c>
      <c r="B390" s="1" t="s">
        <v>37</v>
      </c>
      <c r="C390" s="2">
        <v>75</v>
      </c>
      <c r="D390" s="3">
        <v>1</v>
      </c>
      <c r="E390" s="4" t="s">
        <v>38</v>
      </c>
      <c r="F390" s="4" t="s">
        <v>39</v>
      </c>
      <c r="G390" s="4" t="s">
        <v>36</v>
      </c>
      <c r="H390" s="4">
        <v>2006</v>
      </c>
      <c r="I390" s="3" t="s">
        <v>54</v>
      </c>
      <c r="J390" s="3"/>
      <c r="P390" s="3"/>
      <c r="W390" s="3"/>
      <c r="AA390" s="5" t="e">
        <f t="shared" si="46"/>
        <v>#DIV/0!</v>
      </c>
      <c r="AD390" s="5" t="e">
        <f t="shared" si="47"/>
        <v>#DIV/0!</v>
      </c>
      <c r="AE390" s="3" t="e">
        <f t="shared" si="48"/>
        <v>#DIV/0!</v>
      </c>
      <c r="AG390" s="4" t="e">
        <f t="shared" si="49"/>
        <v>#DIV/0!</v>
      </c>
      <c r="AI390" s="3" t="e">
        <f t="shared" si="50"/>
        <v>#DIV/0!</v>
      </c>
      <c r="AK390" s="4" t="e">
        <f t="shared" si="51"/>
        <v>#DIV/0!</v>
      </c>
    </row>
    <row r="391" spans="1:37" s="4" customFormat="1" x14ac:dyDescent="0.25">
      <c r="A391" s="4" t="str">
        <f t="shared" si="52"/>
        <v>D00_75_1</v>
      </c>
      <c r="B391" s="1" t="s">
        <v>37</v>
      </c>
      <c r="C391" s="2">
        <v>75</v>
      </c>
      <c r="D391" s="3">
        <v>1</v>
      </c>
      <c r="E391" s="4" t="s">
        <v>38</v>
      </c>
      <c r="F391" s="4" t="s">
        <v>39</v>
      </c>
      <c r="G391" s="4" t="s">
        <v>36</v>
      </c>
      <c r="H391" s="4">
        <v>2007</v>
      </c>
      <c r="I391" s="3" t="s">
        <v>54</v>
      </c>
      <c r="J391" s="3"/>
      <c r="P391" s="3"/>
      <c r="W391" s="3"/>
      <c r="AA391" s="5" t="e">
        <f t="shared" si="46"/>
        <v>#DIV/0!</v>
      </c>
      <c r="AD391" s="5" t="e">
        <f t="shared" si="47"/>
        <v>#DIV/0!</v>
      </c>
      <c r="AE391" s="3" t="e">
        <f t="shared" si="48"/>
        <v>#DIV/0!</v>
      </c>
      <c r="AG391" s="4" t="e">
        <f t="shared" si="49"/>
        <v>#DIV/0!</v>
      </c>
      <c r="AI391" s="3" t="e">
        <f t="shared" si="50"/>
        <v>#DIV/0!</v>
      </c>
      <c r="AK391" s="4" t="e">
        <f t="shared" si="51"/>
        <v>#DIV/0!</v>
      </c>
    </row>
    <row r="392" spans="1:37" s="14" customFormat="1" x14ac:dyDescent="0.25">
      <c r="A392" s="4" t="str">
        <f t="shared" si="52"/>
        <v>D00_76_1</v>
      </c>
      <c r="B392" s="12" t="s">
        <v>37</v>
      </c>
      <c r="C392" s="13">
        <v>76</v>
      </c>
      <c r="D392" s="15">
        <v>1</v>
      </c>
      <c r="E392" s="14" t="s">
        <v>38</v>
      </c>
      <c r="F392" s="14" t="s">
        <v>39</v>
      </c>
      <c r="G392" s="14" t="s">
        <v>36</v>
      </c>
      <c r="H392" s="14">
        <v>2003</v>
      </c>
      <c r="I392" s="15" t="s">
        <v>54</v>
      </c>
      <c r="J392" s="15"/>
      <c r="P392" s="15"/>
      <c r="Q392" s="4"/>
      <c r="R392" s="4"/>
      <c r="S392" s="4"/>
      <c r="T392" s="4"/>
      <c r="U392" s="4"/>
      <c r="V392" s="4"/>
      <c r="W392" s="15"/>
      <c r="AA392" s="5" t="e">
        <f t="shared" si="46"/>
        <v>#DIV/0!</v>
      </c>
      <c r="AD392" s="5" t="e">
        <f t="shared" si="47"/>
        <v>#DIV/0!</v>
      </c>
      <c r="AE392" s="3" t="e">
        <f t="shared" si="48"/>
        <v>#DIV/0!</v>
      </c>
      <c r="AG392" s="4" t="e">
        <f t="shared" si="49"/>
        <v>#DIV/0!</v>
      </c>
      <c r="AI392" s="3" t="e">
        <f t="shared" si="50"/>
        <v>#DIV/0!</v>
      </c>
      <c r="AK392" s="14" t="e">
        <f t="shared" si="51"/>
        <v>#DIV/0!</v>
      </c>
    </row>
    <row r="393" spans="1:37" s="4" customFormat="1" x14ac:dyDescent="0.25">
      <c r="A393" s="4" t="str">
        <f t="shared" si="52"/>
        <v>D00_76_1</v>
      </c>
      <c r="B393" s="1" t="s">
        <v>37</v>
      </c>
      <c r="C393" s="2">
        <v>76</v>
      </c>
      <c r="D393" s="3">
        <v>1</v>
      </c>
      <c r="E393" s="4" t="s">
        <v>38</v>
      </c>
      <c r="F393" s="4" t="s">
        <v>39</v>
      </c>
      <c r="G393" s="4" t="s">
        <v>36</v>
      </c>
      <c r="H393" s="4">
        <v>2004</v>
      </c>
      <c r="I393" s="3" t="s">
        <v>54</v>
      </c>
      <c r="J393" s="3"/>
      <c r="P393" s="3"/>
      <c r="W393" s="3"/>
      <c r="AA393" s="5" t="e">
        <f t="shared" si="46"/>
        <v>#DIV/0!</v>
      </c>
      <c r="AD393" s="5" t="e">
        <f t="shared" si="47"/>
        <v>#DIV/0!</v>
      </c>
      <c r="AE393" s="3" t="e">
        <f t="shared" si="48"/>
        <v>#DIV/0!</v>
      </c>
      <c r="AG393" s="4" t="e">
        <f t="shared" si="49"/>
        <v>#DIV/0!</v>
      </c>
      <c r="AI393" s="3" t="e">
        <f t="shared" si="50"/>
        <v>#DIV/0!</v>
      </c>
      <c r="AK393" s="4" t="e">
        <f t="shared" si="51"/>
        <v>#DIV/0!</v>
      </c>
    </row>
    <row r="394" spans="1:37" s="4" customFormat="1" x14ac:dyDescent="0.25">
      <c r="A394" s="4" t="str">
        <f t="shared" si="52"/>
        <v>D00_76_1</v>
      </c>
      <c r="B394" s="1" t="s">
        <v>37</v>
      </c>
      <c r="C394" s="2">
        <v>76</v>
      </c>
      <c r="D394" s="3">
        <v>1</v>
      </c>
      <c r="E394" s="4" t="s">
        <v>38</v>
      </c>
      <c r="F394" s="4" t="s">
        <v>39</v>
      </c>
      <c r="G394" s="4" t="s">
        <v>36</v>
      </c>
      <c r="H394" s="4">
        <v>2005</v>
      </c>
      <c r="I394" s="3" t="s">
        <v>54</v>
      </c>
      <c r="J394" s="3"/>
      <c r="P394" s="3"/>
      <c r="W394" s="3"/>
      <c r="AA394" s="5" t="e">
        <f t="shared" si="46"/>
        <v>#DIV/0!</v>
      </c>
      <c r="AD394" s="5" t="e">
        <f t="shared" si="47"/>
        <v>#DIV/0!</v>
      </c>
      <c r="AE394" s="3" t="e">
        <f t="shared" si="48"/>
        <v>#DIV/0!</v>
      </c>
      <c r="AG394" s="4" t="e">
        <f t="shared" si="49"/>
        <v>#DIV/0!</v>
      </c>
      <c r="AI394" s="3" t="e">
        <f t="shared" si="50"/>
        <v>#DIV/0!</v>
      </c>
      <c r="AK394" s="4" t="e">
        <f t="shared" si="51"/>
        <v>#DIV/0!</v>
      </c>
    </row>
    <row r="395" spans="1:37" s="4" customFormat="1" x14ac:dyDescent="0.25">
      <c r="A395" s="4" t="str">
        <f t="shared" si="52"/>
        <v>D00_76_1</v>
      </c>
      <c r="B395" s="1" t="s">
        <v>37</v>
      </c>
      <c r="C395" s="2">
        <v>76</v>
      </c>
      <c r="D395" s="3">
        <v>1</v>
      </c>
      <c r="E395" s="4" t="s">
        <v>38</v>
      </c>
      <c r="F395" s="4" t="s">
        <v>39</v>
      </c>
      <c r="G395" s="4" t="s">
        <v>36</v>
      </c>
      <c r="H395" s="4">
        <v>2006</v>
      </c>
      <c r="I395" s="3" t="s">
        <v>54</v>
      </c>
      <c r="J395" s="3"/>
      <c r="P395" s="3"/>
      <c r="W395" s="3"/>
      <c r="AA395" s="5" t="e">
        <f t="shared" si="46"/>
        <v>#DIV/0!</v>
      </c>
      <c r="AD395" s="5" t="e">
        <f t="shared" si="47"/>
        <v>#DIV/0!</v>
      </c>
      <c r="AE395" s="3" t="e">
        <f t="shared" si="48"/>
        <v>#DIV/0!</v>
      </c>
      <c r="AG395" s="4" t="e">
        <f t="shared" si="49"/>
        <v>#DIV/0!</v>
      </c>
      <c r="AI395" s="3" t="e">
        <f t="shared" si="50"/>
        <v>#DIV/0!</v>
      </c>
      <c r="AK395" s="4" t="e">
        <f t="shared" si="51"/>
        <v>#DIV/0!</v>
      </c>
    </row>
    <row r="396" spans="1:37" s="4" customFormat="1" x14ac:dyDescent="0.25">
      <c r="A396" s="4" t="str">
        <f t="shared" si="52"/>
        <v>D00_76_1</v>
      </c>
      <c r="B396" s="1" t="s">
        <v>37</v>
      </c>
      <c r="C396" s="2">
        <v>76</v>
      </c>
      <c r="D396" s="3">
        <v>1</v>
      </c>
      <c r="E396" s="4" t="s">
        <v>38</v>
      </c>
      <c r="F396" s="4" t="s">
        <v>39</v>
      </c>
      <c r="G396" s="4" t="s">
        <v>36</v>
      </c>
      <c r="H396" s="4">
        <v>2007</v>
      </c>
      <c r="I396" s="3" t="s">
        <v>54</v>
      </c>
      <c r="J396" s="3"/>
      <c r="P396" s="3"/>
      <c r="W396" s="3"/>
      <c r="AA396" s="5" t="e">
        <f t="shared" si="46"/>
        <v>#DIV/0!</v>
      </c>
      <c r="AD396" s="5" t="e">
        <f t="shared" si="47"/>
        <v>#DIV/0!</v>
      </c>
      <c r="AE396" s="3" t="e">
        <f t="shared" si="48"/>
        <v>#DIV/0!</v>
      </c>
      <c r="AG396" s="4" t="e">
        <f t="shared" si="49"/>
        <v>#DIV/0!</v>
      </c>
      <c r="AI396" s="3" t="e">
        <f t="shared" si="50"/>
        <v>#DIV/0!</v>
      </c>
      <c r="AK396" s="4" t="e">
        <f t="shared" si="51"/>
        <v>#DIV/0!</v>
      </c>
    </row>
    <row r="397" spans="1:37" s="14" customFormat="1" x14ac:dyDescent="0.25">
      <c r="A397" s="4" t="str">
        <f t="shared" si="52"/>
        <v>D00_77_1</v>
      </c>
      <c r="B397" s="12" t="s">
        <v>37</v>
      </c>
      <c r="C397" s="13">
        <v>77</v>
      </c>
      <c r="D397" s="15">
        <v>1</v>
      </c>
      <c r="E397" s="14" t="s">
        <v>38</v>
      </c>
      <c r="F397" s="14" t="s">
        <v>39</v>
      </c>
      <c r="G397" s="14" t="s">
        <v>36</v>
      </c>
      <c r="H397" s="14">
        <v>2003</v>
      </c>
      <c r="I397" s="15" t="s">
        <v>54</v>
      </c>
      <c r="J397" s="15"/>
      <c r="P397" s="15"/>
      <c r="Q397" s="4"/>
      <c r="R397" s="4"/>
      <c r="S397" s="4"/>
      <c r="T397" s="4"/>
      <c r="U397" s="4"/>
      <c r="V397" s="4"/>
      <c r="W397" s="15"/>
      <c r="AA397" s="5" t="e">
        <f t="shared" si="46"/>
        <v>#DIV/0!</v>
      </c>
      <c r="AD397" s="5" t="e">
        <f t="shared" si="47"/>
        <v>#DIV/0!</v>
      </c>
      <c r="AE397" s="3" t="e">
        <f t="shared" si="48"/>
        <v>#DIV/0!</v>
      </c>
      <c r="AG397" s="4" t="e">
        <f t="shared" si="49"/>
        <v>#DIV/0!</v>
      </c>
      <c r="AI397" s="3" t="e">
        <f t="shared" si="50"/>
        <v>#DIV/0!</v>
      </c>
      <c r="AK397" s="14" t="e">
        <f t="shared" si="51"/>
        <v>#DIV/0!</v>
      </c>
    </row>
    <row r="398" spans="1:37" s="4" customFormat="1" x14ac:dyDescent="0.25">
      <c r="A398" s="4" t="str">
        <f t="shared" si="52"/>
        <v>D00_77_1</v>
      </c>
      <c r="B398" s="1" t="s">
        <v>37</v>
      </c>
      <c r="C398" s="2">
        <v>77</v>
      </c>
      <c r="D398" s="3">
        <v>1</v>
      </c>
      <c r="E398" s="4" t="s">
        <v>38</v>
      </c>
      <c r="F398" s="4" t="s">
        <v>39</v>
      </c>
      <c r="G398" s="4" t="s">
        <v>36</v>
      </c>
      <c r="H398" s="4">
        <v>2004</v>
      </c>
      <c r="I398" s="3" t="s">
        <v>54</v>
      </c>
      <c r="J398" s="3"/>
      <c r="P398" s="3"/>
      <c r="W398" s="3"/>
      <c r="AA398" s="5" t="e">
        <f t="shared" si="46"/>
        <v>#DIV/0!</v>
      </c>
      <c r="AD398" s="5" t="e">
        <f t="shared" si="47"/>
        <v>#DIV/0!</v>
      </c>
      <c r="AE398" s="3" t="e">
        <f t="shared" si="48"/>
        <v>#DIV/0!</v>
      </c>
      <c r="AG398" s="4" t="e">
        <f t="shared" si="49"/>
        <v>#DIV/0!</v>
      </c>
      <c r="AI398" s="3" t="e">
        <f t="shared" si="50"/>
        <v>#DIV/0!</v>
      </c>
      <c r="AK398" s="4" t="e">
        <f t="shared" si="51"/>
        <v>#DIV/0!</v>
      </c>
    </row>
    <row r="399" spans="1:37" s="4" customFormat="1" x14ac:dyDescent="0.25">
      <c r="A399" s="4" t="str">
        <f t="shared" si="52"/>
        <v>D00_77_1</v>
      </c>
      <c r="B399" s="1" t="s">
        <v>37</v>
      </c>
      <c r="C399" s="2">
        <v>77</v>
      </c>
      <c r="D399" s="3">
        <v>1</v>
      </c>
      <c r="E399" s="4" t="s">
        <v>38</v>
      </c>
      <c r="F399" s="4" t="s">
        <v>39</v>
      </c>
      <c r="G399" s="4" t="s">
        <v>36</v>
      </c>
      <c r="H399" s="4">
        <v>2005</v>
      </c>
      <c r="I399" s="3" t="s">
        <v>54</v>
      </c>
      <c r="J399" s="3"/>
      <c r="P399" s="3"/>
      <c r="W399" s="3"/>
      <c r="AA399" s="5" t="e">
        <f t="shared" si="46"/>
        <v>#DIV/0!</v>
      </c>
      <c r="AD399" s="5" t="e">
        <f t="shared" si="47"/>
        <v>#DIV/0!</v>
      </c>
      <c r="AE399" s="3" t="e">
        <f t="shared" si="48"/>
        <v>#DIV/0!</v>
      </c>
      <c r="AG399" s="4" t="e">
        <f t="shared" si="49"/>
        <v>#DIV/0!</v>
      </c>
      <c r="AI399" s="3" t="e">
        <f t="shared" si="50"/>
        <v>#DIV/0!</v>
      </c>
      <c r="AK399" s="4" t="e">
        <f t="shared" si="51"/>
        <v>#DIV/0!</v>
      </c>
    </row>
    <row r="400" spans="1:37" s="4" customFormat="1" x14ac:dyDescent="0.25">
      <c r="A400" s="4" t="str">
        <f t="shared" si="52"/>
        <v>D00_77_1</v>
      </c>
      <c r="B400" s="1" t="s">
        <v>37</v>
      </c>
      <c r="C400" s="2">
        <v>77</v>
      </c>
      <c r="D400" s="3">
        <v>1</v>
      </c>
      <c r="E400" s="4" t="s">
        <v>38</v>
      </c>
      <c r="F400" s="4" t="s">
        <v>39</v>
      </c>
      <c r="G400" s="4" t="s">
        <v>36</v>
      </c>
      <c r="H400" s="4">
        <v>2006</v>
      </c>
      <c r="I400" s="3" t="s">
        <v>54</v>
      </c>
      <c r="J400" s="3"/>
      <c r="P400" s="3"/>
      <c r="W400" s="3"/>
      <c r="AA400" s="5" t="e">
        <f t="shared" si="46"/>
        <v>#DIV/0!</v>
      </c>
      <c r="AD400" s="5" t="e">
        <f t="shared" si="47"/>
        <v>#DIV/0!</v>
      </c>
      <c r="AE400" s="3" t="e">
        <f t="shared" si="48"/>
        <v>#DIV/0!</v>
      </c>
      <c r="AG400" s="4" t="e">
        <f t="shared" si="49"/>
        <v>#DIV/0!</v>
      </c>
      <c r="AI400" s="3" t="e">
        <f t="shared" si="50"/>
        <v>#DIV/0!</v>
      </c>
      <c r="AK400" s="4" t="e">
        <f t="shared" si="51"/>
        <v>#DIV/0!</v>
      </c>
    </row>
    <row r="401" spans="1:46" s="4" customFormat="1" x14ac:dyDescent="0.25">
      <c r="A401" s="4" t="str">
        <f t="shared" si="52"/>
        <v>D00_77_1</v>
      </c>
      <c r="B401" s="1" t="s">
        <v>37</v>
      </c>
      <c r="C401" s="2">
        <v>77</v>
      </c>
      <c r="D401" s="3">
        <v>1</v>
      </c>
      <c r="E401" s="4" t="s">
        <v>38</v>
      </c>
      <c r="F401" s="4" t="s">
        <v>39</v>
      </c>
      <c r="G401" s="4" t="s">
        <v>36</v>
      </c>
      <c r="H401" s="4">
        <v>2007</v>
      </c>
      <c r="I401" s="3" t="s">
        <v>54</v>
      </c>
      <c r="J401" s="3"/>
      <c r="P401" s="3"/>
      <c r="W401" s="3"/>
      <c r="AA401" s="5" t="e">
        <f t="shared" si="46"/>
        <v>#DIV/0!</v>
      </c>
      <c r="AD401" s="5" t="e">
        <f t="shared" si="47"/>
        <v>#DIV/0!</v>
      </c>
      <c r="AE401" s="3" t="e">
        <f t="shared" si="48"/>
        <v>#DIV/0!</v>
      </c>
      <c r="AG401" s="4" t="e">
        <f t="shared" si="49"/>
        <v>#DIV/0!</v>
      </c>
      <c r="AI401" s="3" t="e">
        <f t="shared" si="50"/>
        <v>#DIV/0!</v>
      </c>
      <c r="AK401" s="4" t="e">
        <f t="shared" si="51"/>
        <v>#DIV/0!</v>
      </c>
    </row>
    <row r="402" spans="1:46" x14ac:dyDescent="0.25">
      <c r="A402" s="4" t="str">
        <f t="shared" si="52"/>
        <v>D00_78_1</v>
      </c>
      <c r="B402" s="21" t="s">
        <v>37</v>
      </c>
      <c r="C402" s="18">
        <v>78</v>
      </c>
      <c r="D402" s="7">
        <v>1</v>
      </c>
      <c r="E402" s="8" t="s">
        <v>38</v>
      </c>
      <c r="F402" s="8" t="s">
        <v>39</v>
      </c>
      <c r="G402" s="8" t="s">
        <v>36</v>
      </c>
      <c r="H402" s="7">
        <v>2003</v>
      </c>
      <c r="I402" s="7" t="s">
        <v>56</v>
      </c>
      <c r="K402" s="8">
        <v>89</v>
      </c>
      <c r="L402" s="8">
        <f>K402-36</f>
        <v>53</v>
      </c>
      <c r="M402" s="8">
        <f>K402-64</f>
        <v>25</v>
      </c>
      <c r="N402" s="8">
        <f>K402-79</f>
        <v>10</v>
      </c>
      <c r="O402" s="8">
        <f>K402-85</f>
        <v>4</v>
      </c>
      <c r="P402" s="7">
        <v>2</v>
      </c>
      <c r="U402" s="8"/>
      <c r="V402" s="8" t="s">
        <v>64</v>
      </c>
      <c r="W402" s="7">
        <v>1</v>
      </c>
      <c r="X402" s="8">
        <v>216</v>
      </c>
      <c r="Y402" s="8">
        <v>25</v>
      </c>
      <c r="Z402" s="8">
        <v>76</v>
      </c>
      <c r="AA402" s="10">
        <f t="shared" si="46"/>
        <v>3.1095652173913044</v>
      </c>
      <c r="AB402" s="8">
        <v>4</v>
      </c>
      <c r="AC402" s="8">
        <v>20</v>
      </c>
      <c r="AD402" s="10">
        <f t="shared" si="47"/>
        <v>0.86956521739130432</v>
      </c>
      <c r="AE402" s="7">
        <f t="shared" si="48"/>
        <v>27.964205816554809</v>
      </c>
      <c r="AF402" s="8">
        <v>2</v>
      </c>
      <c r="AG402" s="8">
        <f t="shared" si="49"/>
        <v>8</v>
      </c>
      <c r="AH402" s="8">
        <v>0</v>
      </c>
      <c r="AI402" s="7">
        <f t="shared" si="50"/>
        <v>0</v>
      </c>
      <c r="AJ402" s="22">
        <v>6</v>
      </c>
      <c r="AK402" s="8">
        <f t="shared" si="51"/>
        <v>24</v>
      </c>
      <c r="AL402" s="8" t="s">
        <v>61</v>
      </c>
      <c r="AM402" s="8">
        <v>11</v>
      </c>
      <c r="AN402" s="8">
        <v>1</v>
      </c>
      <c r="AO402" s="8">
        <v>2</v>
      </c>
      <c r="AP402" s="8">
        <v>2</v>
      </c>
      <c r="AQ402" s="8">
        <v>3</v>
      </c>
      <c r="AR402" s="8">
        <v>3</v>
      </c>
    </row>
    <row r="403" spans="1:46" x14ac:dyDescent="0.25">
      <c r="A403" s="4" t="str">
        <f t="shared" si="52"/>
        <v>D00_78_1</v>
      </c>
      <c r="B403" s="21" t="s">
        <v>37</v>
      </c>
      <c r="C403" s="18">
        <v>78</v>
      </c>
      <c r="D403" s="7">
        <v>1</v>
      </c>
      <c r="E403" s="8" t="s">
        <v>38</v>
      </c>
      <c r="F403" s="8" t="s">
        <v>39</v>
      </c>
      <c r="G403" s="8" t="s">
        <v>36</v>
      </c>
      <c r="H403" s="7">
        <v>2004</v>
      </c>
      <c r="I403" s="7" t="s">
        <v>56</v>
      </c>
      <c r="K403" s="8">
        <v>76</v>
      </c>
      <c r="L403" s="8">
        <f>K403-22</f>
        <v>54</v>
      </c>
      <c r="M403" s="8">
        <f>K403-46</f>
        <v>30</v>
      </c>
      <c r="N403" s="8">
        <f>K403-64</f>
        <v>12</v>
      </c>
      <c r="O403" s="8">
        <f>K403-76</f>
        <v>0</v>
      </c>
      <c r="P403" s="7">
        <v>3</v>
      </c>
      <c r="T403" s="8">
        <v>45</v>
      </c>
      <c r="U403" s="8"/>
      <c r="V403" s="8" t="s">
        <v>64</v>
      </c>
      <c r="W403" s="7">
        <v>2</v>
      </c>
      <c r="X403" s="8">
        <v>219</v>
      </c>
      <c r="Y403" s="8">
        <v>25</v>
      </c>
      <c r="Z403" s="8">
        <v>143</v>
      </c>
      <c r="AA403" s="10">
        <f t="shared" si="46"/>
        <v>5.8034782608695652</v>
      </c>
      <c r="AB403" s="8">
        <v>4</v>
      </c>
      <c r="AC403" s="8">
        <v>24</v>
      </c>
      <c r="AD403" s="10">
        <f t="shared" si="47"/>
        <v>1.0434782608695652</v>
      </c>
      <c r="AE403" s="7">
        <f t="shared" si="48"/>
        <v>17.980221756068325</v>
      </c>
      <c r="AF403" s="8">
        <v>2</v>
      </c>
      <c r="AG403" s="8">
        <f t="shared" si="49"/>
        <v>8</v>
      </c>
      <c r="AH403" s="8">
        <v>0</v>
      </c>
      <c r="AI403" s="7">
        <f t="shared" si="50"/>
        <v>0</v>
      </c>
      <c r="AJ403" s="22">
        <v>1</v>
      </c>
      <c r="AK403" s="8">
        <f t="shared" si="51"/>
        <v>4</v>
      </c>
      <c r="AL403" s="8">
        <v>6</v>
      </c>
      <c r="AM403" s="8">
        <v>11</v>
      </c>
      <c r="AN403" s="8">
        <v>1</v>
      </c>
      <c r="AO403" s="8">
        <v>2</v>
      </c>
      <c r="AP403" s="8">
        <v>3</v>
      </c>
      <c r="AQ403" s="8">
        <v>3</v>
      </c>
      <c r="AR403" s="8">
        <v>2</v>
      </c>
    </row>
    <row r="404" spans="1:46" x14ac:dyDescent="0.25">
      <c r="A404" s="4" t="str">
        <f t="shared" si="52"/>
        <v>D00_78_1</v>
      </c>
      <c r="B404" s="21" t="s">
        <v>37</v>
      </c>
      <c r="C404" s="18">
        <v>78</v>
      </c>
      <c r="D404" s="7">
        <v>1</v>
      </c>
      <c r="E404" s="8" t="s">
        <v>38</v>
      </c>
      <c r="F404" s="8" t="s">
        <v>39</v>
      </c>
      <c r="G404" s="8" t="s">
        <v>36</v>
      </c>
      <c r="H404" s="7">
        <v>2005</v>
      </c>
      <c r="I404" s="7" t="s">
        <v>56</v>
      </c>
      <c r="J404" s="7">
        <v>84</v>
      </c>
      <c r="K404" s="8">
        <v>88</v>
      </c>
      <c r="L404" s="8">
        <f>K404-30</f>
        <v>58</v>
      </c>
      <c r="M404" s="8">
        <f>K404-60</f>
        <v>28</v>
      </c>
      <c r="N404" s="8">
        <f>K404-76</f>
        <v>12</v>
      </c>
      <c r="O404" s="8">
        <f>K404-80</f>
        <v>8</v>
      </c>
      <c r="P404" s="7">
        <v>4</v>
      </c>
      <c r="T404" s="8" t="s">
        <v>107</v>
      </c>
      <c r="U404" s="8" t="s">
        <v>56</v>
      </c>
      <c r="V404" s="8" t="s">
        <v>64</v>
      </c>
      <c r="W404" s="7">
        <v>4</v>
      </c>
      <c r="X404" s="8">
        <v>220</v>
      </c>
      <c r="Y404" s="8">
        <v>25</v>
      </c>
      <c r="Z404" s="8">
        <v>93</v>
      </c>
      <c r="AA404" s="10">
        <f t="shared" si="46"/>
        <v>3.91</v>
      </c>
      <c r="AB404" s="8">
        <v>4</v>
      </c>
      <c r="AC404" s="8">
        <v>19</v>
      </c>
      <c r="AD404" s="10">
        <f t="shared" si="47"/>
        <v>0.95</v>
      </c>
      <c r="AE404" s="7">
        <f t="shared" si="48"/>
        <v>24.296675191815854</v>
      </c>
      <c r="AF404" s="8">
        <v>5</v>
      </c>
      <c r="AG404" s="8">
        <f t="shared" si="49"/>
        <v>20</v>
      </c>
      <c r="AH404" s="8">
        <v>0</v>
      </c>
      <c r="AI404" s="7">
        <f t="shared" si="50"/>
        <v>0</v>
      </c>
      <c r="AJ404" s="22">
        <v>4</v>
      </c>
      <c r="AK404" s="8">
        <f t="shared" si="51"/>
        <v>16</v>
      </c>
      <c r="AL404" s="8">
        <v>7</v>
      </c>
      <c r="AM404" s="8">
        <v>5</v>
      </c>
      <c r="AN404" s="8">
        <v>2</v>
      </c>
      <c r="AO404" s="8">
        <v>2</v>
      </c>
      <c r="AP404" s="8">
        <v>3</v>
      </c>
      <c r="AQ404" s="8">
        <v>3</v>
      </c>
      <c r="AR404" s="8">
        <v>2</v>
      </c>
    </row>
    <row r="405" spans="1:46" x14ac:dyDescent="0.25">
      <c r="A405" s="4" t="str">
        <f t="shared" si="52"/>
        <v>D00_78_1</v>
      </c>
      <c r="B405" s="21" t="s">
        <v>37</v>
      </c>
      <c r="C405" s="18">
        <v>78</v>
      </c>
      <c r="D405" s="7">
        <v>1</v>
      </c>
      <c r="E405" s="8" t="s">
        <v>38</v>
      </c>
      <c r="F405" s="8" t="s">
        <v>39</v>
      </c>
      <c r="G405" s="8" t="s">
        <v>36</v>
      </c>
      <c r="H405" s="7">
        <v>2006</v>
      </c>
      <c r="I405" s="7" t="s">
        <v>56</v>
      </c>
      <c r="J405" s="7">
        <v>73</v>
      </c>
      <c r="K405" s="8">
        <v>76</v>
      </c>
      <c r="L405" s="8">
        <f>K405-34</f>
        <v>42</v>
      </c>
      <c r="M405" s="8">
        <f>K405-61</f>
        <v>15</v>
      </c>
      <c r="N405" s="8">
        <f>K405-70</f>
        <v>6</v>
      </c>
      <c r="O405" s="8">
        <f>K405-73</f>
        <v>3</v>
      </c>
      <c r="P405" s="7">
        <v>2</v>
      </c>
      <c r="T405" s="8" t="s">
        <v>115</v>
      </c>
      <c r="U405" s="8"/>
      <c r="V405" s="8" t="s">
        <v>64</v>
      </c>
      <c r="W405" s="7">
        <v>3</v>
      </c>
      <c r="X405" s="8">
        <v>213</v>
      </c>
      <c r="Y405" s="8">
        <v>25</v>
      </c>
      <c r="Z405" s="8">
        <v>134</v>
      </c>
      <c r="AA405" s="10">
        <f t="shared" si="46"/>
        <v>5.5428571428571436</v>
      </c>
      <c r="AB405" s="8">
        <v>4</v>
      </c>
      <c r="AC405" s="8">
        <v>24</v>
      </c>
      <c r="AD405" s="10">
        <f t="shared" si="47"/>
        <v>1.1428571428571428</v>
      </c>
      <c r="AE405" s="7">
        <f t="shared" si="48"/>
        <v>20.618556701030922</v>
      </c>
      <c r="AF405" s="8">
        <v>4</v>
      </c>
      <c r="AG405" s="8">
        <f t="shared" si="49"/>
        <v>16</v>
      </c>
      <c r="AH405" s="8">
        <v>0</v>
      </c>
      <c r="AI405" s="7">
        <f t="shared" si="50"/>
        <v>0</v>
      </c>
      <c r="AJ405" s="22" t="s">
        <v>122</v>
      </c>
      <c r="AK405" s="8" t="e">
        <f t="shared" si="51"/>
        <v>#VALUE!</v>
      </c>
      <c r="AM405" s="8">
        <v>3</v>
      </c>
      <c r="AN405" s="8">
        <v>1</v>
      </c>
      <c r="AO405" s="8">
        <v>1</v>
      </c>
      <c r="AP405" s="8">
        <v>3</v>
      </c>
      <c r="AQ405" s="8">
        <v>3</v>
      </c>
      <c r="AR405" s="8">
        <v>3</v>
      </c>
    </row>
    <row r="406" spans="1:46" x14ac:dyDescent="0.25">
      <c r="A406" s="4" t="str">
        <f t="shared" si="52"/>
        <v>D00_78_1</v>
      </c>
      <c r="B406" s="21" t="s">
        <v>37</v>
      </c>
      <c r="C406" s="18">
        <v>78</v>
      </c>
      <c r="D406" s="7">
        <v>1</v>
      </c>
      <c r="E406" s="8" t="s">
        <v>38</v>
      </c>
      <c r="F406" s="8" t="s">
        <v>39</v>
      </c>
      <c r="G406" s="8" t="s">
        <v>36</v>
      </c>
      <c r="H406" s="7">
        <v>2007</v>
      </c>
      <c r="I406" s="7" t="s">
        <v>56</v>
      </c>
      <c r="K406" s="8">
        <v>78</v>
      </c>
      <c r="L406" s="8">
        <f>K406-36</f>
        <v>42</v>
      </c>
      <c r="M406" s="8">
        <f>K406-53</f>
        <v>25</v>
      </c>
      <c r="N406" s="8">
        <f>K406-60</f>
        <v>18</v>
      </c>
      <c r="O406" s="8">
        <f>K406-71</f>
        <v>7</v>
      </c>
      <c r="P406" s="7">
        <v>3</v>
      </c>
      <c r="T406" s="8" t="s">
        <v>128</v>
      </c>
      <c r="U406" s="8"/>
      <c r="V406" s="8" t="s">
        <v>64</v>
      </c>
      <c r="W406" s="7">
        <v>4</v>
      </c>
      <c r="X406" s="8">
        <v>221</v>
      </c>
      <c r="Y406" s="8">
        <v>25</v>
      </c>
      <c r="Z406" s="8">
        <v>131</v>
      </c>
      <c r="AA406" s="10">
        <f t="shared" si="46"/>
        <v>5.24</v>
      </c>
      <c r="AB406" s="8">
        <v>4</v>
      </c>
      <c r="AC406" s="8">
        <v>24</v>
      </c>
      <c r="AD406" s="10">
        <f t="shared" si="47"/>
        <v>0.96</v>
      </c>
      <c r="AE406" s="7">
        <f t="shared" si="48"/>
        <v>18.320610687022899</v>
      </c>
      <c r="AF406" s="8">
        <v>0</v>
      </c>
      <c r="AG406" s="8">
        <f t="shared" si="49"/>
        <v>0</v>
      </c>
      <c r="AH406" s="8">
        <v>0</v>
      </c>
      <c r="AI406" s="7">
        <f t="shared" si="50"/>
        <v>0</v>
      </c>
      <c r="AJ406" s="22">
        <v>5</v>
      </c>
      <c r="AK406" s="8">
        <f t="shared" si="51"/>
        <v>20</v>
      </c>
      <c r="AL406" s="8">
        <v>7</v>
      </c>
      <c r="AM406" s="8">
        <v>7</v>
      </c>
      <c r="AN406" s="8">
        <v>2</v>
      </c>
      <c r="AO406" s="8">
        <v>3</v>
      </c>
      <c r="AP406" s="8">
        <v>4</v>
      </c>
      <c r="AQ406" s="8">
        <v>3</v>
      </c>
      <c r="AR406" s="8">
        <v>3</v>
      </c>
      <c r="AS406" s="8">
        <v>4</v>
      </c>
    </row>
    <row r="407" spans="1:46" x14ac:dyDescent="0.25">
      <c r="A407" s="4" t="str">
        <f t="shared" si="52"/>
        <v>D00_78_1</v>
      </c>
      <c r="B407" s="21" t="s">
        <v>37</v>
      </c>
      <c r="C407" s="18">
        <v>78</v>
      </c>
      <c r="D407" s="7">
        <v>1</v>
      </c>
      <c r="E407" s="8" t="s">
        <v>38</v>
      </c>
      <c r="F407" s="8" t="s">
        <v>39</v>
      </c>
      <c r="G407" s="8" t="s">
        <v>36</v>
      </c>
      <c r="H407" s="7">
        <v>2008</v>
      </c>
      <c r="I407" s="7" t="s">
        <v>56</v>
      </c>
      <c r="K407" s="8">
        <v>75</v>
      </c>
      <c r="L407" s="8">
        <f>K407-22</f>
        <v>53</v>
      </c>
      <c r="M407" s="8">
        <f>K407-49</f>
        <v>26</v>
      </c>
      <c r="N407" s="8">
        <f>K407-61</f>
        <v>14</v>
      </c>
      <c r="O407" s="8">
        <f>K407-73</f>
        <v>2</v>
      </c>
      <c r="P407" s="7">
        <v>4</v>
      </c>
      <c r="T407" s="8" t="s">
        <v>140</v>
      </c>
      <c r="U407" s="8"/>
      <c r="V407" s="8" t="s">
        <v>64</v>
      </c>
      <c r="W407" s="7">
        <v>3</v>
      </c>
      <c r="X407" s="8">
        <v>220</v>
      </c>
      <c r="Y407" s="8">
        <v>25</v>
      </c>
      <c r="Z407" s="8">
        <v>115</v>
      </c>
      <c r="AA407" s="10">
        <f t="shared" si="46"/>
        <v>4.5999999999999996</v>
      </c>
      <c r="AB407" s="8">
        <v>4</v>
      </c>
      <c r="AC407" s="8">
        <v>21</v>
      </c>
      <c r="AD407" s="10">
        <f t="shared" si="47"/>
        <v>0.84</v>
      </c>
      <c r="AE407" s="7">
        <f t="shared" si="48"/>
        <v>18.260869565217394</v>
      </c>
      <c r="AF407" s="8">
        <v>0</v>
      </c>
      <c r="AG407" s="8">
        <f t="shared" si="49"/>
        <v>0</v>
      </c>
      <c r="AH407" s="8">
        <v>0</v>
      </c>
      <c r="AI407" s="7">
        <f t="shared" si="50"/>
        <v>0</v>
      </c>
      <c r="AJ407" s="22" t="s">
        <v>145</v>
      </c>
      <c r="AM407" s="8">
        <v>3</v>
      </c>
      <c r="AN407" s="8">
        <v>2</v>
      </c>
      <c r="AO407" s="8">
        <v>2</v>
      </c>
      <c r="AP407" s="8">
        <v>3</v>
      </c>
      <c r="AQ407" s="8">
        <v>3</v>
      </c>
      <c r="AR407" s="8">
        <v>3</v>
      </c>
    </row>
    <row r="408" spans="1:46" x14ac:dyDescent="0.25">
      <c r="A408" s="4" t="str">
        <f t="shared" si="52"/>
        <v>D00_78_1</v>
      </c>
      <c r="B408" s="21" t="s">
        <v>37</v>
      </c>
      <c r="C408" s="18">
        <v>78</v>
      </c>
      <c r="D408" s="7">
        <v>1</v>
      </c>
      <c r="E408" s="8" t="s">
        <v>38</v>
      </c>
      <c r="F408" s="8" t="s">
        <v>39</v>
      </c>
      <c r="G408" s="8" t="s">
        <v>36</v>
      </c>
      <c r="H408" s="7">
        <v>2009</v>
      </c>
      <c r="I408" s="7" t="s">
        <v>56</v>
      </c>
      <c r="K408" s="8">
        <v>75</v>
      </c>
      <c r="L408" s="8">
        <f>K408-26</f>
        <v>49</v>
      </c>
      <c r="M408" s="8">
        <f>K408-50</f>
        <v>25</v>
      </c>
      <c r="N408" s="8">
        <f>K408-62</f>
        <v>13</v>
      </c>
      <c r="O408" s="8">
        <f>K408-68</f>
        <v>7</v>
      </c>
      <c r="P408" s="7">
        <v>4</v>
      </c>
      <c r="T408" s="8" t="s">
        <v>143</v>
      </c>
      <c r="U408" s="8"/>
      <c r="V408" s="8" t="s">
        <v>64</v>
      </c>
      <c r="W408" s="7">
        <v>4</v>
      </c>
      <c r="X408" s="8">
        <v>224</v>
      </c>
      <c r="Y408" s="8">
        <v>25</v>
      </c>
      <c r="Z408" s="8">
        <v>88</v>
      </c>
      <c r="AA408" s="10">
        <f t="shared" si="46"/>
        <v>3.5895652173913044</v>
      </c>
      <c r="AB408" s="8">
        <v>4</v>
      </c>
      <c r="AC408" s="8">
        <v>20</v>
      </c>
      <c r="AD408" s="10">
        <f t="shared" si="47"/>
        <v>0.86956521739130432</v>
      </c>
      <c r="AE408" s="7">
        <f t="shared" si="48"/>
        <v>24.224806201550386</v>
      </c>
      <c r="AF408" s="8">
        <v>2</v>
      </c>
      <c r="AG408" s="8">
        <f t="shared" si="49"/>
        <v>8</v>
      </c>
      <c r="AH408" s="8">
        <v>0</v>
      </c>
      <c r="AI408" s="7">
        <f t="shared" si="50"/>
        <v>0</v>
      </c>
      <c r="AJ408" s="22">
        <v>0</v>
      </c>
      <c r="AM408" s="8">
        <v>5</v>
      </c>
      <c r="AN408" s="8">
        <v>2</v>
      </c>
      <c r="AO408" s="8">
        <v>2</v>
      </c>
      <c r="AP408" s="8">
        <v>3</v>
      </c>
      <c r="AQ408" s="8">
        <v>3</v>
      </c>
      <c r="AR408" s="8">
        <v>3</v>
      </c>
      <c r="AS408" s="8">
        <v>2</v>
      </c>
    </row>
    <row r="409" spans="1:46" x14ac:dyDescent="0.25">
      <c r="A409" s="4" t="str">
        <f t="shared" si="52"/>
        <v>D00_78_1</v>
      </c>
      <c r="B409" s="21" t="s">
        <v>37</v>
      </c>
      <c r="C409" s="18">
        <v>78</v>
      </c>
      <c r="D409" s="7">
        <v>1</v>
      </c>
      <c r="E409" s="8" t="s">
        <v>38</v>
      </c>
      <c r="F409" s="8" t="s">
        <v>39</v>
      </c>
      <c r="G409" s="8" t="s">
        <v>36</v>
      </c>
      <c r="H409" s="7">
        <v>2010</v>
      </c>
      <c r="I409" s="7" t="s">
        <v>56</v>
      </c>
      <c r="K409" s="8">
        <v>83</v>
      </c>
      <c r="L409" s="8">
        <f>K409-40</f>
        <v>43</v>
      </c>
      <c r="M409" s="8">
        <f>K409-60</f>
        <v>23</v>
      </c>
      <c r="N409" s="8">
        <f>K409-81</f>
        <v>2</v>
      </c>
      <c r="O409" s="8">
        <f>K409-85</f>
        <v>-2</v>
      </c>
      <c r="P409" s="7">
        <v>2</v>
      </c>
      <c r="U409" s="8"/>
      <c r="V409" s="8" t="s">
        <v>64</v>
      </c>
      <c r="W409" s="7">
        <v>3</v>
      </c>
      <c r="X409" s="8">
        <v>230</v>
      </c>
      <c r="Y409" s="8">
        <v>25</v>
      </c>
      <c r="Z409" s="8">
        <v>133</v>
      </c>
      <c r="AA409" s="10">
        <f t="shared" si="46"/>
        <v>5.36</v>
      </c>
      <c r="AB409" s="8">
        <v>4</v>
      </c>
      <c r="AC409" s="8">
        <v>24</v>
      </c>
      <c r="AD409" s="10">
        <f t="shared" si="47"/>
        <v>1</v>
      </c>
      <c r="AE409" s="7">
        <f t="shared" si="48"/>
        <v>18.656716417910445</v>
      </c>
      <c r="AF409" s="8">
        <v>1</v>
      </c>
      <c r="AG409" s="8">
        <f t="shared" si="49"/>
        <v>4</v>
      </c>
      <c r="AH409" s="8">
        <v>0</v>
      </c>
      <c r="AI409" s="7">
        <f t="shared" si="50"/>
        <v>0</v>
      </c>
      <c r="AJ409" s="22" t="s">
        <v>152</v>
      </c>
      <c r="AM409" s="8">
        <v>5</v>
      </c>
      <c r="AN409" s="8">
        <v>1</v>
      </c>
      <c r="AO409" s="8">
        <v>2</v>
      </c>
      <c r="AP409" s="8">
        <v>4</v>
      </c>
      <c r="AQ409" s="8">
        <v>3</v>
      </c>
      <c r="AR409" s="8">
        <v>3</v>
      </c>
      <c r="AS409" s="8">
        <v>2</v>
      </c>
    </row>
    <row r="410" spans="1:46" x14ac:dyDescent="0.25">
      <c r="A410" s="4" t="str">
        <f t="shared" si="52"/>
        <v>D00_78_1</v>
      </c>
      <c r="B410" s="21" t="s">
        <v>37</v>
      </c>
      <c r="C410" s="18">
        <v>78</v>
      </c>
      <c r="D410" s="7">
        <v>1</v>
      </c>
      <c r="E410" s="8" t="s">
        <v>38</v>
      </c>
      <c r="F410" s="8" t="s">
        <v>39</v>
      </c>
      <c r="G410" s="8" t="s">
        <v>36</v>
      </c>
      <c r="H410" s="7">
        <v>2011</v>
      </c>
      <c r="I410" s="7" t="s">
        <v>56</v>
      </c>
      <c r="K410" s="8">
        <v>81</v>
      </c>
      <c r="L410" s="8">
        <f>K410-31</f>
        <v>50</v>
      </c>
      <c r="M410" s="8">
        <f>K410-53</f>
        <v>28</v>
      </c>
      <c r="N410" s="8">
        <f>K410-62</f>
        <v>19</v>
      </c>
      <c r="O410" s="8">
        <f>K410-77</f>
        <v>4</v>
      </c>
      <c r="P410" s="7">
        <v>4</v>
      </c>
      <c r="T410" s="8" t="s">
        <v>161</v>
      </c>
      <c r="U410" s="8"/>
      <c r="W410" s="7">
        <v>4</v>
      </c>
      <c r="X410" s="8">
        <v>233</v>
      </c>
      <c r="Y410" s="8">
        <v>25</v>
      </c>
      <c r="Z410" s="8">
        <v>94</v>
      </c>
      <c r="AA410" s="10">
        <f t="shared" si="46"/>
        <v>3.76</v>
      </c>
      <c r="AB410" s="8">
        <v>4</v>
      </c>
      <c r="AC410" s="8">
        <v>22</v>
      </c>
      <c r="AD410" s="10">
        <f t="shared" si="47"/>
        <v>0.88</v>
      </c>
      <c r="AE410" s="7">
        <f t="shared" si="48"/>
        <v>23.404255319148938</v>
      </c>
      <c r="AF410" s="8">
        <v>0</v>
      </c>
      <c r="AG410" s="8">
        <f t="shared" si="49"/>
        <v>0</v>
      </c>
      <c r="AH410" s="8">
        <v>0</v>
      </c>
      <c r="AI410" s="7">
        <f t="shared" si="50"/>
        <v>0</v>
      </c>
      <c r="AJ410" s="22" t="s">
        <v>158</v>
      </c>
      <c r="AM410" s="8">
        <v>5</v>
      </c>
      <c r="AN410" s="8">
        <v>2</v>
      </c>
      <c r="AO410" s="8">
        <v>2</v>
      </c>
      <c r="AP410" s="8">
        <v>3</v>
      </c>
      <c r="AQ410" s="8">
        <v>3</v>
      </c>
      <c r="AR410" s="8">
        <v>3</v>
      </c>
      <c r="AS410" s="8">
        <v>3</v>
      </c>
    </row>
    <row r="411" spans="1:46" s="4" customFormat="1" x14ac:dyDescent="0.25">
      <c r="A411" s="4" t="str">
        <f t="shared" si="52"/>
        <v>D00_78_1</v>
      </c>
      <c r="B411" s="1" t="s">
        <v>37</v>
      </c>
      <c r="C411" s="2">
        <v>78</v>
      </c>
      <c r="D411" s="3">
        <v>1</v>
      </c>
      <c r="E411" s="4" t="s">
        <v>38</v>
      </c>
      <c r="F411" s="4" t="s">
        <v>39</v>
      </c>
      <c r="G411" s="4" t="s">
        <v>36</v>
      </c>
      <c r="H411" s="3">
        <v>2012</v>
      </c>
      <c r="I411" s="3" t="s">
        <v>56</v>
      </c>
      <c r="J411" s="3"/>
      <c r="K411" s="4">
        <v>82</v>
      </c>
      <c r="L411" s="4">
        <f>K411-30</f>
        <v>52</v>
      </c>
      <c r="M411" s="4">
        <f>K411-67</f>
        <v>15</v>
      </c>
      <c r="N411" s="4">
        <f>K411-78</f>
        <v>4</v>
      </c>
      <c r="O411" s="4">
        <f>K411-84</f>
        <v>-2</v>
      </c>
      <c r="P411" s="3">
        <v>2</v>
      </c>
      <c r="W411" s="3">
        <v>2</v>
      </c>
      <c r="X411" s="4">
        <v>219</v>
      </c>
      <c r="AA411" s="5"/>
      <c r="AD411" s="5"/>
      <c r="AE411" s="3"/>
      <c r="AI411" s="3"/>
      <c r="AJ411" s="6"/>
    </row>
    <row r="412" spans="1:46" x14ac:dyDescent="0.25">
      <c r="A412" s="4" t="str">
        <f t="shared" si="52"/>
        <v>D00_78_1</v>
      </c>
      <c r="B412" s="21" t="s">
        <v>37</v>
      </c>
      <c r="C412" s="18">
        <v>78</v>
      </c>
      <c r="D412" s="7">
        <v>1</v>
      </c>
      <c r="E412" s="8" t="s">
        <v>38</v>
      </c>
      <c r="F412" s="8" t="s">
        <v>39</v>
      </c>
      <c r="G412" s="8" t="s">
        <v>36</v>
      </c>
      <c r="H412" s="7">
        <v>2013</v>
      </c>
      <c r="I412" s="7" t="s">
        <v>56</v>
      </c>
      <c r="K412" s="8">
        <v>82</v>
      </c>
      <c r="L412" s="8">
        <f>K412-21</f>
        <v>61</v>
      </c>
      <c r="M412" s="8">
        <f>K412-49</f>
        <v>33</v>
      </c>
      <c r="N412" s="8">
        <f>K412-58</f>
        <v>24</v>
      </c>
      <c r="O412" s="8">
        <f>K412-76</f>
        <v>6</v>
      </c>
      <c r="P412" s="7">
        <v>4</v>
      </c>
      <c r="U412" s="8"/>
      <c r="W412" s="7">
        <v>3</v>
      </c>
      <c r="X412" s="8">
        <v>219</v>
      </c>
      <c r="Y412" s="8">
        <v>25</v>
      </c>
      <c r="Z412" s="8">
        <v>115</v>
      </c>
      <c r="AA412" s="10">
        <f t="shared" ref="AA412" si="53">(Z412+(AD412*AF412))/Y412</f>
        <v>4.5999999999999996</v>
      </c>
      <c r="AB412" s="8">
        <v>4</v>
      </c>
      <c r="AC412" s="8">
        <v>22</v>
      </c>
      <c r="AD412" s="10">
        <f t="shared" ref="AD412" si="54">AC412/(Y412-AF412)</f>
        <v>0.88</v>
      </c>
      <c r="AE412" s="7">
        <f t="shared" ref="AE412" si="55">AD412*100/AA412</f>
        <v>19.130434782608699</v>
      </c>
      <c r="AF412" s="8">
        <v>0</v>
      </c>
      <c r="AG412" s="8">
        <f t="shared" ref="AG412" si="56">AF412*100/Y412</f>
        <v>0</v>
      </c>
      <c r="AH412" s="8">
        <v>0</v>
      </c>
      <c r="AI412" s="7">
        <f t="shared" ref="AI412" si="57">AH412*100/Y412</f>
        <v>0</v>
      </c>
      <c r="AJ412" s="22" t="s">
        <v>163</v>
      </c>
      <c r="AL412" s="8">
        <v>7</v>
      </c>
      <c r="AM412" s="8">
        <v>7</v>
      </c>
      <c r="AN412" s="8">
        <v>2</v>
      </c>
      <c r="AO412" s="8">
        <v>2</v>
      </c>
      <c r="AP412" s="8">
        <v>3</v>
      </c>
      <c r="AQ412" s="8">
        <v>3</v>
      </c>
      <c r="AR412" s="8">
        <v>3</v>
      </c>
    </row>
    <row r="413" spans="1:46" x14ac:dyDescent="0.25">
      <c r="A413" s="4" t="str">
        <f t="shared" si="52"/>
        <v>D00_78_1</v>
      </c>
      <c r="B413" s="21" t="s">
        <v>37</v>
      </c>
      <c r="C413" s="18">
        <v>78</v>
      </c>
      <c r="D413" s="7">
        <v>1</v>
      </c>
      <c r="E413" s="8" t="s">
        <v>38</v>
      </c>
      <c r="F413" s="8" t="s">
        <v>39</v>
      </c>
      <c r="G413" s="8" t="s">
        <v>36</v>
      </c>
      <c r="H413" s="7">
        <v>2014</v>
      </c>
      <c r="I413" s="7" t="s">
        <v>56</v>
      </c>
      <c r="U413" s="8"/>
    </row>
    <row r="414" spans="1:46" x14ac:dyDescent="0.25">
      <c r="A414" s="4" t="str">
        <f t="shared" si="52"/>
        <v>D00_78_1</v>
      </c>
      <c r="B414" s="21" t="s">
        <v>37</v>
      </c>
      <c r="C414" s="18">
        <v>78</v>
      </c>
      <c r="D414" s="7">
        <v>1</v>
      </c>
      <c r="E414" s="8" t="s">
        <v>38</v>
      </c>
      <c r="F414" s="8" t="s">
        <v>39</v>
      </c>
      <c r="G414" s="8" t="s">
        <v>36</v>
      </c>
      <c r="H414" s="7">
        <v>2015</v>
      </c>
      <c r="I414" s="7" t="s">
        <v>56</v>
      </c>
      <c r="U414" s="8"/>
      <c r="W414" s="7">
        <v>2</v>
      </c>
      <c r="X414" s="8">
        <v>221</v>
      </c>
      <c r="Y414" s="8">
        <v>25</v>
      </c>
      <c r="Z414" s="8">
        <v>133</v>
      </c>
      <c r="AA414" s="10">
        <f t="shared" ref="AA414:AA417" si="58">(Z414+(AD414*AF414))/Y414</f>
        <v>5.53</v>
      </c>
      <c r="AB414" s="8">
        <v>4</v>
      </c>
      <c r="AC414" s="10">
        <v>21</v>
      </c>
      <c r="AD414" s="10">
        <f t="shared" ref="AD414:AD417" si="59">AC414/(Y414-AF414)</f>
        <v>1.05</v>
      </c>
      <c r="AE414" s="7">
        <f t="shared" ref="AE414:AE417" si="60">AD414*100/AA414</f>
        <v>18.987341772151897</v>
      </c>
      <c r="AF414" s="8">
        <v>5</v>
      </c>
      <c r="AG414" s="8">
        <f t="shared" ref="AG414:AG417" si="61">AF414*100/Y414</f>
        <v>20</v>
      </c>
      <c r="AH414" s="8">
        <v>0</v>
      </c>
      <c r="AI414" s="7">
        <f t="shared" ref="AI414:AI417" si="62">AH414*100/Y414</f>
        <v>0</v>
      </c>
      <c r="AJ414" s="22" t="s">
        <v>146</v>
      </c>
      <c r="AM414" s="8">
        <v>5</v>
      </c>
      <c r="AN414" s="8">
        <v>1</v>
      </c>
      <c r="AO414" s="8">
        <v>1</v>
      </c>
      <c r="AP414" s="8">
        <v>3</v>
      </c>
      <c r="AQ414" s="8">
        <v>3</v>
      </c>
      <c r="AR414" s="8">
        <v>3</v>
      </c>
    </row>
    <row r="415" spans="1:46" x14ac:dyDescent="0.25">
      <c r="A415" s="4" t="str">
        <f t="shared" si="52"/>
        <v>D00_78_1</v>
      </c>
      <c r="B415" s="21" t="s">
        <v>37</v>
      </c>
      <c r="C415" s="18">
        <v>78</v>
      </c>
      <c r="D415" s="7">
        <v>1</v>
      </c>
      <c r="E415" s="8" t="s">
        <v>38</v>
      </c>
      <c r="F415" s="8" t="s">
        <v>39</v>
      </c>
      <c r="G415" s="8" t="s">
        <v>36</v>
      </c>
      <c r="H415" s="7">
        <v>2016</v>
      </c>
      <c r="I415" s="7" t="s">
        <v>56</v>
      </c>
      <c r="K415" s="8">
        <v>94</v>
      </c>
      <c r="L415" s="8">
        <f>K415-28</f>
        <v>66</v>
      </c>
      <c r="M415" s="8">
        <f>K415-58</f>
        <v>36</v>
      </c>
      <c r="O415" s="8">
        <f>K415-87</f>
        <v>7</v>
      </c>
      <c r="P415" s="7">
        <v>3</v>
      </c>
      <c r="U415" s="8"/>
      <c r="W415" s="7">
        <v>2</v>
      </c>
      <c r="X415" s="8">
        <v>217</v>
      </c>
      <c r="Y415" s="8">
        <v>25</v>
      </c>
      <c r="Z415" s="8">
        <v>138</v>
      </c>
      <c r="AA415" s="10">
        <f t="shared" si="58"/>
        <v>5.5826086956521737</v>
      </c>
      <c r="AB415" s="8">
        <v>4</v>
      </c>
      <c r="AC415" s="10">
        <v>18</v>
      </c>
      <c r="AD415" s="10">
        <f t="shared" si="59"/>
        <v>0.78260869565217395</v>
      </c>
      <c r="AE415" s="7">
        <f t="shared" si="60"/>
        <v>14.018691588785048</v>
      </c>
      <c r="AF415" s="8">
        <v>2</v>
      </c>
      <c r="AG415" s="8">
        <f t="shared" si="61"/>
        <v>8</v>
      </c>
      <c r="AH415" s="8">
        <v>0</v>
      </c>
      <c r="AI415" s="7">
        <f t="shared" si="62"/>
        <v>0</v>
      </c>
      <c r="AJ415" s="22" t="s">
        <v>167</v>
      </c>
      <c r="AM415" s="8">
        <v>6</v>
      </c>
      <c r="AN415" s="8">
        <v>2</v>
      </c>
      <c r="AO415" s="8">
        <v>2</v>
      </c>
      <c r="AP415" s="8">
        <v>1</v>
      </c>
      <c r="AQ415" s="8">
        <v>3</v>
      </c>
      <c r="AR415" s="8">
        <v>2</v>
      </c>
      <c r="AT415" s="8" t="s">
        <v>166</v>
      </c>
    </row>
    <row r="416" spans="1:46" s="4" customFormat="1" x14ac:dyDescent="0.25">
      <c r="A416" s="4" t="str">
        <f t="shared" si="52"/>
        <v>D00_78_1</v>
      </c>
      <c r="B416" s="1" t="s">
        <v>37</v>
      </c>
      <c r="C416" s="2">
        <v>78</v>
      </c>
      <c r="D416" s="3">
        <v>1</v>
      </c>
      <c r="E416" s="4" t="s">
        <v>38</v>
      </c>
      <c r="F416" s="4" t="s">
        <v>39</v>
      </c>
      <c r="G416" s="4" t="s">
        <v>36</v>
      </c>
      <c r="H416" s="3">
        <v>2017</v>
      </c>
      <c r="I416" s="3" t="s">
        <v>56</v>
      </c>
      <c r="J416" s="3"/>
      <c r="K416" s="4">
        <v>77</v>
      </c>
      <c r="L416" s="4">
        <f>K416-30</f>
        <v>47</v>
      </c>
      <c r="M416" s="4">
        <f>K416-53</f>
        <v>24</v>
      </c>
      <c r="O416" s="4">
        <f>K416-71</f>
        <v>6</v>
      </c>
      <c r="P416" s="3">
        <v>3</v>
      </c>
      <c r="W416" s="3">
        <v>3</v>
      </c>
      <c r="X416" s="4">
        <v>212</v>
      </c>
      <c r="Y416" s="4">
        <v>25</v>
      </c>
      <c r="Z416" s="4">
        <v>124</v>
      </c>
      <c r="AA416" s="10">
        <f t="shared" si="58"/>
        <v>5.0365217391304347</v>
      </c>
      <c r="AB416" s="4">
        <v>4</v>
      </c>
      <c r="AC416" s="4">
        <v>22</v>
      </c>
      <c r="AD416" s="10">
        <f t="shared" si="59"/>
        <v>0.95652173913043481</v>
      </c>
      <c r="AE416" s="7">
        <f t="shared" si="60"/>
        <v>18.991712707182323</v>
      </c>
      <c r="AF416" s="4">
        <v>2</v>
      </c>
      <c r="AG416" s="8">
        <f t="shared" si="61"/>
        <v>8</v>
      </c>
      <c r="AH416" s="4">
        <v>0</v>
      </c>
      <c r="AI416" s="7">
        <f t="shared" si="62"/>
        <v>0</v>
      </c>
      <c r="AJ416" s="6" t="s">
        <v>149</v>
      </c>
      <c r="AM416" s="4">
        <v>7</v>
      </c>
      <c r="AN416" s="4">
        <v>2</v>
      </c>
      <c r="AO416" s="4">
        <v>2</v>
      </c>
      <c r="AP416" s="4">
        <v>3</v>
      </c>
      <c r="AQ416" s="4">
        <v>3</v>
      </c>
      <c r="AR416" s="4">
        <v>3</v>
      </c>
    </row>
    <row r="417" spans="1:44" s="4" customFormat="1" x14ac:dyDescent="0.25">
      <c r="A417" s="4" t="str">
        <f t="shared" si="52"/>
        <v>D00_78_1</v>
      </c>
      <c r="B417" s="1" t="s">
        <v>37</v>
      </c>
      <c r="C417" s="2">
        <v>78</v>
      </c>
      <c r="D417" s="3">
        <v>1</v>
      </c>
      <c r="E417" s="4" t="s">
        <v>38</v>
      </c>
      <c r="F417" s="4" t="s">
        <v>39</v>
      </c>
      <c r="G417" s="4" t="s">
        <v>36</v>
      </c>
      <c r="H417" s="3">
        <v>2018</v>
      </c>
      <c r="I417" s="3" t="s">
        <v>56</v>
      </c>
      <c r="J417" s="3"/>
      <c r="K417" s="4">
        <v>83</v>
      </c>
      <c r="L417" s="4">
        <f>K417-29</f>
        <v>54</v>
      </c>
      <c r="M417" s="4">
        <f>K417-61</f>
        <v>22</v>
      </c>
      <c r="O417" s="4">
        <f>K417-82</f>
        <v>1</v>
      </c>
      <c r="P417" s="3">
        <v>2</v>
      </c>
      <c r="W417" s="3">
        <v>3</v>
      </c>
      <c r="X417" s="4">
        <v>230</v>
      </c>
      <c r="Y417" s="4">
        <v>25</v>
      </c>
      <c r="Z417" s="4">
        <v>119</v>
      </c>
      <c r="AA417" s="5">
        <f t="shared" si="58"/>
        <v>4.76</v>
      </c>
      <c r="AB417" s="4">
        <v>4</v>
      </c>
      <c r="AC417" s="4">
        <v>25</v>
      </c>
      <c r="AD417" s="5">
        <f t="shared" si="59"/>
        <v>1</v>
      </c>
      <c r="AE417" s="3">
        <f t="shared" si="60"/>
        <v>21.008403361344538</v>
      </c>
      <c r="AF417" s="4">
        <v>0</v>
      </c>
      <c r="AG417" s="4">
        <f t="shared" si="61"/>
        <v>0</v>
      </c>
      <c r="AH417" s="4">
        <v>0</v>
      </c>
      <c r="AI417" s="3">
        <f t="shared" si="62"/>
        <v>0</v>
      </c>
      <c r="AJ417" s="6" t="s">
        <v>149</v>
      </c>
      <c r="AM417" s="4">
        <v>7</v>
      </c>
      <c r="AN417" s="4">
        <v>1</v>
      </c>
      <c r="AO417" s="4">
        <v>2</v>
      </c>
      <c r="AP417" s="4">
        <v>3</v>
      </c>
      <c r="AQ417" s="4">
        <v>3</v>
      </c>
      <c r="AR417" s="4">
        <v>3</v>
      </c>
    </row>
    <row r="418" spans="1:44" s="4" customFormat="1" x14ac:dyDescent="0.25">
      <c r="A418" s="4" t="str">
        <f t="shared" si="52"/>
        <v>D00_78_1</v>
      </c>
      <c r="B418" s="1" t="s">
        <v>37</v>
      </c>
      <c r="C418" s="2">
        <v>78</v>
      </c>
      <c r="D418" s="3">
        <v>1</v>
      </c>
      <c r="E418" s="4" t="s">
        <v>38</v>
      </c>
      <c r="F418" s="4" t="s">
        <v>39</v>
      </c>
      <c r="G418" s="4" t="s">
        <v>36</v>
      </c>
      <c r="H418" s="3">
        <v>2019</v>
      </c>
      <c r="I418" s="3" t="s">
        <v>56</v>
      </c>
      <c r="J418" s="3"/>
      <c r="K418" s="4">
        <v>74</v>
      </c>
      <c r="L418" s="4">
        <f>K418-31</f>
        <v>43</v>
      </c>
      <c r="M418" s="4">
        <f>L418-56</f>
        <v>-13</v>
      </c>
      <c r="O418" s="4">
        <f>K418-71</f>
        <v>3</v>
      </c>
      <c r="P418" s="3">
        <v>2</v>
      </c>
      <c r="W418" s="3"/>
      <c r="AA418" s="5"/>
      <c r="AD418" s="5"/>
      <c r="AE418" s="3"/>
      <c r="AI418" s="3"/>
      <c r="AJ418" s="6"/>
    </row>
    <row r="419" spans="1:44" s="4" customFormat="1" x14ac:dyDescent="0.25">
      <c r="A419" s="4" t="str">
        <f t="shared" si="52"/>
        <v>D00_78_1</v>
      </c>
      <c r="B419" s="1" t="s">
        <v>37</v>
      </c>
      <c r="C419" s="2">
        <v>78</v>
      </c>
      <c r="D419" s="3">
        <v>1</v>
      </c>
      <c r="E419" s="4" t="s">
        <v>38</v>
      </c>
      <c r="F419" s="4" t="s">
        <v>39</v>
      </c>
      <c r="G419" s="4" t="s">
        <v>36</v>
      </c>
      <c r="H419" s="3">
        <v>2020</v>
      </c>
      <c r="I419" s="3" t="s">
        <v>56</v>
      </c>
      <c r="J419" s="3"/>
      <c r="P419" s="3"/>
      <c r="W419" s="3"/>
      <c r="AA419" s="5"/>
      <c r="AD419" s="5"/>
      <c r="AE419" s="3"/>
      <c r="AI419" s="3"/>
      <c r="AJ419" s="6"/>
    </row>
    <row r="420" spans="1:44" s="4" customFormat="1" x14ac:dyDescent="0.25">
      <c r="A420" s="4" t="str">
        <f t="shared" si="52"/>
        <v>D00_78_1</v>
      </c>
      <c r="B420" s="1" t="s">
        <v>37</v>
      </c>
      <c r="C420" s="2">
        <v>78</v>
      </c>
      <c r="D420" s="3">
        <v>1</v>
      </c>
      <c r="E420" s="4" t="s">
        <v>38</v>
      </c>
      <c r="F420" s="4" t="s">
        <v>39</v>
      </c>
      <c r="G420" s="4" t="s">
        <v>36</v>
      </c>
      <c r="H420" s="3">
        <v>2021</v>
      </c>
      <c r="I420" s="3" t="s">
        <v>56</v>
      </c>
      <c r="J420" s="3"/>
      <c r="P420" s="3"/>
      <c r="W420" s="3"/>
      <c r="AA420" s="5"/>
      <c r="AD420" s="5"/>
      <c r="AE420" s="3"/>
      <c r="AI420" s="3"/>
      <c r="AJ420" s="6"/>
    </row>
    <row r="421" spans="1:44" s="4" customFormat="1" x14ac:dyDescent="0.25">
      <c r="A421" s="4" t="str">
        <f t="shared" si="52"/>
        <v>D00_78_1</v>
      </c>
      <c r="B421" s="1" t="s">
        <v>37</v>
      </c>
      <c r="C421" s="2">
        <v>78</v>
      </c>
      <c r="D421" s="3">
        <v>1</v>
      </c>
      <c r="E421" s="4" t="s">
        <v>38</v>
      </c>
      <c r="F421" s="4" t="s">
        <v>39</v>
      </c>
      <c r="G421" s="4" t="s">
        <v>36</v>
      </c>
      <c r="H421" s="3">
        <v>2022</v>
      </c>
      <c r="I421" s="3" t="s">
        <v>56</v>
      </c>
      <c r="J421" s="3"/>
      <c r="P421" s="3"/>
      <c r="W421" s="3"/>
      <c r="AA421" s="5"/>
      <c r="AD421" s="5"/>
      <c r="AE421" s="3"/>
      <c r="AI421" s="3"/>
      <c r="AJ421" s="6"/>
    </row>
    <row r="422" spans="1:44" s="4" customFormat="1" x14ac:dyDescent="0.25">
      <c r="A422" s="4" t="str">
        <f t="shared" si="52"/>
        <v>D00_78_1</v>
      </c>
      <c r="B422" s="1" t="s">
        <v>37</v>
      </c>
      <c r="C422" s="2">
        <v>78</v>
      </c>
      <c r="D422" s="3">
        <v>1</v>
      </c>
      <c r="E422" s="4" t="s">
        <v>38</v>
      </c>
      <c r="F422" s="4" t="s">
        <v>39</v>
      </c>
      <c r="G422" s="4" t="s">
        <v>36</v>
      </c>
      <c r="H422" s="3">
        <v>2023</v>
      </c>
      <c r="I422" s="3" t="s">
        <v>56</v>
      </c>
      <c r="J422" s="3"/>
      <c r="P422" s="3"/>
      <c r="W422" s="3"/>
      <c r="AA422" s="5"/>
      <c r="AD422" s="5"/>
      <c r="AE422" s="3"/>
      <c r="AI422" s="3"/>
      <c r="AJ422" s="6"/>
    </row>
    <row r="423" spans="1:44" s="14" customFormat="1" x14ac:dyDescent="0.25">
      <c r="A423" s="4" t="str">
        <f t="shared" si="52"/>
        <v>D00_79_1</v>
      </c>
      <c r="B423" s="12" t="s">
        <v>37</v>
      </c>
      <c r="C423" s="13">
        <v>79</v>
      </c>
      <c r="D423" s="15">
        <v>1</v>
      </c>
      <c r="E423" s="14" t="s">
        <v>38</v>
      </c>
      <c r="F423" s="14" t="s">
        <v>39</v>
      </c>
      <c r="G423" s="14" t="s">
        <v>36</v>
      </c>
      <c r="H423" s="14">
        <v>2003</v>
      </c>
      <c r="I423" s="15" t="s">
        <v>54</v>
      </c>
      <c r="J423" s="15"/>
      <c r="P423" s="15"/>
      <c r="Q423" s="4"/>
      <c r="R423" s="4"/>
      <c r="S423" s="4"/>
      <c r="T423" s="4"/>
      <c r="U423" s="4"/>
      <c r="V423" s="4"/>
      <c r="W423" s="15"/>
      <c r="AA423" s="5" t="e">
        <f t="shared" ref="AA423:AA486" si="63">(Z423+(AD423*AF423))/Y423</f>
        <v>#DIV/0!</v>
      </c>
      <c r="AD423" s="5" t="e">
        <f t="shared" ref="AD423:AD486" si="64">AC423/(Y423-AF423)</f>
        <v>#DIV/0!</v>
      </c>
      <c r="AE423" s="3" t="e">
        <f t="shared" ref="AE423:AE486" si="65">AD423*100/AA423</f>
        <v>#DIV/0!</v>
      </c>
      <c r="AG423" s="4" t="e">
        <f t="shared" ref="AG423:AG486" si="66">AF423*100/Y423</f>
        <v>#DIV/0!</v>
      </c>
      <c r="AI423" s="3" t="e">
        <f t="shared" ref="AI423:AI486" si="67">AH423*100/Y423</f>
        <v>#DIV/0!</v>
      </c>
      <c r="AK423" s="14" t="e">
        <f t="shared" ref="AK423:AK486" si="68">AJ423*100/Y423</f>
        <v>#DIV/0!</v>
      </c>
    </row>
    <row r="424" spans="1:44" s="4" customFormat="1" x14ac:dyDescent="0.25">
      <c r="A424" s="4" t="str">
        <f t="shared" si="52"/>
        <v>D00_79_1</v>
      </c>
      <c r="B424" s="1" t="s">
        <v>37</v>
      </c>
      <c r="C424" s="2">
        <v>79</v>
      </c>
      <c r="D424" s="3">
        <v>1</v>
      </c>
      <c r="E424" s="4" t="s">
        <v>38</v>
      </c>
      <c r="F424" s="4" t="s">
        <v>39</v>
      </c>
      <c r="G424" s="4" t="s">
        <v>36</v>
      </c>
      <c r="H424" s="4">
        <v>2004</v>
      </c>
      <c r="I424" s="3" t="s">
        <v>54</v>
      </c>
      <c r="J424" s="3"/>
      <c r="P424" s="3"/>
      <c r="W424" s="3"/>
      <c r="AA424" s="5" t="e">
        <f t="shared" si="63"/>
        <v>#DIV/0!</v>
      </c>
      <c r="AD424" s="5" t="e">
        <f t="shared" si="64"/>
        <v>#DIV/0!</v>
      </c>
      <c r="AE424" s="3" t="e">
        <f t="shared" si="65"/>
        <v>#DIV/0!</v>
      </c>
      <c r="AG424" s="4" t="e">
        <f t="shared" si="66"/>
        <v>#DIV/0!</v>
      </c>
      <c r="AI424" s="3" t="e">
        <f t="shared" si="67"/>
        <v>#DIV/0!</v>
      </c>
      <c r="AK424" s="4" t="e">
        <f t="shared" si="68"/>
        <v>#DIV/0!</v>
      </c>
    </row>
    <row r="425" spans="1:44" s="4" customFormat="1" x14ac:dyDescent="0.25">
      <c r="A425" s="4" t="str">
        <f t="shared" si="52"/>
        <v>D00_79_1</v>
      </c>
      <c r="B425" s="1" t="s">
        <v>37</v>
      </c>
      <c r="C425" s="2">
        <v>79</v>
      </c>
      <c r="D425" s="3">
        <v>1</v>
      </c>
      <c r="E425" s="4" t="s">
        <v>38</v>
      </c>
      <c r="F425" s="4" t="s">
        <v>39</v>
      </c>
      <c r="G425" s="4" t="s">
        <v>36</v>
      </c>
      <c r="H425" s="4">
        <v>2005</v>
      </c>
      <c r="I425" s="3" t="s">
        <v>54</v>
      </c>
      <c r="J425" s="3"/>
      <c r="P425" s="3"/>
      <c r="W425" s="3"/>
      <c r="AA425" s="5" t="e">
        <f t="shared" si="63"/>
        <v>#DIV/0!</v>
      </c>
      <c r="AD425" s="5" t="e">
        <f t="shared" si="64"/>
        <v>#DIV/0!</v>
      </c>
      <c r="AE425" s="3" t="e">
        <f t="shared" si="65"/>
        <v>#DIV/0!</v>
      </c>
      <c r="AG425" s="4" t="e">
        <f t="shared" si="66"/>
        <v>#DIV/0!</v>
      </c>
      <c r="AI425" s="3" t="e">
        <f t="shared" si="67"/>
        <v>#DIV/0!</v>
      </c>
      <c r="AK425" s="4" t="e">
        <f t="shared" si="68"/>
        <v>#DIV/0!</v>
      </c>
    </row>
    <row r="426" spans="1:44" s="4" customFormat="1" x14ac:dyDescent="0.25">
      <c r="A426" s="4" t="str">
        <f t="shared" si="52"/>
        <v>D00_79_1</v>
      </c>
      <c r="B426" s="1" t="s">
        <v>37</v>
      </c>
      <c r="C426" s="2">
        <v>79</v>
      </c>
      <c r="D426" s="3">
        <v>1</v>
      </c>
      <c r="E426" s="4" t="s">
        <v>38</v>
      </c>
      <c r="F426" s="4" t="s">
        <v>39</v>
      </c>
      <c r="G426" s="4" t="s">
        <v>36</v>
      </c>
      <c r="H426" s="4">
        <v>2006</v>
      </c>
      <c r="I426" s="3" t="s">
        <v>54</v>
      </c>
      <c r="J426" s="3"/>
      <c r="P426" s="3"/>
      <c r="W426" s="3"/>
      <c r="AA426" s="5" t="e">
        <f t="shared" si="63"/>
        <v>#DIV/0!</v>
      </c>
      <c r="AD426" s="5" t="e">
        <f t="shared" si="64"/>
        <v>#DIV/0!</v>
      </c>
      <c r="AE426" s="3" t="e">
        <f t="shared" si="65"/>
        <v>#DIV/0!</v>
      </c>
      <c r="AG426" s="4" t="e">
        <f t="shared" si="66"/>
        <v>#DIV/0!</v>
      </c>
      <c r="AI426" s="3" t="e">
        <f t="shared" si="67"/>
        <v>#DIV/0!</v>
      </c>
      <c r="AK426" s="4" t="e">
        <f t="shared" si="68"/>
        <v>#DIV/0!</v>
      </c>
    </row>
    <row r="427" spans="1:44" s="4" customFormat="1" x14ac:dyDescent="0.25">
      <c r="A427" s="4" t="str">
        <f t="shared" si="52"/>
        <v>D00_79_1</v>
      </c>
      <c r="B427" s="1" t="s">
        <v>37</v>
      </c>
      <c r="C427" s="2">
        <v>79</v>
      </c>
      <c r="D427" s="3">
        <v>1</v>
      </c>
      <c r="E427" s="4" t="s">
        <v>38</v>
      </c>
      <c r="F427" s="4" t="s">
        <v>39</v>
      </c>
      <c r="G427" s="4" t="s">
        <v>36</v>
      </c>
      <c r="H427" s="4">
        <v>2007</v>
      </c>
      <c r="I427" s="3" t="s">
        <v>54</v>
      </c>
      <c r="J427" s="3"/>
      <c r="P427" s="3"/>
      <c r="W427" s="3"/>
      <c r="AA427" s="5" t="e">
        <f t="shared" si="63"/>
        <v>#DIV/0!</v>
      </c>
      <c r="AD427" s="5" t="e">
        <f t="shared" si="64"/>
        <v>#DIV/0!</v>
      </c>
      <c r="AE427" s="3" t="e">
        <f t="shared" si="65"/>
        <v>#DIV/0!</v>
      </c>
      <c r="AG427" s="4" t="e">
        <f t="shared" si="66"/>
        <v>#DIV/0!</v>
      </c>
      <c r="AI427" s="3" t="e">
        <f t="shared" si="67"/>
        <v>#DIV/0!</v>
      </c>
      <c r="AK427" s="4" t="e">
        <f t="shared" si="68"/>
        <v>#DIV/0!</v>
      </c>
    </row>
    <row r="428" spans="1:44" s="14" customFormat="1" x14ac:dyDescent="0.25">
      <c r="A428" s="4" t="str">
        <f t="shared" si="52"/>
        <v>D00_80_1</v>
      </c>
      <c r="B428" s="12" t="s">
        <v>37</v>
      </c>
      <c r="C428" s="13">
        <v>80</v>
      </c>
      <c r="D428" s="15">
        <v>1</v>
      </c>
      <c r="E428" s="14" t="s">
        <v>38</v>
      </c>
      <c r="F428" s="14" t="s">
        <v>39</v>
      </c>
      <c r="G428" s="14" t="s">
        <v>36</v>
      </c>
      <c r="H428" s="14">
        <v>2003</v>
      </c>
      <c r="I428" s="15" t="s">
        <v>54</v>
      </c>
      <c r="J428" s="15"/>
      <c r="P428" s="15"/>
      <c r="Q428" s="4"/>
      <c r="R428" s="4"/>
      <c r="S428" s="4"/>
      <c r="T428" s="4"/>
      <c r="U428" s="4"/>
      <c r="V428" s="4"/>
      <c r="W428" s="15"/>
      <c r="AA428" s="5" t="e">
        <f t="shared" si="63"/>
        <v>#DIV/0!</v>
      </c>
      <c r="AD428" s="5" t="e">
        <f t="shared" si="64"/>
        <v>#DIV/0!</v>
      </c>
      <c r="AE428" s="3" t="e">
        <f t="shared" si="65"/>
        <v>#DIV/0!</v>
      </c>
      <c r="AG428" s="4" t="e">
        <f t="shared" si="66"/>
        <v>#DIV/0!</v>
      </c>
      <c r="AI428" s="3" t="e">
        <f t="shared" si="67"/>
        <v>#DIV/0!</v>
      </c>
      <c r="AK428" s="14" t="e">
        <f t="shared" si="68"/>
        <v>#DIV/0!</v>
      </c>
    </row>
    <row r="429" spans="1:44" s="4" customFormat="1" x14ac:dyDescent="0.25">
      <c r="A429" s="4" t="str">
        <f t="shared" si="52"/>
        <v>D00_80_1</v>
      </c>
      <c r="B429" s="1" t="s">
        <v>37</v>
      </c>
      <c r="C429" s="2">
        <v>80</v>
      </c>
      <c r="D429" s="3">
        <v>1</v>
      </c>
      <c r="E429" s="4" t="s">
        <v>38</v>
      </c>
      <c r="F429" s="4" t="s">
        <v>39</v>
      </c>
      <c r="G429" s="4" t="s">
        <v>36</v>
      </c>
      <c r="H429" s="4">
        <v>2004</v>
      </c>
      <c r="I429" s="3" t="s">
        <v>54</v>
      </c>
      <c r="J429" s="3"/>
      <c r="P429" s="3"/>
      <c r="W429" s="3"/>
      <c r="AA429" s="5" t="e">
        <f t="shared" si="63"/>
        <v>#DIV/0!</v>
      </c>
      <c r="AD429" s="5" t="e">
        <f t="shared" si="64"/>
        <v>#DIV/0!</v>
      </c>
      <c r="AE429" s="3" t="e">
        <f t="shared" si="65"/>
        <v>#DIV/0!</v>
      </c>
      <c r="AG429" s="4" t="e">
        <f t="shared" si="66"/>
        <v>#DIV/0!</v>
      </c>
      <c r="AI429" s="3" t="e">
        <f t="shared" si="67"/>
        <v>#DIV/0!</v>
      </c>
      <c r="AK429" s="4" t="e">
        <f t="shared" si="68"/>
        <v>#DIV/0!</v>
      </c>
    </row>
    <row r="430" spans="1:44" s="4" customFormat="1" x14ac:dyDescent="0.25">
      <c r="A430" s="4" t="str">
        <f t="shared" si="52"/>
        <v>D00_80_1</v>
      </c>
      <c r="B430" s="1" t="s">
        <v>37</v>
      </c>
      <c r="C430" s="2">
        <v>80</v>
      </c>
      <c r="D430" s="3">
        <v>1</v>
      </c>
      <c r="E430" s="4" t="s">
        <v>38</v>
      </c>
      <c r="F430" s="4" t="s">
        <v>39</v>
      </c>
      <c r="G430" s="4" t="s">
        <v>36</v>
      </c>
      <c r="H430" s="4">
        <v>2005</v>
      </c>
      <c r="I430" s="3" t="s">
        <v>54</v>
      </c>
      <c r="J430" s="3"/>
      <c r="P430" s="3"/>
      <c r="W430" s="3"/>
      <c r="AA430" s="5" t="e">
        <f t="shared" si="63"/>
        <v>#DIV/0!</v>
      </c>
      <c r="AD430" s="5" t="e">
        <f t="shared" si="64"/>
        <v>#DIV/0!</v>
      </c>
      <c r="AE430" s="3" t="e">
        <f t="shared" si="65"/>
        <v>#DIV/0!</v>
      </c>
      <c r="AG430" s="4" t="e">
        <f t="shared" si="66"/>
        <v>#DIV/0!</v>
      </c>
      <c r="AI430" s="3" t="e">
        <f t="shared" si="67"/>
        <v>#DIV/0!</v>
      </c>
      <c r="AK430" s="4" t="e">
        <f t="shared" si="68"/>
        <v>#DIV/0!</v>
      </c>
    </row>
    <row r="431" spans="1:44" s="4" customFormat="1" x14ac:dyDescent="0.25">
      <c r="A431" s="4" t="str">
        <f t="shared" si="52"/>
        <v>D00_80_1</v>
      </c>
      <c r="B431" s="1" t="s">
        <v>37</v>
      </c>
      <c r="C431" s="2">
        <v>80</v>
      </c>
      <c r="D431" s="3">
        <v>1</v>
      </c>
      <c r="E431" s="4" t="s">
        <v>38</v>
      </c>
      <c r="F431" s="4" t="s">
        <v>39</v>
      </c>
      <c r="G431" s="4" t="s">
        <v>36</v>
      </c>
      <c r="H431" s="4">
        <v>2006</v>
      </c>
      <c r="I431" s="3" t="s">
        <v>54</v>
      </c>
      <c r="J431" s="3"/>
      <c r="P431" s="3"/>
      <c r="W431" s="3"/>
      <c r="AA431" s="5" t="e">
        <f t="shared" si="63"/>
        <v>#DIV/0!</v>
      </c>
      <c r="AD431" s="5" t="e">
        <f t="shared" si="64"/>
        <v>#DIV/0!</v>
      </c>
      <c r="AE431" s="3" t="e">
        <f t="shared" si="65"/>
        <v>#DIV/0!</v>
      </c>
      <c r="AG431" s="4" t="e">
        <f t="shared" si="66"/>
        <v>#DIV/0!</v>
      </c>
      <c r="AI431" s="3" t="e">
        <f t="shared" si="67"/>
        <v>#DIV/0!</v>
      </c>
      <c r="AK431" s="4" t="e">
        <f t="shared" si="68"/>
        <v>#DIV/0!</v>
      </c>
    </row>
    <row r="432" spans="1:44" s="4" customFormat="1" x14ac:dyDescent="0.25">
      <c r="A432" s="4" t="str">
        <f t="shared" si="52"/>
        <v>D00_80_1</v>
      </c>
      <c r="B432" s="1" t="s">
        <v>37</v>
      </c>
      <c r="C432" s="2">
        <v>80</v>
      </c>
      <c r="D432" s="3">
        <v>1</v>
      </c>
      <c r="E432" s="4" t="s">
        <v>38</v>
      </c>
      <c r="F432" s="4" t="s">
        <v>39</v>
      </c>
      <c r="G432" s="4" t="s">
        <v>36</v>
      </c>
      <c r="H432" s="4">
        <v>2007</v>
      </c>
      <c r="I432" s="3" t="s">
        <v>54</v>
      </c>
      <c r="J432" s="3"/>
      <c r="P432" s="3"/>
      <c r="W432" s="3"/>
      <c r="AA432" s="5" t="e">
        <f t="shared" si="63"/>
        <v>#DIV/0!</v>
      </c>
      <c r="AD432" s="5" t="e">
        <f t="shared" si="64"/>
        <v>#DIV/0!</v>
      </c>
      <c r="AE432" s="3" t="e">
        <f t="shared" si="65"/>
        <v>#DIV/0!</v>
      </c>
      <c r="AG432" s="4" t="e">
        <f t="shared" si="66"/>
        <v>#DIV/0!</v>
      </c>
      <c r="AI432" s="3" t="e">
        <f t="shared" si="67"/>
        <v>#DIV/0!</v>
      </c>
      <c r="AK432" s="4" t="e">
        <f t="shared" si="68"/>
        <v>#DIV/0!</v>
      </c>
    </row>
    <row r="433" spans="1:44" s="14" customFormat="1" x14ac:dyDescent="0.25">
      <c r="A433" s="4" t="str">
        <f t="shared" si="52"/>
        <v>D00_81_1</v>
      </c>
      <c r="B433" s="12" t="s">
        <v>37</v>
      </c>
      <c r="C433" s="13">
        <v>81</v>
      </c>
      <c r="D433" s="15">
        <v>1</v>
      </c>
      <c r="E433" s="14" t="s">
        <v>38</v>
      </c>
      <c r="F433" s="14" t="s">
        <v>39</v>
      </c>
      <c r="G433" s="14" t="s">
        <v>36</v>
      </c>
      <c r="H433" s="14">
        <v>2003</v>
      </c>
      <c r="I433" s="15" t="s">
        <v>54</v>
      </c>
      <c r="J433" s="15"/>
      <c r="P433" s="15"/>
      <c r="Q433" s="4"/>
      <c r="R433" s="4"/>
      <c r="S433" s="4"/>
      <c r="T433" s="4"/>
      <c r="U433" s="4"/>
      <c r="V433" s="4"/>
      <c r="W433" s="15"/>
      <c r="AA433" s="5" t="e">
        <f t="shared" si="63"/>
        <v>#DIV/0!</v>
      </c>
      <c r="AD433" s="5" t="e">
        <f t="shared" si="64"/>
        <v>#DIV/0!</v>
      </c>
      <c r="AE433" s="3" t="e">
        <f t="shared" si="65"/>
        <v>#DIV/0!</v>
      </c>
      <c r="AG433" s="4" t="e">
        <f t="shared" si="66"/>
        <v>#DIV/0!</v>
      </c>
      <c r="AI433" s="3" t="e">
        <f t="shared" si="67"/>
        <v>#DIV/0!</v>
      </c>
      <c r="AK433" s="14" t="e">
        <f t="shared" si="68"/>
        <v>#DIV/0!</v>
      </c>
    </row>
    <row r="434" spans="1:44" s="4" customFormat="1" x14ac:dyDescent="0.25">
      <c r="A434" s="4" t="str">
        <f t="shared" si="52"/>
        <v>D00_81_1</v>
      </c>
      <c r="B434" s="1" t="s">
        <v>37</v>
      </c>
      <c r="C434" s="2">
        <v>81</v>
      </c>
      <c r="D434" s="3">
        <v>1</v>
      </c>
      <c r="E434" s="4" t="s">
        <v>38</v>
      </c>
      <c r="F434" s="4" t="s">
        <v>39</v>
      </c>
      <c r="G434" s="4" t="s">
        <v>36</v>
      </c>
      <c r="H434" s="4">
        <v>2004</v>
      </c>
      <c r="I434" s="3" t="s">
        <v>54</v>
      </c>
      <c r="J434" s="3"/>
      <c r="P434" s="3"/>
      <c r="W434" s="3"/>
      <c r="AA434" s="5" t="e">
        <f t="shared" si="63"/>
        <v>#DIV/0!</v>
      </c>
      <c r="AD434" s="5" t="e">
        <f t="shared" si="64"/>
        <v>#DIV/0!</v>
      </c>
      <c r="AE434" s="3" t="e">
        <f t="shared" si="65"/>
        <v>#DIV/0!</v>
      </c>
      <c r="AG434" s="4" t="e">
        <f t="shared" si="66"/>
        <v>#DIV/0!</v>
      </c>
      <c r="AI434" s="3" t="e">
        <f t="shared" si="67"/>
        <v>#DIV/0!</v>
      </c>
      <c r="AK434" s="4" t="e">
        <f t="shared" si="68"/>
        <v>#DIV/0!</v>
      </c>
    </row>
    <row r="435" spans="1:44" s="4" customFormat="1" x14ac:dyDescent="0.25">
      <c r="A435" s="4" t="str">
        <f t="shared" si="52"/>
        <v>D00_81_1</v>
      </c>
      <c r="B435" s="1" t="s">
        <v>37</v>
      </c>
      <c r="C435" s="2">
        <v>81</v>
      </c>
      <c r="D435" s="3">
        <v>1</v>
      </c>
      <c r="E435" s="4" t="s">
        <v>38</v>
      </c>
      <c r="F435" s="4" t="s">
        <v>39</v>
      </c>
      <c r="G435" s="4" t="s">
        <v>36</v>
      </c>
      <c r="H435" s="4">
        <v>2005</v>
      </c>
      <c r="I435" s="3" t="s">
        <v>54</v>
      </c>
      <c r="J435" s="3"/>
      <c r="P435" s="3"/>
      <c r="W435" s="3"/>
      <c r="AA435" s="5" t="e">
        <f t="shared" si="63"/>
        <v>#DIV/0!</v>
      </c>
      <c r="AD435" s="5" t="e">
        <f t="shared" si="64"/>
        <v>#DIV/0!</v>
      </c>
      <c r="AE435" s="3" t="e">
        <f t="shared" si="65"/>
        <v>#DIV/0!</v>
      </c>
      <c r="AG435" s="4" t="e">
        <f t="shared" si="66"/>
        <v>#DIV/0!</v>
      </c>
      <c r="AI435" s="3" t="e">
        <f t="shared" si="67"/>
        <v>#DIV/0!</v>
      </c>
      <c r="AK435" s="4" t="e">
        <f t="shared" si="68"/>
        <v>#DIV/0!</v>
      </c>
    </row>
    <row r="436" spans="1:44" s="4" customFormat="1" x14ac:dyDescent="0.25">
      <c r="A436" s="4" t="str">
        <f t="shared" si="52"/>
        <v>D00_81_1</v>
      </c>
      <c r="B436" s="1" t="s">
        <v>37</v>
      </c>
      <c r="C436" s="2">
        <v>81</v>
      </c>
      <c r="D436" s="3">
        <v>1</v>
      </c>
      <c r="E436" s="4" t="s">
        <v>38</v>
      </c>
      <c r="F436" s="4" t="s">
        <v>39</v>
      </c>
      <c r="G436" s="4" t="s">
        <v>36</v>
      </c>
      <c r="H436" s="4">
        <v>2006</v>
      </c>
      <c r="I436" s="3" t="s">
        <v>54</v>
      </c>
      <c r="J436" s="3"/>
      <c r="P436" s="3"/>
      <c r="W436" s="3"/>
      <c r="AA436" s="5" t="e">
        <f t="shared" si="63"/>
        <v>#DIV/0!</v>
      </c>
      <c r="AD436" s="5" t="e">
        <f t="shared" si="64"/>
        <v>#DIV/0!</v>
      </c>
      <c r="AE436" s="3" t="e">
        <f t="shared" si="65"/>
        <v>#DIV/0!</v>
      </c>
      <c r="AG436" s="4" t="e">
        <f t="shared" si="66"/>
        <v>#DIV/0!</v>
      </c>
      <c r="AI436" s="3" t="e">
        <f t="shared" si="67"/>
        <v>#DIV/0!</v>
      </c>
      <c r="AK436" s="4" t="e">
        <f t="shared" si="68"/>
        <v>#DIV/0!</v>
      </c>
    </row>
    <row r="437" spans="1:44" s="4" customFormat="1" x14ac:dyDescent="0.25">
      <c r="A437" s="4" t="str">
        <f t="shared" si="52"/>
        <v>D00_81_1</v>
      </c>
      <c r="B437" s="1" t="s">
        <v>37</v>
      </c>
      <c r="C437" s="2">
        <v>81</v>
      </c>
      <c r="D437" s="3">
        <v>1</v>
      </c>
      <c r="E437" s="4" t="s">
        <v>38</v>
      </c>
      <c r="F437" s="4" t="s">
        <v>39</v>
      </c>
      <c r="G437" s="4" t="s">
        <v>36</v>
      </c>
      <c r="H437" s="4">
        <v>2007</v>
      </c>
      <c r="I437" s="3" t="s">
        <v>54</v>
      </c>
      <c r="J437" s="3"/>
      <c r="P437" s="3"/>
      <c r="W437" s="3"/>
      <c r="AA437" s="5" t="e">
        <f t="shared" si="63"/>
        <v>#DIV/0!</v>
      </c>
      <c r="AD437" s="5" t="e">
        <f t="shared" si="64"/>
        <v>#DIV/0!</v>
      </c>
      <c r="AE437" s="3" t="e">
        <f t="shared" si="65"/>
        <v>#DIV/0!</v>
      </c>
      <c r="AG437" s="4" t="e">
        <f t="shared" si="66"/>
        <v>#DIV/0!</v>
      </c>
      <c r="AI437" s="3" t="e">
        <f t="shared" si="67"/>
        <v>#DIV/0!</v>
      </c>
      <c r="AK437" s="4" t="e">
        <f t="shared" si="68"/>
        <v>#DIV/0!</v>
      </c>
    </row>
    <row r="438" spans="1:44" s="14" customFormat="1" x14ac:dyDescent="0.25">
      <c r="A438" s="4" t="str">
        <f t="shared" si="52"/>
        <v>D00_82_1</v>
      </c>
      <c r="B438" s="12" t="s">
        <v>37</v>
      </c>
      <c r="C438" s="13">
        <v>82</v>
      </c>
      <c r="D438" s="15">
        <v>1</v>
      </c>
      <c r="E438" s="14" t="s">
        <v>38</v>
      </c>
      <c r="F438" s="14" t="s">
        <v>39</v>
      </c>
      <c r="G438" s="14" t="s">
        <v>36</v>
      </c>
      <c r="H438" s="14">
        <v>2003</v>
      </c>
      <c r="I438" s="15" t="s">
        <v>54</v>
      </c>
      <c r="J438" s="15"/>
      <c r="K438" s="14">
        <v>71</v>
      </c>
      <c r="L438" s="14">
        <f>K438-36</f>
        <v>35</v>
      </c>
      <c r="M438" s="14">
        <f>K438-64</f>
        <v>7</v>
      </c>
      <c r="N438" s="14">
        <f>K438-79</f>
        <v>-8</v>
      </c>
      <c r="P438" s="15">
        <v>3</v>
      </c>
      <c r="Q438" s="4"/>
      <c r="R438" s="4"/>
      <c r="S438" s="4"/>
      <c r="T438" s="4"/>
      <c r="U438" s="4"/>
      <c r="V438" s="4"/>
      <c r="W438" s="15">
        <v>1</v>
      </c>
      <c r="X438" s="14">
        <v>206</v>
      </c>
      <c r="Y438" s="14">
        <v>25</v>
      </c>
      <c r="Z438" s="14">
        <v>77</v>
      </c>
      <c r="AA438" s="5">
        <f t="shared" si="63"/>
        <v>3.1083333333333329</v>
      </c>
      <c r="AB438" s="14">
        <v>4</v>
      </c>
      <c r="AC438" s="14">
        <v>17</v>
      </c>
      <c r="AD438" s="5">
        <f t="shared" si="64"/>
        <v>0.70833333333333337</v>
      </c>
      <c r="AE438" s="3">
        <f t="shared" si="65"/>
        <v>22.788203753351212</v>
      </c>
      <c r="AF438" s="14">
        <v>1</v>
      </c>
      <c r="AG438" s="4">
        <f t="shared" si="66"/>
        <v>4</v>
      </c>
      <c r="AH438" s="14">
        <v>0</v>
      </c>
      <c r="AI438" s="3">
        <f t="shared" si="67"/>
        <v>0</v>
      </c>
      <c r="AJ438" s="14">
        <v>0</v>
      </c>
      <c r="AK438" s="14">
        <f t="shared" si="68"/>
        <v>0</v>
      </c>
      <c r="AL438" s="14">
        <v>0</v>
      </c>
      <c r="AM438" s="14">
        <v>4</v>
      </c>
      <c r="AN438" s="14">
        <v>2</v>
      </c>
      <c r="AO438" s="14">
        <v>1</v>
      </c>
      <c r="AP438" s="14">
        <v>1</v>
      </c>
      <c r="AQ438" s="14">
        <v>3</v>
      </c>
      <c r="AR438" s="14">
        <v>3</v>
      </c>
    </row>
    <row r="439" spans="1:44" s="4" customFormat="1" x14ac:dyDescent="0.25">
      <c r="A439" s="4" t="str">
        <f t="shared" si="52"/>
        <v>D00_82_1</v>
      </c>
      <c r="B439" s="1" t="s">
        <v>37</v>
      </c>
      <c r="C439" s="2">
        <v>82</v>
      </c>
      <c r="D439" s="3">
        <v>1</v>
      </c>
      <c r="E439" s="4" t="s">
        <v>38</v>
      </c>
      <c r="F439" s="4" t="s">
        <v>39</v>
      </c>
      <c r="G439" s="4" t="s">
        <v>36</v>
      </c>
      <c r="H439" s="4">
        <v>2004</v>
      </c>
      <c r="I439" s="3" t="s">
        <v>54</v>
      </c>
      <c r="J439" s="3"/>
      <c r="P439" s="3"/>
      <c r="W439" s="3"/>
      <c r="AA439" s="5" t="e">
        <f t="shared" si="63"/>
        <v>#DIV/0!</v>
      </c>
      <c r="AD439" s="5" t="e">
        <f t="shared" si="64"/>
        <v>#DIV/0!</v>
      </c>
      <c r="AE439" s="3" t="e">
        <f t="shared" si="65"/>
        <v>#DIV/0!</v>
      </c>
      <c r="AG439" s="4" t="e">
        <f t="shared" si="66"/>
        <v>#DIV/0!</v>
      </c>
      <c r="AI439" s="3" t="e">
        <f t="shared" si="67"/>
        <v>#DIV/0!</v>
      </c>
      <c r="AK439" s="4" t="e">
        <f t="shared" si="68"/>
        <v>#DIV/0!</v>
      </c>
    </row>
    <row r="440" spans="1:44" s="4" customFormat="1" x14ac:dyDescent="0.25">
      <c r="A440" s="4" t="str">
        <f t="shared" si="52"/>
        <v>D00_82_1</v>
      </c>
      <c r="B440" s="1" t="s">
        <v>37</v>
      </c>
      <c r="C440" s="2">
        <v>82</v>
      </c>
      <c r="D440" s="3">
        <v>1</v>
      </c>
      <c r="E440" s="4" t="s">
        <v>38</v>
      </c>
      <c r="F440" s="4" t="s">
        <v>39</v>
      </c>
      <c r="G440" s="4" t="s">
        <v>36</v>
      </c>
      <c r="H440" s="4">
        <v>2005</v>
      </c>
      <c r="I440" s="3" t="s">
        <v>54</v>
      </c>
      <c r="J440" s="3"/>
      <c r="P440" s="3"/>
      <c r="W440" s="3"/>
      <c r="AA440" s="5" t="e">
        <f t="shared" si="63"/>
        <v>#DIV/0!</v>
      </c>
      <c r="AD440" s="5" t="e">
        <f t="shared" si="64"/>
        <v>#DIV/0!</v>
      </c>
      <c r="AE440" s="3" t="e">
        <f t="shared" si="65"/>
        <v>#DIV/0!</v>
      </c>
      <c r="AG440" s="4" t="e">
        <f t="shared" si="66"/>
        <v>#DIV/0!</v>
      </c>
      <c r="AI440" s="3" t="e">
        <f t="shared" si="67"/>
        <v>#DIV/0!</v>
      </c>
      <c r="AK440" s="4" t="e">
        <f t="shared" si="68"/>
        <v>#DIV/0!</v>
      </c>
    </row>
    <row r="441" spans="1:44" s="4" customFormat="1" x14ac:dyDescent="0.25">
      <c r="A441" s="4" t="str">
        <f t="shared" si="52"/>
        <v>D00_82_1</v>
      </c>
      <c r="B441" s="1" t="s">
        <v>37</v>
      </c>
      <c r="C441" s="2">
        <v>82</v>
      </c>
      <c r="D441" s="3">
        <v>1</v>
      </c>
      <c r="E441" s="4" t="s">
        <v>38</v>
      </c>
      <c r="F441" s="4" t="s">
        <v>39</v>
      </c>
      <c r="G441" s="4" t="s">
        <v>36</v>
      </c>
      <c r="H441" s="4">
        <v>2006</v>
      </c>
      <c r="I441" s="3" t="s">
        <v>54</v>
      </c>
      <c r="J441" s="3"/>
      <c r="P441" s="3"/>
      <c r="W441" s="3"/>
      <c r="AA441" s="5" t="e">
        <f t="shared" si="63"/>
        <v>#DIV/0!</v>
      </c>
      <c r="AD441" s="5" t="e">
        <f t="shared" si="64"/>
        <v>#DIV/0!</v>
      </c>
      <c r="AE441" s="3" t="e">
        <f t="shared" si="65"/>
        <v>#DIV/0!</v>
      </c>
      <c r="AG441" s="4" t="e">
        <f t="shared" si="66"/>
        <v>#DIV/0!</v>
      </c>
      <c r="AI441" s="3" t="e">
        <f t="shared" si="67"/>
        <v>#DIV/0!</v>
      </c>
      <c r="AK441" s="4" t="e">
        <f t="shared" si="68"/>
        <v>#DIV/0!</v>
      </c>
    </row>
    <row r="442" spans="1:44" s="4" customFormat="1" x14ac:dyDescent="0.25">
      <c r="A442" s="4" t="str">
        <f t="shared" si="52"/>
        <v>D00_82_1</v>
      </c>
      <c r="B442" s="1" t="s">
        <v>37</v>
      </c>
      <c r="C442" s="2">
        <v>82</v>
      </c>
      <c r="D442" s="3">
        <v>1</v>
      </c>
      <c r="E442" s="4" t="s">
        <v>38</v>
      </c>
      <c r="F442" s="4" t="s">
        <v>39</v>
      </c>
      <c r="G442" s="4" t="s">
        <v>36</v>
      </c>
      <c r="H442" s="4">
        <v>2007</v>
      </c>
      <c r="I442" s="3" t="s">
        <v>54</v>
      </c>
      <c r="J442" s="3"/>
      <c r="P442" s="3"/>
      <c r="W442" s="3"/>
      <c r="AA442" s="5" t="e">
        <f t="shared" si="63"/>
        <v>#DIV/0!</v>
      </c>
      <c r="AD442" s="5" t="e">
        <f t="shared" si="64"/>
        <v>#DIV/0!</v>
      </c>
      <c r="AE442" s="3" t="e">
        <f t="shared" si="65"/>
        <v>#DIV/0!</v>
      </c>
      <c r="AG442" s="4" t="e">
        <f t="shared" si="66"/>
        <v>#DIV/0!</v>
      </c>
      <c r="AI442" s="3" t="e">
        <f t="shared" si="67"/>
        <v>#DIV/0!</v>
      </c>
      <c r="AK442" s="4" t="e">
        <f t="shared" si="68"/>
        <v>#DIV/0!</v>
      </c>
    </row>
    <row r="443" spans="1:44" s="14" customFormat="1" x14ac:dyDescent="0.25">
      <c r="A443" s="4" t="str">
        <f t="shared" si="52"/>
        <v>D00_83_1</v>
      </c>
      <c r="B443" s="12" t="s">
        <v>37</v>
      </c>
      <c r="C443" s="13">
        <v>83</v>
      </c>
      <c r="D443" s="15">
        <v>1</v>
      </c>
      <c r="E443" s="14" t="s">
        <v>38</v>
      </c>
      <c r="F443" s="14" t="s">
        <v>39</v>
      </c>
      <c r="G443" s="14" t="s">
        <v>36</v>
      </c>
      <c r="H443" s="14">
        <v>2003</v>
      </c>
      <c r="I443" s="15" t="s">
        <v>54</v>
      </c>
      <c r="J443" s="15"/>
      <c r="K443" s="14">
        <v>70</v>
      </c>
      <c r="L443" s="14">
        <f>K443-36</f>
        <v>34</v>
      </c>
      <c r="M443" s="14">
        <f>K443-64</f>
        <v>6</v>
      </c>
      <c r="N443" s="14">
        <f>K443-79</f>
        <v>-9</v>
      </c>
      <c r="P443" s="15">
        <v>3</v>
      </c>
      <c r="Q443" s="4"/>
      <c r="R443" s="4"/>
      <c r="S443" s="4"/>
      <c r="T443" s="4"/>
      <c r="U443" s="4"/>
      <c r="V443" s="4"/>
      <c r="W443" s="15">
        <v>2</v>
      </c>
      <c r="X443" s="14">
        <v>219</v>
      </c>
      <c r="Y443" s="14">
        <v>25</v>
      </c>
      <c r="Z443" s="14">
        <v>79</v>
      </c>
      <c r="AA443" s="5">
        <f t="shared" si="63"/>
        <v>3.16</v>
      </c>
      <c r="AB443" s="14">
        <v>4</v>
      </c>
      <c r="AC443" s="14">
        <v>23</v>
      </c>
      <c r="AD443" s="5">
        <f t="shared" si="64"/>
        <v>0.92</v>
      </c>
      <c r="AE443" s="3">
        <f t="shared" si="65"/>
        <v>29.11392405063291</v>
      </c>
      <c r="AF443" s="14">
        <v>0</v>
      </c>
      <c r="AG443" s="4">
        <f t="shared" si="66"/>
        <v>0</v>
      </c>
      <c r="AH443" s="14">
        <v>7</v>
      </c>
      <c r="AI443" s="3">
        <f t="shared" si="67"/>
        <v>28</v>
      </c>
      <c r="AJ443" s="14">
        <v>0</v>
      </c>
      <c r="AK443" s="14">
        <f t="shared" si="68"/>
        <v>0</v>
      </c>
      <c r="AL443" s="14">
        <v>0</v>
      </c>
      <c r="AM443" s="14">
        <v>10</v>
      </c>
      <c r="AN443" s="14">
        <v>3</v>
      </c>
      <c r="AO443" s="14">
        <v>1</v>
      </c>
      <c r="AP443" s="14">
        <v>1</v>
      </c>
      <c r="AQ443" s="14">
        <v>3</v>
      </c>
      <c r="AR443" s="14">
        <v>3</v>
      </c>
    </row>
    <row r="444" spans="1:44" s="4" customFormat="1" x14ac:dyDescent="0.25">
      <c r="A444" s="4" t="str">
        <f t="shared" si="52"/>
        <v>D00_83_1</v>
      </c>
      <c r="B444" s="1" t="s">
        <v>37</v>
      </c>
      <c r="C444" s="2">
        <v>83</v>
      </c>
      <c r="D444" s="3">
        <v>1</v>
      </c>
      <c r="E444" s="4" t="s">
        <v>38</v>
      </c>
      <c r="F444" s="4" t="s">
        <v>39</v>
      </c>
      <c r="G444" s="4" t="s">
        <v>36</v>
      </c>
      <c r="H444" s="4">
        <v>2004</v>
      </c>
      <c r="I444" s="3" t="s">
        <v>54</v>
      </c>
      <c r="J444" s="3"/>
      <c r="P444" s="3"/>
      <c r="W444" s="3"/>
      <c r="AA444" s="5" t="e">
        <f t="shared" si="63"/>
        <v>#DIV/0!</v>
      </c>
      <c r="AD444" s="5" t="e">
        <f t="shared" si="64"/>
        <v>#DIV/0!</v>
      </c>
      <c r="AE444" s="3" t="e">
        <f t="shared" si="65"/>
        <v>#DIV/0!</v>
      </c>
      <c r="AG444" s="4" t="e">
        <f t="shared" si="66"/>
        <v>#DIV/0!</v>
      </c>
      <c r="AI444" s="3" t="e">
        <f t="shared" si="67"/>
        <v>#DIV/0!</v>
      </c>
      <c r="AK444" s="4" t="e">
        <f t="shared" si="68"/>
        <v>#DIV/0!</v>
      </c>
    </row>
    <row r="445" spans="1:44" s="4" customFormat="1" x14ac:dyDescent="0.25">
      <c r="A445" s="4" t="str">
        <f t="shared" si="52"/>
        <v>D00_83_1</v>
      </c>
      <c r="B445" s="1" t="s">
        <v>37</v>
      </c>
      <c r="C445" s="2">
        <v>83</v>
      </c>
      <c r="D445" s="3">
        <v>1</v>
      </c>
      <c r="E445" s="4" t="s">
        <v>38</v>
      </c>
      <c r="F445" s="4" t="s">
        <v>39</v>
      </c>
      <c r="G445" s="4" t="s">
        <v>36</v>
      </c>
      <c r="H445" s="4">
        <v>2005</v>
      </c>
      <c r="I445" s="3" t="s">
        <v>54</v>
      </c>
      <c r="J445" s="3"/>
      <c r="P445" s="3"/>
      <c r="W445" s="3"/>
      <c r="AA445" s="5" t="e">
        <f t="shared" si="63"/>
        <v>#DIV/0!</v>
      </c>
      <c r="AD445" s="5" t="e">
        <f t="shared" si="64"/>
        <v>#DIV/0!</v>
      </c>
      <c r="AE445" s="3" t="e">
        <f t="shared" si="65"/>
        <v>#DIV/0!</v>
      </c>
      <c r="AG445" s="4" t="e">
        <f t="shared" si="66"/>
        <v>#DIV/0!</v>
      </c>
      <c r="AI445" s="3" t="e">
        <f t="shared" si="67"/>
        <v>#DIV/0!</v>
      </c>
      <c r="AK445" s="4" t="e">
        <f t="shared" si="68"/>
        <v>#DIV/0!</v>
      </c>
    </row>
    <row r="446" spans="1:44" s="4" customFormat="1" x14ac:dyDescent="0.25">
      <c r="A446" s="4" t="str">
        <f t="shared" si="52"/>
        <v>D00_83_1</v>
      </c>
      <c r="B446" s="1" t="s">
        <v>37</v>
      </c>
      <c r="C446" s="2">
        <v>83</v>
      </c>
      <c r="D446" s="3">
        <v>1</v>
      </c>
      <c r="E446" s="4" t="s">
        <v>38</v>
      </c>
      <c r="F446" s="4" t="s">
        <v>39</v>
      </c>
      <c r="G446" s="4" t="s">
        <v>36</v>
      </c>
      <c r="H446" s="4">
        <v>2006</v>
      </c>
      <c r="I446" s="3" t="s">
        <v>54</v>
      </c>
      <c r="J446" s="3"/>
      <c r="P446" s="3"/>
      <c r="W446" s="3"/>
      <c r="AA446" s="5" t="e">
        <f t="shared" si="63"/>
        <v>#DIV/0!</v>
      </c>
      <c r="AD446" s="5" t="e">
        <f t="shared" si="64"/>
        <v>#DIV/0!</v>
      </c>
      <c r="AE446" s="3" t="e">
        <f t="shared" si="65"/>
        <v>#DIV/0!</v>
      </c>
      <c r="AG446" s="4" t="e">
        <f t="shared" si="66"/>
        <v>#DIV/0!</v>
      </c>
      <c r="AI446" s="3" t="e">
        <f t="shared" si="67"/>
        <v>#DIV/0!</v>
      </c>
      <c r="AK446" s="4" t="e">
        <f t="shared" si="68"/>
        <v>#DIV/0!</v>
      </c>
    </row>
    <row r="447" spans="1:44" s="4" customFormat="1" x14ac:dyDescent="0.25">
      <c r="A447" s="4" t="str">
        <f t="shared" si="52"/>
        <v>D00_83_1</v>
      </c>
      <c r="B447" s="1" t="s">
        <v>37</v>
      </c>
      <c r="C447" s="2">
        <v>83</v>
      </c>
      <c r="D447" s="3">
        <v>1</v>
      </c>
      <c r="E447" s="4" t="s">
        <v>38</v>
      </c>
      <c r="F447" s="4" t="s">
        <v>39</v>
      </c>
      <c r="G447" s="4" t="s">
        <v>36</v>
      </c>
      <c r="H447" s="4">
        <v>2007</v>
      </c>
      <c r="I447" s="3" t="s">
        <v>54</v>
      </c>
      <c r="J447" s="3"/>
      <c r="P447" s="3"/>
      <c r="W447" s="3"/>
      <c r="AA447" s="5" t="e">
        <f t="shared" si="63"/>
        <v>#DIV/0!</v>
      </c>
      <c r="AD447" s="5" t="e">
        <f t="shared" si="64"/>
        <v>#DIV/0!</v>
      </c>
      <c r="AE447" s="3" t="e">
        <f t="shared" si="65"/>
        <v>#DIV/0!</v>
      </c>
      <c r="AG447" s="4" t="e">
        <f t="shared" si="66"/>
        <v>#DIV/0!</v>
      </c>
      <c r="AI447" s="3" t="e">
        <f t="shared" si="67"/>
        <v>#DIV/0!</v>
      </c>
      <c r="AK447" s="4" t="e">
        <f t="shared" si="68"/>
        <v>#DIV/0!</v>
      </c>
    </row>
    <row r="448" spans="1:44" s="14" customFormat="1" x14ac:dyDescent="0.25">
      <c r="A448" s="4" t="str">
        <f t="shared" si="52"/>
        <v>D00_84_1</v>
      </c>
      <c r="B448" s="12" t="s">
        <v>37</v>
      </c>
      <c r="C448" s="13">
        <v>84</v>
      </c>
      <c r="D448" s="15">
        <v>1</v>
      </c>
      <c r="E448" s="14" t="s">
        <v>38</v>
      </c>
      <c r="F448" s="14" t="s">
        <v>39</v>
      </c>
      <c r="G448" s="14" t="s">
        <v>36</v>
      </c>
      <c r="H448" s="14">
        <v>2003</v>
      </c>
      <c r="I448" s="15" t="s">
        <v>54</v>
      </c>
      <c r="J448" s="15"/>
      <c r="P448" s="15"/>
      <c r="Q448" s="4"/>
      <c r="R448" s="4"/>
      <c r="S448" s="4"/>
      <c r="T448" s="4"/>
      <c r="U448" s="4"/>
      <c r="V448" s="4"/>
      <c r="W448" s="15"/>
      <c r="AA448" s="5" t="e">
        <f t="shared" si="63"/>
        <v>#DIV/0!</v>
      </c>
      <c r="AD448" s="5" t="e">
        <f t="shared" si="64"/>
        <v>#DIV/0!</v>
      </c>
      <c r="AE448" s="3" t="e">
        <f t="shared" si="65"/>
        <v>#DIV/0!</v>
      </c>
      <c r="AG448" s="4" t="e">
        <f t="shared" si="66"/>
        <v>#DIV/0!</v>
      </c>
      <c r="AI448" s="3" t="e">
        <f t="shared" si="67"/>
        <v>#DIV/0!</v>
      </c>
      <c r="AK448" s="14" t="e">
        <f t="shared" si="68"/>
        <v>#DIV/0!</v>
      </c>
    </row>
    <row r="449" spans="1:37" s="4" customFormat="1" x14ac:dyDescent="0.25">
      <c r="A449" s="4" t="str">
        <f t="shared" si="52"/>
        <v>D00_84_1</v>
      </c>
      <c r="B449" s="1" t="s">
        <v>37</v>
      </c>
      <c r="C449" s="2">
        <v>84</v>
      </c>
      <c r="D449" s="3">
        <v>1</v>
      </c>
      <c r="E449" s="4" t="s">
        <v>38</v>
      </c>
      <c r="F449" s="4" t="s">
        <v>39</v>
      </c>
      <c r="G449" s="4" t="s">
        <v>36</v>
      </c>
      <c r="H449" s="4">
        <v>2004</v>
      </c>
      <c r="I449" s="3" t="s">
        <v>54</v>
      </c>
      <c r="J449" s="3"/>
      <c r="P449" s="3"/>
      <c r="W449" s="3"/>
      <c r="AA449" s="5" t="e">
        <f t="shared" si="63"/>
        <v>#DIV/0!</v>
      </c>
      <c r="AD449" s="5" t="e">
        <f t="shared" si="64"/>
        <v>#DIV/0!</v>
      </c>
      <c r="AE449" s="3" t="e">
        <f t="shared" si="65"/>
        <v>#DIV/0!</v>
      </c>
      <c r="AG449" s="4" t="e">
        <f t="shared" si="66"/>
        <v>#DIV/0!</v>
      </c>
      <c r="AI449" s="3" t="e">
        <f t="shared" si="67"/>
        <v>#DIV/0!</v>
      </c>
      <c r="AK449" s="4" t="e">
        <f t="shared" si="68"/>
        <v>#DIV/0!</v>
      </c>
    </row>
    <row r="450" spans="1:37" s="4" customFormat="1" x14ac:dyDescent="0.25">
      <c r="A450" s="4" t="str">
        <f t="shared" si="52"/>
        <v>D00_84_1</v>
      </c>
      <c r="B450" s="1" t="s">
        <v>37</v>
      </c>
      <c r="C450" s="2">
        <v>84</v>
      </c>
      <c r="D450" s="3">
        <v>1</v>
      </c>
      <c r="E450" s="4" t="s">
        <v>38</v>
      </c>
      <c r="F450" s="4" t="s">
        <v>39</v>
      </c>
      <c r="G450" s="4" t="s">
        <v>36</v>
      </c>
      <c r="H450" s="4">
        <v>2005</v>
      </c>
      <c r="I450" s="3" t="s">
        <v>54</v>
      </c>
      <c r="J450" s="3"/>
      <c r="P450" s="3"/>
      <c r="W450" s="3"/>
      <c r="AA450" s="5" t="e">
        <f t="shared" si="63"/>
        <v>#DIV/0!</v>
      </c>
      <c r="AD450" s="5" t="e">
        <f t="shared" si="64"/>
        <v>#DIV/0!</v>
      </c>
      <c r="AE450" s="3" t="e">
        <f t="shared" si="65"/>
        <v>#DIV/0!</v>
      </c>
      <c r="AG450" s="4" t="e">
        <f t="shared" si="66"/>
        <v>#DIV/0!</v>
      </c>
      <c r="AI450" s="3" t="e">
        <f t="shared" si="67"/>
        <v>#DIV/0!</v>
      </c>
      <c r="AK450" s="4" t="e">
        <f t="shared" si="68"/>
        <v>#DIV/0!</v>
      </c>
    </row>
    <row r="451" spans="1:37" s="4" customFormat="1" x14ac:dyDescent="0.25">
      <c r="A451" s="4" t="str">
        <f t="shared" ref="A451:A514" si="69">CONCATENATE(LEFT(B451,1),CONCATENATE(RIGHT(B451,2),"_",CONCATENATE(C451),"_",CONCATENATE(D451)))</f>
        <v>D00_84_1</v>
      </c>
      <c r="B451" s="1" t="s">
        <v>37</v>
      </c>
      <c r="C451" s="2">
        <v>84</v>
      </c>
      <c r="D451" s="3">
        <v>1</v>
      </c>
      <c r="E451" s="4" t="s">
        <v>38</v>
      </c>
      <c r="F451" s="4" t="s">
        <v>39</v>
      </c>
      <c r="G451" s="4" t="s">
        <v>36</v>
      </c>
      <c r="H451" s="4">
        <v>2006</v>
      </c>
      <c r="I451" s="3" t="s">
        <v>54</v>
      </c>
      <c r="J451" s="3"/>
      <c r="P451" s="3"/>
      <c r="W451" s="3"/>
      <c r="AA451" s="5" t="e">
        <f t="shared" si="63"/>
        <v>#DIV/0!</v>
      </c>
      <c r="AD451" s="5" t="e">
        <f t="shared" si="64"/>
        <v>#DIV/0!</v>
      </c>
      <c r="AE451" s="3" t="e">
        <f t="shared" si="65"/>
        <v>#DIV/0!</v>
      </c>
      <c r="AG451" s="4" t="e">
        <f t="shared" si="66"/>
        <v>#DIV/0!</v>
      </c>
      <c r="AI451" s="3" t="e">
        <f t="shared" si="67"/>
        <v>#DIV/0!</v>
      </c>
      <c r="AK451" s="4" t="e">
        <f t="shared" si="68"/>
        <v>#DIV/0!</v>
      </c>
    </row>
    <row r="452" spans="1:37" s="4" customFormat="1" x14ac:dyDescent="0.25">
      <c r="A452" s="4" t="str">
        <f t="shared" si="69"/>
        <v>D00_84_1</v>
      </c>
      <c r="B452" s="1" t="s">
        <v>37</v>
      </c>
      <c r="C452" s="2">
        <v>84</v>
      </c>
      <c r="D452" s="3">
        <v>1</v>
      </c>
      <c r="E452" s="4" t="s">
        <v>38</v>
      </c>
      <c r="F452" s="4" t="s">
        <v>39</v>
      </c>
      <c r="G452" s="4" t="s">
        <v>36</v>
      </c>
      <c r="H452" s="4">
        <v>2007</v>
      </c>
      <c r="I452" s="3" t="s">
        <v>54</v>
      </c>
      <c r="J452" s="3"/>
      <c r="P452" s="3"/>
      <c r="W452" s="3"/>
      <c r="AA452" s="5" t="e">
        <f t="shared" si="63"/>
        <v>#DIV/0!</v>
      </c>
      <c r="AD452" s="5" t="e">
        <f t="shared" si="64"/>
        <v>#DIV/0!</v>
      </c>
      <c r="AE452" s="3" t="e">
        <f t="shared" si="65"/>
        <v>#DIV/0!</v>
      </c>
      <c r="AG452" s="4" t="e">
        <f t="shared" si="66"/>
        <v>#DIV/0!</v>
      </c>
      <c r="AI452" s="3" t="e">
        <f t="shared" si="67"/>
        <v>#DIV/0!</v>
      </c>
      <c r="AK452" s="4" t="e">
        <f t="shared" si="68"/>
        <v>#DIV/0!</v>
      </c>
    </row>
    <row r="453" spans="1:37" s="14" customFormat="1" x14ac:dyDescent="0.25">
      <c r="A453" s="4" t="str">
        <f t="shared" si="69"/>
        <v>D00_85_1</v>
      </c>
      <c r="B453" s="12" t="s">
        <v>37</v>
      </c>
      <c r="C453" s="13">
        <v>85</v>
      </c>
      <c r="D453" s="15">
        <v>1</v>
      </c>
      <c r="E453" s="14" t="s">
        <v>38</v>
      </c>
      <c r="F453" s="14" t="s">
        <v>39</v>
      </c>
      <c r="G453" s="14" t="s">
        <v>36</v>
      </c>
      <c r="H453" s="14">
        <v>2003</v>
      </c>
      <c r="I453" s="15" t="s">
        <v>54</v>
      </c>
      <c r="J453" s="15"/>
      <c r="P453" s="15"/>
      <c r="Q453" s="4"/>
      <c r="R453" s="4"/>
      <c r="S453" s="4"/>
      <c r="T453" s="4"/>
      <c r="U453" s="4"/>
      <c r="V453" s="4"/>
      <c r="W453" s="15"/>
      <c r="AA453" s="5" t="e">
        <f t="shared" si="63"/>
        <v>#DIV/0!</v>
      </c>
      <c r="AD453" s="5" t="e">
        <f t="shared" si="64"/>
        <v>#DIV/0!</v>
      </c>
      <c r="AE453" s="3" t="e">
        <f t="shared" si="65"/>
        <v>#DIV/0!</v>
      </c>
      <c r="AG453" s="4" t="e">
        <f t="shared" si="66"/>
        <v>#DIV/0!</v>
      </c>
      <c r="AI453" s="3" t="e">
        <f t="shared" si="67"/>
        <v>#DIV/0!</v>
      </c>
      <c r="AK453" s="14" t="e">
        <f t="shared" si="68"/>
        <v>#DIV/0!</v>
      </c>
    </row>
    <row r="454" spans="1:37" s="4" customFormat="1" x14ac:dyDescent="0.25">
      <c r="A454" s="4" t="str">
        <f t="shared" si="69"/>
        <v>D00_85_1</v>
      </c>
      <c r="B454" s="1" t="s">
        <v>37</v>
      </c>
      <c r="C454" s="2">
        <v>85</v>
      </c>
      <c r="D454" s="3">
        <v>1</v>
      </c>
      <c r="E454" s="4" t="s">
        <v>38</v>
      </c>
      <c r="F454" s="4" t="s">
        <v>39</v>
      </c>
      <c r="G454" s="4" t="s">
        <v>36</v>
      </c>
      <c r="H454" s="4">
        <v>2004</v>
      </c>
      <c r="I454" s="3" t="s">
        <v>54</v>
      </c>
      <c r="J454" s="3"/>
      <c r="P454" s="3"/>
      <c r="W454" s="3"/>
      <c r="AA454" s="5" t="e">
        <f t="shared" si="63"/>
        <v>#DIV/0!</v>
      </c>
      <c r="AD454" s="5" t="e">
        <f t="shared" si="64"/>
        <v>#DIV/0!</v>
      </c>
      <c r="AE454" s="3" t="e">
        <f t="shared" si="65"/>
        <v>#DIV/0!</v>
      </c>
      <c r="AG454" s="4" t="e">
        <f t="shared" si="66"/>
        <v>#DIV/0!</v>
      </c>
      <c r="AI454" s="3" t="e">
        <f t="shared" si="67"/>
        <v>#DIV/0!</v>
      </c>
      <c r="AK454" s="4" t="e">
        <f t="shared" si="68"/>
        <v>#DIV/0!</v>
      </c>
    </row>
    <row r="455" spans="1:37" s="4" customFormat="1" x14ac:dyDescent="0.25">
      <c r="A455" s="4" t="str">
        <f t="shared" si="69"/>
        <v>D00_85_1</v>
      </c>
      <c r="B455" s="1" t="s">
        <v>37</v>
      </c>
      <c r="C455" s="2">
        <v>85</v>
      </c>
      <c r="D455" s="3">
        <v>1</v>
      </c>
      <c r="E455" s="4" t="s">
        <v>38</v>
      </c>
      <c r="F455" s="4" t="s">
        <v>39</v>
      </c>
      <c r="G455" s="4" t="s">
        <v>36</v>
      </c>
      <c r="H455" s="4">
        <v>2005</v>
      </c>
      <c r="I455" s="3" t="s">
        <v>54</v>
      </c>
      <c r="J455" s="3"/>
      <c r="P455" s="3"/>
      <c r="W455" s="3"/>
      <c r="AA455" s="5" t="e">
        <f t="shared" si="63"/>
        <v>#DIV/0!</v>
      </c>
      <c r="AD455" s="5" t="e">
        <f t="shared" si="64"/>
        <v>#DIV/0!</v>
      </c>
      <c r="AE455" s="3" t="e">
        <f t="shared" si="65"/>
        <v>#DIV/0!</v>
      </c>
      <c r="AG455" s="4" t="e">
        <f t="shared" si="66"/>
        <v>#DIV/0!</v>
      </c>
      <c r="AI455" s="3" t="e">
        <f t="shared" si="67"/>
        <v>#DIV/0!</v>
      </c>
      <c r="AK455" s="4" t="e">
        <f t="shared" si="68"/>
        <v>#DIV/0!</v>
      </c>
    </row>
    <row r="456" spans="1:37" s="4" customFormat="1" x14ac:dyDescent="0.25">
      <c r="A456" s="4" t="str">
        <f t="shared" si="69"/>
        <v>D00_85_1</v>
      </c>
      <c r="B456" s="1" t="s">
        <v>37</v>
      </c>
      <c r="C456" s="2">
        <v>85</v>
      </c>
      <c r="D456" s="3">
        <v>1</v>
      </c>
      <c r="E456" s="4" t="s">
        <v>38</v>
      </c>
      <c r="F456" s="4" t="s">
        <v>39</v>
      </c>
      <c r="G456" s="4" t="s">
        <v>36</v>
      </c>
      <c r="H456" s="4">
        <v>2006</v>
      </c>
      <c r="I456" s="3" t="s">
        <v>54</v>
      </c>
      <c r="J456" s="3"/>
      <c r="P456" s="3"/>
      <c r="W456" s="3"/>
      <c r="AA456" s="5" t="e">
        <f t="shared" si="63"/>
        <v>#DIV/0!</v>
      </c>
      <c r="AD456" s="5" t="e">
        <f t="shared" si="64"/>
        <v>#DIV/0!</v>
      </c>
      <c r="AE456" s="3" t="e">
        <f t="shared" si="65"/>
        <v>#DIV/0!</v>
      </c>
      <c r="AG456" s="4" t="e">
        <f t="shared" si="66"/>
        <v>#DIV/0!</v>
      </c>
      <c r="AI456" s="3" t="e">
        <f t="shared" si="67"/>
        <v>#DIV/0!</v>
      </c>
      <c r="AK456" s="4" t="e">
        <f t="shared" si="68"/>
        <v>#DIV/0!</v>
      </c>
    </row>
    <row r="457" spans="1:37" s="4" customFormat="1" x14ac:dyDescent="0.25">
      <c r="A457" s="4" t="str">
        <f t="shared" si="69"/>
        <v>D00_85_1</v>
      </c>
      <c r="B457" s="1" t="s">
        <v>37</v>
      </c>
      <c r="C457" s="2">
        <v>85</v>
      </c>
      <c r="D457" s="3">
        <v>1</v>
      </c>
      <c r="E457" s="4" t="s">
        <v>38</v>
      </c>
      <c r="F457" s="4" t="s">
        <v>39</v>
      </c>
      <c r="G457" s="4" t="s">
        <v>36</v>
      </c>
      <c r="H457" s="4">
        <v>2007</v>
      </c>
      <c r="I457" s="3" t="s">
        <v>54</v>
      </c>
      <c r="J457" s="3"/>
      <c r="P457" s="3"/>
      <c r="W457" s="3"/>
      <c r="AA457" s="5" t="e">
        <f t="shared" si="63"/>
        <v>#DIV/0!</v>
      </c>
      <c r="AD457" s="5" t="e">
        <f t="shared" si="64"/>
        <v>#DIV/0!</v>
      </c>
      <c r="AE457" s="3" t="e">
        <f t="shared" si="65"/>
        <v>#DIV/0!</v>
      </c>
      <c r="AG457" s="4" t="e">
        <f t="shared" si="66"/>
        <v>#DIV/0!</v>
      </c>
      <c r="AI457" s="3" t="e">
        <f t="shared" si="67"/>
        <v>#DIV/0!</v>
      </c>
      <c r="AK457" s="4" t="e">
        <f t="shared" si="68"/>
        <v>#DIV/0!</v>
      </c>
    </row>
    <row r="458" spans="1:37" s="14" customFormat="1" x14ac:dyDescent="0.25">
      <c r="A458" s="4" t="str">
        <f t="shared" si="69"/>
        <v>D00_86_1</v>
      </c>
      <c r="B458" s="12" t="s">
        <v>37</v>
      </c>
      <c r="C458" s="13">
        <v>86</v>
      </c>
      <c r="D458" s="15">
        <v>1</v>
      </c>
      <c r="E458" s="14" t="s">
        <v>38</v>
      </c>
      <c r="F458" s="14" t="s">
        <v>39</v>
      </c>
      <c r="G458" s="14" t="s">
        <v>36</v>
      </c>
      <c r="H458" s="14">
        <v>2003</v>
      </c>
      <c r="I458" s="15" t="s">
        <v>54</v>
      </c>
      <c r="J458" s="15"/>
      <c r="P458" s="15"/>
      <c r="Q458" s="4"/>
      <c r="R458" s="4"/>
      <c r="S458" s="4"/>
      <c r="T458" s="4"/>
      <c r="U458" s="4"/>
      <c r="V458" s="4"/>
      <c r="W458" s="15"/>
      <c r="AA458" s="5" t="e">
        <f t="shared" si="63"/>
        <v>#DIV/0!</v>
      </c>
      <c r="AD458" s="5" t="e">
        <f t="shared" si="64"/>
        <v>#DIV/0!</v>
      </c>
      <c r="AE458" s="3" t="e">
        <f t="shared" si="65"/>
        <v>#DIV/0!</v>
      </c>
      <c r="AG458" s="4" t="e">
        <f t="shared" si="66"/>
        <v>#DIV/0!</v>
      </c>
      <c r="AI458" s="3" t="e">
        <f t="shared" si="67"/>
        <v>#DIV/0!</v>
      </c>
      <c r="AK458" s="14" t="e">
        <f t="shared" si="68"/>
        <v>#DIV/0!</v>
      </c>
    </row>
    <row r="459" spans="1:37" s="4" customFormat="1" x14ac:dyDescent="0.25">
      <c r="A459" s="4" t="str">
        <f t="shared" si="69"/>
        <v>D00_86_1</v>
      </c>
      <c r="B459" s="1" t="s">
        <v>37</v>
      </c>
      <c r="C459" s="2">
        <v>86</v>
      </c>
      <c r="D459" s="3">
        <v>1</v>
      </c>
      <c r="E459" s="4" t="s">
        <v>38</v>
      </c>
      <c r="F459" s="4" t="s">
        <v>39</v>
      </c>
      <c r="G459" s="4" t="s">
        <v>36</v>
      </c>
      <c r="H459" s="4">
        <v>2004</v>
      </c>
      <c r="I459" s="3" t="s">
        <v>54</v>
      </c>
      <c r="J459" s="3"/>
      <c r="P459" s="3"/>
      <c r="W459" s="3"/>
      <c r="AA459" s="5" t="e">
        <f t="shared" si="63"/>
        <v>#DIV/0!</v>
      </c>
      <c r="AD459" s="5" t="e">
        <f t="shared" si="64"/>
        <v>#DIV/0!</v>
      </c>
      <c r="AE459" s="3" t="e">
        <f t="shared" si="65"/>
        <v>#DIV/0!</v>
      </c>
      <c r="AG459" s="4" t="e">
        <f t="shared" si="66"/>
        <v>#DIV/0!</v>
      </c>
      <c r="AI459" s="3" t="e">
        <f t="shared" si="67"/>
        <v>#DIV/0!</v>
      </c>
      <c r="AK459" s="4" t="e">
        <f t="shared" si="68"/>
        <v>#DIV/0!</v>
      </c>
    </row>
    <row r="460" spans="1:37" s="4" customFormat="1" x14ac:dyDescent="0.25">
      <c r="A460" s="4" t="str">
        <f t="shared" si="69"/>
        <v>D00_86_1</v>
      </c>
      <c r="B460" s="1" t="s">
        <v>37</v>
      </c>
      <c r="C460" s="2">
        <v>86</v>
      </c>
      <c r="D460" s="3">
        <v>1</v>
      </c>
      <c r="E460" s="4" t="s">
        <v>38</v>
      </c>
      <c r="F460" s="4" t="s">
        <v>39</v>
      </c>
      <c r="G460" s="4" t="s">
        <v>36</v>
      </c>
      <c r="H460" s="4">
        <v>2005</v>
      </c>
      <c r="I460" s="3" t="s">
        <v>54</v>
      </c>
      <c r="J460" s="3"/>
      <c r="P460" s="3"/>
      <c r="W460" s="3"/>
      <c r="AA460" s="5" t="e">
        <f t="shared" si="63"/>
        <v>#DIV/0!</v>
      </c>
      <c r="AD460" s="5" t="e">
        <f t="shared" si="64"/>
        <v>#DIV/0!</v>
      </c>
      <c r="AE460" s="3" t="e">
        <f t="shared" si="65"/>
        <v>#DIV/0!</v>
      </c>
      <c r="AG460" s="4" t="e">
        <f t="shared" si="66"/>
        <v>#DIV/0!</v>
      </c>
      <c r="AI460" s="3" t="e">
        <f t="shared" si="67"/>
        <v>#DIV/0!</v>
      </c>
      <c r="AK460" s="4" t="e">
        <f t="shared" si="68"/>
        <v>#DIV/0!</v>
      </c>
    </row>
    <row r="461" spans="1:37" s="4" customFormat="1" x14ac:dyDescent="0.25">
      <c r="A461" s="4" t="str">
        <f t="shared" si="69"/>
        <v>D00_86_1</v>
      </c>
      <c r="B461" s="1" t="s">
        <v>37</v>
      </c>
      <c r="C461" s="2">
        <v>86</v>
      </c>
      <c r="D461" s="3">
        <v>1</v>
      </c>
      <c r="E461" s="4" t="s">
        <v>38</v>
      </c>
      <c r="F461" s="4" t="s">
        <v>39</v>
      </c>
      <c r="G461" s="4" t="s">
        <v>36</v>
      </c>
      <c r="H461" s="4">
        <v>2006</v>
      </c>
      <c r="I461" s="3" t="s">
        <v>54</v>
      </c>
      <c r="J461" s="3"/>
      <c r="P461" s="3"/>
      <c r="W461" s="3"/>
      <c r="AA461" s="5" t="e">
        <f t="shared" si="63"/>
        <v>#DIV/0!</v>
      </c>
      <c r="AD461" s="5" t="e">
        <f t="shared" si="64"/>
        <v>#DIV/0!</v>
      </c>
      <c r="AE461" s="3" t="e">
        <f t="shared" si="65"/>
        <v>#DIV/0!</v>
      </c>
      <c r="AG461" s="4" t="e">
        <f t="shared" si="66"/>
        <v>#DIV/0!</v>
      </c>
      <c r="AI461" s="3" t="e">
        <f t="shared" si="67"/>
        <v>#DIV/0!</v>
      </c>
      <c r="AK461" s="4" t="e">
        <f t="shared" si="68"/>
        <v>#DIV/0!</v>
      </c>
    </row>
    <row r="462" spans="1:37" s="4" customFormat="1" x14ac:dyDescent="0.25">
      <c r="A462" s="4" t="str">
        <f t="shared" si="69"/>
        <v>D00_86_1</v>
      </c>
      <c r="B462" s="1" t="s">
        <v>37</v>
      </c>
      <c r="C462" s="2">
        <v>86</v>
      </c>
      <c r="D462" s="3">
        <v>1</v>
      </c>
      <c r="E462" s="4" t="s">
        <v>38</v>
      </c>
      <c r="F462" s="4" t="s">
        <v>39</v>
      </c>
      <c r="G462" s="4" t="s">
        <v>36</v>
      </c>
      <c r="H462" s="4">
        <v>2007</v>
      </c>
      <c r="I462" s="3" t="s">
        <v>54</v>
      </c>
      <c r="J462" s="3"/>
      <c r="P462" s="3"/>
      <c r="W462" s="3"/>
      <c r="AA462" s="5" t="e">
        <f t="shared" si="63"/>
        <v>#DIV/0!</v>
      </c>
      <c r="AD462" s="5" t="e">
        <f t="shared" si="64"/>
        <v>#DIV/0!</v>
      </c>
      <c r="AE462" s="3" t="e">
        <f t="shared" si="65"/>
        <v>#DIV/0!</v>
      </c>
      <c r="AG462" s="4" t="e">
        <f t="shared" si="66"/>
        <v>#DIV/0!</v>
      </c>
      <c r="AI462" s="3" t="e">
        <f t="shared" si="67"/>
        <v>#DIV/0!</v>
      </c>
      <c r="AK462" s="4" t="e">
        <f t="shared" si="68"/>
        <v>#DIV/0!</v>
      </c>
    </row>
    <row r="463" spans="1:37" s="14" customFormat="1" x14ac:dyDescent="0.25">
      <c r="A463" s="4" t="str">
        <f t="shared" si="69"/>
        <v>D00_87_1</v>
      </c>
      <c r="B463" s="12" t="s">
        <v>37</v>
      </c>
      <c r="C463" s="13">
        <v>87</v>
      </c>
      <c r="D463" s="15">
        <v>1</v>
      </c>
      <c r="E463" s="14" t="s">
        <v>38</v>
      </c>
      <c r="F463" s="14" t="s">
        <v>39</v>
      </c>
      <c r="G463" s="14" t="s">
        <v>36</v>
      </c>
      <c r="H463" s="14">
        <v>2003</v>
      </c>
      <c r="I463" s="15" t="s">
        <v>54</v>
      </c>
      <c r="J463" s="15"/>
      <c r="P463" s="15"/>
      <c r="Q463" s="4"/>
      <c r="R463" s="4"/>
      <c r="S463" s="4"/>
      <c r="T463" s="4"/>
      <c r="U463" s="4"/>
      <c r="V463" s="4"/>
      <c r="W463" s="15"/>
      <c r="AA463" s="5" t="e">
        <f t="shared" si="63"/>
        <v>#DIV/0!</v>
      </c>
      <c r="AD463" s="5" t="e">
        <f t="shared" si="64"/>
        <v>#DIV/0!</v>
      </c>
      <c r="AE463" s="3" t="e">
        <f t="shared" si="65"/>
        <v>#DIV/0!</v>
      </c>
      <c r="AG463" s="4" t="e">
        <f t="shared" si="66"/>
        <v>#DIV/0!</v>
      </c>
      <c r="AI463" s="3" t="e">
        <f t="shared" si="67"/>
        <v>#DIV/0!</v>
      </c>
      <c r="AK463" s="14" t="e">
        <f t="shared" si="68"/>
        <v>#DIV/0!</v>
      </c>
    </row>
    <row r="464" spans="1:37" s="4" customFormat="1" x14ac:dyDescent="0.25">
      <c r="A464" s="4" t="str">
        <f t="shared" si="69"/>
        <v>D00_87_1</v>
      </c>
      <c r="B464" s="1" t="s">
        <v>37</v>
      </c>
      <c r="C464" s="2">
        <v>87</v>
      </c>
      <c r="D464" s="3">
        <v>1</v>
      </c>
      <c r="E464" s="4" t="s">
        <v>38</v>
      </c>
      <c r="F464" s="4" t="s">
        <v>39</v>
      </c>
      <c r="G464" s="4" t="s">
        <v>36</v>
      </c>
      <c r="H464" s="4">
        <v>2004</v>
      </c>
      <c r="I464" s="3" t="s">
        <v>54</v>
      </c>
      <c r="J464" s="3"/>
      <c r="P464" s="3"/>
      <c r="W464" s="3"/>
      <c r="AA464" s="5" t="e">
        <f t="shared" si="63"/>
        <v>#DIV/0!</v>
      </c>
      <c r="AD464" s="5" t="e">
        <f t="shared" si="64"/>
        <v>#DIV/0!</v>
      </c>
      <c r="AE464" s="3" t="e">
        <f t="shared" si="65"/>
        <v>#DIV/0!</v>
      </c>
      <c r="AG464" s="4" t="e">
        <f t="shared" si="66"/>
        <v>#DIV/0!</v>
      </c>
      <c r="AI464" s="3" t="e">
        <f t="shared" si="67"/>
        <v>#DIV/0!</v>
      </c>
      <c r="AK464" s="4" t="e">
        <f t="shared" si="68"/>
        <v>#DIV/0!</v>
      </c>
    </row>
    <row r="465" spans="1:37" s="4" customFormat="1" x14ac:dyDescent="0.25">
      <c r="A465" s="4" t="str">
        <f t="shared" si="69"/>
        <v>D00_87_1</v>
      </c>
      <c r="B465" s="1" t="s">
        <v>37</v>
      </c>
      <c r="C465" s="2">
        <v>87</v>
      </c>
      <c r="D465" s="3">
        <v>1</v>
      </c>
      <c r="E465" s="4" t="s">
        <v>38</v>
      </c>
      <c r="F465" s="4" t="s">
        <v>39</v>
      </c>
      <c r="G465" s="4" t="s">
        <v>36</v>
      </c>
      <c r="H465" s="4">
        <v>2005</v>
      </c>
      <c r="I465" s="3" t="s">
        <v>54</v>
      </c>
      <c r="J465" s="3"/>
      <c r="P465" s="3"/>
      <c r="W465" s="3"/>
      <c r="AA465" s="5" t="e">
        <f t="shared" si="63"/>
        <v>#DIV/0!</v>
      </c>
      <c r="AD465" s="5" t="e">
        <f t="shared" si="64"/>
        <v>#DIV/0!</v>
      </c>
      <c r="AE465" s="3" t="e">
        <f t="shared" si="65"/>
        <v>#DIV/0!</v>
      </c>
      <c r="AG465" s="4" t="e">
        <f t="shared" si="66"/>
        <v>#DIV/0!</v>
      </c>
      <c r="AI465" s="3" t="e">
        <f t="shared" si="67"/>
        <v>#DIV/0!</v>
      </c>
      <c r="AK465" s="4" t="e">
        <f t="shared" si="68"/>
        <v>#DIV/0!</v>
      </c>
    </row>
    <row r="466" spans="1:37" s="4" customFormat="1" x14ac:dyDescent="0.25">
      <c r="A466" s="4" t="str">
        <f t="shared" si="69"/>
        <v>D00_87_1</v>
      </c>
      <c r="B466" s="1" t="s">
        <v>37</v>
      </c>
      <c r="C466" s="2">
        <v>87</v>
      </c>
      <c r="D466" s="3">
        <v>1</v>
      </c>
      <c r="E466" s="4" t="s">
        <v>38</v>
      </c>
      <c r="F466" s="4" t="s">
        <v>39</v>
      </c>
      <c r="G466" s="4" t="s">
        <v>36</v>
      </c>
      <c r="H466" s="4">
        <v>2006</v>
      </c>
      <c r="I466" s="3" t="s">
        <v>54</v>
      </c>
      <c r="J466" s="3"/>
      <c r="P466" s="3"/>
      <c r="W466" s="3"/>
      <c r="AA466" s="5" t="e">
        <f t="shared" si="63"/>
        <v>#DIV/0!</v>
      </c>
      <c r="AD466" s="5" t="e">
        <f t="shared" si="64"/>
        <v>#DIV/0!</v>
      </c>
      <c r="AE466" s="3" t="e">
        <f t="shared" si="65"/>
        <v>#DIV/0!</v>
      </c>
      <c r="AG466" s="4" t="e">
        <f t="shared" si="66"/>
        <v>#DIV/0!</v>
      </c>
      <c r="AI466" s="3" t="e">
        <f t="shared" si="67"/>
        <v>#DIV/0!</v>
      </c>
      <c r="AK466" s="4" t="e">
        <f t="shared" si="68"/>
        <v>#DIV/0!</v>
      </c>
    </row>
    <row r="467" spans="1:37" s="4" customFormat="1" x14ac:dyDescent="0.25">
      <c r="A467" s="4" t="str">
        <f t="shared" si="69"/>
        <v>D00_87_1</v>
      </c>
      <c r="B467" s="1" t="s">
        <v>37</v>
      </c>
      <c r="C467" s="2">
        <v>87</v>
      </c>
      <c r="D467" s="3">
        <v>1</v>
      </c>
      <c r="E467" s="4" t="s">
        <v>38</v>
      </c>
      <c r="F467" s="4" t="s">
        <v>39</v>
      </c>
      <c r="G467" s="4" t="s">
        <v>36</v>
      </c>
      <c r="H467" s="4">
        <v>2007</v>
      </c>
      <c r="I467" s="3" t="s">
        <v>54</v>
      </c>
      <c r="J467" s="3"/>
      <c r="P467" s="3"/>
      <c r="W467" s="3"/>
      <c r="AA467" s="5" t="e">
        <f t="shared" si="63"/>
        <v>#DIV/0!</v>
      </c>
      <c r="AD467" s="5" t="e">
        <f t="shared" si="64"/>
        <v>#DIV/0!</v>
      </c>
      <c r="AE467" s="3" t="e">
        <f t="shared" si="65"/>
        <v>#DIV/0!</v>
      </c>
      <c r="AG467" s="4" t="e">
        <f t="shared" si="66"/>
        <v>#DIV/0!</v>
      </c>
      <c r="AI467" s="3" t="e">
        <f t="shared" si="67"/>
        <v>#DIV/0!</v>
      </c>
      <c r="AK467" s="4" t="e">
        <f t="shared" si="68"/>
        <v>#DIV/0!</v>
      </c>
    </row>
    <row r="468" spans="1:37" s="14" customFormat="1" x14ac:dyDescent="0.25">
      <c r="A468" s="4" t="str">
        <f t="shared" si="69"/>
        <v>D00_88_1</v>
      </c>
      <c r="B468" s="12" t="s">
        <v>37</v>
      </c>
      <c r="C468" s="13">
        <v>88</v>
      </c>
      <c r="D468" s="15">
        <v>1</v>
      </c>
      <c r="E468" s="14" t="s">
        <v>38</v>
      </c>
      <c r="F468" s="14" t="s">
        <v>39</v>
      </c>
      <c r="G468" s="14" t="s">
        <v>36</v>
      </c>
      <c r="H468" s="14">
        <v>2003</v>
      </c>
      <c r="I468" s="15" t="s">
        <v>54</v>
      </c>
      <c r="J468" s="15"/>
      <c r="P468" s="15"/>
      <c r="Q468" s="4"/>
      <c r="R468" s="4"/>
      <c r="S468" s="4"/>
      <c r="T468" s="4"/>
      <c r="U468" s="4"/>
      <c r="V468" s="4"/>
      <c r="W468" s="15"/>
      <c r="AA468" s="5" t="e">
        <f t="shared" si="63"/>
        <v>#DIV/0!</v>
      </c>
      <c r="AD468" s="5" t="e">
        <f t="shared" si="64"/>
        <v>#DIV/0!</v>
      </c>
      <c r="AE468" s="3" t="e">
        <f t="shared" si="65"/>
        <v>#DIV/0!</v>
      </c>
      <c r="AG468" s="4" t="e">
        <f t="shared" si="66"/>
        <v>#DIV/0!</v>
      </c>
      <c r="AI468" s="3" t="e">
        <f t="shared" si="67"/>
        <v>#DIV/0!</v>
      </c>
      <c r="AK468" s="14" t="e">
        <f t="shared" si="68"/>
        <v>#DIV/0!</v>
      </c>
    </row>
    <row r="469" spans="1:37" s="4" customFormat="1" x14ac:dyDescent="0.25">
      <c r="A469" s="4" t="str">
        <f t="shared" si="69"/>
        <v>D00_88_1</v>
      </c>
      <c r="B469" s="1" t="s">
        <v>37</v>
      </c>
      <c r="C469" s="2">
        <v>88</v>
      </c>
      <c r="D469" s="3">
        <v>1</v>
      </c>
      <c r="E469" s="4" t="s">
        <v>38</v>
      </c>
      <c r="F469" s="4" t="s">
        <v>39</v>
      </c>
      <c r="G469" s="4" t="s">
        <v>36</v>
      </c>
      <c r="H469" s="4">
        <v>2004</v>
      </c>
      <c r="I469" s="3" t="s">
        <v>54</v>
      </c>
      <c r="J469" s="3"/>
      <c r="P469" s="3"/>
      <c r="W469" s="3"/>
      <c r="AA469" s="5" t="e">
        <f t="shared" si="63"/>
        <v>#DIV/0!</v>
      </c>
      <c r="AD469" s="5" t="e">
        <f t="shared" si="64"/>
        <v>#DIV/0!</v>
      </c>
      <c r="AE469" s="3" t="e">
        <f t="shared" si="65"/>
        <v>#DIV/0!</v>
      </c>
      <c r="AG469" s="4" t="e">
        <f t="shared" si="66"/>
        <v>#DIV/0!</v>
      </c>
      <c r="AI469" s="3" t="e">
        <f t="shared" si="67"/>
        <v>#DIV/0!</v>
      </c>
      <c r="AK469" s="4" t="e">
        <f t="shared" si="68"/>
        <v>#DIV/0!</v>
      </c>
    </row>
    <row r="470" spans="1:37" s="4" customFormat="1" x14ac:dyDescent="0.25">
      <c r="A470" s="4" t="str">
        <f t="shared" si="69"/>
        <v>D00_88_1</v>
      </c>
      <c r="B470" s="1" t="s">
        <v>37</v>
      </c>
      <c r="C470" s="2">
        <v>88</v>
      </c>
      <c r="D470" s="3">
        <v>1</v>
      </c>
      <c r="E470" s="4" t="s">
        <v>38</v>
      </c>
      <c r="F470" s="4" t="s">
        <v>39</v>
      </c>
      <c r="G470" s="4" t="s">
        <v>36</v>
      </c>
      <c r="H470" s="4">
        <v>2005</v>
      </c>
      <c r="I470" s="3" t="s">
        <v>54</v>
      </c>
      <c r="J470" s="3"/>
      <c r="P470" s="3"/>
      <c r="W470" s="3"/>
      <c r="AA470" s="5" t="e">
        <f t="shared" si="63"/>
        <v>#DIV/0!</v>
      </c>
      <c r="AD470" s="5" t="e">
        <f t="shared" si="64"/>
        <v>#DIV/0!</v>
      </c>
      <c r="AE470" s="3" t="e">
        <f t="shared" si="65"/>
        <v>#DIV/0!</v>
      </c>
      <c r="AG470" s="4" t="e">
        <f t="shared" si="66"/>
        <v>#DIV/0!</v>
      </c>
      <c r="AI470" s="3" t="e">
        <f t="shared" si="67"/>
        <v>#DIV/0!</v>
      </c>
      <c r="AK470" s="4" t="e">
        <f t="shared" si="68"/>
        <v>#DIV/0!</v>
      </c>
    </row>
    <row r="471" spans="1:37" s="4" customFormat="1" x14ac:dyDescent="0.25">
      <c r="A471" s="4" t="str">
        <f t="shared" si="69"/>
        <v>D00_88_1</v>
      </c>
      <c r="B471" s="1" t="s">
        <v>37</v>
      </c>
      <c r="C471" s="2">
        <v>88</v>
      </c>
      <c r="D471" s="3">
        <v>1</v>
      </c>
      <c r="E471" s="4" t="s">
        <v>38</v>
      </c>
      <c r="F471" s="4" t="s">
        <v>39</v>
      </c>
      <c r="G471" s="4" t="s">
        <v>36</v>
      </c>
      <c r="H471" s="4">
        <v>2006</v>
      </c>
      <c r="I471" s="3" t="s">
        <v>54</v>
      </c>
      <c r="J471" s="3"/>
      <c r="P471" s="3"/>
      <c r="W471" s="3"/>
      <c r="AA471" s="5" t="e">
        <f t="shared" si="63"/>
        <v>#DIV/0!</v>
      </c>
      <c r="AD471" s="5" t="e">
        <f t="shared" si="64"/>
        <v>#DIV/0!</v>
      </c>
      <c r="AE471" s="3" t="e">
        <f t="shared" si="65"/>
        <v>#DIV/0!</v>
      </c>
      <c r="AG471" s="4" t="e">
        <f t="shared" si="66"/>
        <v>#DIV/0!</v>
      </c>
      <c r="AI471" s="3" t="e">
        <f t="shared" si="67"/>
        <v>#DIV/0!</v>
      </c>
      <c r="AK471" s="4" t="e">
        <f t="shared" si="68"/>
        <v>#DIV/0!</v>
      </c>
    </row>
    <row r="472" spans="1:37" s="4" customFormat="1" x14ac:dyDescent="0.25">
      <c r="A472" s="4" t="str">
        <f t="shared" si="69"/>
        <v>D00_88_1</v>
      </c>
      <c r="B472" s="1" t="s">
        <v>37</v>
      </c>
      <c r="C472" s="2">
        <v>88</v>
      </c>
      <c r="D472" s="3">
        <v>1</v>
      </c>
      <c r="E472" s="4" t="s">
        <v>38</v>
      </c>
      <c r="F472" s="4" t="s">
        <v>39</v>
      </c>
      <c r="G472" s="4" t="s">
        <v>36</v>
      </c>
      <c r="H472" s="4">
        <v>2007</v>
      </c>
      <c r="I472" s="3" t="s">
        <v>54</v>
      </c>
      <c r="J472" s="3"/>
      <c r="P472" s="3"/>
      <c r="W472" s="3"/>
      <c r="AA472" s="5" t="e">
        <f t="shared" si="63"/>
        <v>#DIV/0!</v>
      </c>
      <c r="AD472" s="5" t="e">
        <f t="shared" si="64"/>
        <v>#DIV/0!</v>
      </c>
      <c r="AE472" s="3" t="e">
        <f t="shared" si="65"/>
        <v>#DIV/0!</v>
      </c>
      <c r="AG472" s="4" t="e">
        <f t="shared" si="66"/>
        <v>#DIV/0!</v>
      </c>
      <c r="AI472" s="3" t="e">
        <f t="shared" si="67"/>
        <v>#DIV/0!</v>
      </c>
      <c r="AK472" s="4" t="e">
        <f t="shared" si="68"/>
        <v>#DIV/0!</v>
      </c>
    </row>
    <row r="473" spans="1:37" s="14" customFormat="1" x14ac:dyDescent="0.25">
      <c r="A473" s="4" t="str">
        <f t="shared" si="69"/>
        <v>D00_89_1</v>
      </c>
      <c r="B473" s="12" t="s">
        <v>37</v>
      </c>
      <c r="C473" s="13">
        <v>89</v>
      </c>
      <c r="D473" s="15">
        <v>1</v>
      </c>
      <c r="E473" s="14" t="s">
        <v>38</v>
      </c>
      <c r="F473" s="14" t="s">
        <v>39</v>
      </c>
      <c r="G473" s="14" t="s">
        <v>36</v>
      </c>
      <c r="H473" s="14">
        <v>2003</v>
      </c>
      <c r="I473" s="15" t="s">
        <v>54</v>
      </c>
      <c r="J473" s="15"/>
      <c r="P473" s="15"/>
      <c r="Q473" s="4"/>
      <c r="R473" s="4"/>
      <c r="S473" s="4"/>
      <c r="T473" s="4"/>
      <c r="U473" s="4"/>
      <c r="V473" s="4"/>
      <c r="W473" s="15"/>
      <c r="AA473" s="5" t="e">
        <f t="shared" si="63"/>
        <v>#DIV/0!</v>
      </c>
      <c r="AD473" s="5" t="e">
        <f t="shared" si="64"/>
        <v>#DIV/0!</v>
      </c>
      <c r="AE473" s="3" t="e">
        <f t="shared" si="65"/>
        <v>#DIV/0!</v>
      </c>
      <c r="AG473" s="4" t="e">
        <f t="shared" si="66"/>
        <v>#DIV/0!</v>
      </c>
      <c r="AI473" s="3" t="e">
        <f t="shared" si="67"/>
        <v>#DIV/0!</v>
      </c>
      <c r="AK473" s="14" t="e">
        <f t="shared" si="68"/>
        <v>#DIV/0!</v>
      </c>
    </row>
    <row r="474" spans="1:37" s="4" customFormat="1" x14ac:dyDescent="0.25">
      <c r="A474" s="4" t="str">
        <f t="shared" si="69"/>
        <v>D00_89_1</v>
      </c>
      <c r="B474" s="1" t="s">
        <v>37</v>
      </c>
      <c r="C474" s="2">
        <v>89</v>
      </c>
      <c r="D474" s="3">
        <v>1</v>
      </c>
      <c r="E474" s="4" t="s">
        <v>38</v>
      </c>
      <c r="F474" s="4" t="s">
        <v>39</v>
      </c>
      <c r="G474" s="4" t="s">
        <v>36</v>
      </c>
      <c r="H474" s="4">
        <v>2004</v>
      </c>
      <c r="I474" s="3" t="s">
        <v>54</v>
      </c>
      <c r="J474" s="3"/>
      <c r="P474" s="3"/>
      <c r="W474" s="3"/>
      <c r="AA474" s="5" t="e">
        <f t="shared" si="63"/>
        <v>#DIV/0!</v>
      </c>
      <c r="AD474" s="5" t="e">
        <f t="shared" si="64"/>
        <v>#DIV/0!</v>
      </c>
      <c r="AE474" s="3" t="e">
        <f t="shared" si="65"/>
        <v>#DIV/0!</v>
      </c>
      <c r="AG474" s="4" t="e">
        <f t="shared" si="66"/>
        <v>#DIV/0!</v>
      </c>
      <c r="AI474" s="3" t="e">
        <f t="shared" si="67"/>
        <v>#DIV/0!</v>
      </c>
      <c r="AK474" s="4" t="e">
        <f t="shared" si="68"/>
        <v>#DIV/0!</v>
      </c>
    </row>
    <row r="475" spans="1:37" s="4" customFormat="1" x14ac:dyDescent="0.25">
      <c r="A475" s="4" t="str">
        <f t="shared" si="69"/>
        <v>D00_89_1</v>
      </c>
      <c r="B475" s="1" t="s">
        <v>37</v>
      </c>
      <c r="C475" s="2">
        <v>89</v>
      </c>
      <c r="D475" s="3">
        <v>1</v>
      </c>
      <c r="E475" s="4" t="s">
        <v>38</v>
      </c>
      <c r="F475" s="4" t="s">
        <v>39</v>
      </c>
      <c r="G475" s="4" t="s">
        <v>36</v>
      </c>
      <c r="H475" s="4">
        <v>2005</v>
      </c>
      <c r="I475" s="3" t="s">
        <v>54</v>
      </c>
      <c r="J475" s="3"/>
      <c r="P475" s="3"/>
      <c r="W475" s="3"/>
      <c r="AA475" s="5" t="e">
        <f t="shared" si="63"/>
        <v>#DIV/0!</v>
      </c>
      <c r="AD475" s="5" t="e">
        <f t="shared" si="64"/>
        <v>#DIV/0!</v>
      </c>
      <c r="AE475" s="3" t="e">
        <f t="shared" si="65"/>
        <v>#DIV/0!</v>
      </c>
      <c r="AG475" s="4" t="e">
        <f t="shared" si="66"/>
        <v>#DIV/0!</v>
      </c>
      <c r="AI475" s="3" t="e">
        <f t="shared" si="67"/>
        <v>#DIV/0!</v>
      </c>
      <c r="AK475" s="4" t="e">
        <f t="shared" si="68"/>
        <v>#DIV/0!</v>
      </c>
    </row>
    <row r="476" spans="1:37" s="4" customFormat="1" x14ac:dyDescent="0.25">
      <c r="A476" s="4" t="str">
        <f t="shared" si="69"/>
        <v>D00_89_1</v>
      </c>
      <c r="B476" s="1" t="s">
        <v>37</v>
      </c>
      <c r="C476" s="2">
        <v>89</v>
      </c>
      <c r="D476" s="3">
        <v>1</v>
      </c>
      <c r="E476" s="4" t="s">
        <v>38</v>
      </c>
      <c r="F476" s="4" t="s">
        <v>39</v>
      </c>
      <c r="G476" s="4" t="s">
        <v>36</v>
      </c>
      <c r="H476" s="4">
        <v>2006</v>
      </c>
      <c r="I476" s="3" t="s">
        <v>54</v>
      </c>
      <c r="J476" s="3"/>
      <c r="P476" s="3"/>
      <c r="W476" s="3"/>
      <c r="AA476" s="5" t="e">
        <f t="shared" si="63"/>
        <v>#DIV/0!</v>
      </c>
      <c r="AD476" s="5" t="e">
        <f t="shared" si="64"/>
        <v>#DIV/0!</v>
      </c>
      <c r="AE476" s="3" t="e">
        <f t="shared" si="65"/>
        <v>#DIV/0!</v>
      </c>
      <c r="AG476" s="4" t="e">
        <f t="shared" si="66"/>
        <v>#DIV/0!</v>
      </c>
      <c r="AI476" s="3" t="e">
        <f t="shared" si="67"/>
        <v>#DIV/0!</v>
      </c>
      <c r="AK476" s="4" t="e">
        <f t="shared" si="68"/>
        <v>#DIV/0!</v>
      </c>
    </row>
    <row r="477" spans="1:37" s="4" customFormat="1" x14ac:dyDescent="0.25">
      <c r="A477" s="4" t="str">
        <f t="shared" si="69"/>
        <v>D00_89_1</v>
      </c>
      <c r="B477" s="1" t="s">
        <v>37</v>
      </c>
      <c r="C477" s="2">
        <v>89</v>
      </c>
      <c r="D477" s="3">
        <v>1</v>
      </c>
      <c r="E477" s="4" t="s">
        <v>38</v>
      </c>
      <c r="F477" s="4" t="s">
        <v>39</v>
      </c>
      <c r="G477" s="4" t="s">
        <v>36</v>
      </c>
      <c r="H477" s="4">
        <v>2007</v>
      </c>
      <c r="I477" s="3" t="s">
        <v>54</v>
      </c>
      <c r="J477" s="3"/>
      <c r="P477" s="3"/>
      <c r="W477" s="3"/>
      <c r="AA477" s="5" t="e">
        <f t="shared" si="63"/>
        <v>#DIV/0!</v>
      </c>
      <c r="AD477" s="5" t="e">
        <f t="shared" si="64"/>
        <v>#DIV/0!</v>
      </c>
      <c r="AE477" s="3" t="e">
        <f t="shared" si="65"/>
        <v>#DIV/0!</v>
      </c>
      <c r="AG477" s="4" t="e">
        <f t="shared" si="66"/>
        <v>#DIV/0!</v>
      </c>
      <c r="AI477" s="3" t="e">
        <f t="shared" si="67"/>
        <v>#DIV/0!</v>
      </c>
      <c r="AK477" s="4" t="e">
        <f t="shared" si="68"/>
        <v>#DIV/0!</v>
      </c>
    </row>
    <row r="478" spans="1:37" s="14" customFormat="1" x14ac:dyDescent="0.25">
      <c r="A478" s="4" t="str">
        <f t="shared" si="69"/>
        <v>D00_90_1</v>
      </c>
      <c r="B478" s="12" t="s">
        <v>37</v>
      </c>
      <c r="C478" s="13">
        <v>90</v>
      </c>
      <c r="D478" s="15">
        <v>1</v>
      </c>
      <c r="E478" s="14" t="s">
        <v>38</v>
      </c>
      <c r="F478" s="14" t="s">
        <v>39</v>
      </c>
      <c r="G478" s="14" t="s">
        <v>36</v>
      </c>
      <c r="H478" s="14">
        <v>2003</v>
      </c>
      <c r="I478" s="15" t="s">
        <v>54</v>
      </c>
      <c r="J478" s="15"/>
      <c r="P478" s="15"/>
      <c r="Q478" s="4"/>
      <c r="R478" s="4"/>
      <c r="S478" s="4"/>
      <c r="T478" s="4"/>
      <c r="U478" s="4"/>
      <c r="V478" s="4"/>
      <c r="W478" s="15"/>
      <c r="AA478" s="5" t="e">
        <f t="shared" si="63"/>
        <v>#DIV/0!</v>
      </c>
      <c r="AD478" s="5" t="e">
        <f t="shared" si="64"/>
        <v>#DIV/0!</v>
      </c>
      <c r="AE478" s="3" t="e">
        <f t="shared" si="65"/>
        <v>#DIV/0!</v>
      </c>
      <c r="AG478" s="4" t="e">
        <f t="shared" si="66"/>
        <v>#DIV/0!</v>
      </c>
      <c r="AI478" s="3" t="e">
        <f t="shared" si="67"/>
        <v>#DIV/0!</v>
      </c>
      <c r="AK478" s="14" t="e">
        <f t="shared" si="68"/>
        <v>#DIV/0!</v>
      </c>
    </row>
    <row r="479" spans="1:37" s="4" customFormat="1" x14ac:dyDescent="0.25">
      <c r="A479" s="4" t="str">
        <f t="shared" si="69"/>
        <v>D00_90_1</v>
      </c>
      <c r="B479" s="1" t="s">
        <v>37</v>
      </c>
      <c r="C479" s="2">
        <v>90</v>
      </c>
      <c r="D479" s="3">
        <v>1</v>
      </c>
      <c r="E479" s="4" t="s">
        <v>38</v>
      </c>
      <c r="F479" s="4" t="s">
        <v>39</v>
      </c>
      <c r="G479" s="4" t="s">
        <v>36</v>
      </c>
      <c r="H479" s="4">
        <v>2004</v>
      </c>
      <c r="I479" s="3" t="s">
        <v>54</v>
      </c>
      <c r="J479" s="3"/>
      <c r="P479" s="3"/>
      <c r="W479" s="3"/>
      <c r="AA479" s="5" t="e">
        <f t="shared" si="63"/>
        <v>#DIV/0!</v>
      </c>
      <c r="AD479" s="5" t="e">
        <f t="shared" si="64"/>
        <v>#DIV/0!</v>
      </c>
      <c r="AE479" s="3" t="e">
        <f t="shared" si="65"/>
        <v>#DIV/0!</v>
      </c>
      <c r="AG479" s="4" t="e">
        <f t="shared" si="66"/>
        <v>#DIV/0!</v>
      </c>
      <c r="AI479" s="3" t="e">
        <f t="shared" si="67"/>
        <v>#DIV/0!</v>
      </c>
      <c r="AK479" s="4" t="e">
        <f t="shared" si="68"/>
        <v>#DIV/0!</v>
      </c>
    </row>
    <row r="480" spans="1:37" s="4" customFormat="1" x14ac:dyDescent="0.25">
      <c r="A480" s="4" t="str">
        <f t="shared" si="69"/>
        <v>D00_90_1</v>
      </c>
      <c r="B480" s="1" t="s">
        <v>37</v>
      </c>
      <c r="C480" s="2">
        <v>90</v>
      </c>
      <c r="D480" s="3">
        <v>1</v>
      </c>
      <c r="E480" s="4" t="s">
        <v>38</v>
      </c>
      <c r="F480" s="4" t="s">
        <v>39</v>
      </c>
      <c r="G480" s="4" t="s">
        <v>36</v>
      </c>
      <c r="H480" s="4">
        <v>2005</v>
      </c>
      <c r="I480" s="3" t="s">
        <v>54</v>
      </c>
      <c r="J480" s="3"/>
      <c r="P480" s="3"/>
      <c r="W480" s="3"/>
      <c r="AA480" s="5" t="e">
        <f t="shared" si="63"/>
        <v>#DIV/0!</v>
      </c>
      <c r="AD480" s="5" t="e">
        <f t="shared" si="64"/>
        <v>#DIV/0!</v>
      </c>
      <c r="AE480" s="3" t="e">
        <f t="shared" si="65"/>
        <v>#DIV/0!</v>
      </c>
      <c r="AG480" s="4" t="e">
        <f t="shared" si="66"/>
        <v>#DIV/0!</v>
      </c>
      <c r="AI480" s="3" t="e">
        <f t="shared" si="67"/>
        <v>#DIV/0!</v>
      </c>
      <c r="AK480" s="4" t="e">
        <f t="shared" si="68"/>
        <v>#DIV/0!</v>
      </c>
    </row>
    <row r="481" spans="1:37" s="4" customFormat="1" x14ac:dyDescent="0.25">
      <c r="A481" s="4" t="str">
        <f t="shared" si="69"/>
        <v>D00_90_1</v>
      </c>
      <c r="B481" s="1" t="s">
        <v>37</v>
      </c>
      <c r="C481" s="2">
        <v>90</v>
      </c>
      <c r="D481" s="3">
        <v>1</v>
      </c>
      <c r="E481" s="4" t="s">
        <v>38</v>
      </c>
      <c r="F481" s="4" t="s">
        <v>39</v>
      </c>
      <c r="G481" s="4" t="s">
        <v>36</v>
      </c>
      <c r="H481" s="4">
        <v>2006</v>
      </c>
      <c r="I481" s="3" t="s">
        <v>54</v>
      </c>
      <c r="J481" s="3"/>
      <c r="P481" s="3"/>
      <c r="W481" s="3"/>
      <c r="AA481" s="5" t="e">
        <f t="shared" si="63"/>
        <v>#DIV/0!</v>
      </c>
      <c r="AD481" s="5" t="e">
        <f t="shared" si="64"/>
        <v>#DIV/0!</v>
      </c>
      <c r="AE481" s="3" t="e">
        <f t="shared" si="65"/>
        <v>#DIV/0!</v>
      </c>
      <c r="AG481" s="4" t="e">
        <f t="shared" si="66"/>
        <v>#DIV/0!</v>
      </c>
      <c r="AI481" s="3" t="e">
        <f t="shared" si="67"/>
        <v>#DIV/0!</v>
      </c>
      <c r="AK481" s="4" t="e">
        <f t="shared" si="68"/>
        <v>#DIV/0!</v>
      </c>
    </row>
    <row r="482" spans="1:37" s="4" customFormat="1" x14ac:dyDescent="0.25">
      <c r="A482" s="4" t="str">
        <f t="shared" si="69"/>
        <v>D00_90_1</v>
      </c>
      <c r="B482" s="1" t="s">
        <v>37</v>
      </c>
      <c r="C482" s="2">
        <v>90</v>
      </c>
      <c r="D482" s="3">
        <v>1</v>
      </c>
      <c r="E482" s="4" t="s">
        <v>38</v>
      </c>
      <c r="F482" s="4" t="s">
        <v>39</v>
      </c>
      <c r="G482" s="4" t="s">
        <v>36</v>
      </c>
      <c r="H482" s="4">
        <v>2007</v>
      </c>
      <c r="I482" s="3" t="s">
        <v>54</v>
      </c>
      <c r="J482" s="3"/>
      <c r="P482" s="3"/>
      <c r="W482" s="3"/>
      <c r="AA482" s="5" t="e">
        <f t="shared" si="63"/>
        <v>#DIV/0!</v>
      </c>
      <c r="AD482" s="5" t="e">
        <f t="shared" si="64"/>
        <v>#DIV/0!</v>
      </c>
      <c r="AE482" s="3" t="e">
        <f t="shared" si="65"/>
        <v>#DIV/0!</v>
      </c>
      <c r="AG482" s="4" t="e">
        <f t="shared" si="66"/>
        <v>#DIV/0!</v>
      </c>
      <c r="AI482" s="3" t="e">
        <f t="shared" si="67"/>
        <v>#DIV/0!</v>
      </c>
      <c r="AK482" s="4" t="e">
        <f t="shared" si="68"/>
        <v>#DIV/0!</v>
      </c>
    </row>
    <row r="483" spans="1:37" s="14" customFormat="1" x14ac:dyDescent="0.25">
      <c r="A483" s="4" t="str">
        <f t="shared" si="69"/>
        <v>D00_91_1</v>
      </c>
      <c r="B483" s="12" t="s">
        <v>37</v>
      </c>
      <c r="C483" s="13">
        <v>91</v>
      </c>
      <c r="D483" s="15">
        <v>1</v>
      </c>
      <c r="E483" s="14" t="s">
        <v>38</v>
      </c>
      <c r="F483" s="14" t="s">
        <v>39</v>
      </c>
      <c r="G483" s="14" t="s">
        <v>36</v>
      </c>
      <c r="H483" s="14">
        <v>2003</v>
      </c>
      <c r="I483" s="15" t="s">
        <v>54</v>
      </c>
      <c r="J483" s="15"/>
      <c r="P483" s="15"/>
      <c r="Q483" s="4"/>
      <c r="R483" s="4"/>
      <c r="S483" s="4"/>
      <c r="T483" s="4"/>
      <c r="U483" s="4"/>
      <c r="V483" s="4"/>
      <c r="W483" s="15"/>
      <c r="AA483" s="5" t="e">
        <f t="shared" si="63"/>
        <v>#DIV/0!</v>
      </c>
      <c r="AD483" s="5" t="e">
        <f t="shared" si="64"/>
        <v>#DIV/0!</v>
      </c>
      <c r="AE483" s="3" t="e">
        <f t="shared" si="65"/>
        <v>#DIV/0!</v>
      </c>
      <c r="AG483" s="4" t="e">
        <f t="shared" si="66"/>
        <v>#DIV/0!</v>
      </c>
      <c r="AI483" s="3" t="e">
        <f t="shared" si="67"/>
        <v>#DIV/0!</v>
      </c>
      <c r="AK483" s="14" t="e">
        <f t="shared" si="68"/>
        <v>#DIV/0!</v>
      </c>
    </row>
    <row r="484" spans="1:37" s="4" customFormat="1" x14ac:dyDescent="0.25">
      <c r="A484" s="4" t="str">
        <f t="shared" si="69"/>
        <v>D00_91_1</v>
      </c>
      <c r="B484" s="1" t="s">
        <v>37</v>
      </c>
      <c r="C484" s="2">
        <v>91</v>
      </c>
      <c r="D484" s="3">
        <v>1</v>
      </c>
      <c r="E484" s="4" t="s">
        <v>38</v>
      </c>
      <c r="F484" s="4" t="s">
        <v>39</v>
      </c>
      <c r="G484" s="4" t="s">
        <v>36</v>
      </c>
      <c r="H484" s="4">
        <v>2004</v>
      </c>
      <c r="I484" s="3" t="s">
        <v>54</v>
      </c>
      <c r="J484" s="3"/>
      <c r="P484" s="3"/>
      <c r="W484" s="3"/>
      <c r="AA484" s="5" t="e">
        <f t="shared" si="63"/>
        <v>#DIV/0!</v>
      </c>
      <c r="AD484" s="5" t="e">
        <f t="shared" si="64"/>
        <v>#DIV/0!</v>
      </c>
      <c r="AE484" s="3" t="e">
        <f t="shared" si="65"/>
        <v>#DIV/0!</v>
      </c>
      <c r="AG484" s="4" t="e">
        <f t="shared" si="66"/>
        <v>#DIV/0!</v>
      </c>
      <c r="AI484" s="3" t="e">
        <f t="shared" si="67"/>
        <v>#DIV/0!</v>
      </c>
      <c r="AK484" s="4" t="e">
        <f t="shared" si="68"/>
        <v>#DIV/0!</v>
      </c>
    </row>
    <row r="485" spans="1:37" s="4" customFormat="1" x14ac:dyDescent="0.25">
      <c r="A485" s="4" t="str">
        <f t="shared" si="69"/>
        <v>D00_91_1</v>
      </c>
      <c r="B485" s="1" t="s">
        <v>37</v>
      </c>
      <c r="C485" s="2">
        <v>91</v>
      </c>
      <c r="D485" s="3">
        <v>1</v>
      </c>
      <c r="E485" s="4" t="s">
        <v>38</v>
      </c>
      <c r="F485" s="4" t="s">
        <v>39</v>
      </c>
      <c r="G485" s="4" t="s">
        <v>36</v>
      </c>
      <c r="H485" s="4">
        <v>2005</v>
      </c>
      <c r="I485" s="3" t="s">
        <v>54</v>
      </c>
      <c r="J485" s="3"/>
      <c r="P485" s="3"/>
      <c r="W485" s="3"/>
      <c r="AA485" s="5" t="e">
        <f t="shared" si="63"/>
        <v>#DIV/0!</v>
      </c>
      <c r="AD485" s="5" t="e">
        <f t="shared" si="64"/>
        <v>#DIV/0!</v>
      </c>
      <c r="AE485" s="3" t="e">
        <f t="shared" si="65"/>
        <v>#DIV/0!</v>
      </c>
      <c r="AG485" s="4" t="e">
        <f t="shared" si="66"/>
        <v>#DIV/0!</v>
      </c>
      <c r="AI485" s="3" t="e">
        <f t="shared" si="67"/>
        <v>#DIV/0!</v>
      </c>
      <c r="AK485" s="4" t="e">
        <f t="shared" si="68"/>
        <v>#DIV/0!</v>
      </c>
    </row>
    <row r="486" spans="1:37" s="4" customFormat="1" x14ac:dyDescent="0.25">
      <c r="A486" s="4" t="str">
        <f t="shared" si="69"/>
        <v>D00_91_1</v>
      </c>
      <c r="B486" s="1" t="s">
        <v>37</v>
      </c>
      <c r="C486" s="2">
        <v>91</v>
      </c>
      <c r="D486" s="3">
        <v>1</v>
      </c>
      <c r="E486" s="4" t="s">
        <v>38</v>
      </c>
      <c r="F486" s="4" t="s">
        <v>39</v>
      </c>
      <c r="G486" s="4" t="s">
        <v>36</v>
      </c>
      <c r="H486" s="4">
        <v>2006</v>
      </c>
      <c r="I486" s="3" t="s">
        <v>54</v>
      </c>
      <c r="J486" s="3"/>
      <c r="P486" s="3"/>
      <c r="W486" s="3"/>
      <c r="AA486" s="5" t="e">
        <f t="shared" si="63"/>
        <v>#DIV/0!</v>
      </c>
      <c r="AD486" s="5" t="e">
        <f t="shared" si="64"/>
        <v>#DIV/0!</v>
      </c>
      <c r="AE486" s="3" t="e">
        <f t="shared" si="65"/>
        <v>#DIV/0!</v>
      </c>
      <c r="AG486" s="4" t="e">
        <f t="shared" si="66"/>
        <v>#DIV/0!</v>
      </c>
      <c r="AI486" s="3" t="e">
        <f t="shared" si="67"/>
        <v>#DIV/0!</v>
      </c>
      <c r="AK486" s="4" t="e">
        <f t="shared" si="68"/>
        <v>#DIV/0!</v>
      </c>
    </row>
    <row r="487" spans="1:37" s="4" customFormat="1" x14ac:dyDescent="0.25">
      <c r="A487" s="4" t="str">
        <f t="shared" si="69"/>
        <v>D00_91_1</v>
      </c>
      <c r="B487" s="1" t="s">
        <v>37</v>
      </c>
      <c r="C487" s="2">
        <v>91</v>
      </c>
      <c r="D487" s="3">
        <v>1</v>
      </c>
      <c r="E487" s="4" t="s">
        <v>38</v>
      </c>
      <c r="F487" s="4" t="s">
        <v>39</v>
      </c>
      <c r="G487" s="4" t="s">
        <v>36</v>
      </c>
      <c r="H487" s="4">
        <v>2007</v>
      </c>
      <c r="I487" s="3" t="s">
        <v>54</v>
      </c>
      <c r="J487" s="3"/>
      <c r="P487" s="3"/>
      <c r="W487" s="3"/>
      <c r="AA487" s="5" t="e">
        <f t="shared" ref="AA487:AA550" si="70">(Z487+(AD487*AF487))/Y487</f>
        <v>#DIV/0!</v>
      </c>
      <c r="AD487" s="5" t="e">
        <f t="shared" ref="AD487:AD550" si="71">AC487/(Y487-AF487)</f>
        <v>#DIV/0!</v>
      </c>
      <c r="AE487" s="3" t="e">
        <f t="shared" ref="AE487:AE550" si="72">AD487*100/AA487</f>
        <v>#DIV/0!</v>
      </c>
      <c r="AG487" s="4" t="e">
        <f t="shared" ref="AG487:AG550" si="73">AF487*100/Y487</f>
        <v>#DIV/0!</v>
      </c>
      <c r="AI487" s="3" t="e">
        <f t="shared" ref="AI487:AI550" si="74">AH487*100/Y487</f>
        <v>#DIV/0!</v>
      </c>
      <c r="AK487" s="4" t="e">
        <f t="shared" ref="AK487:AK550" si="75">AJ487*100/Y487</f>
        <v>#DIV/0!</v>
      </c>
    </row>
    <row r="488" spans="1:37" s="14" customFormat="1" x14ac:dyDescent="0.25">
      <c r="A488" s="4" t="str">
        <f t="shared" si="69"/>
        <v>D00_92_1</v>
      </c>
      <c r="B488" s="12" t="s">
        <v>37</v>
      </c>
      <c r="C488" s="13">
        <v>92</v>
      </c>
      <c r="D488" s="15">
        <v>1</v>
      </c>
      <c r="E488" s="14" t="s">
        <v>38</v>
      </c>
      <c r="F488" s="14" t="s">
        <v>39</v>
      </c>
      <c r="G488" s="14" t="s">
        <v>36</v>
      </c>
      <c r="H488" s="14">
        <v>2003</v>
      </c>
      <c r="I488" s="15" t="s">
        <v>54</v>
      </c>
      <c r="J488" s="15"/>
      <c r="P488" s="15"/>
      <c r="Q488" s="4"/>
      <c r="R488" s="4"/>
      <c r="S488" s="4"/>
      <c r="T488" s="4"/>
      <c r="U488" s="4"/>
      <c r="V488" s="4"/>
      <c r="W488" s="15"/>
      <c r="AA488" s="5" t="e">
        <f t="shared" si="70"/>
        <v>#DIV/0!</v>
      </c>
      <c r="AD488" s="5" t="e">
        <f t="shared" si="71"/>
        <v>#DIV/0!</v>
      </c>
      <c r="AE488" s="3" t="e">
        <f t="shared" si="72"/>
        <v>#DIV/0!</v>
      </c>
      <c r="AG488" s="4" t="e">
        <f t="shared" si="73"/>
        <v>#DIV/0!</v>
      </c>
      <c r="AI488" s="3" t="e">
        <f t="shared" si="74"/>
        <v>#DIV/0!</v>
      </c>
      <c r="AK488" s="14" t="e">
        <f t="shared" si="75"/>
        <v>#DIV/0!</v>
      </c>
    </row>
    <row r="489" spans="1:37" s="4" customFormat="1" x14ac:dyDescent="0.25">
      <c r="A489" s="4" t="str">
        <f t="shared" si="69"/>
        <v>D00_92_1</v>
      </c>
      <c r="B489" s="1" t="s">
        <v>37</v>
      </c>
      <c r="C489" s="2">
        <v>92</v>
      </c>
      <c r="D489" s="3">
        <v>1</v>
      </c>
      <c r="E489" s="4" t="s">
        <v>38</v>
      </c>
      <c r="F489" s="4" t="s">
        <v>39</v>
      </c>
      <c r="G489" s="4" t="s">
        <v>36</v>
      </c>
      <c r="H489" s="4">
        <v>2004</v>
      </c>
      <c r="I489" s="3" t="s">
        <v>54</v>
      </c>
      <c r="J489" s="3"/>
      <c r="P489" s="3"/>
      <c r="W489" s="3"/>
      <c r="AA489" s="5" t="e">
        <f t="shared" si="70"/>
        <v>#DIV/0!</v>
      </c>
      <c r="AD489" s="5" t="e">
        <f t="shared" si="71"/>
        <v>#DIV/0!</v>
      </c>
      <c r="AE489" s="3" t="e">
        <f t="shared" si="72"/>
        <v>#DIV/0!</v>
      </c>
      <c r="AG489" s="4" t="e">
        <f t="shared" si="73"/>
        <v>#DIV/0!</v>
      </c>
      <c r="AI489" s="3" t="e">
        <f t="shared" si="74"/>
        <v>#DIV/0!</v>
      </c>
      <c r="AK489" s="4" t="e">
        <f t="shared" si="75"/>
        <v>#DIV/0!</v>
      </c>
    </row>
    <row r="490" spans="1:37" s="4" customFormat="1" x14ac:dyDescent="0.25">
      <c r="A490" s="4" t="str">
        <f t="shared" si="69"/>
        <v>D00_92_1</v>
      </c>
      <c r="B490" s="1" t="s">
        <v>37</v>
      </c>
      <c r="C490" s="2">
        <v>92</v>
      </c>
      <c r="D490" s="3">
        <v>1</v>
      </c>
      <c r="E490" s="4" t="s">
        <v>38</v>
      </c>
      <c r="F490" s="4" t="s">
        <v>39</v>
      </c>
      <c r="G490" s="4" t="s">
        <v>36</v>
      </c>
      <c r="H490" s="4">
        <v>2005</v>
      </c>
      <c r="I490" s="3" t="s">
        <v>54</v>
      </c>
      <c r="J490" s="3"/>
      <c r="P490" s="3"/>
      <c r="W490" s="3"/>
      <c r="AA490" s="5" t="e">
        <f t="shared" si="70"/>
        <v>#DIV/0!</v>
      </c>
      <c r="AD490" s="5" t="e">
        <f t="shared" si="71"/>
        <v>#DIV/0!</v>
      </c>
      <c r="AE490" s="3" t="e">
        <f t="shared" si="72"/>
        <v>#DIV/0!</v>
      </c>
      <c r="AG490" s="4" t="e">
        <f t="shared" si="73"/>
        <v>#DIV/0!</v>
      </c>
      <c r="AI490" s="3" t="e">
        <f t="shared" si="74"/>
        <v>#DIV/0!</v>
      </c>
      <c r="AK490" s="4" t="e">
        <f t="shared" si="75"/>
        <v>#DIV/0!</v>
      </c>
    </row>
    <row r="491" spans="1:37" s="4" customFormat="1" x14ac:dyDescent="0.25">
      <c r="A491" s="4" t="str">
        <f t="shared" si="69"/>
        <v>D00_92_1</v>
      </c>
      <c r="B491" s="1" t="s">
        <v>37</v>
      </c>
      <c r="C491" s="2">
        <v>92</v>
      </c>
      <c r="D491" s="3">
        <v>1</v>
      </c>
      <c r="E491" s="4" t="s">
        <v>38</v>
      </c>
      <c r="F491" s="4" t="s">
        <v>39</v>
      </c>
      <c r="G491" s="4" t="s">
        <v>36</v>
      </c>
      <c r="H491" s="4">
        <v>2006</v>
      </c>
      <c r="I491" s="3" t="s">
        <v>54</v>
      </c>
      <c r="J491" s="3"/>
      <c r="P491" s="3"/>
      <c r="W491" s="3"/>
      <c r="AA491" s="5" t="e">
        <f t="shared" si="70"/>
        <v>#DIV/0!</v>
      </c>
      <c r="AD491" s="5" t="e">
        <f t="shared" si="71"/>
        <v>#DIV/0!</v>
      </c>
      <c r="AE491" s="3" t="e">
        <f t="shared" si="72"/>
        <v>#DIV/0!</v>
      </c>
      <c r="AG491" s="4" t="e">
        <f t="shared" si="73"/>
        <v>#DIV/0!</v>
      </c>
      <c r="AI491" s="3" t="e">
        <f t="shared" si="74"/>
        <v>#DIV/0!</v>
      </c>
      <c r="AK491" s="4" t="e">
        <f t="shared" si="75"/>
        <v>#DIV/0!</v>
      </c>
    </row>
    <row r="492" spans="1:37" s="4" customFormat="1" x14ac:dyDescent="0.25">
      <c r="A492" s="4" t="str">
        <f t="shared" si="69"/>
        <v>D00_92_1</v>
      </c>
      <c r="B492" s="1" t="s">
        <v>37</v>
      </c>
      <c r="C492" s="2">
        <v>92</v>
      </c>
      <c r="D492" s="3">
        <v>1</v>
      </c>
      <c r="E492" s="4" t="s">
        <v>38</v>
      </c>
      <c r="F492" s="4" t="s">
        <v>39</v>
      </c>
      <c r="G492" s="4" t="s">
        <v>36</v>
      </c>
      <c r="H492" s="4">
        <v>2007</v>
      </c>
      <c r="I492" s="3" t="s">
        <v>54</v>
      </c>
      <c r="J492" s="3"/>
      <c r="P492" s="3"/>
      <c r="W492" s="3"/>
      <c r="AA492" s="5" t="e">
        <f t="shared" si="70"/>
        <v>#DIV/0!</v>
      </c>
      <c r="AD492" s="5" t="e">
        <f t="shared" si="71"/>
        <v>#DIV/0!</v>
      </c>
      <c r="AE492" s="3" t="e">
        <f t="shared" si="72"/>
        <v>#DIV/0!</v>
      </c>
      <c r="AG492" s="4" t="e">
        <f t="shared" si="73"/>
        <v>#DIV/0!</v>
      </c>
      <c r="AI492" s="3" t="e">
        <f t="shared" si="74"/>
        <v>#DIV/0!</v>
      </c>
      <c r="AK492" s="4" t="e">
        <f t="shared" si="75"/>
        <v>#DIV/0!</v>
      </c>
    </row>
    <row r="493" spans="1:37" s="14" customFormat="1" x14ac:dyDescent="0.25">
      <c r="A493" s="4" t="str">
        <f t="shared" si="69"/>
        <v>D00_93_1</v>
      </c>
      <c r="B493" s="12" t="s">
        <v>37</v>
      </c>
      <c r="C493" s="13">
        <v>93</v>
      </c>
      <c r="D493" s="15">
        <v>1</v>
      </c>
      <c r="E493" s="14" t="s">
        <v>38</v>
      </c>
      <c r="F493" s="14" t="s">
        <v>39</v>
      </c>
      <c r="G493" s="14" t="s">
        <v>36</v>
      </c>
      <c r="H493" s="14">
        <v>2003</v>
      </c>
      <c r="I493" s="15" t="s">
        <v>54</v>
      </c>
      <c r="J493" s="15"/>
      <c r="P493" s="15"/>
      <c r="Q493" s="4"/>
      <c r="R493" s="4"/>
      <c r="S493" s="4"/>
      <c r="T493" s="4"/>
      <c r="U493" s="4"/>
      <c r="V493" s="4"/>
      <c r="W493" s="15"/>
      <c r="AA493" s="5" t="e">
        <f t="shared" si="70"/>
        <v>#DIV/0!</v>
      </c>
      <c r="AD493" s="5" t="e">
        <f t="shared" si="71"/>
        <v>#DIV/0!</v>
      </c>
      <c r="AE493" s="3" t="e">
        <f t="shared" si="72"/>
        <v>#DIV/0!</v>
      </c>
      <c r="AG493" s="4" t="e">
        <f t="shared" si="73"/>
        <v>#DIV/0!</v>
      </c>
      <c r="AI493" s="3" t="e">
        <f t="shared" si="74"/>
        <v>#DIV/0!</v>
      </c>
      <c r="AK493" s="14" t="e">
        <f t="shared" si="75"/>
        <v>#DIV/0!</v>
      </c>
    </row>
    <row r="494" spans="1:37" s="4" customFormat="1" x14ac:dyDescent="0.25">
      <c r="A494" s="4" t="str">
        <f t="shared" si="69"/>
        <v>D00_93_1</v>
      </c>
      <c r="B494" s="1" t="s">
        <v>37</v>
      </c>
      <c r="C494" s="2">
        <v>93</v>
      </c>
      <c r="D494" s="3">
        <v>1</v>
      </c>
      <c r="E494" s="4" t="s">
        <v>38</v>
      </c>
      <c r="F494" s="4" t="s">
        <v>39</v>
      </c>
      <c r="G494" s="4" t="s">
        <v>36</v>
      </c>
      <c r="H494" s="4">
        <v>2004</v>
      </c>
      <c r="I494" s="3" t="s">
        <v>54</v>
      </c>
      <c r="J494" s="3"/>
      <c r="P494" s="3"/>
      <c r="W494" s="3"/>
      <c r="AA494" s="5" t="e">
        <f t="shared" si="70"/>
        <v>#DIV/0!</v>
      </c>
      <c r="AD494" s="5" t="e">
        <f t="shared" si="71"/>
        <v>#DIV/0!</v>
      </c>
      <c r="AE494" s="3" t="e">
        <f t="shared" si="72"/>
        <v>#DIV/0!</v>
      </c>
      <c r="AG494" s="4" t="e">
        <f t="shared" si="73"/>
        <v>#DIV/0!</v>
      </c>
      <c r="AI494" s="3" t="e">
        <f t="shared" si="74"/>
        <v>#DIV/0!</v>
      </c>
      <c r="AK494" s="4" t="e">
        <f t="shared" si="75"/>
        <v>#DIV/0!</v>
      </c>
    </row>
    <row r="495" spans="1:37" s="4" customFormat="1" x14ac:dyDescent="0.25">
      <c r="A495" s="4" t="str">
        <f t="shared" si="69"/>
        <v>D00_93_1</v>
      </c>
      <c r="B495" s="1" t="s">
        <v>37</v>
      </c>
      <c r="C495" s="2">
        <v>93</v>
      </c>
      <c r="D495" s="3">
        <v>1</v>
      </c>
      <c r="E495" s="4" t="s">
        <v>38</v>
      </c>
      <c r="F495" s="4" t="s">
        <v>39</v>
      </c>
      <c r="G495" s="4" t="s">
        <v>36</v>
      </c>
      <c r="H495" s="4">
        <v>2005</v>
      </c>
      <c r="I495" s="3" t="s">
        <v>54</v>
      </c>
      <c r="J495" s="3"/>
      <c r="P495" s="3"/>
      <c r="W495" s="3"/>
      <c r="AA495" s="5" t="e">
        <f t="shared" si="70"/>
        <v>#DIV/0!</v>
      </c>
      <c r="AD495" s="5" t="e">
        <f t="shared" si="71"/>
        <v>#DIV/0!</v>
      </c>
      <c r="AE495" s="3" t="e">
        <f t="shared" si="72"/>
        <v>#DIV/0!</v>
      </c>
      <c r="AG495" s="4" t="e">
        <f t="shared" si="73"/>
        <v>#DIV/0!</v>
      </c>
      <c r="AI495" s="3" t="e">
        <f t="shared" si="74"/>
        <v>#DIV/0!</v>
      </c>
      <c r="AK495" s="4" t="e">
        <f t="shared" si="75"/>
        <v>#DIV/0!</v>
      </c>
    </row>
    <row r="496" spans="1:37" s="4" customFormat="1" x14ac:dyDescent="0.25">
      <c r="A496" s="4" t="str">
        <f t="shared" si="69"/>
        <v>D00_93_1</v>
      </c>
      <c r="B496" s="1" t="s">
        <v>37</v>
      </c>
      <c r="C496" s="2">
        <v>93</v>
      </c>
      <c r="D496" s="3">
        <v>1</v>
      </c>
      <c r="E496" s="4" t="s">
        <v>38</v>
      </c>
      <c r="F496" s="4" t="s">
        <v>39</v>
      </c>
      <c r="G496" s="4" t="s">
        <v>36</v>
      </c>
      <c r="H496" s="4">
        <v>2006</v>
      </c>
      <c r="I496" s="3" t="s">
        <v>54</v>
      </c>
      <c r="J496" s="3"/>
      <c r="P496" s="3"/>
      <c r="W496" s="3"/>
      <c r="AA496" s="5" t="e">
        <f t="shared" si="70"/>
        <v>#DIV/0!</v>
      </c>
      <c r="AD496" s="5" t="e">
        <f t="shared" si="71"/>
        <v>#DIV/0!</v>
      </c>
      <c r="AE496" s="3" t="e">
        <f t="shared" si="72"/>
        <v>#DIV/0!</v>
      </c>
      <c r="AG496" s="4" t="e">
        <f t="shared" si="73"/>
        <v>#DIV/0!</v>
      </c>
      <c r="AI496" s="3" t="e">
        <f t="shared" si="74"/>
        <v>#DIV/0!</v>
      </c>
      <c r="AK496" s="4" t="e">
        <f t="shared" si="75"/>
        <v>#DIV/0!</v>
      </c>
    </row>
    <row r="497" spans="1:44" s="4" customFormat="1" x14ac:dyDescent="0.25">
      <c r="A497" s="4" t="str">
        <f t="shared" si="69"/>
        <v>D00_93_1</v>
      </c>
      <c r="B497" s="1" t="s">
        <v>37</v>
      </c>
      <c r="C497" s="2">
        <v>93</v>
      </c>
      <c r="D497" s="3">
        <v>1</v>
      </c>
      <c r="E497" s="4" t="s">
        <v>38</v>
      </c>
      <c r="F497" s="4" t="s">
        <v>39</v>
      </c>
      <c r="G497" s="4" t="s">
        <v>36</v>
      </c>
      <c r="H497" s="4">
        <v>2007</v>
      </c>
      <c r="I497" s="3" t="s">
        <v>54</v>
      </c>
      <c r="J497" s="3"/>
      <c r="P497" s="3"/>
      <c r="W497" s="3"/>
      <c r="AA497" s="5" t="e">
        <f t="shared" si="70"/>
        <v>#DIV/0!</v>
      </c>
      <c r="AD497" s="5" t="e">
        <f t="shared" si="71"/>
        <v>#DIV/0!</v>
      </c>
      <c r="AE497" s="3" t="e">
        <f t="shared" si="72"/>
        <v>#DIV/0!</v>
      </c>
      <c r="AG497" s="4" t="e">
        <f t="shared" si="73"/>
        <v>#DIV/0!</v>
      </c>
      <c r="AI497" s="3" t="e">
        <f t="shared" si="74"/>
        <v>#DIV/0!</v>
      </c>
      <c r="AK497" s="4" t="e">
        <f t="shared" si="75"/>
        <v>#DIV/0!</v>
      </c>
    </row>
    <row r="498" spans="1:44" s="14" customFormat="1" x14ac:dyDescent="0.25">
      <c r="A498" s="4" t="str">
        <f t="shared" si="69"/>
        <v>D00_94_1</v>
      </c>
      <c r="B498" s="12" t="s">
        <v>37</v>
      </c>
      <c r="C498" s="13">
        <v>94</v>
      </c>
      <c r="D498" s="15">
        <v>1</v>
      </c>
      <c r="E498" s="14" t="s">
        <v>38</v>
      </c>
      <c r="F498" s="14" t="s">
        <v>39</v>
      </c>
      <c r="G498" s="14" t="s">
        <v>36</v>
      </c>
      <c r="H498" s="14">
        <v>2003</v>
      </c>
      <c r="I498" s="15" t="s">
        <v>54</v>
      </c>
      <c r="J498" s="15"/>
      <c r="P498" s="15"/>
      <c r="Q498" s="4"/>
      <c r="R498" s="4"/>
      <c r="S498" s="4"/>
      <c r="T498" s="4"/>
      <c r="U498" s="4"/>
      <c r="V498" s="4"/>
      <c r="W498" s="15"/>
      <c r="AA498" s="5" t="e">
        <f t="shared" si="70"/>
        <v>#DIV/0!</v>
      </c>
      <c r="AD498" s="5" t="e">
        <f t="shared" si="71"/>
        <v>#DIV/0!</v>
      </c>
      <c r="AE498" s="3" t="e">
        <f t="shared" si="72"/>
        <v>#DIV/0!</v>
      </c>
      <c r="AG498" s="4" t="e">
        <f t="shared" si="73"/>
        <v>#DIV/0!</v>
      </c>
      <c r="AI498" s="3" t="e">
        <f t="shared" si="74"/>
        <v>#DIV/0!</v>
      </c>
      <c r="AK498" s="14" t="e">
        <f t="shared" si="75"/>
        <v>#DIV/0!</v>
      </c>
    </row>
    <row r="499" spans="1:44" s="4" customFormat="1" x14ac:dyDescent="0.25">
      <c r="A499" s="4" t="str">
        <f t="shared" si="69"/>
        <v>D00_94_1</v>
      </c>
      <c r="B499" s="1" t="s">
        <v>37</v>
      </c>
      <c r="C499" s="2">
        <v>94</v>
      </c>
      <c r="D499" s="3">
        <v>1</v>
      </c>
      <c r="E499" s="4" t="s">
        <v>38</v>
      </c>
      <c r="F499" s="4" t="s">
        <v>39</v>
      </c>
      <c r="G499" s="4" t="s">
        <v>36</v>
      </c>
      <c r="H499" s="4">
        <v>2004</v>
      </c>
      <c r="I499" s="3" t="s">
        <v>54</v>
      </c>
      <c r="J499" s="3"/>
      <c r="P499" s="3"/>
      <c r="W499" s="3"/>
      <c r="AA499" s="5" t="e">
        <f t="shared" si="70"/>
        <v>#DIV/0!</v>
      </c>
      <c r="AD499" s="5" t="e">
        <f t="shared" si="71"/>
        <v>#DIV/0!</v>
      </c>
      <c r="AE499" s="3" t="e">
        <f t="shared" si="72"/>
        <v>#DIV/0!</v>
      </c>
      <c r="AG499" s="4" t="e">
        <f t="shared" si="73"/>
        <v>#DIV/0!</v>
      </c>
      <c r="AI499" s="3" t="e">
        <f t="shared" si="74"/>
        <v>#DIV/0!</v>
      </c>
      <c r="AK499" s="4" t="e">
        <f t="shared" si="75"/>
        <v>#DIV/0!</v>
      </c>
    </row>
    <row r="500" spans="1:44" s="4" customFormat="1" x14ac:dyDescent="0.25">
      <c r="A500" s="4" t="str">
        <f t="shared" si="69"/>
        <v>D00_94_1</v>
      </c>
      <c r="B500" s="1" t="s">
        <v>37</v>
      </c>
      <c r="C500" s="2">
        <v>94</v>
      </c>
      <c r="D500" s="3">
        <v>1</v>
      </c>
      <c r="E500" s="4" t="s">
        <v>38</v>
      </c>
      <c r="F500" s="4" t="s">
        <v>39</v>
      </c>
      <c r="G500" s="4" t="s">
        <v>36</v>
      </c>
      <c r="H500" s="4">
        <v>2005</v>
      </c>
      <c r="I500" s="3" t="s">
        <v>54</v>
      </c>
      <c r="J500" s="3"/>
      <c r="P500" s="3"/>
      <c r="W500" s="3"/>
      <c r="AA500" s="5" t="e">
        <f t="shared" si="70"/>
        <v>#DIV/0!</v>
      </c>
      <c r="AD500" s="5" t="e">
        <f t="shared" si="71"/>
        <v>#DIV/0!</v>
      </c>
      <c r="AE500" s="3" t="e">
        <f t="shared" si="72"/>
        <v>#DIV/0!</v>
      </c>
      <c r="AG500" s="4" t="e">
        <f t="shared" si="73"/>
        <v>#DIV/0!</v>
      </c>
      <c r="AI500" s="3" t="e">
        <f t="shared" si="74"/>
        <v>#DIV/0!</v>
      </c>
      <c r="AK500" s="4" t="e">
        <f t="shared" si="75"/>
        <v>#DIV/0!</v>
      </c>
    </row>
    <row r="501" spans="1:44" s="4" customFormat="1" x14ac:dyDescent="0.25">
      <c r="A501" s="4" t="str">
        <f t="shared" si="69"/>
        <v>D00_94_1</v>
      </c>
      <c r="B501" s="1" t="s">
        <v>37</v>
      </c>
      <c r="C501" s="2">
        <v>94</v>
      </c>
      <c r="D501" s="3">
        <v>1</v>
      </c>
      <c r="E501" s="4" t="s">
        <v>38</v>
      </c>
      <c r="F501" s="4" t="s">
        <v>39</v>
      </c>
      <c r="G501" s="4" t="s">
        <v>36</v>
      </c>
      <c r="H501" s="4">
        <v>2006</v>
      </c>
      <c r="I501" s="3" t="s">
        <v>54</v>
      </c>
      <c r="J501" s="3"/>
      <c r="P501" s="3"/>
      <c r="W501" s="3"/>
      <c r="AA501" s="5" t="e">
        <f t="shared" si="70"/>
        <v>#DIV/0!</v>
      </c>
      <c r="AD501" s="5" t="e">
        <f t="shared" si="71"/>
        <v>#DIV/0!</v>
      </c>
      <c r="AE501" s="3" t="e">
        <f t="shared" si="72"/>
        <v>#DIV/0!</v>
      </c>
      <c r="AG501" s="4" t="e">
        <f t="shared" si="73"/>
        <v>#DIV/0!</v>
      </c>
      <c r="AI501" s="3" t="e">
        <f t="shared" si="74"/>
        <v>#DIV/0!</v>
      </c>
      <c r="AK501" s="4" t="e">
        <f t="shared" si="75"/>
        <v>#DIV/0!</v>
      </c>
    </row>
    <row r="502" spans="1:44" s="4" customFormat="1" x14ac:dyDescent="0.25">
      <c r="A502" s="4" t="str">
        <f t="shared" si="69"/>
        <v>D00_94_1</v>
      </c>
      <c r="B502" s="1" t="s">
        <v>37</v>
      </c>
      <c r="C502" s="2">
        <v>94</v>
      </c>
      <c r="D502" s="3">
        <v>1</v>
      </c>
      <c r="E502" s="4" t="s">
        <v>38</v>
      </c>
      <c r="F502" s="4" t="s">
        <v>39</v>
      </c>
      <c r="G502" s="4" t="s">
        <v>36</v>
      </c>
      <c r="H502" s="4">
        <v>2007</v>
      </c>
      <c r="I502" s="3" t="s">
        <v>54</v>
      </c>
      <c r="J502" s="3"/>
      <c r="P502" s="3"/>
      <c r="W502" s="3"/>
      <c r="AA502" s="5" t="e">
        <f t="shared" si="70"/>
        <v>#DIV/0!</v>
      </c>
      <c r="AD502" s="5" t="e">
        <f t="shared" si="71"/>
        <v>#DIV/0!</v>
      </c>
      <c r="AE502" s="3" t="e">
        <f t="shared" si="72"/>
        <v>#DIV/0!</v>
      </c>
      <c r="AG502" s="4" t="e">
        <f t="shared" si="73"/>
        <v>#DIV/0!</v>
      </c>
      <c r="AI502" s="3" t="e">
        <f t="shared" si="74"/>
        <v>#DIV/0!</v>
      </c>
      <c r="AK502" s="4" t="e">
        <f t="shared" si="75"/>
        <v>#DIV/0!</v>
      </c>
    </row>
    <row r="503" spans="1:44" s="14" customFormat="1" x14ac:dyDescent="0.25">
      <c r="A503" s="4" t="str">
        <f t="shared" si="69"/>
        <v>D00_95_1</v>
      </c>
      <c r="B503" s="12" t="s">
        <v>37</v>
      </c>
      <c r="C503" s="13">
        <v>95</v>
      </c>
      <c r="D503" s="15">
        <v>1</v>
      </c>
      <c r="E503" s="14" t="s">
        <v>38</v>
      </c>
      <c r="F503" s="14" t="s">
        <v>39</v>
      </c>
      <c r="G503" s="14" t="s">
        <v>36</v>
      </c>
      <c r="H503" s="14">
        <v>2003</v>
      </c>
      <c r="I503" s="15" t="s">
        <v>54</v>
      </c>
      <c r="J503" s="15"/>
      <c r="P503" s="15"/>
      <c r="Q503" s="4"/>
      <c r="R503" s="4"/>
      <c r="S503" s="4"/>
      <c r="T503" s="4"/>
      <c r="U503" s="4"/>
      <c r="V503" s="4"/>
      <c r="W503" s="15"/>
      <c r="AA503" s="5" t="e">
        <f t="shared" si="70"/>
        <v>#DIV/0!</v>
      </c>
      <c r="AD503" s="5" t="e">
        <f t="shared" si="71"/>
        <v>#DIV/0!</v>
      </c>
      <c r="AE503" s="3" t="e">
        <f t="shared" si="72"/>
        <v>#DIV/0!</v>
      </c>
      <c r="AG503" s="4" t="e">
        <f t="shared" si="73"/>
        <v>#DIV/0!</v>
      </c>
      <c r="AI503" s="3" t="e">
        <f t="shared" si="74"/>
        <v>#DIV/0!</v>
      </c>
      <c r="AK503" s="14" t="e">
        <f t="shared" si="75"/>
        <v>#DIV/0!</v>
      </c>
    </row>
    <row r="504" spans="1:44" s="4" customFormat="1" x14ac:dyDescent="0.25">
      <c r="A504" s="4" t="str">
        <f t="shared" si="69"/>
        <v>D00_95_1</v>
      </c>
      <c r="B504" s="1" t="s">
        <v>37</v>
      </c>
      <c r="C504" s="2">
        <v>95</v>
      </c>
      <c r="D504" s="3">
        <v>1</v>
      </c>
      <c r="E504" s="4" t="s">
        <v>38</v>
      </c>
      <c r="F504" s="4" t="s">
        <v>39</v>
      </c>
      <c r="G504" s="4" t="s">
        <v>36</v>
      </c>
      <c r="H504" s="4">
        <v>2004</v>
      </c>
      <c r="I504" s="3" t="s">
        <v>54</v>
      </c>
      <c r="J504" s="3"/>
      <c r="P504" s="3"/>
      <c r="W504" s="3"/>
      <c r="AA504" s="5" t="e">
        <f t="shared" si="70"/>
        <v>#DIV/0!</v>
      </c>
      <c r="AD504" s="5" t="e">
        <f t="shared" si="71"/>
        <v>#DIV/0!</v>
      </c>
      <c r="AE504" s="3" t="e">
        <f t="shared" si="72"/>
        <v>#DIV/0!</v>
      </c>
      <c r="AG504" s="4" t="e">
        <f t="shared" si="73"/>
        <v>#DIV/0!</v>
      </c>
      <c r="AI504" s="3" t="e">
        <f t="shared" si="74"/>
        <v>#DIV/0!</v>
      </c>
      <c r="AK504" s="4" t="e">
        <f t="shared" si="75"/>
        <v>#DIV/0!</v>
      </c>
    </row>
    <row r="505" spans="1:44" s="4" customFormat="1" x14ac:dyDescent="0.25">
      <c r="A505" s="4" t="str">
        <f t="shared" si="69"/>
        <v>D00_95_1</v>
      </c>
      <c r="B505" s="1" t="s">
        <v>37</v>
      </c>
      <c r="C505" s="2">
        <v>95</v>
      </c>
      <c r="D505" s="3">
        <v>1</v>
      </c>
      <c r="E505" s="4" t="s">
        <v>38</v>
      </c>
      <c r="F505" s="4" t="s">
        <v>39</v>
      </c>
      <c r="G505" s="4" t="s">
        <v>36</v>
      </c>
      <c r="H505" s="4">
        <v>2005</v>
      </c>
      <c r="I505" s="3" t="s">
        <v>54</v>
      </c>
      <c r="J505" s="3"/>
      <c r="P505" s="3"/>
      <c r="W505" s="3"/>
      <c r="AA505" s="5" t="e">
        <f t="shared" si="70"/>
        <v>#DIV/0!</v>
      </c>
      <c r="AD505" s="5" t="e">
        <f t="shared" si="71"/>
        <v>#DIV/0!</v>
      </c>
      <c r="AE505" s="3" t="e">
        <f t="shared" si="72"/>
        <v>#DIV/0!</v>
      </c>
      <c r="AG505" s="4" t="e">
        <f t="shared" si="73"/>
        <v>#DIV/0!</v>
      </c>
      <c r="AI505" s="3" t="e">
        <f t="shared" si="74"/>
        <v>#DIV/0!</v>
      </c>
      <c r="AK505" s="4" t="e">
        <f t="shared" si="75"/>
        <v>#DIV/0!</v>
      </c>
    </row>
    <row r="506" spans="1:44" s="4" customFormat="1" x14ac:dyDescent="0.25">
      <c r="A506" s="4" t="str">
        <f t="shared" si="69"/>
        <v>D00_95_1</v>
      </c>
      <c r="B506" s="1" t="s">
        <v>37</v>
      </c>
      <c r="C506" s="2">
        <v>95</v>
      </c>
      <c r="D506" s="3">
        <v>1</v>
      </c>
      <c r="E506" s="4" t="s">
        <v>38</v>
      </c>
      <c r="F506" s="4" t="s">
        <v>39</v>
      </c>
      <c r="G506" s="4" t="s">
        <v>36</v>
      </c>
      <c r="H506" s="4">
        <v>2006</v>
      </c>
      <c r="I506" s="3" t="s">
        <v>54</v>
      </c>
      <c r="J506" s="3"/>
      <c r="P506" s="3"/>
      <c r="W506" s="3"/>
      <c r="AA506" s="5" t="e">
        <f t="shared" si="70"/>
        <v>#DIV/0!</v>
      </c>
      <c r="AD506" s="5" t="e">
        <f t="shared" si="71"/>
        <v>#DIV/0!</v>
      </c>
      <c r="AE506" s="3" t="e">
        <f t="shared" si="72"/>
        <v>#DIV/0!</v>
      </c>
      <c r="AG506" s="4" t="e">
        <f t="shared" si="73"/>
        <v>#DIV/0!</v>
      </c>
      <c r="AI506" s="3" t="e">
        <f t="shared" si="74"/>
        <v>#DIV/0!</v>
      </c>
      <c r="AK506" s="4" t="e">
        <f t="shared" si="75"/>
        <v>#DIV/0!</v>
      </c>
    </row>
    <row r="507" spans="1:44" s="4" customFormat="1" x14ac:dyDescent="0.25">
      <c r="A507" s="4" t="str">
        <f t="shared" si="69"/>
        <v>D00_95_1</v>
      </c>
      <c r="B507" s="1" t="s">
        <v>37</v>
      </c>
      <c r="C507" s="2">
        <v>95</v>
      </c>
      <c r="D507" s="3">
        <v>1</v>
      </c>
      <c r="E507" s="4" t="s">
        <v>38</v>
      </c>
      <c r="F507" s="4" t="s">
        <v>39</v>
      </c>
      <c r="G507" s="4" t="s">
        <v>36</v>
      </c>
      <c r="H507" s="4">
        <v>2007</v>
      </c>
      <c r="I507" s="3" t="s">
        <v>54</v>
      </c>
      <c r="J507" s="3"/>
      <c r="P507" s="3"/>
      <c r="W507" s="3"/>
      <c r="AA507" s="5" t="e">
        <f t="shared" si="70"/>
        <v>#DIV/0!</v>
      </c>
      <c r="AD507" s="5" t="e">
        <f t="shared" si="71"/>
        <v>#DIV/0!</v>
      </c>
      <c r="AE507" s="3" t="e">
        <f t="shared" si="72"/>
        <v>#DIV/0!</v>
      </c>
      <c r="AG507" s="4" t="e">
        <f t="shared" si="73"/>
        <v>#DIV/0!</v>
      </c>
      <c r="AI507" s="3" t="e">
        <f t="shared" si="74"/>
        <v>#DIV/0!</v>
      </c>
      <c r="AK507" s="4" t="e">
        <f t="shared" si="75"/>
        <v>#DIV/0!</v>
      </c>
    </row>
    <row r="508" spans="1:44" s="14" customFormat="1" x14ac:dyDescent="0.25">
      <c r="A508" s="4" t="str">
        <f t="shared" si="69"/>
        <v>D00_96_1</v>
      </c>
      <c r="B508" s="12" t="s">
        <v>37</v>
      </c>
      <c r="C508" s="13">
        <v>96</v>
      </c>
      <c r="D508" s="15">
        <v>1</v>
      </c>
      <c r="E508" s="14" t="s">
        <v>38</v>
      </c>
      <c r="F508" s="14" t="s">
        <v>39</v>
      </c>
      <c r="G508" s="14" t="s">
        <v>36</v>
      </c>
      <c r="H508" s="14">
        <v>2003</v>
      </c>
      <c r="I508" s="15" t="s">
        <v>54</v>
      </c>
      <c r="J508" s="15"/>
      <c r="K508" s="14">
        <v>77</v>
      </c>
      <c r="L508" s="14">
        <f>K508-36</f>
        <v>41</v>
      </c>
      <c r="M508" s="14">
        <f>K508-64</f>
        <v>13</v>
      </c>
      <c r="N508" s="14">
        <f>K508-79</f>
        <v>-2</v>
      </c>
      <c r="P508" s="15">
        <v>3</v>
      </c>
      <c r="Q508" s="4"/>
      <c r="R508" s="4"/>
      <c r="S508" s="4"/>
      <c r="T508" s="4"/>
      <c r="U508" s="4"/>
      <c r="V508" s="4"/>
      <c r="W508" s="15">
        <v>2</v>
      </c>
      <c r="X508" s="14">
        <v>212</v>
      </c>
      <c r="Y508" s="14">
        <v>25</v>
      </c>
      <c r="Z508" s="14">
        <v>51</v>
      </c>
      <c r="AA508" s="5">
        <f t="shared" si="70"/>
        <v>2.04</v>
      </c>
      <c r="AB508" s="14">
        <v>4</v>
      </c>
      <c r="AC508" s="14">
        <v>20</v>
      </c>
      <c r="AD508" s="5">
        <f t="shared" si="71"/>
        <v>0.8</v>
      </c>
      <c r="AE508" s="3">
        <f t="shared" si="72"/>
        <v>39.215686274509807</v>
      </c>
      <c r="AF508" s="14">
        <v>0</v>
      </c>
      <c r="AG508" s="4">
        <f t="shared" si="73"/>
        <v>0</v>
      </c>
      <c r="AH508" s="14">
        <v>5</v>
      </c>
      <c r="AI508" s="3">
        <f t="shared" si="74"/>
        <v>20</v>
      </c>
      <c r="AJ508" s="14">
        <v>0</v>
      </c>
      <c r="AK508" s="14">
        <f t="shared" si="75"/>
        <v>0</v>
      </c>
      <c r="AL508" s="14">
        <v>0</v>
      </c>
      <c r="AM508" s="14">
        <v>5</v>
      </c>
      <c r="AN508" s="14">
        <v>3</v>
      </c>
      <c r="AO508" s="14">
        <v>1</v>
      </c>
      <c r="AP508" s="14">
        <v>1</v>
      </c>
      <c r="AQ508" s="14">
        <v>3</v>
      </c>
      <c r="AR508" s="14">
        <v>2</v>
      </c>
    </row>
    <row r="509" spans="1:44" s="4" customFormat="1" x14ac:dyDescent="0.25">
      <c r="A509" s="4" t="str">
        <f t="shared" si="69"/>
        <v>D00_96_1</v>
      </c>
      <c r="B509" s="1" t="s">
        <v>37</v>
      </c>
      <c r="C509" s="2">
        <v>96</v>
      </c>
      <c r="D509" s="3">
        <v>1</v>
      </c>
      <c r="E509" s="4" t="s">
        <v>38</v>
      </c>
      <c r="F509" s="4" t="s">
        <v>39</v>
      </c>
      <c r="G509" s="4" t="s">
        <v>36</v>
      </c>
      <c r="H509" s="4">
        <v>2004</v>
      </c>
      <c r="I509" s="3" t="s">
        <v>54</v>
      </c>
      <c r="J509" s="3"/>
      <c r="P509" s="3"/>
      <c r="W509" s="3"/>
      <c r="AA509" s="5" t="e">
        <f t="shared" si="70"/>
        <v>#DIV/0!</v>
      </c>
      <c r="AD509" s="5" t="e">
        <f t="shared" si="71"/>
        <v>#DIV/0!</v>
      </c>
      <c r="AE509" s="3" t="e">
        <f t="shared" si="72"/>
        <v>#DIV/0!</v>
      </c>
      <c r="AG509" s="4" t="e">
        <f t="shared" si="73"/>
        <v>#DIV/0!</v>
      </c>
      <c r="AI509" s="3" t="e">
        <f t="shared" si="74"/>
        <v>#DIV/0!</v>
      </c>
      <c r="AK509" s="4" t="e">
        <f t="shared" si="75"/>
        <v>#DIV/0!</v>
      </c>
    </row>
    <row r="510" spans="1:44" s="4" customFormat="1" x14ac:dyDescent="0.25">
      <c r="A510" s="4" t="str">
        <f t="shared" si="69"/>
        <v>D00_96_1</v>
      </c>
      <c r="B510" s="1" t="s">
        <v>37</v>
      </c>
      <c r="C510" s="2">
        <v>96</v>
      </c>
      <c r="D510" s="3">
        <v>1</v>
      </c>
      <c r="E510" s="4" t="s">
        <v>38</v>
      </c>
      <c r="F510" s="4" t="s">
        <v>39</v>
      </c>
      <c r="G510" s="4" t="s">
        <v>36</v>
      </c>
      <c r="H510" s="4">
        <v>2005</v>
      </c>
      <c r="I510" s="3" t="s">
        <v>54</v>
      </c>
      <c r="J510" s="3"/>
      <c r="P510" s="3"/>
      <c r="W510" s="3"/>
      <c r="AA510" s="5" t="e">
        <f t="shared" si="70"/>
        <v>#DIV/0!</v>
      </c>
      <c r="AD510" s="5" t="e">
        <f t="shared" si="71"/>
        <v>#DIV/0!</v>
      </c>
      <c r="AE510" s="3" t="e">
        <f t="shared" si="72"/>
        <v>#DIV/0!</v>
      </c>
      <c r="AG510" s="4" t="e">
        <f t="shared" si="73"/>
        <v>#DIV/0!</v>
      </c>
      <c r="AI510" s="3" t="e">
        <f t="shared" si="74"/>
        <v>#DIV/0!</v>
      </c>
      <c r="AK510" s="4" t="e">
        <f t="shared" si="75"/>
        <v>#DIV/0!</v>
      </c>
    </row>
    <row r="511" spans="1:44" s="4" customFormat="1" x14ac:dyDescent="0.25">
      <c r="A511" s="4" t="str">
        <f t="shared" si="69"/>
        <v>D00_96_1</v>
      </c>
      <c r="B511" s="1" t="s">
        <v>37</v>
      </c>
      <c r="C511" s="2">
        <v>96</v>
      </c>
      <c r="D511" s="3">
        <v>1</v>
      </c>
      <c r="E511" s="4" t="s">
        <v>38</v>
      </c>
      <c r="F511" s="4" t="s">
        <v>39</v>
      </c>
      <c r="G511" s="4" t="s">
        <v>36</v>
      </c>
      <c r="H511" s="4">
        <v>2006</v>
      </c>
      <c r="I511" s="3" t="s">
        <v>54</v>
      </c>
      <c r="J511" s="3"/>
      <c r="P511" s="3"/>
      <c r="W511" s="3"/>
      <c r="AA511" s="5" t="e">
        <f t="shared" si="70"/>
        <v>#DIV/0!</v>
      </c>
      <c r="AD511" s="5" t="e">
        <f t="shared" si="71"/>
        <v>#DIV/0!</v>
      </c>
      <c r="AE511" s="3" t="e">
        <f t="shared" si="72"/>
        <v>#DIV/0!</v>
      </c>
      <c r="AG511" s="4" t="e">
        <f t="shared" si="73"/>
        <v>#DIV/0!</v>
      </c>
      <c r="AI511" s="3" t="e">
        <f t="shared" si="74"/>
        <v>#DIV/0!</v>
      </c>
      <c r="AK511" s="4" t="e">
        <f t="shared" si="75"/>
        <v>#DIV/0!</v>
      </c>
    </row>
    <row r="512" spans="1:44" s="4" customFormat="1" x14ac:dyDescent="0.25">
      <c r="A512" s="4" t="str">
        <f t="shared" si="69"/>
        <v>D00_96_1</v>
      </c>
      <c r="B512" s="1" t="s">
        <v>37</v>
      </c>
      <c r="C512" s="2">
        <v>96</v>
      </c>
      <c r="D512" s="3">
        <v>1</v>
      </c>
      <c r="E512" s="4" t="s">
        <v>38</v>
      </c>
      <c r="F512" s="4" t="s">
        <v>39</v>
      </c>
      <c r="G512" s="4" t="s">
        <v>36</v>
      </c>
      <c r="H512" s="4">
        <v>2007</v>
      </c>
      <c r="I512" s="3" t="s">
        <v>54</v>
      </c>
      <c r="J512" s="3"/>
      <c r="P512" s="3"/>
      <c r="W512" s="3"/>
      <c r="AA512" s="5" t="e">
        <f t="shared" si="70"/>
        <v>#DIV/0!</v>
      </c>
      <c r="AD512" s="5" t="e">
        <f t="shared" si="71"/>
        <v>#DIV/0!</v>
      </c>
      <c r="AE512" s="3" t="e">
        <f t="shared" si="72"/>
        <v>#DIV/0!</v>
      </c>
      <c r="AG512" s="4" t="e">
        <f t="shared" si="73"/>
        <v>#DIV/0!</v>
      </c>
      <c r="AI512" s="3" t="e">
        <f t="shared" si="74"/>
        <v>#DIV/0!</v>
      </c>
      <c r="AK512" s="4" t="e">
        <f t="shared" si="75"/>
        <v>#DIV/0!</v>
      </c>
    </row>
    <row r="513" spans="1:37" s="14" customFormat="1" x14ac:dyDescent="0.25">
      <c r="A513" s="4" t="str">
        <f t="shared" si="69"/>
        <v>D00_97_1</v>
      </c>
      <c r="B513" s="12" t="s">
        <v>37</v>
      </c>
      <c r="C513" s="13">
        <v>97</v>
      </c>
      <c r="D513" s="15">
        <v>1</v>
      </c>
      <c r="E513" s="14" t="s">
        <v>38</v>
      </c>
      <c r="F513" s="14" t="s">
        <v>39</v>
      </c>
      <c r="G513" s="14" t="s">
        <v>36</v>
      </c>
      <c r="H513" s="14">
        <v>2003</v>
      </c>
      <c r="I513" s="15" t="s">
        <v>54</v>
      </c>
      <c r="J513" s="15"/>
      <c r="P513" s="15"/>
      <c r="Q513" s="4"/>
      <c r="R513" s="4"/>
      <c r="S513" s="4"/>
      <c r="T513" s="4"/>
      <c r="U513" s="4"/>
      <c r="V513" s="4"/>
      <c r="W513" s="15"/>
      <c r="AA513" s="5" t="e">
        <f t="shared" si="70"/>
        <v>#DIV/0!</v>
      </c>
      <c r="AD513" s="5" t="e">
        <f t="shared" si="71"/>
        <v>#DIV/0!</v>
      </c>
      <c r="AE513" s="3" t="e">
        <f t="shared" si="72"/>
        <v>#DIV/0!</v>
      </c>
      <c r="AG513" s="4" t="e">
        <f t="shared" si="73"/>
        <v>#DIV/0!</v>
      </c>
      <c r="AI513" s="3" t="e">
        <f t="shared" si="74"/>
        <v>#DIV/0!</v>
      </c>
      <c r="AK513" s="14" t="e">
        <f t="shared" si="75"/>
        <v>#DIV/0!</v>
      </c>
    </row>
    <row r="514" spans="1:37" s="4" customFormat="1" x14ac:dyDescent="0.25">
      <c r="A514" s="4" t="str">
        <f t="shared" si="69"/>
        <v>D00_97_1</v>
      </c>
      <c r="B514" s="1" t="s">
        <v>37</v>
      </c>
      <c r="C514" s="2">
        <v>97</v>
      </c>
      <c r="D514" s="3">
        <v>1</v>
      </c>
      <c r="E514" s="4" t="s">
        <v>38</v>
      </c>
      <c r="F514" s="4" t="s">
        <v>39</v>
      </c>
      <c r="G514" s="4" t="s">
        <v>36</v>
      </c>
      <c r="H514" s="4">
        <v>2004</v>
      </c>
      <c r="I514" s="3" t="s">
        <v>54</v>
      </c>
      <c r="J514" s="3"/>
      <c r="P514" s="3"/>
      <c r="W514" s="3"/>
      <c r="AA514" s="5" t="e">
        <f t="shared" si="70"/>
        <v>#DIV/0!</v>
      </c>
      <c r="AD514" s="5" t="e">
        <f t="shared" si="71"/>
        <v>#DIV/0!</v>
      </c>
      <c r="AE514" s="3" t="e">
        <f t="shared" si="72"/>
        <v>#DIV/0!</v>
      </c>
      <c r="AG514" s="4" t="e">
        <f t="shared" si="73"/>
        <v>#DIV/0!</v>
      </c>
      <c r="AI514" s="3" t="e">
        <f t="shared" si="74"/>
        <v>#DIV/0!</v>
      </c>
      <c r="AK514" s="4" t="e">
        <f t="shared" si="75"/>
        <v>#DIV/0!</v>
      </c>
    </row>
    <row r="515" spans="1:37" s="4" customFormat="1" x14ac:dyDescent="0.25">
      <c r="A515" s="4" t="str">
        <f t="shared" ref="A515:A578" si="76">CONCATENATE(LEFT(B515,1),CONCATENATE(RIGHT(B515,2),"_",CONCATENATE(C515),"_",CONCATENATE(D515)))</f>
        <v>D00_97_1</v>
      </c>
      <c r="B515" s="1" t="s">
        <v>37</v>
      </c>
      <c r="C515" s="2">
        <v>97</v>
      </c>
      <c r="D515" s="3">
        <v>1</v>
      </c>
      <c r="E515" s="4" t="s">
        <v>38</v>
      </c>
      <c r="F515" s="4" t="s">
        <v>39</v>
      </c>
      <c r="G515" s="4" t="s">
        <v>36</v>
      </c>
      <c r="H515" s="4">
        <v>2005</v>
      </c>
      <c r="I515" s="3" t="s">
        <v>54</v>
      </c>
      <c r="J515" s="3"/>
      <c r="P515" s="3"/>
      <c r="W515" s="3"/>
      <c r="AA515" s="5" t="e">
        <f t="shared" si="70"/>
        <v>#DIV/0!</v>
      </c>
      <c r="AD515" s="5" t="e">
        <f t="shared" si="71"/>
        <v>#DIV/0!</v>
      </c>
      <c r="AE515" s="3" t="e">
        <f t="shared" si="72"/>
        <v>#DIV/0!</v>
      </c>
      <c r="AG515" s="4" t="e">
        <f t="shared" si="73"/>
        <v>#DIV/0!</v>
      </c>
      <c r="AI515" s="3" t="e">
        <f t="shared" si="74"/>
        <v>#DIV/0!</v>
      </c>
      <c r="AK515" s="4" t="e">
        <f t="shared" si="75"/>
        <v>#DIV/0!</v>
      </c>
    </row>
    <row r="516" spans="1:37" s="4" customFormat="1" x14ac:dyDescent="0.25">
      <c r="A516" s="4" t="str">
        <f t="shared" si="76"/>
        <v>D00_97_1</v>
      </c>
      <c r="B516" s="1" t="s">
        <v>37</v>
      </c>
      <c r="C516" s="2">
        <v>97</v>
      </c>
      <c r="D516" s="3">
        <v>1</v>
      </c>
      <c r="E516" s="4" t="s">
        <v>38</v>
      </c>
      <c r="F516" s="4" t="s">
        <v>39</v>
      </c>
      <c r="G516" s="4" t="s">
        <v>36</v>
      </c>
      <c r="H516" s="4">
        <v>2006</v>
      </c>
      <c r="I516" s="3" t="s">
        <v>54</v>
      </c>
      <c r="J516" s="3"/>
      <c r="P516" s="3"/>
      <c r="W516" s="3"/>
      <c r="AA516" s="5" t="e">
        <f t="shared" si="70"/>
        <v>#DIV/0!</v>
      </c>
      <c r="AD516" s="5" t="e">
        <f t="shared" si="71"/>
        <v>#DIV/0!</v>
      </c>
      <c r="AE516" s="3" t="e">
        <f t="shared" si="72"/>
        <v>#DIV/0!</v>
      </c>
      <c r="AG516" s="4" t="e">
        <f t="shared" si="73"/>
        <v>#DIV/0!</v>
      </c>
      <c r="AI516" s="3" t="e">
        <f t="shared" si="74"/>
        <v>#DIV/0!</v>
      </c>
      <c r="AK516" s="4" t="e">
        <f t="shared" si="75"/>
        <v>#DIV/0!</v>
      </c>
    </row>
    <row r="517" spans="1:37" s="4" customFormat="1" x14ac:dyDescent="0.25">
      <c r="A517" s="4" t="str">
        <f t="shared" si="76"/>
        <v>D00_97_1</v>
      </c>
      <c r="B517" s="1" t="s">
        <v>37</v>
      </c>
      <c r="C517" s="2">
        <v>97</v>
      </c>
      <c r="D517" s="3">
        <v>1</v>
      </c>
      <c r="E517" s="4" t="s">
        <v>38</v>
      </c>
      <c r="F517" s="4" t="s">
        <v>39</v>
      </c>
      <c r="G517" s="4" t="s">
        <v>36</v>
      </c>
      <c r="H517" s="4">
        <v>2007</v>
      </c>
      <c r="I517" s="3" t="s">
        <v>54</v>
      </c>
      <c r="J517" s="3"/>
      <c r="P517" s="3"/>
      <c r="W517" s="3"/>
      <c r="AA517" s="5" t="e">
        <f t="shared" si="70"/>
        <v>#DIV/0!</v>
      </c>
      <c r="AD517" s="5" t="e">
        <f t="shared" si="71"/>
        <v>#DIV/0!</v>
      </c>
      <c r="AE517" s="3" t="e">
        <f t="shared" si="72"/>
        <v>#DIV/0!</v>
      </c>
      <c r="AG517" s="4" t="e">
        <f t="shared" si="73"/>
        <v>#DIV/0!</v>
      </c>
      <c r="AI517" s="3" t="e">
        <f t="shared" si="74"/>
        <v>#DIV/0!</v>
      </c>
      <c r="AK517" s="4" t="e">
        <f t="shared" si="75"/>
        <v>#DIV/0!</v>
      </c>
    </row>
    <row r="518" spans="1:37" s="14" customFormat="1" x14ac:dyDescent="0.25">
      <c r="A518" s="4" t="str">
        <f t="shared" si="76"/>
        <v>D00_98_1</v>
      </c>
      <c r="B518" s="12" t="s">
        <v>37</v>
      </c>
      <c r="C518" s="13">
        <v>98</v>
      </c>
      <c r="D518" s="15">
        <v>1</v>
      </c>
      <c r="E518" s="14" t="s">
        <v>38</v>
      </c>
      <c r="F518" s="14" t="s">
        <v>39</v>
      </c>
      <c r="G518" s="14" t="s">
        <v>36</v>
      </c>
      <c r="H518" s="14">
        <v>2003</v>
      </c>
      <c r="I518" s="15" t="s">
        <v>54</v>
      </c>
      <c r="J518" s="15"/>
      <c r="P518" s="15"/>
      <c r="Q518" s="4"/>
      <c r="R518" s="4"/>
      <c r="S518" s="4"/>
      <c r="T518" s="4"/>
      <c r="U518" s="4"/>
      <c r="V518" s="4"/>
      <c r="W518" s="15"/>
      <c r="AA518" s="5" t="e">
        <f t="shared" si="70"/>
        <v>#DIV/0!</v>
      </c>
      <c r="AD518" s="5" t="e">
        <f t="shared" si="71"/>
        <v>#DIV/0!</v>
      </c>
      <c r="AE518" s="3" t="e">
        <f t="shared" si="72"/>
        <v>#DIV/0!</v>
      </c>
      <c r="AG518" s="4" t="e">
        <f t="shared" si="73"/>
        <v>#DIV/0!</v>
      </c>
      <c r="AI518" s="3" t="e">
        <f t="shared" si="74"/>
        <v>#DIV/0!</v>
      </c>
      <c r="AK518" s="14" t="e">
        <f t="shared" si="75"/>
        <v>#DIV/0!</v>
      </c>
    </row>
    <row r="519" spans="1:37" s="4" customFormat="1" x14ac:dyDescent="0.25">
      <c r="A519" s="4" t="str">
        <f t="shared" si="76"/>
        <v>D00_98_1</v>
      </c>
      <c r="B519" s="1" t="s">
        <v>37</v>
      </c>
      <c r="C519" s="2">
        <v>98</v>
      </c>
      <c r="D519" s="3">
        <v>1</v>
      </c>
      <c r="E519" s="4" t="s">
        <v>38</v>
      </c>
      <c r="F519" s="4" t="s">
        <v>39</v>
      </c>
      <c r="G519" s="4" t="s">
        <v>36</v>
      </c>
      <c r="H519" s="4">
        <v>2004</v>
      </c>
      <c r="I519" s="3" t="s">
        <v>54</v>
      </c>
      <c r="J519" s="3"/>
      <c r="P519" s="3"/>
      <c r="W519" s="3"/>
      <c r="AA519" s="5" t="e">
        <f t="shared" si="70"/>
        <v>#DIV/0!</v>
      </c>
      <c r="AD519" s="5" t="e">
        <f t="shared" si="71"/>
        <v>#DIV/0!</v>
      </c>
      <c r="AE519" s="3" t="e">
        <f t="shared" si="72"/>
        <v>#DIV/0!</v>
      </c>
      <c r="AG519" s="4" t="e">
        <f t="shared" si="73"/>
        <v>#DIV/0!</v>
      </c>
      <c r="AI519" s="3" t="e">
        <f t="shared" si="74"/>
        <v>#DIV/0!</v>
      </c>
      <c r="AK519" s="4" t="e">
        <f t="shared" si="75"/>
        <v>#DIV/0!</v>
      </c>
    </row>
    <row r="520" spans="1:37" s="4" customFormat="1" x14ac:dyDescent="0.25">
      <c r="A520" s="4" t="str">
        <f t="shared" si="76"/>
        <v>D00_98_1</v>
      </c>
      <c r="B520" s="1" t="s">
        <v>37</v>
      </c>
      <c r="C520" s="2">
        <v>98</v>
      </c>
      <c r="D520" s="3">
        <v>1</v>
      </c>
      <c r="E520" s="4" t="s">
        <v>38</v>
      </c>
      <c r="F520" s="4" t="s">
        <v>39</v>
      </c>
      <c r="G520" s="4" t="s">
        <v>36</v>
      </c>
      <c r="H520" s="4">
        <v>2005</v>
      </c>
      <c r="I520" s="3" t="s">
        <v>54</v>
      </c>
      <c r="J520" s="3"/>
      <c r="P520" s="3"/>
      <c r="W520" s="3"/>
      <c r="AA520" s="5" t="e">
        <f t="shared" si="70"/>
        <v>#DIV/0!</v>
      </c>
      <c r="AD520" s="5" t="e">
        <f t="shared" si="71"/>
        <v>#DIV/0!</v>
      </c>
      <c r="AE520" s="3" t="e">
        <f t="shared" si="72"/>
        <v>#DIV/0!</v>
      </c>
      <c r="AG520" s="4" t="e">
        <f t="shared" si="73"/>
        <v>#DIV/0!</v>
      </c>
      <c r="AI520" s="3" t="e">
        <f t="shared" si="74"/>
        <v>#DIV/0!</v>
      </c>
      <c r="AK520" s="4" t="e">
        <f t="shared" si="75"/>
        <v>#DIV/0!</v>
      </c>
    </row>
    <row r="521" spans="1:37" s="4" customFormat="1" x14ac:dyDescent="0.25">
      <c r="A521" s="4" t="str">
        <f t="shared" si="76"/>
        <v>D00_98_1</v>
      </c>
      <c r="B521" s="1" t="s">
        <v>37</v>
      </c>
      <c r="C521" s="2">
        <v>98</v>
      </c>
      <c r="D521" s="3">
        <v>1</v>
      </c>
      <c r="E521" s="4" t="s">
        <v>38</v>
      </c>
      <c r="F521" s="4" t="s">
        <v>39</v>
      </c>
      <c r="G521" s="4" t="s">
        <v>36</v>
      </c>
      <c r="H521" s="4">
        <v>2006</v>
      </c>
      <c r="I521" s="3" t="s">
        <v>54</v>
      </c>
      <c r="J521" s="3"/>
      <c r="P521" s="3"/>
      <c r="W521" s="3"/>
      <c r="AA521" s="5" t="e">
        <f t="shared" si="70"/>
        <v>#DIV/0!</v>
      </c>
      <c r="AD521" s="5" t="e">
        <f t="shared" si="71"/>
        <v>#DIV/0!</v>
      </c>
      <c r="AE521" s="3" t="e">
        <f t="shared" si="72"/>
        <v>#DIV/0!</v>
      </c>
      <c r="AG521" s="4" t="e">
        <f t="shared" si="73"/>
        <v>#DIV/0!</v>
      </c>
      <c r="AI521" s="3" t="e">
        <f t="shared" si="74"/>
        <v>#DIV/0!</v>
      </c>
      <c r="AK521" s="4" t="e">
        <f t="shared" si="75"/>
        <v>#DIV/0!</v>
      </c>
    </row>
    <row r="522" spans="1:37" s="4" customFormat="1" x14ac:dyDescent="0.25">
      <c r="A522" s="4" t="str">
        <f t="shared" si="76"/>
        <v>D00_98_1</v>
      </c>
      <c r="B522" s="1" t="s">
        <v>37</v>
      </c>
      <c r="C522" s="2">
        <v>98</v>
      </c>
      <c r="D522" s="3">
        <v>1</v>
      </c>
      <c r="E522" s="4" t="s">
        <v>38</v>
      </c>
      <c r="F522" s="4" t="s">
        <v>39</v>
      </c>
      <c r="G522" s="4" t="s">
        <v>36</v>
      </c>
      <c r="H522" s="4">
        <v>2007</v>
      </c>
      <c r="I522" s="3" t="s">
        <v>54</v>
      </c>
      <c r="J522" s="3"/>
      <c r="P522" s="3"/>
      <c r="W522" s="3"/>
      <c r="AA522" s="5" t="e">
        <f t="shared" si="70"/>
        <v>#DIV/0!</v>
      </c>
      <c r="AD522" s="5" t="e">
        <f t="shared" si="71"/>
        <v>#DIV/0!</v>
      </c>
      <c r="AE522" s="3" t="e">
        <f t="shared" si="72"/>
        <v>#DIV/0!</v>
      </c>
      <c r="AG522" s="4" t="e">
        <f t="shared" si="73"/>
        <v>#DIV/0!</v>
      </c>
      <c r="AI522" s="3" t="e">
        <f t="shared" si="74"/>
        <v>#DIV/0!</v>
      </c>
      <c r="AK522" s="4" t="e">
        <f t="shared" si="75"/>
        <v>#DIV/0!</v>
      </c>
    </row>
    <row r="523" spans="1:37" s="14" customFormat="1" x14ac:dyDescent="0.25">
      <c r="A523" s="4" t="str">
        <f t="shared" si="76"/>
        <v>D00_99_1</v>
      </c>
      <c r="B523" s="12" t="s">
        <v>37</v>
      </c>
      <c r="C523" s="13">
        <v>99</v>
      </c>
      <c r="D523" s="15">
        <v>1</v>
      </c>
      <c r="E523" s="14" t="s">
        <v>38</v>
      </c>
      <c r="F523" s="14" t="s">
        <v>39</v>
      </c>
      <c r="G523" s="14" t="s">
        <v>36</v>
      </c>
      <c r="H523" s="14">
        <v>2003</v>
      </c>
      <c r="I523" s="15" t="s">
        <v>54</v>
      </c>
      <c r="J523" s="15"/>
      <c r="P523" s="15"/>
      <c r="Q523" s="4"/>
      <c r="R523" s="4"/>
      <c r="S523" s="4"/>
      <c r="T523" s="4"/>
      <c r="U523" s="4"/>
      <c r="V523" s="4"/>
      <c r="W523" s="15"/>
      <c r="AA523" s="5" t="e">
        <f t="shared" si="70"/>
        <v>#DIV/0!</v>
      </c>
      <c r="AD523" s="5" t="e">
        <f t="shared" si="71"/>
        <v>#DIV/0!</v>
      </c>
      <c r="AE523" s="3" t="e">
        <f t="shared" si="72"/>
        <v>#DIV/0!</v>
      </c>
      <c r="AG523" s="4" t="e">
        <f t="shared" si="73"/>
        <v>#DIV/0!</v>
      </c>
      <c r="AI523" s="3" t="e">
        <f t="shared" si="74"/>
        <v>#DIV/0!</v>
      </c>
      <c r="AK523" s="14" t="e">
        <f t="shared" si="75"/>
        <v>#DIV/0!</v>
      </c>
    </row>
    <row r="524" spans="1:37" s="4" customFormat="1" x14ac:dyDescent="0.25">
      <c r="A524" s="4" t="str">
        <f t="shared" si="76"/>
        <v>D00_99_1</v>
      </c>
      <c r="B524" s="1" t="s">
        <v>37</v>
      </c>
      <c r="C524" s="2">
        <v>99</v>
      </c>
      <c r="D524" s="3">
        <v>1</v>
      </c>
      <c r="E524" s="4" t="s">
        <v>38</v>
      </c>
      <c r="F524" s="4" t="s">
        <v>39</v>
      </c>
      <c r="G524" s="4" t="s">
        <v>36</v>
      </c>
      <c r="H524" s="4">
        <v>2004</v>
      </c>
      <c r="I524" s="3" t="s">
        <v>54</v>
      </c>
      <c r="J524" s="3"/>
      <c r="P524" s="3"/>
      <c r="W524" s="3"/>
      <c r="AA524" s="5" t="e">
        <f t="shared" si="70"/>
        <v>#DIV/0!</v>
      </c>
      <c r="AD524" s="5" t="e">
        <f t="shared" si="71"/>
        <v>#DIV/0!</v>
      </c>
      <c r="AE524" s="3" t="e">
        <f t="shared" si="72"/>
        <v>#DIV/0!</v>
      </c>
      <c r="AG524" s="4" t="e">
        <f t="shared" si="73"/>
        <v>#DIV/0!</v>
      </c>
      <c r="AI524" s="3" t="e">
        <f t="shared" si="74"/>
        <v>#DIV/0!</v>
      </c>
      <c r="AK524" s="4" t="e">
        <f t="shared" si="75"/>
        <v>#DIV/0!</v>
      </c>
    </row>
    <row r="525" spans="1:37" s="4" customFormat="1" x14ac:dyDescent="0.25">
      <c r="A525" s="4" t="str">
        <f t="shared" si="76"/>
        <v>D00_99_1</v>
      </c>
      <c r="B525" s="1" t="s">
        <v>37</v>
      </c>
      <c r="C525" s="2">
        <v>99</v>
      </c>
      <c r="D525" s="3">
        <v>1</v>
      </c>
      <c r="E525" s="4" t="s">
        <v>38</v>
      </c>
      <c r="F525" s="4" t="s">
        <v>39</v>
      </c>
      <c r="G525" s="4" t="s">
        <v>36</v>
      </c>
      <c r="H525" s="4">
        <v>2005</v>
      </c>
      <c r="I525" s="3" t="s">
        <v>54</v>
      </c>
      <c r="J525" s="3"/>
      <c r="P525" s="3"/>
      <c r="W525" s="3"/>
      <c r="AA525" s="5" t="e">
        <f t="shared" si="70"/>
        <v>#DIV/0!</v>
      </c>
      <c r="AD525" s="5" t="e">
        <f t="shared" si="71"/>
        <v>#DIV/0!</v>
      </c>
      <c r="AE525" s="3" t="e">
        <f t="shared" si="72"/>
        <v>#DIV/0!</v>
      </c>
      <c r="AG525" s="4" t="e">
        <f t="shared" si="73"/>
        <v>#DIV/0!</v>
      </c>
      <c r="AI525" s="3" t="e">
        <f t="shared" si="74"/>
        <v>#DIV/0!</v>
      </c>
      <c r="AK525" s="4" t="e">
        <f t="shared" si="75"/>
        <v>#DIV/0!</v>
      </c>
    </row>
    <row r="526" spans="1:37" s="4" customFormat="1" x14ac:dyDescent="0.25">
      <c r="A526" s="4" t="str">
        <f t="shared" si="76"/>
        <v>D00_99_1</v>
      </c>
      <c r="B526" s="1" t="s">
        <v>37</v>
      </c>
      <c r="C526" s="2">
        <v>99</v>
      </c>
      <c r="D526" s="3">
        <v>1</v>
      </c>
      <c r="E526" s="4" t="s">
        <v>38</v>
      </c>
      <c r="F526" s="4" t="s">
        <v>39</v>
      </c>
      <c r="G526" s="4" t="s">
        <v>36</v>
      </c>
      <c r="H526" s="4">
        <v>2006</v>
      </c>
      <c r="I526" s="3" t="s">
        <v>54</v>
      </c>
      <c r="J526" s="3"/>
      <c r="P526" s="3"/>
      <c r="W526" s="3"/>
      <c r="AA526" s="5" t="e">
        <f t="shared" si="70"/>
        <v>#DIV/0!</v>
      </c>
      <c r="AD526" s="5" t="e">
        <f t="shared" si="71"/>
        <v>#DIV/0!</v>
      </c>
      <c r="AE526" s="3" t="e">
        <f t="shared" si="72"/>
        <v>#DIV/0!</v>
      </c>
      <c r="AG526" s="4" t="e">
        <f t="shared" si="73"/>
        <v>#DIV/0!</v>
      </c>
      <c r="AI526" s="3" t="e">
        <f t="shared" si="74"/>
        <v>#DIV/0!</v>
      </c>
      <c r="AK526" s="4" t="e">
        <f t="shared" si="75"/>
        <v>#DIV/0!</v>
      </c>
    </row>
    <row r="527" spans="1:37" s="4" customFormat="1" x14ac:dyDescent="0.25">
      <c r="A527" s="4" t="str">
        <f t="shared" si="76"/>
        <v>D00_99_1</v>
      </c>
      <c r="B527" s="1" t="s">
        <v>37</v>
      </c>
      <c r="C527" s="2">
        <v>99</v>
      </c>
      <c r="D527" s="3">
        <v>1</v>
      </c>
      <c r="E527" s="4" t="s">
        <v>38</v>
      </c>
      <c r="F527" s="4" t="s">
        <v>39</v>
      </c>
      <c r="G527" s="4" t="s">
        <v>36</v>
      </c>
      <c r="H527" s="4">
        <v>2007</v>
      </c>
      <c r="I527" s="3" t="s">
        <v>54</v>
      </c>
      <c r="J527" s="3"/>
      <c r="P527" s="3"/>
      <c r="W527" s="3"/>
      <c r="AA527" s="5" t="e">
        <f t="shared" si="70"/>
        <v>#DIV/0!</v>
      </c>
      <c r="AD527" s="5" t="e">
        <f t="shared" si="71"/>
        <v>#DIV/0!</v>
      </c>
      <c r="AE527" s="3" t="e">
        <f t="shared" si="72"/>
        <v>#DIV/0!</v>
      </c>
      <c r="AG527" s="4" t="e">
        <f t="shared" si="73"/>
        <v>#DIV/0!</v>
      </c>
      <c r="AI527" s="3" t="e">
        <f t="shared" si="74"/>
        <v>#DIV/0!</v>
      </c>
      <c r="AK527" s="4" t="e">
        <f t="shared" si="75"/>
        <v>#DIV/0!</v>
      </c>
    </row>
    <row r="528" spans="1:37" s="14" customFormat="1" x14ac:dyDescent="0.25">
      <c r="A528" s="4" t="str">
        <f t="shared" si="76"/>
        <v>D00_100_1</v>
      </c>
      <c r="B528" s="12" t="s">
        <v>37</v>
      </c>
      <c r="C528" s="13">
        <v>100</v>
      </c>
      <c r="D528" s="15">
        <v>1</v>
      </c>
      <c r="E528" s="14" t="s">
        <v>38</v>
      </c>
      <c r="F528" s="14" t="s">
        <v>39</v>
      </c>
      <c r="G528" s="14" t="s">
        <v>36</v>
      </c>
      <c r="H528" s="14">
        <v>2003</v>
      </c>
      <c r="I528" s="15" t="s">
        <v>54</v>
      </c>
      <c r="J528" s="15"/>
      <c r="P528" s="15"/>
      <c r="Q528" s="4"/>
      <c r="R528" s="4"/>
      <c r="S528" s="4"/>
      <c r="T528" s="4"/>
      <c r="U528" s="4"/>
      <c r="V528" s="4"/>
      <c r="W528" s="15"/>
      <c r="AA528" s="5" t="e">
        <f t="shared" si="70"/>
        <v>#DIV/0!</v>
      </c>
      <c r="AD528" s="5" t="e">
        <f t="shared" si="71"/>
        <v>#DIV/0!</v>
      </c>
      <c r="AE528" s="3" t="e">
        <f t="shared" si="72"/>
        <v>#DIV/0!</v>
      </c>
      <c r="AG528" s="4" t="e">
        <f t="shared" si="73"/>
        <v>#DIV/0!</v>
      </c>
      <c r="AI528" s="3" t="e">
        <f t="shared" si="74"/>
        <v>#DIV/0!</v>
      </c>
      <c r="AK528" s="14" t="e">
        <f t="shared" si="75"/>
        <v>#DIV/0!</v>
      </c>
    </row>
    <row r="529" spans="1:37" s="4" customFormat="1" x14ac:dyDescent="0.25">
      <c r="A529" s="4" t="str">
        <f t="shared" si="76"/>
        <v>D00_100_1</v>
      </c>
      <c r="B529" s="1" t="s">
        <v>37</v>
      </c>
      <c r="C529" s="2">
        <v>100</v>
      </c>
      <c r="D529" s="3">
        <v>1</v>
      </c>
      <c r="E529" s="4" t="s">
        <v>38</v>
      </c>
      <c r="F529" s="4" t="s">
        <v>39</v>
      </c>
      <c r="G529" s="4" t="s">
        <v>36</v>
      </c>
      <c r="H529" s="4">
        <v>2004</v>
      </c>
      <c r="I529" s="3" t="s">
        <v>54</v>
      </c>
      <c r="J529" s="3"/>
      <c r="P529" s="3"/>
      <c r="W529" s="3"/>
      <c r="AA529" s="5" t="e">
        <f t="shared" si="70"/>
        <v>#DIV/0!</v>
      </c>
      <c r="AD529" s="5" t="e">
        <f t="shared" si="71"/>
        <v>#DIV/0!</v>
      </c>
      <c r="AE529" s="3" t="e">
        <f t="shared" si="72"/>
        <v>#DIV/0!</v>
      </c>
      <c r="AG529" s="4" t="e">
        <f t="shared" si="73"/>
        <v>#DIV/0!</v>
      </c>
      <c r="AI529" s="3" t="e">
        <f t="shared" si="74"/>
        <v>#DIV/0!</v>
      </c>
      <c r="AK529" s="4" t="e">
        <f t="shared" si="75"/>
        <v>#DIV/0!</v>
      </c>
    </row>
    <row r="530" spans="1:37" s="4" customFormat="1" x14ac:dyDescent="0.25">
      <c r="A530" s="4" t="str">
        <f t="shared" si="76"/>
        <v>D00_100_1</v>
      </c>
      <c r="B530" s="1" t="s">
        <v>37</v>
      </c>
      <c r="C530" s="2">
        <v>100</v>
      </c>
      <c r="D530" s="3">
        <v>1</v>
      </c>
      <c r="E530" s="4" t="s">
        <v>38</v>
      </c>
      <c r="F530" s="4" t="s">
        <v>39</v>
      </c>
      <c r="G530" s="4" t="s">
        <v>36</v>
      </c>
      <c r="H530" s="4">
        <v>2005</v>
      </c>
      <c r="I530" s="3" t="s">
        <v>54</v>
      </c>
      <c r="J530" s="3"/>
      <c r="P530" s="3"/>
      <c r="W530" s="3"/>
      <c r="AA530" s="5" t="e">
        <f t="shared" si="70"/>
        <v>#DIV/0!</v>
      </c>
      <c r="AD530" s="5" t="e">
        <f t="shared" si="71"/>
        <v>#DIV/0!</v>
      </c>
      <c r="AE530" s="3" t="e">
        <f t="shared" si="72"/>
        <v>#DIV/0!</v>
      </c>
      <c r="AG530" s="4" t="e">
        <f t="shared" si="73"/>
        <v>#DIV/0!</v>
      </c>
      <c r="AI530" s="3" t="e">
        <f t="shared" si="74"/>
        <v>#DIV/0!</v>
      </c>
      <c r="AK530" s="4" t="e">
        <f t="shared" si="75"/>
        <v>#DIV/0!</v>
      </c>
    </row>
    <row r="531" spans="1:37" s="4" customFormat="1" x14ac:dyDescent="0.25">
      <c r="A531" s="4" t="str">
        <f t="shared" si="76"/>
        <v>D00_100_1</v>
      </c>
      <c r="B531" s="1" t="s">
        <v>37</v>
      </c>
      <c r="C531" s="2">
        <v>100</v>
      </c>
      <c r="D531" s="3">
        <v>1</v>
      </c>
      <c r="E531" s="4" t="s">
        <v>38</v>
      </c>
      <c r="F531" s="4" t="s">
        <v>39</v>
      </c>
      <c r="G531" s="4" t="s">
        <v>36</v>
      </c>
      <c r="H531" s="4">
        <v>2006</v>
      </c>
      <c r="I531" s="3" t="s">
        <v>54</v>
      </c>
      <c r="J531" s="3"/>
      <c r="P531" s="3"/>
      <c r="W531" s="3"/>
      <c r="AA531" s="5" t="e">
        <f t="shared" si="70"/>
        <v>#DIV/0!</v>
      </c>
      <c r="AD531" s="5" t="e">
        <f t="shared" si="71"/>
        <v>#DIV/0!</v>
      </c>
      <c r="AE531" s="3" t="e">
        <f t="shared" si="72"/>
        <v>#DIV/0!</v>
      </c>
      <c r="AG531" s="4" t="e">
        <f t="shared" si="73"/>
        <v>#DIV/0!</v>
      </c>
      <c r="AI531" s="3" t="e">
        <f t="shared" si="74"/>
        <v>#DIV/0!</v>
      </c>
      <c r="AK531" s="4" t="e">
        <f t="shared" si="75"/>
        <v>#DIV/0!</v>
      </c>
    </row>
    <row r="532" spans="1:37" s="4" customFormat="1" x14ac:dyDescent="0.25">
      <c r="A532" s="4" t="str">
        <f t="shared" si="76"/>
        <v>D00_100_1</v>
      </c>
      <c r="B532" s="1" t="s">
        <v>37</v>
      </c>
      <c r="C532" s="2">
        <v>100</v>
      </c>
      <c r="D532" s="3">
        <v>1</v>
      </c>
      <c r="E532" s="4" t="s">
        <v>38</v>
      </c>
      <c r="F532" s="4" t="s">
        <v>39</v>
      </c>
      <c r="G532" s="4" t="s">
        <v>36</v>
      </c>
      <c r="H532" s="4">
        <v>2007</v>
      </c>
      <c r="I532" s="3" t="s">
        <v>54</v>
      </c>
      <c r="J532" s="3"/>
      <c r="P532" s="3"/>
      <c r="W532" s="3"/>
      <c r="AA532" s="5" t="e">
        <f t="shared" si="70"/>
        <v>#DIV/0!</v>
      </c>
      <c r="AD532" s="5" t="e">
        <f t="shared" si="71"/>
        <v>#DIV/0!</v>
      </c>
      <c r="AE532" s="3" t="e">
        <f t="shared" si="72"/>
        <v>#DIV/0!</v>
      </c>
      <c r="AG532" s="4" t="e">
        <f t="shared" si="73"/>
        <v>#DIV/0!</v>
      </c>
      <c r="AI532" s="3" t="e">
        <f t="shared" si="74"/>
        <v>#DIV/0!</v>
      </c>
      <c r="AK532" s="4" t="e">
        <f t="shared" si="75"/>
        <v>#DIV/0!</v>
      </c>
    </row>
    <row r="533" spans="1:37" s="14" customFormat="1" x14ac:dyDescent="0.25">
      <c r="A533" s="4" t="str">
        <f t="shared" si="76"/>
        <v>D00_101_1</v>
      </c>
      <c r="B533" s="12" t="s">
        <v>37</v>
      </c>
      <c r="C533" s="13">
        <v>101</v>
      </c>
      <c r="D533" s="15">
        <v>1</v>
      </c>
      <c r="E533" s="14" t="s">
        <v>38</v>
      </c>
      <c r="F533" s="14" t="s">
        <v>39</v>
      </c>
      <c r="G533" s="14" t="s">
        <v>36</v>
      </c>
      <c r="H533" s="14">
        <v>2003</v>
      </c>
      <c r="I533" s="15" t="s">
        <v>54</v>
      </c>
      <c r="J533" s="15"/>
      <c r="P533" s="15"/>
      <c r="Q533" s="4"/>
      <c r="R533" s="4"/>
      <c r="S533" s="4"/>
      <c r="T533" s="4"/>
      <c r="U533" s="4"/>
      <c r="V533" s="4"/>
      <c r="W533" s="15"/>
      <c r="AA533" s="5" t="e">
        <f t="shared" si="70"/>
        <v>#DIV/0!</v>
      </c>
      <c r="AD533" s="5" t="e">
        <f t="shared" si="71"/>
        <v>#DIV/0!</v>
      </c>
      <c r="AE533" s="3" t="e">
        <f t="shared" si="72"/>
        <v>#DIV/0!</v>
      </c>
      <c r="AG533" s="4" t="e">
        <f t="shared" si="73"/>
        <v>#DIV/0!</v>
      </c>
      <c r="AI533" s="3" t="e">
        <f t="shared" si="74"/>
        <v>#DIV/0!</v>
      </c>
      <c r="AK533" s="14" t="e">
        <f t="shared" si="75"/>
        <v>#DIV/0!</v>
      </c>
    </row>
    <row r="534" spans="1:37" s="4" customFormat="1" x14ac:dyDescent="0.25">
      <c r="A534" s="4" t="str">
        <f t="shared" si="76"/>
        <v>D00_101_1</v>
      </c>
      <c r="B534" s="1" t="s">
        <v>37</v>
      </c>
      <c r="C534" s="2">
        <v>101</v>
      </c>
      <c r="D534" s="3">
        <v>1</v>
      </c>
      <c r="E534" s="4" t="s">
        <v>38</v>
      </c>
      <c r="F534" s="4" t="s">
        <v>39</v>
      </c>
      <c r="G534" s="4" t="s">
        <v>36</v>
      </c>
      <c r="H534" s="4">
        <v>2004</v>
      </c>
      <c r="I534" s="3" t="s">
        <v>54</v>
      </c>
      <c r="J534" s="3"/>
      <c r="P534" s="3"/>
      <c r="W534" s="3"/>
      <c r="AA534" s="5" t="e">
        <f t="shared" si="70"/>
        <v>#DIV/0!</v>
      </c>
      <c r="AD534" s="5" t="e">
        <f t="shared" si="71"/>
        <v>#DIV/0!</v>
      </c>
      <c r="AE534" s="3" t="e">
        <f t="shared" si="72"/>
        <v>#DIV/0!</v>
      </c>
      <c r="AG534" s="4" t="e">
        <f t="shared" si="73"/>
        <v>#DIV/0!</v>
      </c>
      <c r="AI534" s="3" t="e">
        <f t="shared" si="74"/>
        <v>#DIV/0!</v>
      </c>
      <c r="AK534" s="4" t="e">
        <f t="shared" si="75"/>
        <v>#DIV/0!</v>
      </c>
    </row>
    <row r="535" spans="1:37" s="4" customFormat="1" x14ac:dyDescent="0.25">
      <c r="A535" s="4" t="str">
        <f t="shared" si="76"/>
        <v>D00_101_1</v>
      </c>
      <c r="B535" s="1" t="s">
        <v>37</v>
      </c>
      <c r="C535" s="2">
        <v>101</v>
      </c>
      <c r="D535" s="3">
        <v>1</v>
      </c>
      <c r="E535" s="4" t="s">
        <v>38</v>
      </c>
      <c r="F535" s="4" t="s">
        <v>39</v>
      </c>
      <c r="G535" s="4" t="s">
        <v>36</v>
      </c>
      <c r="H535" s="4">
        <v>2005</v>
      </c>
      <c r="I535" s="3" t="s">
        <v>54</v>
      </c>
      <c r="J535" s="3"/>
      <c r="P535" s="3"/>
      <c r="W535" s="3"/>
      <c r="AA535" s="5" t="e">
        <f t="shared" si="70"/>
        <v>#DIV/0!</v>
      </c>
      <c r="AD535" s="5" t="e">
        <f t="shared" si="71"/>
        <v>#DIV/0!</v>
      </c>
      <c r="AE535" s="3" t="e">
        <f t="shared" si="72"/>
        <v>#DIV/0!</v>
      </c>
      <c r="AG535" s="4" t="e">
        <f t="shared" si="73"/>
        <v>#DIV/0!</v>
      </c>
      <c r="AI535" s="3" t="e">
        <f t="shared" si="74"/>
        <v>#DIV/0!</v>
      </c>
      <c r="AK535" s="4" t="e">
        <f t="shared" si="75"/>
        <v>#DIV/0!</v>
      </c>
    </row>
    <row r="536" spans="1:37" s="4" customFormat="1" x14ac:dyDescent="0.25">
      <c r="A536" s="4" t="str">
        <f t="shared" si="76"/>
        <v>D00_101_1</v>
      </c>
      <c r="B536" s="1" t="s">
        <v>37</v>
      </c>
      <c r="C536" s="2">
        <v>101</v>
      </c>
      <c r="D536" s="3">
        <v>1</v>
      </c>
      <c r="E536" s="4" t="s">
        <v>38</v>
      </c>
      <c r="F536" s="4" t="s">
        <v>39</v>
      </c>
      <c r="G536" s="4" t="s">
        <v>36</v>
      </c>
      <c r="H536" s="4">
        <v>2006</v>
      </c>
      <c r="I536" s="3" t="s">
        <v>54</v>
      </c>
      <c r="J536" s="3"/>
      <c r="P536" s="3"/>
      <c r="W536" s="3"/>
      <c r="AA536" s="5" t="e">
        <f t="shared" si="70"/>
        <v>#DIV/0!</v>
      </c>
      <c r="AD536" s="5" t="e">
        <f t="shared" si="71"/>
        <v>#DIV/0!</v>
      </c>
      <c r="AE536" s="3" t="e">
        <f t="shared" si="72"/>
        <v>#DIV/0!</v>
      </c>
      <c r="AG536" s="4" t="e">
        <f t="shared" si="73"/>
        <v>#DIV/0!</v>
      </c>
      <c r="AI536" s="3" t="e">
        <f t="shared" si="74"/>
        <v>#DIV/0!</v>
      </c>
      <c r="AK536" s="4" t="e">
        <f t="shared" si="75"/>
        <v>#DIV/0!</v>
      </c>
    </row>
    <row r="537" spans="1:37" s="4" customFormat="1" x14ac:dyDescent="0.25">
      <c r="A537" s="4" t="str">
        <f t="shared" si="76"/>
        <v>D00_101_1</v>
      </c>
      <c r="B537" s="1" t="s">
        <v>37</v>
      </c>
      <c r="C537" s="2">
        <v>101</v>
      </c>
      <c r="D537" s="3">
        <v>1</v>
      </c>
      <c r="E537" s="4" t="s">
        <v>38</v>
      </c>
      <c r="F537" s="4" t="s">
        <v>39</v>
      </c>
      <c r="G537" s="4" t="s">
        <v>36</v>
      </c>
      <c r="H537" s="4">
        <v>2007</v>
      </c>
      <c r="I537" s="3" t="s">
        <v>54</v>
      </c>
      <c r="J537" s="3"/>
      <c r="P537" s="3"/>
      <c r="W537" s="3"/>
      <c r="AA537" s="5" t="e">
        <f t="shared" si="70"/>
        <v>#DIV/0!</v>
      </c>
      <c r="AD537" s="5" t="e">
        <f t="shared" si="71"/>
        <v>#DIV/0!</v>
      </c>
      <c r="AE537" s="3" t="e">
        <f t="shared" si="72"/>
        <v>#DIV/0!</v>
      </c>
      <c r="AG537" s="4" t="e">
        <f t="shared" si="73"/>
        <v>#DIV/0!</v>
      </c>
      <c r="AI537" s="3" t="e">
        <f t="shared" si="74"/>
        <v>#DIV/0!</v>
      </c>
      <c r="AK537" s="4" t="e">
        <f t="shared" si="75"/>
        <v>#DIV/0!</v>
      </c>
    </row>
    <row r="538" spans="1:37" s="14" customFormat="1" x14ac:dyDescent="0.25">
      <c r="A538" s="4" t="str">
        <f t="shared" si="76"/>
        <v>D00_102_1</v>
      </c>
      <c r="B538" s="12" t="s">
        <v>37</v>
      </c>
      <c r="C538" s="13">
        <v>102</v>
      </c>
      <c r="D538" s="15">
        <v>1</v>
      </c>
      <c r="E538" s="14" t="s">
        <v>38</v>
      </c>
      <c r="F538" s="14" t="s">
        <v>39</v>
      </c>
      <c r="G538" s="14" t="s">
        <v>36</v>
      </c>
      <c r="H538" s="14">
        <v>2003</v>
      </c>
      <c r="I538" s="15" t="s">
        <v>54</v>
      </c>
      <c r="J538" s="15"/>
      <c r="P538" s="15"/>
      <c r="Q538" s="4"/>
      <c r="R538" s="4"/>
      <c r="S538" s="4"/>
      <c r="T538" s="4"/>
      <c r="U538" s="4"/>
      <c r="V538" s="4"/>
      <c r="W538" s="15"/>
      <c r="AA538" s="5" t="e">
        <f t="shared" si="70"/>
        <v>#DIV/0!</v>
      </c>
      <c r="AD538" s="5" t="e">
        <f t="shared" si="71"/>
        <v>#DIV/0!</v>
      </c>
      <c r="AE538" s="3" t="e">
        <f t="shared" si="72"/>
        <v>#DIV/0!</v>
      </c>
      <c r="AG538" s="4" t="e">
        <f t="shared" si="73"/>
        <v>#DIV/0!</v>
      </c>
      <c r="AI538" s="3" t="e">
        <f t="shared" si="74"/>
        <v>#DIV/0!</v>
      </c>
      <c r="AK538" s="14" t="e">
        <f t="shared" si="75"/>
        <v>#DIV/0!</v>
      </c>
    </row>
    <row r="539" spans="1:37" s="4" customFormat="1" x14ac:dyDescent="0.25">
      <c r="A539" s="4" t="str">
        <f t="shared" si="76"/>
        <v>D00_102_1</v>
      </c>
      <c r="B539" s="1" t="s">
        <v>37</v>
      </c>
      <c r="C539" s="2">
        <v>102</v>
      </c>
      <c r="D539" s="3">
        <v>1</v>
      </c>
      <c r="E539" s="4" t="s">
        <v>38</v>
      </c>
      <c r="F539" s="4" t="s">
        <v>39</v>
      </c>
      <c r="G539" s="4" t="s">
        <v>36</v>
      </c>
      <c r="H539" s="4">
        <v>2004</v>
      </c>
      <c r="I539" s="3" t="s">
        <v>54</v>
      </c>
      <c r="J539" s="3"/>
      <c r="P539" s="3"/>
      <c r="W539" s="3"/>
      <c r="AA539" s="5" t="e">
        <f t="shared" si="70"/>
        <v>#DIV/0!</v>
      </c>
      <c r="AD539" s="5" t="e">
        <f t="shared" si="71"/>
        <v>#DIV/0!</v>
      </c>
      <c r="AE539" s="3" t="e">
        <f t="shared" si="72"/>
        <v>#DIV/0!</v>
      </c>
      <c r="AG539" s="4" t="e">
        <f t="shared" si="73"/>
        <v>#DIV/0!</v>
      </c>
      <c r="AI539" s="3" t="e">
        <f t="shared" si="74"/>
        <v>#DIV/0!</v>
      </c>
      <c r="AK539" s="4" t="e">
        <f t="shared" si="75"/>
        <v>#DIV/0!</v>
      </c>
    </row>
    <row r="540" spans="1:37" s="4" customFormat="1" x14ac:dyDescent="0.25">
      <c r="A540" s="4" t="str">
        <f t="shared" si="76"/>
        <v>D00_102_1</v>
      </c>
      <c r="B540" s="1" t="s">
        <v>37</v>
      </c>
      <c r="C540" s="2">
        <v>102</v>
      </c>
      <c r="D540" s="3">
        <v>1</v>
      </c>
      <c r="E540" s="4" t="s">
        <v>38</v>
      </c>
      <c r="F540" s="4" t="s">
        <v>39</v>
      </c>
      <c r="G540" s="4" t="s">
        <v>36</v>
      </c>
      <c r="H540" s="4">
        <v>2005</v>
      </c>
      <c r="I540" s="3" t="s">
        <v>54</v>
      </c>
      <c r="J540" s="3"/>
      <c r="P540" s="3"/>
      <c r="W540" s="3"/>
      <c r="AA540" s="5" t="e">
        <f t="shared" si="70"/>
        <v>#DIV/0!</v>
      </c>
      <c r="AD540" s="5" t="e">
        <f t="shared" si="71"/>
        <v>#DIV/0!</v>
      </c>
      <c r="AE540" s="3" t="e">
        <f t="shared" si="72"/>
        <v>#DIV/0!</v>
      </c>
      <c r="AG540" s="4" t="e">
        <f t="shared" si="73"/>
        <v>#DIV/0!</v>
      </c>
      <c r="AI540" s="3" t="e">
        <f t="shared" si="74"/>
        <v>#DIV/0!</v>
      </c>
      <c r="AK540" s="4" t="e">
        <f t="shared" si="75"/>
        <v>#DIV/0!</v>
      </c>
    </row>
    <row r="541" spans="1:37" s="4" customFormat="1" x14ac:dyDescent="0.25">
      <c r="A541" s="4" t="str">
        <f t="shared" si="76"/>
        <v>D00_102_1</v>
      </c>
      <c r="B541" s="1" t="s">
        <v>37</v>
      </c>
      <c r="C541" s="2">
        <v>102</v>
      </c>
      <c r="D541" s="3">
        <v>1</v>
      </c>
      <c r="E541" s="4" t="s">
        <v>38</v>
      </c>
      <c r="F541" s="4" t="s">
        <v>39</v>
      </c>
      <c r="G541" s="4" t="s">
        <v>36</v>
      </c>
      <c r="H541" s="4">
        <v>2006</v>
      </c>
      <c r="I541" s="3" t="s">
        <v>54</v>
      </c>
      <c r="J541" s="3"/>
      <c r="P541" s="3"/>
      <c r="W541" s="3"/>
      <c r="AA541" s="5" t="e">
        <f t="shared" si="70"/>
        <v>#DIV/0!</v>
      </c>
      <c r="AD541" s="5" t="e">
        <f t="shared" si="71"/>
        <v>#DIV/0!</v>
      </c>
      <c r="AE541" s="3" t="e">
        <f t="shared" si="72"/>
        <v>#DIV/0!</v>
      </c>
      <c r="AG541" s="4" t="e">
        <f t="shared" si="73"/>
        <v>#DIV/0!</v>
      </c>
      <c r="AI541" s="3" t="e">
        <f t="shared" si="74"/>
        <v>#DIV/0!</v>
      </c>
      <c r="AK541" s="4" t="e">
        <f t="shared" si="75"/>
        <v>#DIV/0!</v>
      </c>
    </row>
    <row r="542" spans="1:37" s="4" customFormat="1" x14ac:dyDescent="0.25">
      <c r="A542" s="4" t="str">
        <f t="shared" si="76"/>
        <v>D00_102_1</v>
      </c>
      <c r="B542" s="1" t="s">
        <v>37</v>
      </c>
      <c r="C542" s="2">
        <v>102</v>
      </c>
      <c r="D542" s="3">
        <v>1</v>
      </c>
      <c r="E542" s="4" t="s">
        <v>38</v>
      </c>
      <c r="F542" s="4" t="s">
        <v>39</v>
      </c>
      <c r="G542" s="4" t="s">
        <v>36</v>
      </c>
      <c r="H542" s="4">
        <v>2007</v>
      </c>
      <c r="I542" s="3" t="s">
        <v>54</v>
      </c>
      <c r="J542" s="3"/>
      <c r="P542" s="3"/>
      <c r="W542" s="3"/>
      <c r="AA542" s="5" t="e">
        <f t="shared" si="70"/>
        <v>#DIV/0!</v>
      </c>
      <c r="AD542" s="5" t="e">
        <f t="shared" si="71"/>
        <v>#DIV/0!</v>
      </c>
      <c r="AE542" s="3" t="e">
        <f t="shared" si="72"/>
        <v>#DIV/0!</v>
      </c>
      <c r="AG542" s="4" t="e">
        <f t="shared" si="73"/>
        <v>#DIV/0!</v>
      </c>
      <c r="AI542" s="3" t="e">
        <f t="shared" si="74"/>
        <v>#DIV/0!</v>
      </c>
      <c r="AK542" s="4" t="e">
        <f t="shared" si="75"/>
        <v>#DIV/0!</v>
      </c>
    </row>
    <row r="543" spans="1:37" s="14" customFormat="1" x14ac:dyDescent="0.25">
      <c r="A543" s="4" t="str">
        <f t="shared" si="76"/>
        <v>D00_103_1</v>
      </c>
      <c r="B543" s="12" t="s">
        <v>37</v>
      </c>
      <c r="C543" s="13">
        <v>103</v>
      </c>
      <c r="D543" s="15">
        <v>1</v>
      </c>
      <c r="E543" s="14" t="s">
        <v>38</v>
      </c>
      <c r="F543" s="14" t="s">
        <v>39</v>
      </c>
      <c r="G543" s="14" t="s">
        <v>36</v>
      </c>
      <c r="H543" s="14">
        <v>2003</v>
      </c>
      <c r="I543" s="15" t="s">
        <v>54</v>
      </c>
      <c r="J543" s="15"/>
      <c r="P543" s="15"/>
      <c r="Q543" s="4"/>
      <c r="R543" s="4"/>
      <c r="S543" s="4"/>
      <c r="T543" s="4"/>
      <c r="U543" s="4"/>
      <c r="V543" s="4"/>
      <c r="W543" s="15"/>
      <c r="AA543" s="5" t="e">
        <f t="shared" si="70"/>
        <v>#DIV/0!</v>
      </c>
      <c r="AD543" s="5" t="e">
        <f t="shared" si="71"/>
        <v>#DIV/0!</v>
      </c>
      <c r="AE543" s="3" t="e">
        <f t="shared" si="72"/>
        <v>#DIV/0!</v>
      </c>
      <c r="AG543" s="4" t="e">
        <f t="shared" si="73"/>
        <v>#DIV/0!</v>
      </c>
      <c r="AI543" s="3" t="e">
        <f t="shared" si="74"/>
        <v>#DIV/0!</v>
      </c>
      <c r="AK543" s="14" t="e">
        <f t="shared" si="75"/>
        <v>#DIV/0!</v>
      </c>
    </row>
    <row r="544" spans="1:37" s="4" customFormat="1" x14ac:dyDescent="0.25">
      <c r="A544" s="4" t="str">
        <f t="shared" si="76"/>
        <v>D00_103_1</v>
      </c>
      <c r="B544" s="1" t="s">
        <v>37</v>
      </c>
      <c r="C544" s="2">
        <v>103</v>
      </c>
      <c r="D544" s="3">
        <v>1</v>
      </c>
      <c r="E544" s="4" t="s">
        <v>38</v>
      </c>
      <c r="F544" s="4" t="s">
        <v>39</v>
      </c>
      <c r="G544" s="4" t="s">
        <v>36</v>
      </c>
      <c r="H544" s="4">
        <v>2004</v>
      </c>
      <c r="I544" s="3" t="s">
        <v>54</v>
      </c>
      <c r="J544" s="3"/>
      <c r="P544" s="3"/>
      <c r="W544" s="3"/>
      <c r="AA544" s="5" t="e">
        <f t="shared" si="70"/>
        <v>#DIV/0!</v>
      </c>
      <c r="AD544" s="5" t="e">
        <f t="shared" si="71"/>
        <v>#DIV/0!</v>
      </c>
      <c r="AE544" s="3" t="e">
        <f t="shared" si="72"/>
        <v>#DIV/0!</v>
      </c>
      <c r="AG544" s="4" t="e">
        <f t="shared" si="73"/>
        <v>#DIV/0!</v>
      </c>
      <c r="AI544" s="3" t="e">
        <f t="shared" si="74"/>
        <v>#DIV/0!</v>
      </c>
      <c r="AK544" s="4" t="e">
        <f t="shared" si="75"/>
        <v>#DIV/0!</v>
      </c>
    </row>
    <row r="545" spans="1:37" s="4" customFormat="1" x14ac:dyDescent="0.25">
      <c r="A545" s="4" t="str">
        <f t="shared" si="76"/>
        <v>D00_103_1</v>
      </c>
      <c r="B545" s="1" t="s">
        <v>37</v>
      </c>
      <c r="C545" s="2">
        <v>103</v>
      </c>
      <c r="D545" s="3">
        <v>1</v>
      </c>
      <c r="E545" s="4" t="s">
        <v>38</v>
      </c>
      <c r="F545" s="4" t="s">
        <v>39</v>
      </c>
      <c r="G545" s="4" t="s">
        <v>36</v>
      </c>
      <c r="H545" s="4">
        <v>2005</v>
      </c>
      <c r="I545" s="3" t="s">
        <v>54</v>
      </c>
      <c r="J545" s="3"/>
      <c r="P545" s="3"/>
      <c r="W545" s="3"/>
      <c r="AA545" s="5" t="e">
        <f t="shared" si="70"/>
        <v>#DIV/0!</v>
      </c>
      <c r="AD545" s="5" t="e">
        <f t="shared" si="71"/>
        <v>#DIV/0!</v>
      </c>
      <c r="AE545" s="3" t="e">
        <f t="shared" si="72"/>
        <v>#DIV/0!</v>
      </c>
      <c r="AG545" s="4" t="e">
        <f t="shared" si="73"/>
        <v>#DIV/0!</v>
      </c>
      <c r="AI545" s="3" t="e">
        <f t="shared" si="74"/>
        <v>#DIV/0!</v>
      </c>
      <c r="AK545" s="4" t="e">
        <f t="shared" si="75"/>
        <v>#DIV/0!</v>
      </c>
    </row>
    <row r="546" spans="1:37" s="4" customFormat="1" x14ac:dyDescent="0.25">
      <c r="A546" s="4" t="str">
        <f t="shared" si="76"/>
        <v>D00_103_1</v>
      </c>
      <c r="B546" s="1" t="s">
        <v>37</v>
      </c>
      <c r="C546" s="2">
        <v>103</v>
      </c>
      <c r="D546" s="3">
        <v>1</v>
      </c>
      <c r="E546" s="4" t="s">
        <v>38</v>
      </c>
      <c r="F546" s="4" t="s">
        <v>39</v>
      </c>
      <c r="G546" s="4" t="s">
        <v>36</v>
      </c>
      <c r="H546" s="4">
        <v>2006</v>
      </c>
      <c r="I546" s="3" t="s">
        <v>54</v>
      </c>
      <c r="J546" s="3"/>
      <c r="P546" s="3"/>
      <c r="W546" s="3"/>
      <c r="AA546" s="5" t="e">
        <f t="shared" si="70"/>
        <v>#DIV/0!</v>
      </c>
      <c r="AD546" s="5" t="e">
        <f t="shared" si="71"/>
        <v>#DIV/0!</v>
      </c>
      <c r="AE546" s="3" t="e">
        <f t="shared" si="72"/>
        <v>#DIV/0!</v>
      </c>
      <c r="AG546" s="4" t="e">
        <f t="shared" si="73"/>
        <v>#DIV/0!</v>
      </c>
      <c r="AI546" s="3" t="e">
        <f t="shared" si="74"/>
        <v>#DIV/0!</v>
      </c>
      <c r="AK546" s="4" t="e">
        <f t="shared" si="75"/>
        <v>#DIV/0!</v>
      </c>
    </row>
    <row r="547" spans="1:37" s="4" customFormat="1" x14ac:dyDescent="0.25">
      <c r="A547" s="4" t="str">
        <f t="shared" si="76"/>
        <v>D00_103_1</v>
      </c>
      <c r="B547" s="1" t="s">
        <v>37</v>
      </c>
      <c r="C547" s="2">
        <v>103</v>
      </c>
      <c r="D547" s="3">
        <v>1</v>
      </c>
      <c r="E547" s="4" t="s">
        <v>38</v>
      </c>
      <c r="F547" s="4" t="s">
        <v>39</v>
      </c>
      <c r="G547" s="4" t="s">
        <v>36</v>
      </c>
      <c r="H547" s="4">
        <v>2007</v>
      </c>
      <c r="I547" s="3" t="s">
        <v>54</v>
      </c>
      <c r="J547" s="3"/>
      <c r="P547" s="3"/>
      <c r="W547" s="3"/>
      <c r="AA547" s="5" t="e">
        <f t="shared" si="70"/>
        <v>#DIV/0!</v>
      </c>
      <c r="AD547" s="5" t="e">
        <f t="shared" si="71"/>
        <v>#DIV/0!</v>
      </c>
      <c r="AE547" s="3" t="e">
        <f t="shared" si="72"/>
        <v>#DIV/0!</v>
      </c>
      <c r="AG547" s="4" t="e">
        <f t="shared" si="73"/>
        <v>#DIV/0!</v>
      </c>
      <c r="AI547" s="3" t="e">
        <f t="shared" si="74"/>
        <v>#DIV/0!</v>
      </c>
      <c r="AK547" s="4" t="e">
        <f t="shared" si="75"/>
        <v>#DIV/0!</v>
      </c>
    </row>
    <row r="548" spans="1:37" s="14" customFormat="1" x14ac:dyDescent="0.25">
      <c r="A548" s="4" t="str">
        <f t="shared" si="76"/>
        <v>D00_104_1</v>
      </c>
      <c r="B548" s="12" t="s">
        <v>37</v>
      </c>
      <c r="C548" s="13">
        <v>104</v>
      </c>
      <c r="D548" s="15">
        <v>1</v>
      </c>
      <c r="E548" s="14" t="s">
        <v>38</v>
      </c>
      <c r="F548" s="14" t="s">
        <v>39</v>
      </c>
      <c r="G548" s="14" t="s">
        <v>36</v>
      </c>
      <c r="H548" s="14">
        <v>2003</v>
      </c>
      <c r="I548" s="15" t="s">
        <v>54</v>
      </c>
      <c r="J548" s="15"/>
      <c r="P548" s="15"/>
      <c r="Q548" s="4"/>
      <c r="R548" s="4"/>
      <c r="S548" s="4"/>
      <c r="T548" s="4"/>
      <c r="U548" s="4"/>
      <c r="V548" s="4"/>
      <c r="W548" s="15"/>
      <c r="AA548" s="5" t="e">
        <f t="shared" si="70"/>
        <v>#DIV/0!</v>
      </c>
      <c r="AD548" s="5" t="e">
        <f t="shared" si="71"/>
        <v>#DIV/0!</v>
      </c>
      <c r="AE548" s="3" t="e">
        <f t="shared" si="72"/>
        <v>#DIV/0!</v>
      </c>
      <c r="AG548" s="4" t="e">
        <f t="shared" si="73"/>
        <v>#DIV/0!</v>
      </c>
      <c r="AI548" s="3" t="e">
        <f t="shared" si="74"/>
        <v>#DIV/0!</v>
      </c>
      <c r="AK548" s="14" t="e">
        <f t="shared" si="75"/>
        <v>#DIV/0!</v>
      </c>
    </row>
    <row r="549" spans="1:37" s="4" customFormat="1" x14ac:dyDescent="0.25">
      <c r="A549" s="4" t="str">
        <f t="shared" si="76"/>
        <v>D00_104_1</v>
      </c>
      <c r="B549" s="1" t="s">
        <v>37</v>
      </c>
      <c r="C549" s="2">
        <v>104</v>
      </c>
      <c r="D549" s="3">
        <v>1</v>
      </c>
      <c r="E549" s="4" t="s">
        <v>38</v>
      </c>
      <c r="F549" s="4" t="s">
        <v>39</v>
      </c>
      <c r="G549" s="4" t="s">
        <v>36</v>
      </c>
      <c r="H549" s="4">
        <v>2004</v>
      </c>
      <c r="I549" s="3" t="s">
        <v>54</v>
      </c>
      <c r="J549" s="3"/>
      <c r="P549" s="3"/>
      <c r="W549" s="3"/>
      <c r="AA549" s="5" t="e">
        <f t="shared" si="70"/>
        <v>#DIV/0!</v>
      </c>
      <c r="AD549" s="5" t="e">
        <f t="shared" si="71"/>
        <v>#DIV/0!</v>
      </c>
      <c r="AE549" s="3" t="e">
        <f t="shared" si="72"/>
        <v>#DIV/0!</v>
      </c>
      <c r="AG549" s="4" t="e">
        <f t="shared" si="73"/>
        <v>#DIV/0!</v>
      </c>
      <c r="AI549" s="3" t="e">
        <f t="shared" si="74"/>
        <v>#DIV/0!</v>
      </c>
      <c r="AK549" s="4" t="e">
        <f t="shared" si="75"/>
        <v>#DIV/0!</v>
      </c>
    </row>
    <row r="550" spans="1:37" s="4" customFormat="1" x14ac:dyDescent="0.25">
      <c r="A550" s="4" t="str">
        <f t="shared" si="76"/>
        <v>D00_104_1</v>
      </c>
      <c r="B550" s="1" t="s">
        <v>37</v>
      </c>
      <c r="C550" s="2">
        <v>104</v>
      </c>
      <c r="D550" s="3">
        <v>1</v>
      </c>
      <c r="E550" s="4" t="s">
        <v>38</v>
      </c>
      <c r="F550" s="4" t="s">
        <v>39</v>
      </c>
      <c r="G550" s="4" t="s">
        <v>36</v>
      </c>
      <c r="H550" s="4">
        <v>2005</v>
      </c>
      <c r="I550" s="3" t="s">
        <v>54</v>
      </c>
      <c r="J550" s="3"/>
      <c r="P550" s="3"/>
      <c r="W550" s="3"/>
      <c r="AA550" s="5" t="e">
        <f t="shared" si="70"/>
        <v>#DIV/0!</v>
      </c>
      <c r="AD550" s="5" t="e">
        <f t="shared" si="71"/>
        <v>#DIV/0!</v>
      </c>
      <c r="AE550" s="3" t="e">
        <f t="shared" si="72"/>
        <v>#DIV/0!</v>
      </c>
      <c r="AG550" s="4" t="e">
        <f t="shared" si="73"/>
        <v>#DIV/0!</v>
      </c>
      <c r="AI550" s="3" t="e">
        <f t="shared" si="74"/>
        <v>#DIV/0!</v>
      </c>
      <c r="AK550" s="4" t="e">
        <f t="shared" si="75"/>
        <v>#DIV/0!</v>
      </c>
    </row>
    <row r="551" spans="1:37" s="4" customFormat="1" x14ac:dyDescent="0.25">
      <c r="A551" s="4" t="str">
        <f t="shared" si="76"/>
        <v>D00_104_1</v>
      </c>
      <c r="B551" s="1" t="s">
        <v>37</v>
      </c>
      <c r="C551" s="2">
        <v>104</v>
      </c>
      <c r="D551" s="3">
        <v>1</v>
      </c>
      <c r="E551" s="4" t="s">
        <v>38</v>
      </c>
      <c r="F551" s="4" t="s">
        <v>39</v>
      </c>
      <c r="G551" s="4" t="s">
        <v>36</v>
      </c>
      <c r="H551" s="4">
        <v>2006</v>
      </c>
      <c r="I551" s="3" t="s">
        <v>54</v>
      </c>
      <c r="J551" s="3"/>
      <c r="P551" s="3"/>
      <c r="W551" s="3"/>
      <c r="AA551" s="5" t="e">
        <f t="shared" ref="AA551:AA614" si="77">(Z551+(AD551*AF551))/Y551</f>
        <v>#DIV/0!</v>
      </c>
      <c r="AD551" s="5" t="e">
        <f t="shared" ref="AD551:AD614" si="78">AC551/(Y551-AF551)</f>
        <v>#DIV/0!</v>
      </c>
      <c r="AE551" s="3" t="e">
        <f t="shared" ref="AE551:AE614" si="79">AD551*100/AA551</f>
        <v>#DIV/0!</v>
      </c>
      <c r="AG551" s="4" t="e">
        <f t="shared" ref="AG551:AG614" si="80">AF551*100/Y551</f>
        <v>#DIV/0!</v>
      </c>
      <c r="AI551" s="3" t="e">
        <f t="shared" ref="AI551:AI614" si="81">AH551*100/Y551</f>
        <v>#DIV/0!</v>
      </c>
      <c r="AK551" s="4" t="e">
        <f t="shared" ref="AK551:AK614" si="82">AJ551*100/Y551</f>
        <v>#DIV/0!</v>
      </c>
    </row>
    <row r="552" spans="1:37" s="4" customFormat="1" x14ac:dyDescent="0.25">
      <c r="A552" s="4" t="str">
        <f t="shared" si="76"/>
        <v>D00_104_1</v>
      </c>
      <c r="B552" s="1" t="s">
        <v>37</v>
      </c>
      <c r="C552" s="2">
        <v>104</v>
      </c>
      <c r="D552" s="3">
        <v>1</v>
      </c>
      <c r="E552" s="4" t="s">
        <v>38</v>
      </c>
      <c r="F552" s="4" t="s">
        <v>39</v>
      </c>
      <c r="G552" s="4" t="s">
        <v>36</v>
      </c>
      <c r="H552" s="4">
        <v>2007</v>
      </c>
      <c r="I552" s="3" t="s">
        <v>54</v>
      </c>
      <c r="J552" s="3"/>
      <c r="P552" s="3"/>
      <c r="W552" s="3"/>
      <c r="AA552" s="5" t="e">
        <f t="shared" si="77"/>
        <v>#DIV/0!</v>
      </c>
      <c r="AD552" s="5" t="e">
        <f t="shared" si="78"/>
        <v>#DIV/0!</v>
      </c>
      <c r="AE552" s="3" t="e">
        <f t="shared" si="79"/>
        <v>#DIV/0!</v>
      </c>
      <c r="AG552" s="4" t="e">
        <f t="shared" si="80"/>
        <v>#DIV/0!</v>
      </c>
      <c r="AI552" s="3" t="e">
        <f t="shared" si="81"/>
        <v>#DIV/0!</v>
      </c>
      <c r="AK552" s="4" t="e">
        <f t="shared" si="82"/>
        <v>#DIV/0!</v>
      </c>
    </row>
    <row r="553" spans="1:37" s="14" customFormat="1" x14ac:dyDescent="0.25">
      <c r="A553" s="4" t="str">
        <f t="shared" si="76"/>
        <v>D00_105_1</v>
      </c>
      <c r="B553" s="12" t="s">
        <v>37</v>
      </c>
      <c r="C553" s="13">
        <v>105</v>
      </c>
      <c r="D553" s="15">
        <v>1</v>
      </c>
      <c r="E553" s="14" t="s">
        <v>38</v>
      </c>
      <c r="F553" s="14" t="s">
        <v>39</v>
      </c>
      <c r="G553" s="14" t="s">
        <v>36</v>
      </c>
      <c r="H553" s="14">
        <v>2003</v>
      </c>
      <c r="I553" s="15" t="s">
        <v>54</v>
      </c>
      <c r="J553" s="15"/>
      <c r="P553" s="15"/>
      <c r="Q553" s="4"/>
      <c r="R553" s="4"/>
      <c r="S553" s="4"/>
      <c r="T553" s="4"/>
      <c r="U553" s="4"/>
      <c r="V553" s="4"/>
      <c r="W553" s="15"/>
      <c r="AA553" s="5" t="e">
        <f t="shared" si="77"/>
        <v>#DIV/0!</v>
      </c>
      <c r="AD553" s="5" t="e">
        <f t="shared" si="78"/>
        <v>#DIV/0!</v>
      </c>
      <c r="AE553" s="3" t="e">
        <f t="shared" si="79"/>
        <v>#DIV/0!</v>
      </c>
      <c r="AG553" s="4" t="e">
        <f t="shared" si="80"/>
        <v>#DIV/0!</v>
      </c>
      <c r="AI553" s="3" t="e">
        <f t="shared" si="81"/>
        <v>#DIV/0!</v>
      </c>
      <c r="AK553" s="14" t="e">
        <f t="shared" si="82"/>
        <v>#DIV/0!</v>
      </c>
    </row>
    <row r="554" spans="1:37" s="4" customFormat="1" x14ac:dyDescent="0.25">
      <c r="A554" s="4" t="str">
        <f t="shared" si="76"/>
        <v>D00_105_1</v>
      </c>
      <c r="B554" s="1" t="s">
        <v>37</v>
      </c>
      <c r="C554" s="2">
        <v>105</v>
      </c>
      <c r="D554" s="3">
        <v>1</v>
      </c>
      <c r="E554" s="4" t="s">
        <v>38</v>
      </c>
      <c r="F554" s="4" t="s">
        <v>39</v>
      </c>
      <c r="G554" s="4" t="s">
        <v>36</v>
      </c>
      <c r="H554" s="4">
        <v>2004</v>
      </c>
      <c r="I554" s="3" t="s">
        <v>54</v>
      </c>
      <c r="J554" s="3"/>
      <c r="P554" s="3"/>
      <c r="W554" s="3"/>
      <c r="AA554" s="5" t="e">
        <f t="shared" si="77"/>
        <v>#DIV/0!</v>
      </c>
      <c r="AD554" s="5" t="e">
        <f t="shared" si="78"/>
        <v>#DIV/0!</v>
      </c>
      <c r="AE554" s="3" t="e">
        <f t="shared" si="79"/>
        <v>#DIV/0!</v>
      </c>
      <c r="AG554" s="4" t="e">
        <f t="shared" si="80"/>
        <v>#DIV/0!</v>
      </c>
      <c r="AI554" s="3" t="e">
        <f t="shared" si="81"/>
        <v>#DIV/0!</v>
      </c>
      <c r="AK554" s="4" t="e">
        <f t="shared" si="82"/>
        <v>#DIV/0!</v>
      </c>
    </row>
    <row r="555" spans="1:37" s="4" customFormat="1" x14ac:dyDescent="0.25">
      <c r="A555" s="4" t="str">
        <f t="shared" si="76"/>
        <v>D00_105_1</v>
      </c>
      <c r="B555" s="1" t="s">
        <v>37</v>
      </c>
      <c r="C555" s="2">
        <v>105</v>
      </c>
      <c r="D555" s="3">
        <v>1</v>
      </c>
      <c r="E555" s="4" t="s">
        <v>38</v>
      </c>
      <c r="F555" s="4" t="s">
        <v>39</v>
      </c>
      <c r="G555" s="4" t="s">
        <v>36</v>
      </c>
      <c r="H555" s="4">
        <v>2005</v>
      </c>
      <c r="I555" s="3" t="s">
        <v>54</v>
      </c>
      <c r="J555" s="3"/>
      <c r="P555" s="3"/>
      <c r="W555" s="3"/>
      <c r="AA555" s="5" t="e">
        <f t="shared" si="77"/>
        <v>#DIV/0!</v>
      </c>
      <c r="AD555" s="5" t="e">
        <f t="shared" si="78"/>
        <v>#DIV/0!</v>
      </c>
      <c r="AE555" s="3" t="e">
        <f t="shared" si="79"/>
        <v>#DIV/0!</v>
      </c>
      <c r="AG555" s="4" t="e">
        <f t="shared" si="80"/>
        <v>#DIV/0!</v>
      </c>
      <c r="AI555" s="3" t="e">
        <f t="shared" si="81"/>
        <v>#DIV/0!</v>
      </c>
      <c r="AK555" s="4" t="e">
        <f t="shared" si="82"/>
        <v>#DIV/0!</v>
      </c>
    </row>
    <row r="556" spans="1:37" s="4" customFormat="1" x14ac:dyDescent="0.25">
      <c r="A556" s="4" t="str">
        <f t="shared" si="76"/>
        <v>D00_105_1</v>
      </c>
      <c r="B556" s="1" t="s">
        <v>37</v>
      </c>
      <c r="C556" s="2">
        <v>105</v>
      </c>
      <c r="D556" s="3">
        <v>1</v>
      </c>
      <c r="E556" s="4" t="s">
        <v>38</v>
      </c>
      <c r="F556" s="4" t="s">
        <v>39</v>
      </c>
      <c r="G556" s="4" t="s">
        <v>36</v>
      </c>
      <c r="H556" s="4">
        <v>2006</v>
      </c>
      <c r="I556" s="3" t="s">
        <v>54</v>
      </c>
      <c r="J556" s="3"/>
      <c r="P556" s="3"/>
      <c r="W556" s="3"/>
      <c r="AA556" s="5" t="e">
        <f t="shared" si="77"/>
        <v>#DIV/0!</v>
      </c>
      <c r="AD556" s="5" t="e">
        <f t="shared" si="78"/>
        <v>#DIV/0!</v>
      </c>
      <c r="AE556" s="3" t="e">
        <f t="shared" si="79"/>
        <v>#DIV/0!</v>
      </c>
      <c r="AG556" s="4" t="e">
        <f t="shared" si="80"/>
        <v>#DIV/0!</v>
      </c>
      <c r="AI556" s="3" t="e">
        <f t="shared" si="81"/>
        <v>#DIV/0!</v>
      </c>
      <c r="AK556" s="4" t="e">
        <f t="shared" si="82"/>
        <v>#DIV/0!</v>
      </c>
    </row>
    <row r="557" spans="1:37" s="4" customFormat="1" x14ac:dyDescent="0.25">
      <c r="A557" s="4" t="str">
        <f t="shared" si="76"/>
        <v>D00_105_1</v>
      </c>
      <c r="B557" s="1" t="s">
        <v>37</v>
      </c>
      <c r="C557" s="2">
        <v>105</v>
      </c>
      <c r="D557" s="3">
        <v>1</v>
      </c>
      <c r="E557" s="4" t="s">
        <v>38</v>
      </c>
      <c r="F557" s="4" t="s">
        <v>39</v>
      </c>
      <c r="G557" s="4" t="s">
        <v>36</v>
      </c>
      <c r="H557" s="4">
        <v>2007</v>
      </c>
      <c r="I557" s="3" t="s">
        <v>54</v>
      </c>
      <c r="J557" s="3"/>
      <c r="P557" s="3"/>
      <c r="W557" s="3"/>
      <c r="AA557" s="5" t="e">
        <f t="shared" si="77"/>
        <v>#DIV/0!</v>
      </c>
      <c r="AD557" s="5" t="e">
        <f t="shared" si="78"/>
        <v>#DIV/0!</v>
      </c>
      <c r="AE557" s="3" t="e">
        <f t="shared" si="79"/>
        <v>#DIV/0!</v>
      </c>
      <c r="AG557" s="4" t="e">
        <f t="shared" si="80"/>
        <v>#DIV/0!</v>
      </c>
      <c r="AI557" s="3" t="e">
        <f t="shared" si="81"/>
        <v>#DIV/0!</v>
      </c>
      <c r="AK557" s="4" t="e">
        <f t="shared" si="82"/>
        <v>#DIV/0!</v>
      </c>
    </row>
    <row r="558" spans="1:37" s="14" customFormat="1" x14ac:dyDescent="0.25">
      <c r="A558" s="4" t="str">
        <f t="shared" si="76"/>
        <v>D00_106_1</v>
      </c>
      <c r="B558" s="12" t="s">
        <v>37</v>
      </c>
      <c r="C558" s="13">
        <v>106</v>
      </c>
      <c r="D558" s="15">
        <v>1</v>
      </c>
      <c r="E558" s="14" t="s">
        <v>38</v>
      </c>
      <c r="F558" s="14" t="s">
        <v>39</v>
      </c>
      <c r="G558" s="14" t="s">
        <v>36</v>
      </c>
      <c r="H558" s="14">
        <v>2003</v>
      </c>
      <c r="I558" s="15" t="s">
        <v>54</v>
      </c>
      <c r="J558" s="15"/>
      <c r="K558" s="14">
        <v>84</v>
      </c>
      <c r="L558" s="14">
        <f>K558-36</f>
        <v>48</v>
      </c>
      <c r="M558" s="14">
        <f>K558-64</f>
        <v>20</v>
      </c>
      <c r="N558" s="14">
        <f>K558-79</f>
        <v>5</v>
      </c>
      <c r="P558" s="15">
        <v>1</v>
      </c>
      <c r="Q558" s="4"/>
      <c r="R558" s="4"/>
      <c r="S558" s="4"/>
      <c r="T558" s="4"/>
      <c r="U558" s="4"/>
      <c r="V558" s="4"/>
      <c r="W558" s="15">
        <v>0</v>
      </c>
      <c r="X558" s="14" t="s">
        <v>60</v>
      </c>
      <c r="AA558" s="5" t="e">
        <f t="shared" si="77"/>
        <v>#DIV/0!</v>
      </c>
      <c r="AD558" s="5" t="e">
        <f t="shared" si="78"/>
        <v>#DIV/0!</v>
      </c>
      <c r="AE558" s="3" t="e">
        <f t="shared" si="79"/>
        <v>#DIV/0!</v>
      </c>
      <c r="AG558" s="4" t="e">
        <f t="shared" si="80"/>
        <v>#DIV/0!</v>
      </c>
      <c r="AI558" s="3" t="e">
        <f t="shared" si="81"/>
        <v>#DIV/0!</v>
      </c>
      <c r="AK558" s="14" t="e">
        <f t="shared" si="82"/>
        <v>#DIV/0!</v>
      </c>
    </row>
    <row r="559" spans="1:37" s="4" customFormat="1" x14ac:dyDescent="0.25">
      <c r="A559" s="4" t="str">
        <f t="shared" si="76"/>
        <v>D00_106_1</v>
      </c>
      <c r="B559" s="1" t="s">
        <v>37</v>
      </c>
      <c r="C559" s="2">
        <v>106</v>
      </c>
      <c r="D559" s="3">
        <v>1</v>
      </c>
      <c r="E559" s="4" t="s">
        <v>38</v>
      </c>
      <c r="F559" s="4" t="s">
        <v>39</v>
      </c>
      <c r="G559" s="4" t="s">
        <v>36</v>
      </c>
      <c r="H559" s="4">
        <v>2004</v>
      </c>
      <c r="I559" s="3" t="s">
        <v>54</v>
      </c>
      <c r="J559" s="3"/>
      <c r="K559" s="4">
        <v>78</v>
      </c>
      <c r="L559" s="4">
        <f>K559-22</f>
        <v>56</v>
      </c>
      <c r="M559" s="4">
        <f>K559-46</f>
        <v>32</v>
      </c>
      <c r="N559" s="4">
        <f>K559-64</f>
        <v>14</v>
      </c>
      <c r="P559" s="3">
        <v>2</v>
      </c>
      <c r="T559" s="4">
        <v>0</v>
      </c>
      <c r="W559" s="3">
        <v>0</v>
      </c>
      <c r="X559" s="4" t="s">
        <v>60</v>
      </c>
      <c r="AA559" s="5" t="e">
        <f t="shared" si="77"/>
        <v>#DIV/0!</v>
      </c>
      <c r="AD559" s="5" t="e">
        <f t="shared" si="78"/>
        <v>#DIV/0!</v>
      </c>
      <c r="AE559" s="3" t="e">
        <f t="shared" si="79"/>
        <v>#DIV/0!</v>
      </c>
      <c r="AG559" s="4" t="e">
        <f t="shared" si="80"/>
        <v>#DIV/0!</v>
      </c>
      <c r="AI559" s="3" t="e">
        <f t="shared" si="81"/>
        <v>#DIV/0!</v>
      </c>
      <c r="AK559" s="4" t="e">
        <f t="shared" si="82"/>
        <v>#DIV/0!</v>
      </c>
    </row>
    <row r="560" spans="1:37" s="4" customFormat="1" x14ac:dyDescent="0.25">
      <c r="A560" s="4" t="str">
        <f t="shared" si="76"/>
        <v>D00_106_1</v>
      </c>
      <c r="B560" s="1" t="s">
        <v>37</v>
      </c>
      <c r="C560" s="2">
        <v>106</v>
      </c>
      <c r="D560" s="3">
        <v>1</v>
      </c>
      <c r="E560" s="4" t="s">
        <v>38</v>
      </c>
      <c r="F560" s="4" t="s">
        <v>39</v>
      </c>
      <c r="G560" s="4" t="s">
        <v>36</v>
      </c>
      <c r="H560" s="4">
        <v>2005</v>
      </c>
      <c r="I560" s="3" t="s">
        <v>54</v>
      </c>
      <c r="J560" s="3"/>
      <c r="P560" s="3"/>
      <c r="W560" s="3"/>
      <c r="AA560" s="5" t="e">
        <f t="shared" si="77"/>
        <v>#DIV/0!</v>
      </c>
      <c r="AD560" s="5" t="e">
        <f t="shared" si="78"/>
        <v>#DIV/0!</v>
      </c>
      <c r="AE560" s="3" t="e">
        <f t="shared" si="79"/>
        <v>#DIV/0!</v>
      </c>
      <c r="AG560" s="4" t="e">
        <f t="shared" si="80"/>
        <v>#DIV/0!</v>
      </c>
      <c r="AI560" s="3" t="e">
        <f t="shared" si="81"/>
        <v>#DIV/0!</v>
      </c>
      <c r="AK560" s="4" t="e">
        <f t="shared" si="82"/>
        <v>#DIV/0!</v>
      </c>
    </row>
    <row r="561" spans="1:37" s="4" customFormat="1" x14ac:dyDescent="0.25">
      <c r="A561" s="4" t="str">
        <f t="shared" si="76"/>
        <v>D00_106_1</v>
      </c>
      <c r="B561" s="1" t="s">
        <v>37</v>
      </c>
      <c r="C561" s="2">
        <v>106</v>
      </c>
      <c r="D561" s="3">
        <v>1</v>
      </c>
      <c r="E561" s="4" t="s">
        <v>38</v>
      </c>
      <c r="F561" s="4" t="s">
        <v>39</v>
      </c>
      <c r="G561" s="4" t="s">
        <v>36</v>
      </c>
      <c r="H561" s="4">
        <v>2006</v>
      </c>
      <c r="I561" s="3" t="s">
        <v>54</v>
      </c>
      <c r="J561" s="3"/>
      <c r="P561" s="3"/>
      <c r="W561" s="3"/>
      <c r="AA561" s="5" t="e">
        <f t="shared" si="77"/>
        <v>#DIV/0!</v>
      </c>
      <c r="AD561" s="5" t="e">
        <f t="shared" si="78"/>
        <v>#DIV/0!</v>
      </c>
      <c r="AE561" s="3" t="e">
        <f t="shared" si="79"/>
        <v>#DIV/0!</v>
      </c>
      <c r="AG561" s="4" t="e">
        <f t="shared" si="80"/>
        <v>#DIV/0!</v>
      </c>
      <c r="AI561" s="3" t="e">
        <f t="shared" si="81"/>
        <v>#DIV/0!</v>
      </c>
      <c r="AK561" s="4" t="e">
        <f t="shared" si="82"/>
        <v>#DIV/0!</v>
      </c>
    </row>
    <row r="562" spans="1:37" s="4" customFormat="1" x14ac:dyDescent="0.25">
      <c r="A562" s="4" t="str">
        <f t="shared" si="76"/>
        <v>D00_106_1</v>
      </c>
      <c r="B562" s="1" t="s">
        <v>37</v>
      </c>
      <c r="C562" s="2">
        <v>106</v>
      </c>
      <c r="D562" s="3">
        <v>1</v>
      </c>
      <c r="E562" s="4" t="s">
        <v>38</v>
      </c>
      <c r="F562" s="4" t="s">
        <v>39</v>
      </c>
      <c r="G562" s="4" t="s">
        <v>36</v>
      </c>
      <c r="H562" s="4">
        <v>2007</v>
      </c>
      <c r="I562" s="3" t="s">
        <v>54</v>
      </c>
      <c r="J562" s="3"/>
      <c r="P562" s="3"/>
      <c r="W562" s="3"/>
      <c r="AA562" s="5" t="e">
        <f t="shared" si="77"/>
        <v>#DIV/0!</v>
      </c>
      <c r="AD562" s="5" t="e">
        <f t="shared" si="78"/>
        <v>#DIV/0!</v>
      </c>
      <c r="AE562" s="3" t="e">
        <f t="shared" si="79"/>
        <v>#DIV/0!</v>
      </c>
      <c r="AG562" s="4" t="e">
        <f t="shared" si="80"/>
        <v>#DIV/0!</v>
      </c>
      <c r="AI562" s="3" t="e">
        <f t="shared" si="81"/>
        <v>#DIV/0!</v>
      </c>
      <c r="AK562" s="4" t="e">
        <f t="shared" si="82"/>
        <v>#DIV/0!</v>
      </c>
    </row>
    <row r="563" spans="1:37" s="14" customFormat="1" x14ac:dyDescent="0.25">
      <c r="A563" s="4" t="str">
        <f t="shared" si="76"/>
        <v>D00_107_1</v>
      </c>
      <c r="B563" s="12" t="s">
        <v>37</v>
      </c>
      <c r="C563" s="13">
        <v>107</v>
      </c>
      <c r="D563" s="15">
        <v>1</v>
      </c>
      <c r="E563" s="14" t="s">
        <v>38</v>
      </c>
      <c r="F563" s="14" t="s">
        <v>39</v>
      </c>
      <c r="G563" s="14" t="s">
        <v>36</v>
      </c>
      <c r="H563" s="14">
        <v>2003</v>
      </c>
      <c r="I563" s="15" t="s">
        <v>54</v>
      </c>
      <c r="J563" s="15"/>
      <c r="P563" s="15"/>
      <c r="Q563" s="4"/>
      <c r="R563" s="4"/>
      <c r="S563" s="4"/>
      <c r="T563" s="4"/>
      <c r="U563" s="4"/>
      <c r="V563" s="4"/>
      <c r="W563" s="15"/>
      <c r="AA563" s="5" t="e">
        <f t="shared" si="77"/>
        <v>#DIV/0!</v>
      </c>
      <c r="AD563" s="5" t="e">
        <f t="shared" si="78"/>
        <v>#DIV/0!</v>
      </c>
      <c r="AE563" s="3" t="e">
        <f t="shared" si="79"/>
        <v>#DIV/0!</v>
      </c>
      <c r="AG563" s="4" t="e">
        <f t="shared" si="80"/>
        <v>#DIV/0!</v>
      </c>
      <c r="AI563" s="3" t="e">
        <f t="shared" si="81"/>
        <v>#DIV/0!</v>
      </c>
      <c r="AK563" s="14" t="e">
        <f t="shared" si="82"/>
        <v>#DIV/0!</v>
      </c>
    </row>
    <row r="564" spans="1:37" s="4" customFormat="1" x14ac:dyDescent="0.25">
      <c r="A564" s="4" t="str">
        <f t="shared" si="76"/>
        <v>D00_107_1</v>
      </c>
      <c r="B564" s="1" t="s">
        <v>37</v>
      </c>
      <c r="C564" s="2">
        <v>107</v>
      </c>
      <c r="D564" s="3">
        <v>1</v>
      </c>
      <c r="E564" s="4" t="s">
        <v>38</v>
      </c>
      <c r="F564" s="4" t="s">
        <v>39</v>
      </c>
      <c r="G564" s="4" t="s">
        <v>36</v>
      </c>
      <c r="H564" s="4">
        <v>2004</v>
      </c>
      <c r="I564" s="3" t="s">
        <v>54</v>
      </c>
      <c r="J564" s="3"/>
      <c r="P564" s="3"/>
      <c r="W564" s="3"/>
      <c r="AA564" s="5" t="e">
        <f t="shared" si="77"/>
        <v>#DIV/0!</v>
      </c>
      <c r="AD564" s="5" t="e">
        <f t="shared" si="78"/>
        <v>#DIV/0!</v>
      </c>
      <c r="AE564" s="3" t="e">
        <f t="shared" si="79"/>
        <v>#DIV/0!</v>
      </c>
      <c r="AG564" s="4" t="e">
        <f t="shared" si="80"/>
        <v>#DIV/0!</v>
      </c>
      <c r="AI564" s="3" t="e">
        <f t="shared" si="81"/>
        <v>#DIV/0!</v>
      </c>
      <c r="AK564" s="4" t="e">
        <f t="shared" si="82"/>
        <v>#DIV/0!</v>
      </c>
    </row>
    <row r="565" spans="1:37" s="4" customFormat="1" x14ac:dyDescent="0.25">
      <c r="A565" s="4" t="str">
        <f t="shared" si="76"/>
        <v>D00_107_1</v>
      </c>
      <c r="B565" s="1" t="s">
        <v>37</v>
      </c>
      <c r="C565" s="2">
        <v>107</v>
      </c>
      <c r="D565" s="3">
        <v>1</v>
      </c>
      <c r="E565" s="4" t="s">
        <v>38</v>
      </c>
      <c r="F565" s="4" t="s">
        <v>39</v>
      </c>
      <c r="G565" s="4" t="s">
        <v>36</v>
      </c>
      <c r="H565" s="4">
        <v>2005</v>
      </c>
      <c r="I565" s="3" t="s">
        <v>54</v>
      </c>
      <c r="J565" s="3"/>
      <c r="P565" s="3"/>
      <c r="W565" s="3"/>
      <c r="AA565" s="5" t="e">
        <f t="shared" si="77"/>
        <v>#DIV/0!</v>
      </c>
      <c r="AD565" s="5" t="e">
        <f t="shared" si="78"/>
        <v>#DIV/0!</v>
      </c>
      <c r="AE565" s="3" t="e">
        <f t="shared" si="79"/>
        <v>#DIV/0!</v>
      </c>
      <c r="AG565" s="4" t="e">
        <f t="shared" si="80"/>
        <v>#DIV/0!</v>
      </c>
      <c r="AI565" s="3" t="e">
        <f t="shared" si="81"/>
        <v>#DIV/0!</v>
      </c>
      <c r="AK565" s="4" t="e">
        <f t="shared" si="82"/>
        <v>#DIV/0!</v>
      </c>
    </row>
    <row r="566" spans="1:37" s="4" customFormat="1" x14ac:dyDescent="0.25">
      <c r="A566" s="4" t="str">
        <f t="shared" si="76"/>
        <v>D00_107_1</v>
      </c>
      <c r="B566" s="1" t="s">
        <v>37</v>
      </c>
      <c r="C566" s="2">
        <v>107</v>
      </c>
      <c r="D566" s="3">
        <v>1</v>
      </c>
      <c r="E566" s="4" t="s">
        <v>38</v>
      </c>
      <c r="F566" s="4" t="s">
        <v>39</v>
      </c>
      <c r="G566" s="4" t="s">
        <v>36</v>
      </c>
      <c r="H566" s="4">
        <v>2006</v>
      </c>
      <c r="I566" s="3" t="s">
        <v>54</v>
      </c>
      <c r="J566" s="3"/>
      <c r="P566" s="3"/>
      <c r="W566" s="3"/>
      <c r="AA566" s="5" t="e">
        <f t="shared" si="77"/>
        <v>#DIV/0!</v>
      </c>
      <c r="AD566" s="5" t="e">
        <f t="shared" si="78"/>
        <v>#DIV/0!</v>
      </c>
      <c r="AE566" s="3" t="e">
        <f t="shared" si="79"/>
        <v>#DIV/0!</v>
      </c>
      <c r="AG566" s="4" t="e">
        <f t="shared" si="80"/>
        <v>#DIV/0!</v>
      </c>
      <c r="AI566" s="3" t="e">
        <f t="shared" si="81"/>
        <v>#DIV/0!</v>
      </c>
      <c r="AK566" s="4" t="e">
        <f t="shared" si="82"/>
        <v>#DIV/0!</v>
      </c>
    </row>
    <row r="567" spans="1:37" s="4" customFormat="1" x14ac:dyDescent="0.25">
      <c r="A567" s="4" t="str">
        <f t="shared" si="76"/>
        <v>D00_107_1</v>
      </c>
      <c r="B567" s="1" t="s">
        <v>37</v>
      </c>
      <c r="C567" s="2">
        <v>107</v>
      </c>
      <c r="D567" s="3">
        <v>1</v>
      </c>
      <c r="E567" s="4" t="s">
        <v>38</v>
      </c>
      <c r="F567" s="4" t="s">
        <v>39</v>
      </c>
      <c r="G567" s="4" t="s">
        <v>36</v>
      </c>
      <c r="H567" s="4">
        <v>2007</v>
      </c>
      <c r="I567" s="3" t="s">
        <v>54</v>
      </c>
      <c r="J567" s="3"/>
      <c r="P567" s="3"/>
      <c r="W567" s="3"/>
      <c r="AA567" s="5" t="e">
        <f t="shared" si="77"/>
        <v>#DIV/0!</v>
      </c>
      <c r="AD567" s="5" t="e">
        <f t="shared" si="78"/>
        <v>#DIV/0!</v>
      </c>
      <c r="AE567" s="3" t="e">
        <f t="shared" si="79"/>
        <v>#DIV/0!</v>
      </c>
      <c r="AG567" s="4" t="e">
        <f t="shared" si="80"/>
        <v>#DIV/0!</v>
      </c>
      <c r="AI567" s="3" t="e">
        <f t="shared" si="81"/>
        <v>#DIV/0!</v>
      </c>
      <c r="AK567" s="4" t="e">
        <f t="shared" si="82"/>
        <v>#DIV/0!</v>
      </c>
    </row>
    <row r="568" spans="1:37" s="14" customFormat="1" x14ac:dyDescent="0.25">
      <c r="A568" s="4" t="str">
        <f t="shared" si="76"/>
        <v>D00_108_1</v>
      </c>
      <c r="B568" s="12" t="s">
        <v>37</v>
      </c>
      <c r="C568" s="13">
        <v>108</v>
      </c>
      <c r="D568" s="15">
        <v>1</v>
      </c>
      <c r="E568" s="14" t="s">
        <v>38</v>
      </c>
      <c r="F568" s="14" t="s">
        <v>39</v>
      </c>
      <c r="G568" s="14" t="s">
        <v>36</v>
      </c>
      <c r="H568" s="14">
        <v>2003</v>
      </c>
      <c r="I568" s="15" t="s">
        <v>54</v>
      </c>
      <c r="J568" s="15"/>
      <c r="P568" s="15"/>
      <c r="Q568" s="4"/>
      <c r="R568" s="4"/>
      <c r="S568" s="4"/>
      <c r="T568" s="4"/>
      <c r="U568" s="4"/>
      <c r="V568" s="4"/>
      <c r="W568" s="15"/>
      <c r="AA568" s="5" t="e">
        <f t="shared" si="77"/>
        <v>#DIV/0!</v>
      </c>
      <c r="AD568" s="5" t="e">
        <f t="shared" si="78"/>
        <v>#DIV/0!</v>
      </c>
      <c r="AE568" s="3" t="e">
        <f t="shared" si="79"/>
        <v>#DIV/0!</v>
      </c>
      <c r="AG568" s="4" t="e">
        <f t="shared" si="80"/>
        <v>#DIV/0!</v>
      </c>
      <c r="AI568" s="3" t="e">
        <f t="shared" si="81"/>
        <v>#DIV/0!</v>
      </c>
      <c r="AK568" s="14" t="e">
        <f t="shared" si="82"/>
        <v>#DIV/0!</v>
      </c>
    </row>
    <row r="569" spans="1:37" s="4" customFormat="1" x14ac:dyDescent="0.25">
      <c r="A569" s="4" t="str">
        <f t="shared" si="76"/>
        <v>D00_108_1</v>
      </c>
      <c r="B569" s="1" t="s">
        <v>37</v>
      </c>
      <c r="C569" s="2">
        <v>108</v>
      </c>
      <c r="D569" s="3">
        <v>1</v>
      </c>
      <c r="E569" s="4" t="s">
        <v>38</v>
      </c>
      <c r="F569" s="4" t="s">
        <v>39</v>
      </c>
      <c r="G569" s="4" t="s">
        <v>36</v>
      </c>
      <c r="H569" s="4">
        <v>2004</v>
      </c>
      <c r="I569" s="3" t="s">
        <v>54</v>
      </c>
      <c r="J569" s="3"/>
      <c r="P569" s="3"/>
      <c r="W569" s="3"/>
      <c r="AA569" s="5" t="e">
        <f t="shared" si="77"/>
        <v>#DIV/0!</v>
      </c>
      <c r="AD569" s="5" t="e">
        <f t="shared" si="78"/>
        <v>#DIV/0!</v>
      </c>
      <c r="AE569" s="3" t="e">
        <f t="shared" si="79"/>
        <v>#DIV/0!</v>
      </c>
      <c r="AG569" s="4" t="e">
        <f t="shared" si="80"/>
        <v>#DIV/0!</v>
      </c>
      <c r="AI569" s="3" t="e">
        <f t="shared" si="81"/>
        <v>#DIV/0!</v>
      </c>
      <c r="AK569" s="4" t="e">
        <f t="shared" si="82"/>
        <v>#DIV/0!</v>
      </c>
    </row>
    <row r="570" spans="1:37" s="4" customFormat="1" x14ac:dyDescent="0.25">
      <c r="A570" s="4" t="str">
        <f t="shared" si="76"/>
        <v>D00_108_1</v>
      </c>
      <c r="B570" s="1" t="s">
        <v>37</v>
      </c>
      <c r="C570" s="2">
        <v>108</v>
      </c>
      <c r="D570" s="3">
        <v>1</v>
      </c>
      <c r="E570" s="4" t="s">
        <v>38</v>
      </c>
      <c r="F570" s="4" t="s">
        <v>39</v>
      </c>
      <c r="G570" s="4" t="s">
        <v>36</v>
      </c>
      <c r="H570" s="4">
        <v>2005</v>
      </c>
      <c r="I570" s="3" t="s">
        <v>54</v>
      </c>
      <c r="J570" s="3"/>
      <c r="P570" s="3"/>
      <c r="W570" s="3"/>
      <c r="AA570" s="5" t="e">
        <f t="shared" si="77"/>
        <v>#DIV/0!</v>
      </c>
      <c r="AD570" s="5" t="e">
        <f t="shared" si="78"/>
        <v>#DIV/0!</v>
      </c>
      <c r="AE570" s="3" t="e">
        <f t="shared" si="79"/>
        <v>#DIV/0!</v>
      </c>
      <c r="AG570" s="4" t="e">
        <f t="shared" si="80"/>
        <v>#DIV/0!</v>
      </c>
      <c r="AI570" s="3" t="e">
        <f t="shared" si="81"/>
        <v>#DIV/0!</v>
      </c>
      <c r="AK570" s="4" t="e">
        <f t="shared" si="82"/>
        <v>#DIV/0!</v>
      </c>
    </row>
    <row r="571" spans="1:37" s="4" customFormat="1" x14ac:dyDescent="0.25">
      <c r="A571" s="4" t="str">
        <f t="shared" si="76"/>
        <v>D00_108_1</v>
      </c>
      <c r="B571" s="1" t="s">
        <v>37</v>
      </c>
      <c r="C571" s="2">
        <v>108</v>
      </c>
      <c r="D571" s="3">
        <v>1</v>
      </c>
      <c r="E571" s="4" t="s">
        <v>38</v>
      </c>
      <c r="F571" s="4" t="s">
        <v>39</v>
      </c>
      <c r="G571" s="4" t="s">
        <v>36</v>
      </c>
      <c r="H571" s="4">
        <v>2006</v>
      </c>
      <c r="I571" s="3" t="s">
        <v>54</v>
      </c>
      <c r="J571" s="3"/>
      <c r="P571" s="3"/>
      <c r="W571" s="3"/>
      <c r="AA571" s="5" t="e">
        <f t="shared" si="77"/>
        <v>#DIV/0!</v>
      </c>
      <c r="AD571" s="5" t="e">
        <f t="shared" si="78"/>
        <v>#DIV/0!</v>
      </c>
      <c r="AE571" s="3" t="e">
        <f t="shared" si="79"/>
        <v>#DIV/0!</v>
      </c>
      <c r="AG571" s="4" t="e">
        <f t="shared" si="80"/>
        <v>#DIV/0!</v>
      </c>
      <c r="AI571" s="3" t="e">
        <f t="shared" si="81"/>
        <v>#DIV/0!</v>
      </c>
      <c r="AK571" s="4" t="e">
        <f t="shared" si="82"/>
        <v>#DIV/0!</v>
      </c>
    </row>
    <row r="572" spans="1:37" s="4" customFormat="1" x14ac:dyDescent="0.25">
      <c r="A572" s="4" t="str">
        <f t="shared" si="76"/>
        <v>D00_108_1</v>
      </c>
      <c r="B572" s="1" t="s">
        <v>37</v>
      </c>
      <c r="C572" s="2">
        <v>108</v>
      </c>
      <c r="D572" s="3">
        <v>1</v>
      </c>
      <c r="E572" s="4" t="s">
        <v>38</v>
      </c>
      <c r="F572" s="4" t="s">
        <v>39</v>
      </c>
      <c r="G572" s="4" t="s">
        <v>36</v>
      </c>
      <c r="H572" s="4">
        <v>2007</v>
      </c>
      <c r="I572" s="3" t="s">
        <v>54</v>
      </c>
      <c r="J572" s="3"/>
      <c r="P572" s="3"/>
      <c r="W572" s="3"/>
      <c r="AA572" s="5" t="e">
        <f t="shared" si="77"/>
        <v>#DIV/0!</v>
      </c>
      <c r="AD572" s="5" t="e">
        <f t="shared" si="78"/>
        <v>#DIV/0!</v>
      </c>
      <c r="AE572" s="3" t="e">
        <f t="shared" si="79"/>
        <v>#DIV/0!</v>
      </c>
      <c r="AG572" s="4" t="e">
        <f t="shared" si="80"/>
        <v>#DIV/0!</v>
      </c>
      <c r="AI572" s="3" t="e">
        <f t="shared" si="81"/>
        <v>#DIV/0!</v>
      </c>
      <c r="AK572" s="4" t="e">
        <f t="shared" si="82"/>
        <v>#DIV/0!</v>
      </c>
    </row>
    <row r="573" spans="1:37" s="14" customFormat="1" x14ac:dyDescent="0.25">
      <c r="A573" s="4" t="str">
        <f t="shared" si="76"/>
        <v>D00_109_1</v>
      </c>
      <c r="B573" s="12" t="s">
        <v>37</v>
      </c>
      <c r="C573" s="13">
        <v>109</v>
      </c>
      <c r="D573" s="15">
        <v>1</v>
      </c>
      <c r="E573" s="14" t="s">
        <v>38</v>
      </c>
      <c r="F573" s="14" t="s">
        <v>39</v>
      </c>
      <c r="G573" s="14" t="s">
        <v>36</v>
      </c>
      <c r="H573" s="14">
        <v>2003</v>
      </c>
      <c r="I573" s="15" t="s">
        <v>54</v>
      </c>
      <c r="J573" s="15"/>
      <c r="P573" s="15"/>
      <c r="Q573" s="4"/>
      <c r="R573" s="4"/>
      <c r="S573" s="4"/>
      <c r="T573" s="4"/>
      <c r="U573" s="4"/>
      <c r="V573" s="4"/>
      <c r="W573" s="15"/>
      <c r="AA573" s="5" t="e">
        <f t="shared" si="77"/>
        <v>#DIV/0!</v>
      </c>
      <c r="AD573" s="5" t="e">
        <f t="shared" si="78"/>
        <v>#DIV/0!</v>
      </c>
      <c r="AE573" s="3" t="e">
        <f t="shared" si="79"/>
        <v>#DIV/0!</v>
      </c>
      <c r="AG573" s="4" t="e">
        <f t="shared" si="80"/>
        <v>#DIV/0!</v>
      </c>
      <c r="AI573" s="3" t="e">
        <f t="shared" si="81"/>
        <v>#DIV/0!</v>
      </c>
      <c r="AK573" s="14" t="e">
        <f t="shared" si="82"/>
        <v>#DIV/0!</v>
      </c>
    </row>
    <row r="574" spans="1:37" s="4" customFormat="1" x14ac:dyDescent="0.25">
      <c r="A574" s="4" t="str">
        <f t="shared" si="76"/>
        <v>D00_109_1</v>
      </c>
      <c r="B574" s="1" t="s">
        <v>37</v>
      </c>
      <c r="C574" s="2">
        <v>109</v>
      </c>
      <c r="D574" s="3">
        <v>1</v>
      </c>
      <c r="E574" s="4" t="s">
        <v>38</v>
      </c>
      <c r="F574" s="4" t="s">
        <v>39</v>
      </c>
      <c r="G574" s="4" t="s">
        <v>36</v>
      </c>
      <c r="H574" s="4">
        <v>2004</v>
      </c>
      <c r="I574" s="3" t="s">
        <v>54</v>
      </c>
      <c r="J574" s="3"/>
      <c r="P574" s="3"/>
      <c r="W574" s="3"/>
      <c r="AA574" s="5" t="e">
        <f t="shared" si="77"/>
        <v>#DIV/0!</v>
      </c>
      <c r="AD574" s="5" t="e">
        <f t="shared" si="78"/>
        <v>#DIV/0!</v>
      </c>
      <c r="AE574" s="3" t="e">
        <f t="shared" si="79"/>
        <v>#DIV/0!</v>
      </c>
      <c r="AG574" s="4" t="e">
        <f t="shared" si="80"/>
        <v>#DIV/0!</v>
      </c>
      <c r="AI574" s="3" t="e">
        <f t="shared" si="81"/>
        <v>#DIV/0!</v>
      </c>
      <c r="AK574" s="4" t="e">
        <f t="shared" si="82"/>
        <v>#DIV/0!</v>
      </c>
    </row>
    <row r="575" spans="1:37" s="4" customFormat="1" x14ac:dyDescent="0.25">
      <c r="A575" s="4" t="str">
        <f t="shared" si="76"/>
        <v>D00_109_1</v>
      </c>
      <c r="B575" s="1" t="s">
        <v>37</v>
      </c>
      <c r="C575" s="2">
        <v>109</v>
      </c>
      <c r="D575" s="3">
        <v>1</v>
      </c>
      <c r="E575" s="4" t="s">
        <v>38</v>
      </c>
      <c r="F575" s="4" t="s">
        <v>39</v>
      </c>
      <c r="G575" s="4" t="s">
        <v>36</v>
      </c>
      <c r="H575" s="4">
        <v>2005</v>
      </c>
      <c r="I575" s="3" t="s">
        <v>54</v>
      </c>
      <c r="J575" s="3"/>
      <c r="P575" s="3"/>
      <c r="W575" s="3"/>
      <c r="AA575" s="5" t="e">
        <f t="shared" si="77"/>
        <v>#DIV/0!</v>
      </c>
      <c r="AD575" s="5" t="e">
        <f t="shared" si="78"/>
        <v>#DIV/0!</v>
      </c>
      <c r="AE575" s="3" t="e">
        <f t="shared" si="79"/>
        <v>#DIV/0!</v>
      </c>
      <c r="AG575" s="4" t="e">
        <f t="shared" si="80"/>
        <v>#DIV/0!</v>
      </c>
      <c r="AI575" s="3" t="e">
        <f t="shared" si="81"/>
        <v>#DIV/0!</v>
      </c>
      <c r="AK575" s="4" t="e">
        <f t="shared" si="82"/>
        <v>#DIV/0!</v>
      </c>
    </row>
    <row r="576" spans="1:37" s="4" customFormat="1" x14ac:dyDescent="0.25">
      <c r="A576" s="4" t="str">
        <f t="shared" si="76"/>
        <v>D00_109_1</v>
      </c>
      <c r="B576" s="1" t="s">
        <v>37</v>
      </c>
      <c r="C576" s="2">
        <v>109</v>
      </c>
      <c r="D576" s="3">
        <v>1</v>
      </c>
      <c r="E576" s="4" t="s">
        <v>38</v>
      </c>
      <c r="F576" s="4" t="s">
        <v>39</v>
      </c>
      <c r="G576" s="4" t="s">
        <v>36</v>
      </c>
      <c r="H576" s="4">
        <v>2006</v>
      </c>
      <c r="I576" s="3" t="s">
        <v>54</v>
      </c>
      <c r="J576" s="3"/>
      <c r="P576" s="3"/>
      <c r="W576" s="3"/>
      <c r="AA576" s="5" t="e">
        <f t="shared" si="77"/>
        <v>#DIV/0!</v>
      </c>
      <c r="AD576" s="5" t="e">
        <f t="shared" si="78"/>
        <v>#DIV/0!</v>
      </c>
      <c r="AE576" s="3" t="e">
        <f t="shared" si="79"/>
        <v>#DIV/0!</v>
      </c>
      <c r="AG576" s="4" t="e">
        <f t="shared" si="80"/>
        <v>#DIV/0!</v>
      </c>
      <c r="AI576" s="3" t="e">
        <f t="shared" si="81"/>
        <v>#DIV/0!</v>
      </c>
      <c r="AK576" s="4" t="e">
        <f t="shared" si="82"/>
        <v>#DIV/0!</v>
      </c>
    </row>
    <row r="577" spans="1:37" s="4" customFormat="1" x14ac:dyDescent="0.25">
      <c r="A577" s="4" t="str">
        <f t="shared" si="76"/>
        <v>D00_109_1</v>
      </c>
      <c r="B577" s="1" t="s">
        <v>37</v>
      </c>
      <c r="C577" s="2">
        <v>109</v>
      </c>
      <c r="D577" s="3">
        <v>1</v>
      </c>
      <c r="E577" s="4" t="s">
        <v>38</v>
      </c>
      <c r="F577" s="4" t="s">
        <v>39</v>
      </c>
      <c r="G577" s="4" t="s">
        <v>36</v>
      </c>
      <c r="H577" s="4">
        <v>2007</v>
      </c>
      <c r="I577" s="3" t="s">
        <v>54</v>
      </c>
      <c r="J577" s="3"/>
      <c r="P577" s="3"/>
      <c r="W577" s="3"/>
      <c r="AA577" s="5" t="e">
        <f t="shared" si="77"/>
        <v>#DIV/0!</v>
      </c>
      <c r="AD577" s="5" t="e">
        <f t="shared" si="78"/>
        <v>#DIV/0!</v>
      </c>
      <c r="AE577" s="3" t="e">
        <f t="shared" si="79"/>
        <v>#DIV/0!</v>
      </c>
      <c r="AG577" s="4" t="e">
        <f t="shared" si="80"/>
        <v>#DIV/0!</v>
      </c>
      <c r="AI577" s="3" t="e">
        <f t="shared" si="81"/>
        <v>#DIV/0!</v>
      </c>
      <c r="AK577" s="4" t="e">
        <f t="shared" si="82"/>
        <v>#DIV/0!</v>
      </c>
    </row>
    <row r="578" spans="1:37" s="14" customFormat="1" x14ac:dyDescent="0.25">
      <c r="A578" s="4" t="str">
        <f t="shared" si="76"/>
        <v>D00_110_1</v>
      </c>
      <c r="B578" s="12" t="s">
        <v>37</v>
      </c>
      <c r="C578" s="13">
        <v>110</v>
      </c>
      <c r="D578" s="15">
        <v>1</v>
      </c>
      <c r="E578" s="14" t="s">
        <v>38</v>
      </c>
      <c r="F578" s="14" t="s">
        <v>39</v>
      </c>
      <c r="G578" s="14" t="s">
        <v>36</v>
      </c>
      <c r="H578" s="14">
        <v>2003</v>
      </c>
      <c r="I578" s="15" t="s">
        <v>54</v>
      </c>
      <c r="J578" s="15"/>
      <c r="P578" s="15"/>
      <c r="Q578" s="4"/>
      <c r="R578" s="4"/>
      <c r="S578" s="4"/>
      <c r="T578" s="4"/>
      <c r="U578" s="4"/>
      <c r="V578" s="4"/>
      <c r="W578" s="15"/>
      <c r="AA578" s="5" t="e">
        <f t="shared" si="77"/>
        <v>#DIV/0!</v>
      </c>
      <c r="AD578" s="5" t="e">
        <f t="shared" si="78"/>
        <v>#DIV/0!</v>
      </c>
      <c r="AE578" s="3" t="e">
        <f t="shared" si="79"/>
        <v>#DIV/0!</v>
      </c>
      <c r="AG578" s="4" t="e">
        <f t="shared" si="80"/>
        <v>#DIV/0!</v>
      </c>
      <c r="AI578" s="3" t="e">
        <f t="shared" si="81"/>
        <v>#DIV/0!</v>
      </c>
      <c r="AK578" s="14" t="e">
        <f t="shared" si="82"/>
        <v>#DIV/0!</v>
      </c>
    </row>
    <row r="579" spans="1:37" s="4" customFormat="1" x14ac:dyDescent="0.25">
      <c r="A579" s="4" t="str">
        <f t="shared" ref="A579:A642" si="83">CONCATENATE(LEFT(B579,1),CONCATENATE(RIGHT(B579,2),"_",CONCATENATE(C579),"_",CONCATENATE(D579)))</f>
        <v>D00_110_1</v>
      </c>
      <c r="B579" s="1" t="s">
        <v>37</v>
      </c>
      <c r="C579" s="2">
        <v>110</v>
      </c>
      <c r="D579" s="3">
        <v>1</v>
      </c>
      <c r="E579" s="4" t="s">
        <v>38</v>
      </c>
      <c r="F579" s="4" t="s">
        <v>39</v>
      </c>
      <c r="G579" s="4" t="s">
        <v>36</v>
      </c>
      <c r="H579" s="4">
        <v>2004</v>
      </c>
      <c r="I579" s="3" t="s">
        <v>54</v>
      </c>
      <c r="J579" s="3"/>
      <c r="P579" s="3"/>
      <c r="W579" s="3"/>
      <c r="AA579" s="5" t="e">
        <f t="shared" si="77"/>
        <v>#DIV/0!</v>
      </c>
      <c r="AD579" s="5" t="e">
        <f t="shared" si="78"/>
        <v>#DIV/0!</v>
      </c>
      <c r="AE579" s="3" t="e">
        <f t="shared" si="79"/>
        <v>#DIV/0!</v>
      </c>
      <c r="AG579" s="4" t="e">
        <f t="shared" si="80"/>
        <v>#DIV/0!</v>
      </c>
      <c r="AI579" s="3" t="e">
        <f t="shared" si="81"/>
        <v>#DIV/0!</v>
      </c>
      <c r="AK579" s="4" t="e">
        <f t="shared" si="82"/>
        <v>#DIV/0!</v>
      </c>
    </row>
    <row r="580" spans="1:37" s="4" customFormat="1" x14ac:dyDescent="0.25">
      <c r="A580" s="4" t="str">
        <f t="shared" si="83"/>
        <v>D00_110_1</v>
      </c>
      <c r="B580" s="1" t="s">
        <v>37</v>
      </c>
      <c r="C580" s="2">
        <v>110</v>
      </c>
      <c r="D580" s="3">
        <v>1</v>
      </c>
      <c r="E580" s="4" t="s">
        <v>38</v>
      </c>
      <c r="F580" s="4" t="s">
        <v>39</v>
      </c>
      <c r="G580" s="4" t="s">
        <v>36</v>
      </c>
      <c r="H580" s="4">
        <v>2005</v>
      </c>
      <c r="I580" s="3" t="s">
        <v>54</v>
      </c>
      <c r="J580" s="3"/>
      <c r="P580" s="3"/>
      <c r="W580" s="3"/>
      <c r="AA580" s="5" t="e">
        <f t="shared" si="77"/>
        <v>#DIV/0!</v>
      </c>
      <c r="AD580" s="5" t="e">
        <f t="shared" si="78"/>
        <v>#DIV/0!</v>
      </c>
      <c r="AE580" s="3" t="e">
        <f t="shared" si="79"/>
        <v>#DIV/0!</v>
      </c>
      <c r="AG580" s="4" t="e">
        <f t="shared" si="80"/>
        <v>#DIV/0!</v>
      </c>
      <c r="AI580" s="3" t="e">
        <f t="shared" si="81"/>
        <v>#DIV/0!</v>
      </c>
      <c r="AK580" s="4" t="e">
        <f t="shared" si="82"/>
        <v>#DIV/0!</v>
      </c>
    </row>
    <row r="581" spans="1:37" s="4" customFormat="1" x14ac:dyDescent="0.25">
      <c r="A581" s="4" t="str">
        <f t="shared" si="83"/>
        <v>D00_110_1</v>
      </c>
      <c r="B581" s="1" t="s">
        <v>37</v>
      </c>
      <c r="C581" s="2">
        <v>110</v>
      </c>
      <c r="D581" s="3">
        <v>1</v>
      </c>
      <c r="E581" s="4" t="s">
        <v>38</v>
      </c>
      <c r="F581" s="4" t="s">
        <v>39</v>
      </c>
      <c r="G581" s="4" t="s">
        <v>36</v>
      </c>
      <c r="H581" s="4">
        <v>2006</v>
      </c>
      <c r="I581" s="3" t="s">
        <v>54</v>
      </c>
      <c r="J581" s="3"/>
      <c r="P581" s="3"/>
      <c r="W581" s="3"/>
      <c r="AA581" s="5" t="e">
        <f t="shared" si="77"/>
        <v>#DIV/0!</v>
      </c>
      <c r="AD581" s="5" t="e">
        <f t="shared" si="78"/>
        <v>#DIV/0!</v>
      </c>
      <c r="AE581" s="3" t="e">
        <f t="shared" si="79"/>
        <v>#DIV/0!</v>
      </c>
      <c r="AG581" s="4" t="e">
        <f t="shared" si="80"/>
        <v>#DIV/0!</v>
      </c>
      <c r="AI581" s="3" t="e">
        <f t="shared" si="81"/>
        <v>#DIV/0!</v>
      </c>
      <c r="AK581" s="4" t="e">
        <f t="shared" si="82"/>
        <v>#DIV/0!</v>
      </c>
    </row>
    <row r="582" spans="1:37" s="4" customFormat="1" x14ac:dyDescent="0.25">
      <c r="A582" s="4" t="str">
        <f t="shared" si="83"/>
        <v>D00_110_1</v>
      </c>
      <c r="B582" s="1" t="s">
        <v>37</v>
      </c>
      <c r="C582" s="2">
        <v>110</v>
      </c>
      <c r="D582" s="3">
        <v>1</v>
      </c>
      <c r="E582" s="4" t="s">
        <v>38</v>
      </c>
      <c r="F582" s="4" t="s">
        <v>39</v>
      </c>
      <c r="G582" s="4" t="s">
        <v>36</v>
      </c>
      <c r="H582" s="4">
        <v>2007</v>
      </c>
      <c r="I582" s="3" t="s">
        <v>54</v>
      </c>
      <c r="J582" s="3"/>
      <c r="P582" s="3"/>
      <c r="W582" s="3"/>
      <c r="AA582" s="5" t="e">
        <f t="shared" si="77"/>
        <v>#DIV/0!</v>
      </c>
      <c r="AD582" s="5" t="e">
        <f t="shared" si="78"/>
        <v>#DIV/0!</v>
      </c>
      <c r="AE582" s="3" t="e">
        <f t="shared" si="79"/>
        <v>#DIV/0!</v>
      </c>
      <c r="AG582" s="4" t="e">
        <f t="shared" si="80"/>
        <v>#DIV/0!</v>
      </c>
      <c r="AI582" s="3" t="e">
        <f t="shared" si="81"/>
        <v>#DIV/0!</v>
      </c>
      <c r="AK582" s="4" t="e">
        <f t="shared" si="82"/>
        <v>#DIV/0!</v>
      </c>
    </row>
    <row r="583" spans="1:37" s="14" customFormat="1" x14ac:dyDescent="0.25">
      <c r="A583" s="4" t="str">
        <f t="shared" si="83"/>
        <v>D00_111_1</v>
      </c>
      <c r="B583" s="12" t="s">
        <v>37</v>
      </c>
      <c r="C583" s="13">
        <v>111</v>
      </c>
      <c r="D583" s="15">
        <v>1</v>
      </c>
      <c r="E583" s="14" t="s">
        <v>38</v>
      </c>
      <c r="F583" s="14" t="s">
        <v>39</v>
      </c>
      <c r="G583" s="14" t="s">
        <v>36</v>
      </c>
      <c r="H583" s="14">
        <v>2003</v>
      </c>
      <c r="I583" s="15" t="s">
        <v>54</v>
      </c>
      <c r="J583" s="15"/>
      <c r="P583" s="15"/>
      <c r="Q583" s="4"/>
      <c r="R583" s="4"/>
      <c r="S583" s="4"/>
      <c r="T583" s="4"/>
      <c r="U583" s="4"/>
      <c r="V583" s="4"/>
      <c r="W583" s="15"/>
      <c r="AA583" s="5" t="e">
        <f t="shared" si="77"/>
        <v>#DIV/0!</v>
      </c>
      <c r="AD583" s="5" t="e">
        <f t="shared" si="78"/>
        <v>#DIV/0!</v>
      </c>
      <c r="AE583" s="3" t="e">
        <f t="shared" si="79"/>
        <v>#DIV/0!</v>
      </c>
      <c r="AG583" s="4" t="e">
        <f t="shared" si="80"/>
        <v>#DIV/0!</v>
      </c>
      <c r="AI583" s="3" t="e">
        <f t="shared" si="81"/>
        <v>#DIV/0!</v>
      </c>
      <c r="AK583" s="14" t="e">
        <f t="shared" si="82"/>
        <v>#DIV/0!</v>
      </c>
    </row>
    <row r="584" spans="1:37" s="4" customFormat="1" x14ac:dyDescent="0.25">
      <c r="A584" s="4" t="str">
        <f t="shared" si="83"/>
        <v>D00_111_1</v>
      </c>
      <c r="B584" s="1" t="s">
        <v>37</v>
      </c>
      <c r="C584" s="2">
        <v>111</v>
      </c>
      <c r="D584" s="3">
        <v>1</v>
      </c>
      <c r="E584" s="4" t="s">
        <v>38</v>
      </c>
      <c r="F584" s="4" t="s">
        <v>39</v>
      </c>
      <c r="G584" s="4" t="s">
        <v>36</v>
      </c>
      <c r="H584" s="4">
        <v>2004</v>
      </c>
      <c r="I584" s="3" t="s">
        <v>54</v>
      </c>
      <c r="J584" s="3"/>
      <c r="P584" s="3"/>
      <c r="W584" s="3"/>
      <c r="AA584" s="5" t="e">
        <f t="shared" si="77"/>
        <v>#DIV/0!</v>
      </c>
      <c r="AD584" s="5" t="e">
        <f t="shared" si="78"/>
        <v>#DIV/0!</v>
      </c>
      <c r="AE584" s="3" t="e">
        <f t="shared" si="79"/>
        <v>#DIV/0!</v>
      </c>
      <c r="AG584" s="4" t="e">
        <f t="shared" si="80"/>
        <v>#DIV/0!</v>
      </c>
      <c r="AI584" s="3" t="e">
        <f t="shared" si="81"/>
        <v>#DIV/0!</v>
      </c>
      <c r="AK584" s="4" t="e">
        <f t="shared" si="82"/>
        <v>#DIV/0!</v>
      </c>
    </row>
    <row r="585" spans="1:37" s="4" customFormat="1" x14ac:dyDescent="0.25">
      <c r="A585" s="4" t="str">
        <f t="shared" si="83"/>
        <v>D00_111_1</v>
      </c>
      <c r="B585" s="1" t="s">
        <v>37</v>
      </c>
      <c r="C585" s="2">
        <v>111</v>
      </c>
      <c r="D585" s="3">
        <v>1</v>
      </c>
      <c r="E585" s="4" t="s">
        <v>38</v>
      </c>
      <c r="F585" s="4" t="s">
        <v>39</v>
      </c>
      <c r="G585" s="4" t="s">
        <v>36</v>
      </c>
      <c r="H585" s="4">
        <v>2005</v>
      </c>
      <c r="I585" s="3" t="s">
        <v>54</v>
      </c>
      <c r="J585" s="3"/>
      <c r="P585" s="3"/>
      <c r="W585" s="3"/>
      <c r="AA585" s="5" t="e">
        <f t="shared" si="77"/>
        <v>#DIV/0!</v>
      </c>
      <c r="AD585" s="5" t="e">
        <f t="shared" si="78"/>
        <v>#DIV/0!</v>
      </c>
      <c r="AE585" s="3" t="e">
        <f t="shared" si="79"/>
        <v>#DIV/0!</v>
      </c>
      <c r="AG585" s="4" t="e">
        <f t="shared" si="80"/>
        <v>#DIV/0!</v>
      </c>
      <c r="AI585" s="3" t="e">
        <f t="shared" si="81"/>
        <v>#DIV/0!</v>
      </c>
      <c r="AK585" s="4" t="e">
        <f t="shared" si="82"/>
        <v>#DIV/0!</v>
      </c>
    </row>
    <row r="586" spans="1:37" s="4" customFormat="1" x14ac:dyDescent="0.25">
      <c r="A586" s="4" t="str">
        <f t="shared" si="83"/>
        <v>D00_111_1</v>
      </c>
      <c r="B586" s="1" t="s">
        <v>37</v>
      </c>
      <c r="C586" s="2">
        <v>111</v>
      </c>
      <c r="D586" s="3">
        <v>1</v>
      </c>
      <c r="E586" s="4" t="s">
        <v>38</v>
      </c>
      <c r="F586" s="4" t="s">
        <v>39</v>
      </c>
      <c r="G586" s="4" t="s">
        <v>36</v>
      </c>
      <c r="H586" s="4">
        <v>2006</v>
      </c>
      <c r="I586" s="3" t="s">
        <v>54</v>
      </c>
      <c r="J586" s="3"/>
      <c r="P586" s="3"/>
      <c r="W586" s="3"/>
      <c r="AA586" s="5" t="e">
        <f t="shared" si="77"/>
        <v>#DIV/0!</v>
      </c>
      <c r="AD586" s="5" t="e">
        <f t="shared" si="78"/>
        <v>#DIV/0!</v>
      </c>
      <c r="AE586" s="3" t="e">
        <f t="shared" si="79"/>
        <v>#DIV/0!</v>
      </c>
      <c r="AG586" s="4" t="e">
        <f t="shared" si="80"/>
        <v>#DIV/0!</v>
      </c>
      <c r="AI586" s="3" t="e">
        <f t="shared" si="81"/>
        <v>#DIV/0!</v>
      </c>
      <c r="AK586" s="4" t="e">
        <f t="shared" si="82"/>
        <v>#DIV/0!</v>
      </c>
    </row>
    <row r="587" spans="1:37" s="4" customFormat="1" x14ac:dyDescent="0.25">
      <c r="A587" s="4" t="str">
        <f t="shared" si="83"/>
        <v>D00_111_1</v>
      </c>
      <c r="B587" s="1" t="s">
        <v>37</v>
      </c>
      <c r="C587" s="2">
        <v>111</v>
      </c>
      <c r="D587" s="3">
        <v>1</v>
      </c>
      <c r="E587" s="4" t="s">
        <v>38</v>
      </c>
      <c r="F587" s="4" t="s">
        <v>39</v>
      </c>
      <c r="G587" s="4" t="s">
        <v>36</v>
      </c>
      <c r="H587" s="4">
        <v>2007</v>
      </c>
      <c r="I587" s="3" t="s">
        <v>54</v>
      </c>
      <c r="J587" s="3"/>
      <c r="P587" s="3"/>
      <c r="W587" s="3"/>
      <c r="AA587" s="5" t="e">
        <f t="shared" si="77"/>
        <v>#DIV/0!</v>
      </c>
      <c r="AD587" s="5" t="e">
        <f t="shared" si="78"/>
        <v>#DIV/0!</v>
      </c>
      <c r="AE587" s="3" t="e">
        <f t="shared" si="79"/>
        <v>#DIV/0!</v>
      </c>
      <c r="AG587" s="4" t="e">
        <f t="shared" si="80"/>
        <v>#DIV/0!</v>
      </c>
      <c r="AI587" s="3" t="e">
        <f t="shared" si="81"/>
        <v>#DIV/0!</v>
      </c>
      <c r="AK587" s="4" t="e">
        <f t="shared" si="82"/>
        <v>#DIV/0!</v>
      </c>
    </row>
    <row r="588" spans="1:37" s="14" customFormat="1" x14ac:dyDescent="0.25">
      <c r="A588" s="4" t="str">
        <f t="shared" si="83"/>
        <v>D00_112_1</v>
      </c>
      <c r="B588" s="12" t="s">
        <v>37</v>
      </c>
      <c r="C588" s="13">
        <v>112</v>
      </c>
      <c r="D588" s="15">
        <v>1</v>
      </c>
      <c r="E588" s="14" t="s">
        <v>38</v>
      </c>
      <c r="F588" s="14" t="s">
        <v>39</v>
      </c>
      <c r="G588" s="14" t="s">
        <v>36</v>
      </c>
      <c r="H588" s="14">
        <v>2003</v>
      </c>
      <c r="I588" s="15" t="s">
        <v>54</v>
      </c>
      <c r="J588" s="15"/>
      <c r="P588" s="15"/>
      <c r="Q588" s="4"/>
      <c r="R588" s="4"/>
      <c r="S588" s="4"/>
      <c r="T588" s="4"/>
      <c r="U588" s="4"/>
      <c r="V588" s="4"/>
      <c r="W588" s="15"/>
      <c r="AA588" s="5" t="e">
        <f t="shared" si="77"/>
        <v>#DIV/0!</v>
      </c>
      <c r="AD588" s="5" t="e">
        <f t="shared" si="78"/>
        <v>#DIV/0!</v>
      </c>
      <c r="AE588" s="3" t="e">
        <f t="shared" si="79"/>
        <v>#DIV/0!</v>
      </c>
      <c r="AG588" s="4" t="e">
        <f t="shared" si="80"/>
        <v>#DIV/0!</v>
      </c>
      <c r="AI588" s="3" t="e">
        <f t="shared" si="81"/>
        <v>#DIV/0!</v>
      </c>
      <c r="AK588" s="14" t="e">
        <f t="shared" si="82"/>
        <v>#DIV/0!</v>
      </c>
    </row>
    <row r="589" spans="1:37" s="4" customFormat="1" x14ac:dyDescent="0.25">
      <c r="A589" s="4" t="str">
        <f t="shared" si="83"/>
        <v>D00_112_1</v>
      </c>
      <c r="B589" s="1" t="s">
        <v>37</v>
      </c>
      <c r="C589" s="2">
        <v>112</v>
      </c>
      <c r="D589" s="3">
        <v>1</v>
      </c>
      <c r="E589" s="4" t="s">
        <v>38</v>
      </c>
      <c r="F589" s="4" t="s">
        <v>39</v>
      </c>
      <c r="G589" s="4" t="s">
        <v>36</v>
      </c>
      <c r="H589" s="4">
        <v>2004</v>
      </c>
      <c r="I589" s="3" t="s">
        <v>54</v>
      </c>
      <c r="J589" s="3"/>
      <c r="P589" s="3"/>
      <c r="W589" s="3"/>
      <c r="AA589" s="5" t="e">
        <f t="shared" si="77"/>
        <v>#DIV/0!</v>
      </c>
      <c r="AD589" s="5" t="e">
        <f t="shared" si="78"/>
        <v>#DIV/0!</v>
      </c>
      <c r="AE589" s="3" t="e">
        <f t="shared" si="79"/>
        <v>#DIV/0!</v>
      </c>
      <c r="AG589" s="4" t="e">
        <f t="shared" si="80"/>
        <v>#DIV/0!</v>
      </c>
      <c r="AI589" s="3" t="e">
        <f t="shared" si="81"/>
        <v>#DIV/0!</v>
      </c>
      <c r="AK589" s="4" t="e">
        <f t="shared" si="82"/>
        <v>#DIV/0!</v>
      </c>
    </row>
    <row r="590" spans="1:37" s="4" customFormat="1" x14ac:dyDescent="0.25">
      <c r="A590" s="4" t="str">
        <f t="shared" si="83"/>
        <v>D00_112_1</v>
      </c>
      <c r="B590" s="1" t="s">
        <v>37</v>
      </c>
      <c r="C590" s="2">
        <v>112</v>
      </c>
      <c r="D590" s="3">
        <v>1</v>
      </c>
      <c r="E590" s="4" t="s">
        <v>38</v>
      </c>
      <c r="F590" s="4" t="s">
        <v>39</v>
      </c>
      <c r="G590" s="4" t="s">
        <v>36</v>
      </c>
      <c r="H590" s="4">
        <v>2005</v>
      </c>
      <c r="I590" s="3" t="s">
        <v>54</v>
      </c>
      <c r="J590" s="3"/>
      <c r="P590" s="3"/>
      <c r="W590" s="3"/>
      <c r="AA590" s="5" t="e">
        <f t="shared" si="77"/>
        <v>#DIV/0!</v>
      </c>
      <c r="AD590" s="5" t="e">
        <f t="shared" si="78"/>
        <v>#DIV/0!</v>
      </c>
      <c r="AE590" s="3" t="e">
        <f t="shared" si="79"/>
        <v>#DIV/0!</v>
      </c>
      <c r="AG590" s="4" t="e">
        <f t="shared" si="80"/>
        <v>#DIV/0!</v>
      </c>
      <c r="AI590" s="3" t="e">
        <f t="shared" si="81"/>
        <v>#DIV/0!</v>
      </c>
      <c r="AK590" s="4" t="e">
        <f t="shared" si="82"/>
        <v>#DIV/0!</v>
      </c>
    </row>
    <row r="591" spans="1:37" s="4" customFormat="1" x14ac:dyDescent="0.25">
      <c r="A591" s="4" t="str">
        <f t="shared" si="83"/>
        <v>D00_112_1</v>
      </c>
      <c r="B591" s="1" t="s">
        <v>37</v>
      </c>
      <c r="C591" s="2">
        <v>112</v>
      </c>
      <c r="D591" s="3">
        <v>1</v>
      </c>
      <c r="E591" s="4" t="s">
        <v>38</v>
      </c>
      <c r="F591" s="4" t="s">
        <v>39</v>
      </c>
      <c r="G591" s="4" t="s">
        <v>36</v>
      </c>
      <c r="H591" s="4">
        <v>2006</v>
      </c>
      <c r="I591" s="3" t="s">
        <v>54</v>
      </c>
      <c r="J591" s="3"/>
      <c r="P591" s="3"/>
      <c r="W591" s="3"/>
      <c r="AA591" s="5" t="e">
        <f t="shared" si="77"/>
        <v>#DIV/0!</v>
      </c>
      <c r="AD591" s="5" t="e">
        <f t="shared" si="78"/>
        <v>#DIV/0!</v>
      </c>
      <c r="AE591" s="3" t="e">
        <f t="shared" si="79"/>
        <v>#DIV/0!</v>
      </c>
      <c r="AG591" s="4" t="e">
        <f t="shared" si="80"/>
        <v>#DIV/0!</v>
      </c>
      <c r="AI591" s="3" t="e">
        <f t="shared" si="81"/>
        <v>#DIV/0!</v>
      </c>
      <c r="AK591" s="4" t="e">
        <f t="shared" si="82"/>
        <v>#DIV/0!</v>
      </c>
    </row>
    <row r="592" spans="1:37" s="4" customFormat="1" x14ac:dyDescent="0.25">
      <c r="A592" s="4" t="str">
        <f t="shared" si="83"/>
        <v>D00_112_1</v>
      </c>
      <c r="B592" s="1" t="s">
        <v>37</v>
      </c>
      <c r="C592" s="2">
        <v>112</v>
      </c>
      <c r="D592" s="3">
        <v>1</v>
      </c>
      <c r="E592" s="4" t="s">
        <v>38</v>
      </c>
      <c r="F592" s="4" t="s">
        <v>39</v>
      </c>
      <c r="G592" s="4" t="s">
        <v>36</v>
      </c>
      <c r="H592" s="4">
        <v>2007</v>
      </c>
      <c r="I592" s="3" t="s">
        <v>54</v>
      </c>
      <c r="J592" s="3"/>
      <c r="P592" s="3"/>
      <c r="W592" s="3"/>
      <c r="AA592" s="5" t="e">
        <f t="shared" si="77"/>
        <v>#DIV/0!</v>
      </c>
      <c r="AD592" s="5" t="e">
        <f t="shared" si="78"/>
        <v>#DIV/0!</v>
      </c>
      <c r="AE592" s="3" t="e">
        <f t="shared" si="79"/>
        <v>#DIV/0!</v>
      </c>
      <c r="AG592" s="4" t="e">
        <f t="shared" si="80"/>
        <v>#DIV/0!</v>
      </c>
      <c r="AI592" s="3" t="e">
        <f t="shared" si="81"/>
        <v>#DIV/0!</v>
      </c>
      <c r="AK592" s="4" t="e">
        <f t="shared" si="82"/>
        <v>#DIV/0!</v>
      </c>
    </row>
    <row r="593" spans="1:44" s="14" customFormat="1" x14ac:dyDescent="0.25">
      <c r="A593" s="4" t="str">
        <f t="shared" si="83"/>
        <v>D00_113_1</v>
      </c>
      <c r="B593" s="12" t="s">
        <v>37</v>
      </c>
      <c r="C593" s="13">
        <v>113</v>
      </c>
      <c r="D593" s="15">
        <v>1</v>
      </c>
      <c r="E593" s="14" t="s">
        <v>38</v>
      </c>
      <c r="F593" s="14" t="s">
        <v>39</v>
      </c>
      <c r="G593" s="14" t="s">
        <v>36</v>
      </c>
      <c r="H593" s="14">
        <v>2003</v>
      </c>
      <c r="I593" s="15" t="s">
        <v>54</v>
      </c>
      <c r="J593" s="15"/>
      <c r="P593" s="15"/>
      <c r="Q593" s="4"/>
      <c r="R593" s="4"/>
      <c r="S593" s="4"/>
      <c r="T593" s="4"/>
      <c r="U593" s="4"/>
      <c r="V593" s="4"/>
      <c r="W593" s="15"/>
      <c r="AA593" s="5" t="e">
        <f t="shared" si="77"/>
        <v>#DIV/0!</v>
      </c>
      <c r="AD593" s="5" t="e">
        <f t="shared" si="78"/>
        <v>#DIV/0!</v>
      </c>
      <c r="AE593" s="3" t="e">
        <f t="shared" si="79"/>
        <v>#DIV/0!</v>
      </c>
      <c r="AG593" s="4" t="e">
        <f t="shared" si="80"/>
        <v>#DIV/0!</v>
      </c>
      <c r="AI593" s="3" t="e">
        <f t="shared" si="81"/>
        <v>#DIV/0!</v>
      </c>
      <c r="AK593" s="14" t="e">
        <f t="shared" si="82"/>
        <v>#DIV/0!</v>
      </c>
    </row>
    <row r="594" spans="1:44" s="4" customFormat="1" x14ac:dyDescent="0.25">
      <c r="A594" s="4" t="str">
        <f t="shared" si="83"/>
        <v>D00_113_1</v>
      </c>
      <c r="B594" s="1" t="s">
        <v>37</v>
      </c>
      <c r="C594" s="2">
        <v>113</v>
      </c>
      <c r="D594" s="3">
        <v>1</v>
      </c>
      <c r="E594" s="4" t="s">
        <v>38</v>
      </c>
      <c r="F594" s="4" t="s">
        <v>39</v>
      </c>
      <c r="G594" s="4" t="s">
        <v>36</v>
      </c>
      <c r="H594" s="4">
        <v>2004</v>
      </c>
      <c r="I594" s="3" t="s">
        <v>54</v>
      </c>
      <c r="J594" s="3"/>
      <c r="P594" s="3"/>
      <c r="W594" s="3"/>
      <c r="AA594" s="5" t="e">
        <f t="shared" si="77"/>
        <v>#DIV/0!</v>
      </c>
      <c r="AD594" s="5" t="e">
        <f t="shared" si="78"/>
        <v>#DIV/0!</v>
      </c>
      <c r="AE594" s="3" t="e">
        <f t="shared" si="79"/>
        <v>#DIV/0!</v>
      </c>
      <c r="AG594" s="4" t="e">
        <f t="shared" si="80"/>
        <v>#DIV/0!</v>
      </c>
      <c r="AI594" s="3" t="e">
        <f t="shared" si="81"/>
        <v>#DIV/0!</v>
      </c>
      <c r="AK594" s="4" t="e">
        <f t="shared" si="82"/>
        <v>#DIV/0!</v>
      </c>
    </row>
    <row r="595" spans="1:44" s="4" customFormat="1" x14ac:dyDescent="0.25">
      <c r="A595" s="4" t="str">
        <f t="shared" si="83"/>
        <v>D00_113_1</v>
      </c>
      <c r="B595" s="1" t="s">
        <v>37</v>
      </c>
      <c r="C595" s="2">
        <v>113</v>
      </c>
      <c r="D595" s="3">
        <v>1</v>
      </c>
      <c r="E595" s="4" t="s">
        <v>38</v>
      </c>
      <c r="F595" s="4" t="s">
        <v>39</v>
      </c>
      <c r="G595" s="4" t="s">
        <v>36</v>
      </c>
      <c r="H595" s="4">
        <v>2005</v>
      </c>
      <c r="I595" s="3" t="s">
        <v>54</v>
      </c>
      <c r="J595" s="3"/>
      <c r="P595" s="3"/>
      <c r="W595" s="3"/>
      <c r="AA595" s="5" t="e">
        <f t="shared" si="77"/>
        <v>#DIV/0!</v>
      </c>
      <c r="AD595" s="5" t="e">
        <f t="shared" si="78"/>
        <v>#DIV/0!</v>
      </c>
      <c r="AE595" s="3" t="e">
        <f t="shared" si="79"/>
        <v>#DIV/0!</v>
      </c>
      <c r="AG595" s="4" t="e">
        <f t="shared" si="80"/>
        <v>#DIV/0!</v>
      </c>
      <c r="AI595" s="3" t="e">
        <f t="shared" si="81"/>
        <v>#DIV/0!</v>
      </c>
      <c r="AK595" s="4" t="e">
        <f t="shared" si="82"/>
        <v>#DIV/0!</v>
      </c>
    </row>
    <row r="596" spans="1:44" s="4" customFormat="1" x14ac:dyDescent="0.25">
      <c r="A596" s="4" t="str">
        <f t="shared" si="83"/>
        <v>D00_113_1</v>
      </c>
      <c r="B596" s="1" t="s">
        <v>37</v>
      </c>
      <c r="C596" s="2">
        <v>113</v>
      </c>
      <c r="D596" s="3">
        <v>1</v>
      </c>
      <c r="E596" s="4" t="s">
        <v>38</v>
      </c>
      <c r="F596" s="4" t="s">
        <v>39</v>
      </c>
      <c r="G596" s="4" t="s">
        <v>36</v>
      </c>
      <c r="H596" s="4">
        <v>2006</v>
      </c>
      <c r="I596" s="3" t="s">
        <v>54</v>
      </c>
      <c r="J596" s="3"/>
      <c r="P596" s="3"/>
      <c r="W596" s="3"/>
      <c r="AA596" s="5" t="e">
        <f t="shared" si="77"/>
        <v>#DIV/0!</v>
      </c>
      <c r="AD596" s="5" t="e">
        <f t="shared" si="78"/>
        <v>#DIV/0!</v>
      </c>
      <c r="AE596" s="3" t="e">
        <f t="shared" si="79"/>
        <v>#DIV/0!</v>
      </c>
      <c r="AG596" s="4" t="e">
        <f t="shared" si="80"/>
        <v>#DIV/0!</v>
      </c>
      <c r="AI596" s="3" t="e">
        <f t="shared" si="81"/>
        <v>#DIV/0!</v>
      </c>
      <c r="AK596" s="4" t="e">
        <f t="shared" si="82"/>
        <v>#DIV/0!</v>
      </c>
    </row>
    <row r="597" spans="1:44" s="4" customFormat="1" x14ac:dyDescent="0.25">
      <c r="A597" s="4" t="str">
        <f t="shared" si="83"/>
        <v>D00_113_1</v>
      </c>
      <c r="B597" s="1" t="s">
        <v>37</v>
      </c>
      <c r="C597" s="2">
        <v>113</v>
      </c>
      <c r="D597" s="3">
        <v>1</v>
      </c>
      <c r="E597" s="4" t="s">
        <v>38</v>
      </c>
      <c r="F597" s="4" t="s">
        <v>39</v>
      </c>
      <c r="G597" s="4" t="s">
        <v>36</v>
      </c>
      <c r="H597" s="4">
        <v>2007</v>
      </c>
      <c r="I597" s="3" t="s">
        <v>54</v>
      </c>
      <c r="J597" s="3"/>
      <c r="P597" s="3"/>
      <c r="W597" s="3"/>
      <c r="AA597" s="5" t="e">
        <f t="shared" si="77"/>
        <v>#DIV/0!</v>
      </c>
      <c r="AD597" s="5" t="e">
        <f t="shared" si="78"/>
        <v>#DIV/0!</v>
      </c>
      <c r="AE597" s="3" t="e">
        <f t="shared" si="79"/>
        <v>#DIV/0!</v>
      </c>
      <c r="AG597" s="4" t="e">
        <f t="shared" si="80"/>
        <v>#DIV/0!</v>
      </c>
      <c r="AI597" s="3" t="e">
        <f t="shared" si="81"/>
        <v>#DIV/0!</v>
      </c>
      <c r="AK597" s="4" t="e">
        <f t="shared" si="82"/>
        <v>#DIV/0!</v>
      </c>
    </row>
    <row r="598" spans="1:44" s="14" customFormat="1" x14ac:dyDescent="0.25">
      <c r="A598" s="4" t="str">
        <f t="shared" si="83"/>
        <v>D00_114_1</v>
      </c>
      <c r="B598" s="12" t="s">
        <v>37</v>
      </c>
      <c r="C598" s="13">
        <v>114</v>
      </c>
      <c r="D598" s="15">
        <v>1</v>
      </c>
      <c r="E598" s="14" t="s">
        <v>38</v>
      </c>
      <c r="F598" s="14" t="s">
        <v>39</v>
      </c>
      <c r="G598" s="14" t="s">
        <v>36</v>
      </c>
      <c r="H598" s="14">
        <v>2003</v>
      </c>
      <c r="I598" s="15" t="s">
        <v>54</v>
      </c>
      <c r="J598" s="15"/>
      <c r="P598" s="15"/>
      <c r="Q598" s="4"/>
      <c r="R598" s="4"/>
      <c r="S598" s="4"/>
      <c r="T598" s="4"/>
      <c r="U598" s="4"/>
      <c r="V598" s="4"/>
      <c r="W598" s="15"/>
      <c r="AA598" s="5" t="e">
        <f t="shared" si="77"/>
        <v>#DIV/0!</v>
      </c>
      <c r="AD598" s="5" t="e">
        <f t="shared" si="78"/>
        <v>#DIV/0!</v>
      </c>
      <c r="AE598" s="3" t="e">
        <f t="shared" si="79"/>
        <v>#DIV/0!</v>
      </c>
      <c r="AG598" s="4" t="e">
        <f t="shared" si="80"/>
        <v>#DIV/0!</v>
      </c>
      <c r="AI598" s="3" t="e">
        <f t="shared" si="81"/>
        <v>#DIV/0!</v>
      </c>
      <c r="AK598" s="14" t="e">
        <f t="shared" si="82"/>
        <v>#DIV/0!</v>
      </c>
    </row>
    <row r="599" spans="1:44" s="4" customFormat="1" x14ac:dyDescent="0.25">
      <c r="A599" s="4" t="str">
        <f t="shared" si="83"/>
        <v>D00_114_1</v>
      </c>
      <c r="B599" s="1" t="s">
        <v>37</v>
      </c>
      <c r="C599" s="2">
        <v>114</v>
      </c>
      <c r="D599" s="3">
        <v>1</v>
      </c>
      <c r="E599" s="4" t="s">
        <v>38</v>
      </c>
      <c r="F599" s="4" t="s">
        <v>39</v>
      </c>
      <c r="G599" s="4" t="s">
        <v>36</v>
      </c>
      <c r="H599" s="4">
        <v>2004</v>
      </c>
      <c r="I599" s="3" t="s">
        <v>54</v>
      </c>
      <c r="J599" s="3"/>
      <c r="P599" s="3"/>
      <c r="W599" s="3"/>
      <c r="AA599" s="5" t="e">
        <f t="shared" si="77"/>
        <v>#DIV/0!</v>
      </c>
      <c r="AD599" s="5" t="e">
        <f t="shared" si="78"/>
        <v>#DIV/0!</v>
      </c>
      <c r="AE599" s="3" t="e">
        <f t="shared" si="79"/>
        <v>#DIV/0!</v>
      </c>
      <c r="AG599" s="4" t="e">
        <f t="shared" si="80"/>
        <v>#DIV/0!</v>
      </c>
      <c r="AI599" s="3" t="e">
        <f t="shared" si="81"/>
        <v>#DIV/0!</v>
      </c>
      <c r="AK599" s="4" t="e">
        <f t="shared" si="82"/>
        <v>#DIV/0!</v>
      </c>
    </row>
    <row r="600" spans="1:44" s="4" customFormat="1" x14ac:dyDescent="0.25">
      <c r="A600" s="4" t="str">
        <f t="shared" si="83"/>
        <v>D00_114_1</v>
      </c>
      <c r="B600" s="1" t="s">
        <v>37</v>
      </c>
      <c r="C600" s="2">
        <v>114</v>
      </c>
      <c r="D600" s="3">
        <v>1</v>
      </c>
      <c r="E600" s="4" t="s">
        <v>38</v>
      </c>
      <c r="F600" s="4" t="s">
        <v>39</v>
      </c>
      <c r="G600" s="4" t="s">
        <v>36</v>
      </c>
      <c r="H600" s="4">
        <v>2005</v>
      </c>
      <c r="I600" s="3" t="s">
        <v>54</v>
      </c>
      <c r="J600" s="3"/>
      <c r="P600" s="3"/>
      <c r="W600" s="3"/>
      <c r="AA600" s="5" t="e">
        <f t="shared" si="77"/>
        <v>#DIV/0!</v>
      </c>
      <c r="AD600" s="5" t="e">
        <f t="shared" si="78"/>
        <v>#DIV/0!</v>
      </c>
      <c r="AE600" s="3" t="e">
        <f t="shared" si="79"/>
        <v>#DIV/0!</v>
      </c>
      <c r="AG600" s="4" t="e">
        <f t="shared" si="80"/>
        <v>#DIV/0!</v>
      </c>
      <c r="AI600" s="3" t="e">
        <f t="shared" si="81"/>
        <v>#DIV/0!</v>
      </c>
      <c r="AK600" s="4" t="e">
        <f t="shared" si="82"/>
        <v>#DIV/0!</v>
      </c>
    </row>
    <row r="601" spans="1:44" s="4" customFormat="1" x14ac:dyDescent="0.25">
      <c r="A601" s="4" t="str">
        <f t="shared" si="83"/>
        <v>D00_114_1</v>
      </c>
      <c r="B601" s="1" t="s">
        <v>37</v>
      </c>
      <c r="C601" s="2">
        <v>114</v>
      </c>
      <c r="D601" s="3">
        <v>1</v>
      </c>
      <c r="E601" s="4" t="s">
        <v>38</v>
      </c>
      <c r="F601" s="4" t="s">
        <v>39</v>
      </c>
      <c r="G601" s="4" t="s">
        <v>36</v>
      </c>
      <c r="H601" s="4">
        <v>2006</v>
      </c>
      <c r="I601" s="3" t="s">
        <v>54</v>
      </c>
      <c r="J601" s="3"/>
      <c r="P601" s="3"/>
      <c r="W601" s="3"/>
      <c r="AA601" s="5" t="e">
        <f t="shared" si="77"/>
        <v>#DIV/0!</v>
      </c>
      <c r="AD601" s="5" t="e">
        <f t="shared" si="78"/>
        <v>#DIV/0!</v>
      </c>
      <c r="AE601" s="3" t="e">
        <f t="shared" si="79"/>
        <v>#DIV/0!</v>
      </c>
      <c r="AG601" s="4" t="e">
        <f t="shared" si="80"/>
        <v>#DIV/0!</v>
      </c>
      <c r="AI601" s="3" t="e">
        <f t="shared" si="81"/>
        <v>#DIV/0!</v>
      </c>
      <c r="AK601" s="4" t="e">
        <f t="shared" si="82"/>
        <v>#DIV/0!</v>
      </c>
    </row>
    <row r="602" spans="1:44" s="4" customFormat="1" x14ac:dyDescent="0.25">
      <c r="A602" s="4" t="str">
        <f t="shared" si="83"/>
        <v>D00_114_1</v>
      </c>
      <c r="B602" s="1" t="s">
        <v>37</v>
      </c>
      <c r="C602" s="2">
        <v>114</v>
      </c>
      <c r="D602" s="3">
        <v>1</v>
      </c>
      <c r="E602" s="4" t="s">
        <v>38</v>
      </c>
      <c r="F602" s="4" t="s">
        <v>39</v>
      </c>
      <c r="G602" s="4" t="s">
        <v>36</v>
      </c>
      <c r="H602" s="4">
        <v>2007</v>
      </c>
      <c r="I602" s="3" t="s">
        <v>54</v>
      </c>
      <c r="J602" s="3"/>
      <c r="P602" s="3"/>
      <c r="W602" s="3"/>
      <c r="AA602" s="5" t="e">
        <f t="shared" si="77"/>
        <v>#DIV/0!</v>
      </c>
      <c r="AD602" s="5" t="e">
        <f t="shared" si="78"/>
        <v>#DIV/0!</v>
      </c>
      <c r="AE602" s="3" t="e">
        <f t="shared" si="79"/>
        <v>#DIV/0!</v>
      </c>
      <c r="AG602" s="4" t="e">
        <f t="shared" si="80"/>
        <v>#DIV/0!</v>
      </c>
      <c r="AI602" s="3" t="e">
        <f t="shared" si="81"/>
        <v>#DIV/0!</v>
      </c>
      <c r="AK602" s="4" t="e">
        <f t="shared" si="82"/>
        <v>#DIV/0!</v>
      </c>
    </row>
    <row r="603" spans="1:44" s="14" customFormat="1" x14ac:dyDescent="0.25">
      <c r="A603" s="4" t="str">
        <f t="shared" si="83"/>
        <v>D00_115_1</v>
      </c>
      <c r="B603" s="12" t="s">
        <v>37</v>
      </c>
      <c r="C603" s="13">
        <v>115</v>
      </c>
      <c r="D603" s="15">
        <v>1</v>
      </c>
      <c r="E603" s="14" t="s">
        <v>38</v>
      </c>
      <c r="F603" s="14" t="s">
        <v>39</v>
      </c>
      <c r="G603" s="14" t="s">
        <v>36</v>
      </c>
      <c r="H603" s="14">
        <v>2003</v>
      </c>
      <c r="I603" s="15" t="s">
        <v>54</v>
      </c>
      <c r="J603" s="15"/>
      <c r="K603" s="14">
        <v>72</v>
      </c>
      <c r="L603" s="14">
        <f>K603-36</f>
        <v>36</v>
      </c>
      <c r="M603" s="14">
        <f>K603-64</f>
        <v>8</v>
      </c>
      <c r="N603" s="14">
        <f>K603-79</f>
        <v>-7</v>
      </c>
      <c r="P603" s="15">
        <v>2</v>
      </c>
      <c r="Q603" s="4"/>
      <c r="R603" s="4"/>
      <c r="S603" s="4"/>
      <c r="T603" s="4"/>
      <c r="U603" s="4"/>
      <c r="V603" s="4"/>
      <c r="W603" s="15">
        <v>1</v>
      </c>
      <c r="X603" s="14">
        <v>216</v>
      </c>
      <c r="Y603" s="14">
        <v>25</v>
      </c>
      <c r="Z603" s="14">
        <v>85</v>
      </c>
      <c r="AA603" s="5">
        <f t="shared" si="77"/>
        <v>3.4</v>
      </c>
      <c r="AB603" s="14">
        <v>4</v>
      </c>
      <c r="AC603" s="14">
        <v>22</v>
      </c>
      <c r="AD603" s="5">
        <f t="shared" si="78"/>
        <v>0.88</v>
      </c>
      <c r="AE603" s="3">
        <f t="shared" si="79"/>
        <v>25.882352941176471</v>
      </c>
      <c r="AF603" s="14">
        <v>0</v>
      </c>
      <c r="AG603" s="4">
        <f t="shared" si="80"/>
        <v>0</v>
      </c>
      <c r="AH603" s="14">
        <v>1</v>
      </c>
      <c r="AI603" s="3">
        <f t="shared" si="81"/>
        <v>4</v>
      </c>
      <c r="AJ603" s="14">
        <v>2</v>
      </c>
      <c r="AK603" s="14">
        <f t="shared" si="82"/>
        <v>8</v>
      </c>
      <c r="AL603" s="14">
        <v>1</v>
      </c>
      <c r="AM603" s="14">
        <v>5</v>
      </c>
      <c r="AN603" s="14">
        <v>2</v>
      </c>
      <c r="AO603" s="14">
        <v>2</v>
      </c>
      <c r="AP603" s="14">
        <v>2</v>
      </c>
      <c r="AQ603" s="14">
        <v>3</v>
      </c>
      <c r="AR603" s="14">
        <v>3</v>
      </c>
    </row>
    <row r="604" spans="1:44" s="4" customFormat="1" x14ac:dyDescent="0.25">
      <c r="A604" s="4" t="str">
        <f t="shared" si="83"/>
        <v>D00_115_1</v>
      </c>
      <c r="B604" s="1" t="s">
        <v>37</v>
      </c>
      <c r="C604" s="2">
        <v>115</v>
      </c>
      <c r="D604" s="3">
        <v>1</v>
      </c>
      <c r="E604" s="4" t="s">
        <v>38</v>
      </c>
      <c r="F604" s="4" t="s">
        <v>39</v>
      </c>
      <c r="G604" s="4" t="s">
        <v>36</v>
      </c>
      <c r="H604" s="4">
        <v>2004</v>
      </c>
      <c r="I604" s="3" t="s">
        <v>54</v>
      </c>
      <c r="J604" s="3"/>
      <c r="P604" s="3"/>
      <c r="W604" s="3"/>
      <c r="AA604" s="5" t="e">
        <f t="shared" si="77"/>
        <v>#DIV/0!</v>
      </c>
      <c r="AD604" s="5" t="e">
        <f t="shared" si="78"/>
        <v>#DIV/0!</v>
      </c>
      <c r="AE604" s="3" t="e">
        <f t="shared" si="79"/>
        <v>#DIV/0!</v>
      </c>
      <c r="AG604" s="4" t="e">
        <f t="shared" si="80"/>
        <v>#DIV/0!</v>
      </c>
      <c r="AI604" s="3" t="e">
        <f t="shared" si="81"/>
        <v>#DIV/0!</v>
      </c>
      <c r="AK604" s="4" t="e">
        <f t="shared" si="82"/>
        <v>#DIV/0!</v>
      </c>
    </row>
    <row r="605" spans="1:44" s="4" customFormat="1" x14ac:dyDescent="0.25">
      <c r="A605" s="4" t="str">
        <f t="shared" si="83"/>
        <v>D00_115_1</v>
      </c>
      <c r="B605" s="1" t="s">
        <v>37</v>
      </c>
      <c r="C605" s="2">
        <v>115</v>
      </c>
      <c r="D605" s="3">
        <v>1</v>
      </c>
      <c r="E605" s="4" t="s">
        <v>38</v>
      </c>
      <c r="F605" s="4" t="s">
        <v>39</v>
      </c>
      <c r="G605" s="4" t="s">
        <v>36</v>
      </c>
      <c r="H605" s="4">
        <v>2005</v>
      </c>
      <c r="I605" s="3" t="s">
        <v>54</v>
      </c>
      <c r="J605" s="3"/>
      <c r="P605" s="3"/>
      <c r="W605" s="3"/>
      <c r="AA605" s="5" t="e">
        <f t="shared" si="77"/>
        <v>#DIV/0!</v>
      </c>
      <c r="AD605" s="5" t="e">
        <f t="shared" si="78"/>
        <v>#DIV/0!</v>
      </c>
      <c r="AE605" s="3" t="e">
        <f t="shared" si="79"/>
        <v>#DIV/0!</v>
      </c>
      <c r="AG605" s="4" t="e">
        <f t="shared" si="80"/>
        <v>#DIV/0!</v>
      </c>
      <c r="AI605" s="3" t="e">
        <f t="shared" si="81"/>
        <v>#DIV/0!</v>
      </c>
      <c r="AK605" s="4" t="e">
        <f t="shared" si="82"/>
        <v>#DIV/0!</v>
      </c>
    </row>
    <row r="606" spans="1:44" s="4" customFormat="1" x14ac:dyDescent="0.25">
      <c r="A606" s="4" t="str">
        <f t="shared" si="83"/>
        <v>D00_115_1</v>
      </c>
      <c r="B606" s="1" t="s">
        <v>37</v>
      </c>
      <c r="C606" s="2">
        <v>115</v>
      </c>
      <c r="D606" s="3">
        <v>1</v>
      </c>
      <c r="E606" s="4" t="s">
        <v>38</v>
      </c>
      <c r="F606" s="4" t="s">
        <v>39</v>
      </c>
      <c r="G606" s="4" t="s">
        <v>36</v>
      </c>
      <c r="H606" s="4">
        <v>2006</v>
      </c>
      <c r="I606" s="3" t="s">
        <v>54</v>
      </c>
      <c r="J606" s="3"/>
      <c r="P606" s="3"/>
      <c r="W606" s="3"/>
      <c r="AA606" s="5" t="e">
        <f t="shared" si="77"/>
        <v>#DIV/0!</v>
      </c>
      <c r="AD606" s="5" t="e">
        <f t="shared" si="78"/>
        <v>#DIV/0!</v>
      </c>
      <c r="AE606" s="3" t="e">
        <f t="shared" si="79"/>
        <v>#DIV/0!</v>
      </c>
      <c r="AG606" s="4" t="e">
        <f t="shared" si="80"/>
        <v>#DIV/0!</v>
      </c>
      <c r="AI606" s="3" t="e">
        <f t="shared" si="81"/>
        <v>#DIV/0!</v>
      </c>
      <c r="AK606" s="4" t="e">
        <f t="shared" si="82"/>
        <v>#DIV/0!</v>
      </c>
    </row>
    <row r="607" spans="1:44" s="4" customFormat="1" x14ac:dyDescent="0.25">
      <c r="A607" s="4" t="str">
        <f t="shared" si="83"/>
        <v>D00_115_1</v>
      </c>
      <c r="B607" s="1" t="s">
        <v>37</v>
      </c>
      <c r="C607" s="2">
        <v>115</v>
      </c>
      <c r="D607" s="3">
        <v>1</v>
      </c>
      <c r="E607" s="4" t="s">
        <v>38</v>
      </c>
      <c r="F607" s="4" t="s">
        <v>39</v>
      </c>
      <c r="G607" s="4" t="s">
        <v>36</v>
      </c>
      <c r="H607" s="4">
        <v>2007</v>
      </c>
      <c r="I607" s="3" t="s">
        <v>54</v>
      </c>
      <c r="J607" s="3"/>
      <c r="P607" s="3"/>
      <c r="W607" s="3"/>
      <c r="AA607" s="5" t="e">
        <f t="shared" si="77"/>
        <v>#DIV/0!</v>
      </c>
      <c r="AD607" s="5" t="e">
        <f t="shared" si="78"/>
        <v>#DIV/0!</v>
      </c>
      <c r="AE607" s="3" t="e">
        <f t="shared" si="79"/>
        <v>#DIV/0!</v>
      </c>
      <c r="AG607" s="4" t="e">
        <f t="shared" si="80"/>
        <v>#DIV/0!</v>
      </c>
      <c r="AI607" s="3" t="e">
        <f t="shared" si="81"/>
        <v>#DIV/0!</v>
      </c>
      <c r="AK607" s="4" t="e">
        <f t="shared" si="82"/>
        <v>#DIV/0!</v>
      </c>
    </row>
    <row r="608" spans="1:44" s="14" customFormat="1" x14ac:dyDescent="0.25">
      <c r="A608" s="4" t="str">
        <f t="shared" si="83"/>
        <v>D00_116_1</v>
      </c>
      <c r="B608" s="12" t="s">
        <v>37</v>
      </c>
      <c r="C608" s="13">
        <v>116</v>
      </c>
      <c r="D608" s="15">
        <v>1</v>
      </c>
      <c r="E608" s="14" t="s">
        <v>38</v>
      </c>
      <c r="F608" s="14" t="s">
        <v>39</v>
      </c>
      <c r="G608" s="14" t="s">
        <v>36</v>
      </c>
      <c r="H608" s="14">
        <v>2003</v>
      </c>
      <c r="I608" s="15" t="s">
        <v>54</v>
      </c>
      <c r="J608" s="15"/>
      <c r="P608" s="15"/>
      <c r="Q608" s="4"/>
      <c r="R608" s="4"/>
      <c r="S608" s="4"/>
      <c r="T608" s="4"/>
      <c r="U608" s="4"/>
      <c r="V608" s="4"/>
      <c r="W608" s="15"/>
      <c r="AA608" s="5" t="e">
        <f t="shared" si="77"/>
        <v>#DIV/0!</v>
      </c>
      <c r="AD608" s="5" t="e">
        <f t="shared" si="78"/>
        <v>#DIV/0!</v>
      </c>
      <c r="AE608" s="3" t="e">
        <f t="shared" si="79"/>
        <v>#DIV/0!</v>
      </c>
      <c r="AG608" s="4" t="e">
        <f t="shared" si="80"/>
        <v>#DIV/0!</v>
      </c>
      <c r="AI608" s="3" t="e">
        <f t="shared" si="81"/>
        <v>#DIV/0!</v>
      </c>
      <c r="AK608" s="14" t="e">
        <f t="shared" si="82"/>
        <v>#DIV/0!</v>
      </c>
    </row>
    <row r="609" spans="1:44" s="4" customFormat="1" x14ac:dyDescent="0.25">
      <c r="A609" s="4" t="str">
        <f t="shared" si="83"/>
        <v>D00_116_1</v>
      </c>
      <c r="B609" s="1" t="s">
        <v>37</v>
      </c>
      <c r="C609" s="2">
        <v>116</v>
      </c>
      <c r="D609" s="3">
        <v>1</v>
      </c>
      <c r="E609" s="4" t="s">
        <v>38</v>
      </c>
      <c r="F609" s="4" t="s">
        <v>39</v>
      </c>
      <c r="G609" s="4" t="s">
        <v>36</v>
      </c>
      <c r="H609" s="4">
        <v>2004</v>
      </c>
      <c r="I609" s="3" t="s">
        <v>54</v>
      </c>
      <c r="J609" s="3"/>
      <c r="P609" s="3"/>
      <c r="W609" s="3"/>
      <c r="AA609" s="5" t="e">
        <f t="shared" si="77"/>
        <v>#DIV/0!</v>
      </c>
      <c r="AD609" s="5" t="e">
        <f t="shared" si="78"/>
        <v>#DIV/0!</v>
      </c>
      <c r="AE609" s="3" t="e">
        <f t="shared" si="79"/>
        <v>#DIV/0!</v>
      </c>
      <c r="AG609" s="4" t="e">
        <f t="shared" si="80"/>
        <v>#DIV/0!</v>
      </c>
      <c r="AI609" s="3" t="e">
        <f t="shared" si="81"/>
        <v>#DIV/0!</v>
      </c>
      <c r="AK609" s="4" t="e">
        <f t="shared" si="82"/>
        <v>#DIV/0!</v>
      </c>
    </row>
    <row r="610" spans="1:44" s="4" customFormat="1" x14ac:dyDescent="0.25">
      <c r="A610" s="4" t="str">
        <f t="shared" si="83"/>
        <v>D00_116_1</v>
      </c>
      <c r="B610" s="1" t="s">
        <v>37</v>
      </c>
      <c r="C610" s="2">
        <v>116</v>
      </c>
      <c r="D610" s="3">
        <v>1</v>
      </c>
      <c r="E610" s="4" t="s">
        <v>38</v>
      </c>
      <c r="F610" s="4" t="s">
        <v>39</v>
      </c>
      <c r="G610" s="4" t="s">
        <v>36</v>
      </c>
      <c r="H610" s="4">
        <v>2005</v>
      </c>
      <c r="I610" s="3" t="s">
        <v>54</v>
      </c>
      <c r="J610" s="3"/>
      <c r="P610" s="3"/>
      <c r="W610" s="3"/>
      <c r="AA610" s="5" t="e">
        <f t="shared" si="77"/>
        <v>#DIV/0!</v>
      </c>
      <c r="AD610" s="5" t="e">
        <f t="shared" si="78"/>
        <v>#DIV/0!</v>
      </c>
      <c r="AE610" s="3" t="e">
        <f t="shared" si="79"/>
        <v>#DIV/0!</v>
      </c>
      <c r="AG610" s="4" t="e">
        <f t="shared" si="80"/>
        <v>#DIV/0!</v>
      </c>
      <c r="AI610" s="3" t="e">
        <f t="shared" si="81"/>
        <v>#DIV/0!</v>
      </c>
      <c r="AK610" s="4" t="e">
        <f t="shared" si="82"/>
        <v>#DIV/0!</v>
      </c>
    </row>
    <row r="611" spans="1:44" s="4" customFormat="1" x14ac:dyDescent="0.25">
      <c r="A611" s="4" t="str">
        <f t="shared" si="83"/>
        <v>D00_116_1</v>
      </c>
      <c r="B611" s="1" t="s">
        <v>37</v>
      </c>
      <c r="C611" s="2">
        <v>116</v>
      </c>
      <c r="D611" s="3">
        <v>1</v>
      </c>
      <c r="E611" s="4" t="s">
        <v>38</v>
      </c>
      <c r="F611" s="4" t="s">
        <v>39</v>
      </c>
      <c r="G611" s="4" t="s">
        <v>36</v>
      </c>
      <c r="H611" s="4">
        <v>2006</v>
      </c>
      <c r="I611" s="3" t="s">
        <v>54</v>
      </c>
      <c r="J611" s="3"/>
      <c r="P611" s="3"/>
      <c r="W611" s="3"/>
      <c r="AA611" s="5" t="e">
        <f t="shared" si="77"/>
        <v>#DIV/0!</v>
      </c>
      <c r="AD611" s="5" t="e">
        <f t="shared" si="78"/>
        <v>#DIV/0!</v>
      </c>
      <c r="AE611" s="3" t="e">
        <f t="shared" si="79"/>
        <v>#DIV/0!</v>
      </c>
      <c r="AG611" s="4" t="e">
        <f t="shared" si="80"/>
        <v>#DIV/0!</v>
      </c>
      <c r="AI611" s="3" t="e">
        <f t="shared" si="81"/>
        <v>#DIV/0!</v>
      </c>
      <c r="AK611" s="4" t="e">
        <f t="shared" si="82"/>
        <v>#DIV/0!</v>
      </c>
    </row>
    <row r="612" spans="1:44" s="4" customFormat="1" x14ac:dyDescent="0.25">
      <c r="A612" s="4" t="str">
        <f t="shared" si="83"/>
        <v>D00_116_1</v>
      </c>
      <c r="B612" s="1" t="s">
        <v>37</v>
      </c>
      <c r="C612" s="2">
        <v>116</v>
      </c>
      <c r="D612" s="3">
        <v>1</v>
      </c>
      <c r="E612" s="4" t="s">
        <v>38</v>
      </c>
      <c r="F612" s="4" t="s">
        <v>39</v>
      </c>
      <c r="G612" s="4" t="s">
        <v>36</v>
      </c>
      <c r="H612" s="4">
        <v>2007</v>
      </c>
      <c r="I612" s="3" t="s">
        <v>54</v>
      </c>
      <c r="J612" s="3"/>
      <c r="P612" s="3"/>
      <c r="W612" s="3"/>
      <c r="AA612" s="5" t="e">
        <f t="shared" si="77"/>
        <v>#DIV/0!</v>
      </c>
      <c r="AD612" s="5" t="e">
        <f t="shared" si="78"/>
        <v>#DIV/0!</v>
      </c>
      <c r="AE612" s="3" t="e">
        <f t="shared" si="79"/>
        <v>#DIV/0!</v>
      </c>
      <c r="AG612" s="4" t="e">
        <f t="shared" si="80"/>
        <v>#DIV/0!</v>
      </c>
      <c r="AI612" s="3" t="e">
        <f t="shared" si="81"/>
        <v>#DIV/0!</v>
      </c>
      <c r="AK612" s="4" t="e">
        <f t="shared" si="82"/>
        <v>#DIV/0!</v>
      </c>
    </row>
    <row r="613" spans="1:44" s="14" customFormat="1" x14ac:dyDescent="0.25">
      <c r="A613" s="4" t="str">
        <f t="shared" si="83"/>
        <v>D00_117_1</v>
      </c>
      <c r="B613" s="12" t="s">
        <v>37</v>
      </c>
      <c r="C613" s="13">
        <v>117</v>
      </c>
      <c r="D613" s="15">
        <v>1</v>
      </c>
      <c r="E613" s="14" t="s">
        <v>38</v>
      </c>
      <c r="F613" s="14" t="s">
        <v>39</v>
      </c>
      <c r="G613" s="14" t="s">
        <v>36</v>
      </c>
      <c r="H613" s="14">
        <v>2003</v>
      </c>
      <c r="I613" s="15" t="s">
        <v>54</v>
      </c>
      <c r="J613" s="15"/>
      <c r="P613" s="15"/>
      <c r="Q613" s="4"/>
      <c r="R613" s="4"/>
      <c r="S613" s="4"/>
      <c r="T613" s="4"/>
      <c r="U613" s="4"/>
      <c r="V613" s="4"/>
      <c r="W613" s="15"/>
      <c r="AA613" s="5" t="e">
        <f t="shared" si="77"/>
        <v>#DIV/0!</v>
      </c>
      <c r="AD613" s="5" t="e">
        <f t="shared" si="78"/>
        <v>#DIV/0!</v>
      </c>
      <c r="AE613" s="3" t="e">
        <f t="shared" si="79"/>
        <v>#DIV/0!</v>
      </c>
      <c r="AG613" s="4" t="e">
        <f t="shared" si="80"/>
        <v>#DIV/0!</v>
      </c>
      <c r="AI613" s="3" t="e">
        <f t="shared" si="81"/>
        <v>#DIV/0!</v>
      </c>
      <c r="AK613" s="14" t="e">
        <f t="shared" si="82"/>
        <v>#DIV/0!</v>
      </c>
    </row>
    <row r="614" spans="1:44" s="4" customFormat="1" x14ac:dyDescent="0.25">
      <c r="A614" s="4" t="str">
        <f t="shared" si="83"/>
        <v>D00_117_1</v>
      </c>
      <c r="B614" s="1" t="s">
        <v>37</v>
      </c>
      <c r="C614" s="2">
        <v>117</v>
      </c>
      <c r="D614" s="3">
        <v>1</v>
      </c>
      <c r="E614" s="4" t="s">
        <v>38</v>
      </c>
      <c r="F614" s="4" t="s">
        <v>39</v>
      </c>
      <c r="G614" s="4" t="s">
        <v>36</v>
      </c>
      <c r="H614" s="4">
        <v>2004</v>
      </c>
      <c r="I614" s="3" t="s">
        <v>54</v>
      </c>
      <c r="J614" s="3"/>
      <c r="P614" s="3"/>
      <c r="W614" s="3"/>
      <c r="AA614" s="5" t="e">
        <f t="shared" si="77"/>
        <v>#DIV/0!</v>
      </c>
      <c r="AD614" s="5" t="e">
        <f t="shared" si="78"/>
        <v>#DIV/0!</v>
      </c>
      <c r="AE614" s="3" t="e">
        <f t="shared" si="79"/>
        <v>#DIV/0!</v>
      </c>
      <c r="AG614" s="4" t="e">
        <f t="shared" si="80"/>
        <v>#DIV/0!</v>
      </c>
      <c r="AI614" s="3" t="e">
        <f t="shared" si="81"/>
        <v>#DIV/0!</v>
      </c>
      <c r="AK614" s="4" t="e">
        <f t="shared" si="82"/>
        <v>#DIV/0!</v>
      </c>
    </row>
    <row r="615" spans="1:44" s="4" customFormat="1" x14ac:dyDescent="0.25">
      <c r="A615" s="4" t="str">
        <f t="shared" si="83"/>
        <v>D00_117_1</v>
      </c>
      <c r="B615" s="1" t="s">
        <v>37</v>
      </c>
      <c r="C615" s="2">
        <v>117</v>
      </c>
      <c r="D615" s="3">
        <v>1</v>
      </c>
      <c r="E615" s="4" t="s">
        <v>38</v>
      </c>
      <c r="F615" s="4" t="s">
        <v>39</v>
      </c>
      <c r="G615" s="4" t="s">
        <v>36</v>
      </c>
      <c r="H615" s="4">
        <v>2005</v>
      </c>
      <c r="I615" s="3" t="s">
        <v>54</v>
      </c>
      <c r="J615" s="3"/>
      <c r="P615" s="3"/>
      <c r="W615" s="3"/>
      <c r="AA615" s="5" t="e">
        <f t="shared" ref="AA615:AA667" si="84">(Z615+(AD615*AF615))/Y615</f>
        <v>#DIV/0!</v>
      </c>
      <c r="AD615" s="5" t="e">
        <f t="shared" ref="AD615:AD667" si="85">AC615/(Y615-AF615)</f>
        <v>#DIV/0!</v>
      </c>
      <c r="AE615" s="3" t="e">
        <f t="shared" ref="AE615:AE667" si="86">AD615*100/AA615</f>
        <v>#DIV/0!</v>
      </c>
      <c r="AG615" s="4" t="e">
        <f t="shared" ref="AG615:AG667" si="87">AF615*100/Y615</f>
        <v>#DIV/0!</v>
      </c>
      <c r="AI615" s="3" t="e">
        <f t="shared" ref="AI615:AI667" si="88">AH615*100/Y615</f>
        <v>#DIV/0!</v>
      </c>
      <c r="AK615" s="4" t="e">
        <f t="shared" ref="AK615:AK654" si="89">AJ615*100/Y615</f>
        <v>#DIV/0!</v>
      </c>
    </row>
    <row r="616" spans="1:44" s="4" customFormat="1" x14ac:dyDescent="0.25">
      <c r="A616" s="4" t="str">
        <f t="shared" si="83"/>
        <v>D00_117_1</v>
      </c>
      <c r="B616" s="1" t="s">
        <v>37</v>
      </c>
      <c r="C616" s="2">
        <v>117</v>
      </c>
      <c r="D616" s="3">
        <v>1</v>
      </c>
      <c r="E616" s="4" t="s">
        <v>38</v>
      </c>
      <c r="F616" s="4" t="s">
        <v>39</v>
      </c>
      <c r="G616" s="4" t="s">
        <v>36</v>
      </c>
      <c r="H616" s="4">
        <v>2006</v>
      </c>
      <c r="I616" s="3" t="s">
        <v>54</v>
      </c>
      <c r="J616" s="3"/>
      <c r="P616" s="3"/>
      <c r="W616" s="3"/>
      <c r="AA616" s="5" t="e">
        <f t="shared" si="84"/>
        <v>#DIV/0!</v>
      </c>
      <c r="AD616" s="5" t="e">
        <f t="shared" si="85"/>
        <v>#DIV/0!</v>
      </c>
      <c r="AE616" s="3" t="e">
        <f t="shared" si="86"/>
        <v>#DIV/0!</v>
      </c>
      <c r="AG616" s="4" t="e">
        <f t="shared" si="87"/>
        <v>#DIV/0!</v>
      </c>
      <c r="AI616" s="3" t="e">
        <f t="shared" si="88"/>
        <v>#DIV/0!</v>
      </c>
      <c r="AK616" s="4" t="e">
        <f t="shared" si="89"/>
        <v>#DIV/0!</v>
      </c>
    </row>
    <row r="617" spans="1:44" s="4" customFormat="1" x14ac:dyDescent="0.25">
      <c r="A617" s="4" t="str">
        <f t="shared" si="83"/>
        <v>D00_117_1</v>
      </c>
      <c r="B617" s="1" t="s">
        <v>37</v>
      </c>
      <c r="C617" s="2">
        <v>117</v>
      </c>
      <c r="D617" s="3">
        <v>1</v>
      </c>
      <c r="E617" s="4" t="s">
        <v>38</v>
      </c>
      <c r="F617" s="4" t="s">
        <v>39</v>
      </c>
      <c r="G617" s="4" t="s">
        <v>36</v>
      </c>
      <c r="H617" s="4">
        <v>2007</v>
      </c>
      <c r="I617" s="3" t="s">
        <v>54</v>
      </c>
      <c r="J617" s="3"/>
      <c r="P617" s="3"/>
      <c r="W617" s="3"/>
      <c r="AA617" s="5" t="e">
        <f t="shared" si="84"/>
        <v>#DIV/0!</v>
      </c>
      <c r="AD617" s="5" t="e">
        <f t="shared" si="85"/>
        <v>#DIV/0!</v>
      </c>
      <c r="AE617" s="3" t="e">
        <f t="shared" si="86"/>
        <v>#DIV/0!</v>
      </c>
      <c r="AG617" s="4" t="e">
        <f t="shared" si="87"/>
        <v>#DIV/0!</v>
      </c>
      <c r="AI617" s="3" t="e">
        <f t="shared" si="88"/>
        <v>#DIV/0!</v>
      </c>
      <c r="AK617" s="4" t="e">
        <f t="shared" si="89"/>
        <v>#DIV/0!</v>
      </c>
    </row>
    <row r="618" spans="1:44" s="14" customFormat="1" x14ac:dyDescent="0.25">
      <c r="A618" s="4" t="str">
        <f t="shared" si="83"/>
        <v>D00_118_1</v>
      </c>
      <c r="B618" s="12" t="s">
        <v>37</v>
      </c>
      <c r="C618" s="13">
        <v>118</v>
      </c>
      <c r="D618" s="15">
        <v>1</v>
      </c>
      <c r="E618" s="14" t="s">
        <v>38</v>
      </c>
      <c r="F618" s="14" t="s">
        <v>39</v>
      </c>
      <c r="G618" s="14" t="s">
        <v>36</v>
      </c>
      <c r="H618" s="14">
        <v>2003</v>
      </c>
      <c r="I618" s="15" t="s">
        <v>54</v>
      </c>
      <c r="J618" s="15"/>
      <c r="K618" s="14">
        <v>73</v>
      </c>
      <c r="L618" s="14">
        <f>K618-36</f>
        <v>37</v>
      </c>
      <c r="M618" s="14">
        <f>K618-64</f>
        <v>9</v>
      </c>
      <c r="N618" s="14">
        <f>K618-79</f>
        <v>-6</v>
      </c>
      <c r="P618" s="15">
        <v>2</v>
      </c>
      <c r="Q618" s="4"/>
      <c r="R618" s="4"/>
      <c r="S618" s="4"/>
      <c r="T618" s="4"/>
      <c r="U618" s="4"/>
      <c r="V618" s="4"/>
      <c r="W618" s="15">
        <v>3</v>
      </c>
      <c r="X618" s="14">
        <v>203</v>
      </c>
      <c r="Y618" s="14">
        <v>20</v>
      </c>
      <c r="Z618" s="14">
        <v>75</v>
      </c>
      <c r="AA618" s="5">
        <f t="shared" si="84"/>
        <v>3.75</v>
      </c>
      <c r="AB618" s="14">
        <v>5</v>
      </c>
      <c r="AC618" s="14">
        <v>15</v>
      </c>
      <c r="AD618" s="5">
        <f t="shared" si="85"/>
        <v>0.75</v>
      </c>
      <c r="AE618" s="3">
        <f t="shared" si="86"/>
        <v>20</v>
      </c>
      <c r="AF618" s="14">
        <v>0</v>
      </c>
      <c r="AG618" s="4">
        <f t="shared" si="87"/>
        <v>0</v>
      </c>
      <c r="AH618" s="14">
        <v>3</v>
      </c>
      <c r="AI618" s="3">
        <f t="shared" si="88"/>
        <v>15</v>
      </c>
      <c r="AJ618" s="14">
        <v>0</v>
      </c>
      <c r="AK618" s="14">
        <f t="shared" si="89"/>
        <v>0</v>
      </c>
      <c r="AL618" s="14">
        <v>0</v>
      </c>
      <c r="AM618" s="14">
        <v>5</v>
      </c>
      <c r="AN618" s="14">
        <v>2</v>
      </c>
      <c r="AO618" s="14">
        <v>2</v>
      </c>
      <c r="AP618" s="14">
        <v>2</v>
      </c>
      <c r="AQ618" s="14">
        <v>3</v>
      </c>
      <c r="AR618" s="14">
        <v>2</v>
      </c>
    </row>
    <row r="619" spans="1:44" s="4" customFormat="1" x14ac:dyDescent="0.25">
      <c r="A619" s="4" t="str">
        <f t="shared" si="83"/>
        <v>D00_118_1</v>
      </c>
      <c r="B619" s="1" t="s">
        <v>37</v>
      </c>
      <c r="C619" s="2">
        <v>118</v>
      </c>
      <c r="D619" s="3">
        <v>1</v>
      </c>
      <c r="E619" s="4" t="s">
        <v>38</v>
      </c>
      <c r="F619" s="4" t="s">
        <v>39</v>
      </c>
      <c r="G619" s="4" t="s">
        <v>36</v>
      </c>
      <c r="H619" s="4">
        <v>2004</v>
      </c>
      <c r="I619" s="3" t="s">
        <v>54</v>
      </c>
      <c r="J619" s="3"/>
      <c r="P619" s="3"/>
      <c r="W619" s="3"/>
      <c r="AA619" s="5" t="e">
        <f t="shared" si="84"/>
        <v>#DIV/0!</v>
      </c>
      <c r="AD619" s="5" t="e">
        <f t="shared" si="85"/>
        <v>#DIV/0!</v>
      </c>
      <c r="AE619" s="3" t="e">
        <f t="shared" si="86"/>
        <v>#DIV/0!</v>
      </c>
      <c r="AG619" s="4" t="e">
        <f t="shared" si="87"/>
        <v>#DIV/0!</v>
      </c>
      <c r="AI619" s="3" t="e">
        <f t="shared" si="88"/>
        <v>#DIV/0!</v>
      </c>
      <c r="AK619" s="4" t="e">
        <f t="shared" si="89"/>
        <v>#DIV/0!</v>
      </c>
    </row>
    <row r="620" spans="1:44" s="4" customFormat="1" x14ac:dyDescent="0.25">
      <c r="A620" s="4" t="str">
        <f t="shared" si="83"/>
        <v>D00_118_1</v>
      </c>
      <c r="B620" s="1" t="s">
        <v>37</v>
      </c>
      <c r="C620" s="2">
        <v>118</v>
      </c>
      <c r="D620" s="3">
        <v>1</v>
      </c>
      <c r="E620" s="4" t="s">
        <v>38</v>
      </c>
      <c r="F620" s="4" t="s">
        <v>39</v>
      </c>
      <c r="G620" s="4" t="s">
        <v>36</v>
      </c>
      <c r="H620" s="4">
        <v>2005</v>
      </c>
      <c r="I620" s="3" t="s">
        <v>54</v>
      </c>
      <c r="J620" s="3"/>
      <c r="P620" s="3"/>
      <c r="W620" s="3"/>
      <c r="AA620" s="5" t="e">
        <f t="shared" si="84"/>
        <v>#DIV/0!</v>
      </c>
      <c r="AD620" s="5" t="e">
        <f t="shared" si="85"/>
        <v>#DIV/0!</v>
      </c>
      <c r="AE620" s="3" t="e">
        <f t="shared" si="86"/>
        <v>#DIV/0!</v>
      </c>
      <c r="AG620" s="4" t="e">
        <f t="shared" si="87"/>
        <v>#DIV/0!</v>
      </c>
      <c r="AI620" s="3" t="e">
        <f t="shared" si="88"/>
        <v>#DIV/0!</v>
      </c>
      <c r="AK620" s="4" t="e">
        <f t="shared" si="89"/>
        <v>#DIV/0!</v>
      </c>
    </row>
    <row r="621" spans="1:44" s="4" customFormat="1" x14ac:dyDescent="0.25">
      <c r="A621" s="4" t="str">
        <f t="shared" si="83"/>
        <v>D00_118_1</v>
      </c>
      <c r="B621" s="1" t="s">
        <v>37</v>
      </c>
      <c r="C621" s="2">
        <v>118</v>
      </c>
      <c r="D621" s="3">
        <v>1</v>
      </c>
      <c r="E621" s="4" t="s">
        <v>38</v>
      </c>
      <c r="F621" s="4" t="s">
        <v>39</v>
      </c>
      <c r="G621" s="4" t="s">
        <v>36</v>
      </c>
      <c r="H621" s="4">
        <v>2006</v>
      </c>
      <c r="I621" s="3" t="s">
        <v>54</v>
      </c>
      <c r="J621" s="3"/>
      <c r="P621" s="3"/>
      <c r="W621" s="3"/>
      <c r="AA621" s="5" t="e">
        <f t="shared" si="84"/>
        <v>#DIV/0!</v>
      </c>
      <c r="AD621" s="5" t="e">
        <f t="shared" si="85"/>
        <v>#DIV/0!</v>
      </c>
      <c r="AE621" s="3" t="e">
        <f t="shared" si="86"/>
        <v>#DIV/0!</v>
      </c>
      <c r="AG621" s="4" t="e">
        <f t="shared" si="87"/>
        <v>#DIV/0!</v>
      </c>
      <c r="AI621" s="3" t="e">
        <f t="shared" si="88"/>
        <v>#DIV/0!</v>
      </c>
      <c r="AK621" s="4" t="e">
        <f t="shared" si="89"/>
        <v>#DIV/0!</v>
      </c>
    </row>
    <row r="622" spans="1:44" s="4" customFormat="1" x14ac:dyDescent="0.25">
      <c r="A622" s="4" t="str">
        <f t="shared" si="83"/>
        <v>D00_118_1</v>
      </c>
      <c r="B622" s="1" t="s">
        <v>37</v>
      </c>
      <c r="C622" s="2">
        <v>118</v>
      </c>
      <c r="D622" s="3">
        <v>1</v>
      </c>
      <c r="E622" s="4" t="s">
        <v>38</v>
      </c>
      <c r="F622" s="4" t="s">
        <v>39</v>
      </c>
      <c r="G622" s="4" t="s">
        <v>36</v>
      </c>
      <c r="H622" s="4">
        <v>2007</v>
      </c>
      <c r="I622" s="3" t="s">
        <v>54</v>
      </c>
      <c r="J622" s="3"/>
      <c r="P622" s="3"/>
      <c r="W622" s="3"/>
      <c r="AA622" s="5" t="e">
        <f t="shared" si="84"/>
        <v>#DIV/0!</v>
      </c>
      <c r="AD622" s="5" t="e">
        <f t="shared" si="85"/>
        <v>#DIV/0!</v>
      </c>
      <c r="AE622" s="3" t="e">
        <f t="shared" si="86"/>
        <v>#DIV/0!</v>
      </c>
      <c r="AG622" s="4" t="e">
        <f t="shared" si="87"/>
        <v>#DIV/0!</v>
      </c>
      <c r="AI622" s="3" t="e">
        <f t="shared" si="88"/>
        <v>#DIV/0!</v>
      </c>
      <c r="AK622" s="4" t="e">
        <f t="shared" si="89"/>
        <v>#DIV/0!</v>
      </c>
    </row>
    <row r="623" spans="1:44" s="14" customFormat="1" x14ac:dyDescent="0.25">
      <c r="A623" s="4" t="str">
        <f t="shared" si="83"/>
        <v>D00_119_1</v>
      </c>
      <c r="B623" s="12" t="s">
        <v>37</v>
      </c>
      <c r="C623" s="13">
        <v>119</v>
      </c>
      <c r="D623" s="15">
        <v>1</v>
      </c>
      <c r="E623" s="14" t="s">
        <v>38</v>
      </c>
      <c r="F623" s="14" t="s">
        <v>39</v>
      </c>
      <c r="G623" s="14" t="s">
        <v>36</v>
      </c>
      <c r="H623" s="14">
        <v>2003</v>
      </c>
      <c r="I623" s="15" t="s">
        <v>54</v>
      </c>
      <c r="J623" s="15"/>
      <c r="P623" s="15"/>
      <c r="Q623" s="4"/>
      <c r="R623" s="4"/>
      <c r="S623" s="4"/>
      <c r="T623" s="4"/>
      <c r="U623" s="4"/>
      <c r="V623" s="4"/>
      <c r="W623" s="15"/>
      <c r="AA623" s="5" t="e">
        <f t="shared" si="84"/>
        <v>#DIV/0!</v>
      </c>
      <c r="AD623" s="5" t="e">
        <f t="shared" si="85"/>
        <v>#DIV/0!</v>
      </c>
      <c r="AE623" s="3" t="e">
        <f t="shared" si="86"/>
        <v>#DIV/0!</v>
      </c>
      <c r="AG623" s="4" t="e">
        <f t="shared" si="87"/>
        <v>#DIV/0!</v>
      </c>
      <c r="AI623" s="3" t="e">
        <f t="shared" si="88"/>
        <v>#DIV/0!</v>
      </c>
      <c r="AK623" s="14" t="e">
        <f t="shared" si="89"/>
        <v>#DIV/0!</v>
      </c>
    </row>
    <row r="624" spans="1:44" s="4" customFormat="1" x14ac:dyDescent="0.25">
      <c r="A624" s="4" t="str">
        <f t="shared" si="83"/>
        <v>D00_119_1</v>
      </c>
      <c r="B624" s="1" t="s">
        <v>37</v>
      </c>
      <c r="C624" s="2">
        <v>119</v>
      </c>
      <c r="D624" s="3">
        <v>1</v>
      </c>
      <c r="E624" s="4" t="s">
        <v>38</v>
      </c>
      <c r="F624" s="4" t="s">
        <v>39</v>
      </c>
      <c r="G624" s="4" t="s">
        <v>36</v>
      </c>
      <c r="H624" s="4">
        <v>2004</v>
      </c>
      <c r="I624" s="3" t="s">
        <v>54</v>
      </c>
      <c r="J624" s="3"/>
      <c r="P624" s="3"/>
      <c r="W624" s="3"/>
      <c r="AA624" s="5" t="e">
        <f t="shared" si="84"/>
        <v>#DIV/0!</v>
      </c>
      <c r="AD624" s="5" t="e">
        <f t="shared" si="85"/>
        <v>#DIV/0!</v>
      </c>
      <c r="AE624" s="3" t="e">
        <f t="shared" si="86"/>
        <v>#DIV/0!</v>
      </c>
      <c r="AG624" s="4" t="e">
        <f t="shared" si="87"/>
        <v>#DIV/0!</v>
      </c>
      <c r="AI624" s="3" t="e">
        <f t="shared" si="88"/>
        <v>#DIV/0!</v>
      </c>
      <c r="AK624" s="4" t="e">
        <f t="shared" si="89"/>
        <v>#DIV/0!</v>
      </c>
    </row>
    <row r="625" spans="1:37" s="4" customFormat="1" x14ac:dyDescent="0.25">
      <c r="A625" s="4" t="str">
        <f t="shared" si="83"/>
        <v>D00_119_1</v>
      </c>
      <c r="B625" s="1" t="s">
        <v>37</v>
      </c>
      <c r="C625" s="2">
        <v>119</v>
      </c>
      <c r="D625" s="3">
        <v>1</v>
      </c>
      <c r="E625" s="4" t="s">
        <v>38</v>
      </c>
      <c r="F625" s="4" t="s">
        <v>39</v>
      </c>
      <c r="G625" s="4" t="s">
        <v>36</v>
      </c>
      <c r="H625" s="4">
        <v>2005</v>
      </c>
      <c r="I625" s="3" t="s">
        <v>54</v>
      </c>
      <c r="J625" s="3"/>
      <c r="P625" s="3"/>
      <c r="W625" s="3"/>
      <c r="AA625" s="5" t="e">
        <f t="shared" si="84"/>
        <v>#DIV/0!</v>
      </c>
      <c r="AD625" s="5" t="e">
        <f t="shared" si="85"/>
        <v>#DIV/0!</v>
      </c>
      <c r="AE625" s="3" t="e">
        <f t="shared" si="86"/>
        <v>#DIV/0!</v>
      </c>
      <c r="AG625" s="4" t="e">
        <f t="shared" si="87"/>
        <v>#DIV/0!</v>
      </c>
      <c r="AI625" s="3" t="e">
        <f t="shared" si="88"/>
        <v>#DIV/0!</v>
      </c>
      <c r="AK625" s="4" t="e">
        <f t="shared" si="89"/>
        <v>#DIV/0!</v>
      </c>
    </row>
    <row r="626" spans="1:37" s="4" customFormat="1" x14ac:dyDescent="0.25">
      <c r="A626" s="4" t="str">
        <f t="shared" si="83"/>
        <v>D00_119_1</v>
      </c>
      <c r="B626" s="1" t="s">
        <v>37</v>
      </c>
      <c r="C626" s="2">
        <v>119</v>
      </c>
      <c r="D626" s="3">
        <v>1</v>
      </c>
      <c r="E626" s="4" t="s">
        <v>38</v>
      </c>
      <c r="F626" s="4" t="s">
        <v>39</v>
      </c>
      <c r="G626" s="4" t="s">
        <v>36</v>
      </c>
      <c r="H626" s="4">
        <v>2006</v>
      </c>
      <c r="I626" s="3" t="s">
        <v>54</v>
      </c>
      <c r="J626" s="3"/>
      <c r="P626" s="3"/>
      <c r="W626" s="3"/>
      <c r="AA626" s="5" t="e">
        <f t="shared" si="84"/>
        <v>#DIV/0!</v>
      </c>
      <c r="AD626" s="5" t="e">
        <f t="shared" si="85"/>
        <v>#DIV/0!</v>
      </c>
      <c r="AE626" s="3" t="e">
        <f t="shared" si="86"/>
        <v>#DIV/0!</v>
      </c>
      <c r="AG626" s="4" t="e">
        <f t="shared" si="87"/>
        <v>#DIV/0!</v>
      </c>
      <c r="AI626" s="3" t="e">
        <f t="shared" si="88"/>
        <v>#DIV/0!</v>
      </c>
      <c r="AK626" s="4" t="e">
        <f t="shared" si="89"/>
        <v>#DIV/0!</v>
      </c>
    </row>
    <row r="627" spans="1:37" s="4" customFormat="1" x14ac:dyDescent="0.25">
      <c r="A627" s="4" t="str">
        <f t="shared" si="83"/>
        <v>D00_119_1</v>
      </c>
      <c r="B627" s="1" t="s">
        <v>37</v>
      </c>
      <c r="C627" s="2">
        <v>119</v>
      </c>
      <c r="D627" s="3">
        <v>1</v>
      </c>
      <c r="E627" s="4" t="s">
        <v>38</v>
      </c>
      <c r="F627" s="4" t="s">
        <v>39</v>
      </c>
      <c r="G627" s="4" t="s">
        <v>36</v>
      </c>
      <c r="H627" s="4">
        <v>2007</v>
      </c>
      <c r="I627" s="3" t="s">
        <v>54</v>
      </c>
      <c r="J627" s="3"/>
      <c r="P627" s="3"/>
      <c r="W627" s="3"/>
      <c r="AA627" s="5" t="e">
        <f t="shared" si="84"/>
        <v>#DIV/0!</v>
      </c>
      <c r="AD627" s="5" t="e">
        <f t="shared" si="85"/>
        <v>#DIV/0!</v>
      </c>
      <c r="AE627" s="3" t="e">
        <f t="shared" si="86"/>
        <v>#DIV/0!</v>
      </c>
      <c r="AG627" s="4" t="e">
        <f t="shared" si="87"/>
        <v>#DIV/0!</v>
      </c>
      <c r="AI627" s="3" t="e">
        <f t="shared" si="88"/>
        <v>#DIV/0!</v>
      </c>
      <c r="AK627" s="4" t="e">
        <f t="shared" si="89"/>
        <v>#DIV/0!</v>
      </c>
    </row>
    <row r="628" spans="1:37" s="14" customFormat="1" x14ac:dyDescent="0.25">
      <c r="A628" s="4" t="str">
        <f t="shared" si="83"/>
        <v>D00_120_1</v>
      </c>
      <c r="B628" s="12" t="s">
        <v>37</v>
      </c>
      <c r="C628" s="13">
        <v>120</v>
      </c>
      <c r="D628" s="15">
        <v>1</v>
      </c>
      <c r="E628" s="14" t="s">
        <v>38</v>
      </c>
      <c r="F628" s="14" t="s">
        <v>39</v>
      </c>
      <c r="G628" s="14" t="s">
        <v>36</v>
      </c>
      <c r="H628" s="14">
        <v>2003</v>
      </c>
      <c r="I628" s="15" t="s">
        <v>54</v>
      </c>
      <c r="J628" s="15"/>
      <c r="P628" s="15"/>
      <c r="Q628" s="4"/>
      <c r="R628" s="4"/>
      <c r="S628" s="4"/>
      <c r="T628" s="4"/>
      <c r="U628" s="4"/>
      <c r="V628" s="4"/>
      <c r="W628" s="15"/>
      <c r="AA628" s="5" t="e">
        <f t="shared" si="84"/>
        <v>#DIV/0!</v>
      </c>
      <c r="AD628" s="5" t="e">
        <f t="shared" si="85"/>
        <v>#DIV/0!</v>
      </c>
      <c r="AE628" s="3" t="e">
        <f t="shared" si="86"/>
        <v>#DIV/0!</v>
      </c>
      <c r="AG628" s="4" t="e">
        <f t="shared" si="87"/>
        <v>#DIV/0!</v>
      </c>
      <c r="AI628" s="3" t="e">
        <f t="shared" si="88"/>
        <v>#DIV/0!</v>
      </c>
      <c r="AK628" s="14" t="e">
        <f t="shared" si="89"/>
        <v>#DIV/0!</v>
      </c>
    </row>
    <row r="629" spans="1:37" s="4" customFormat="1" x14ac:dyDescent="0.25">
      <c r="A629" s="4" t="str">
        <f t="shared" si="83"/>
        <v>D00_120_1</v>
      </c>
      <c r="B629" s="1" t="s">
        <v>37</v>
      </c>
      <c r="C629" s="2">
        <v>120</v>
      </c>
      <c r="D629" s="3">
        <v>1</v>
      </c>
      <c r="E629" s="4" t="s">
        <v>38</v>
      </c>
      <c r="F629" s="4" t="s">
        <v>39</v>
      </c>
      <c r="G629" s="4" t="s">
        <v>36</v>
      </c>
      <c r="H629" s="4">
        <v>2004</v>
      </c>
      <c r="I629" s="3" t="s">
        <v>54</v>
      </c>
      <c r="J629" s="3"/>
      <c r="P629" s="3"/>
      <c r="W629" s="3"/>
      <c r="AA629" s="5" t="e">
        <f t="shared" si="84"/>
        <v>#DIV/0!</v>
      </c>
      <c r="AD629" s="5" t="e">
        <f t="shared" si="85"/>
        <v>#DIV/0!</v>
      </c>
      <c r="AE629" s="3" t="e">
        <f t="shared" si="86"/>
        <v>#DIV/0!</v>
      </c>
      <c r="AG629" s="4" t="e">
        <f t="shared" si="87"/>
        <v>#DIV/0!</v>
      </c>
      <c r="AI629" s="3" t="e">
        <f t="shared" si="88"/>
        <v>#DIV/0!</v>
      </c>
      <c r="AK629" s="4" t="e">
        <f t="shared" si="89"/>
        <v>#DIV/0!</v>
      </c>
    </row>
    <row r="630" spans="1:37" s="4" customFormat="1" x14ac:dyDescent="0.25">
      <c r="A630" s="4" t="str">
        <f t="shared" si="83"/>
        <v>D00_120_1</v>
      </c>
      <c r="B630" s="1" t="s">
        <v>37</v>
      </c>
      <c r="C630" s="2">
        <v>120</v>
      </c>
      <c r="D630" s="3">
        <v>1</v>
      </c>
      <c r="E630" s="4" t="s">
        <v>38</v>
      </c>
      <c r="F630" s="4" t="s">
        <v>39</v>
      </c>
      <c r="G630" s="4" t="s">
        <v>36</v>
      </c>
      <c r="H630" s="4">
        <v>2005</v>
      </c>
      <c r="I630" s="3" t="s">
        <v>54</v>
      </c>
      <c r="J630" s="3"/>
      <c r="P630" s="3"/>
      <c r="W630" s="3"/>
      <c r="AA630" s="5" t="e">
        <f t="shared" si="84"/>
        <v>#DIV/0!</v>
      </c>
      <c r="AD630" s="5" t="e">
        <f t="shared" si="85"/>
        <v>#DIV/0!</v>
      </c>
      <c r="AE630" s="3" t="e">
        <f t="shared" si="86"/>
        <v>#DIV/0!</v>
      </c>
      <c r="AG630" s="4" t="e">
        <f t="shared" si="87"/>
        <v>#DIV/0!</v>
      </c>
      <c r="AI630" s="3" t="e">
        <f t="shared" si="88"/>
        <v>#DIV/0!</v>
      </c>
      <c r="AK630" s="4" t="e">
        <f t="shared" si="89"/>
        <v>#DIV/0!</v>
      </c>
    </row>
    <row r="631" spans="1:37" s="4" customFormat="1" x14ac:dyDescent="0.25">
      <c r="A631" s="4" t="str">
        <f t="shared" si="83"/>
        <v>D00_120_1</v>
      </c>
      <c r="B631" s="1" t="s">
        <v>37</v>
      </c>
      <c r="C631" s="2">
        <v>120</v>
      </c>
      <c r="D631" s="3">
        <v>1</v>
      </c>
      <c r="E631" s="4" t="s">
        <v>38</v>
      </c>
      <c r="F631" s="4" t="s">
        <v>39</v>
      </c>
      <c r="G631" s="4" t="s">
        <v>36</v>
      </c>
      <c r="H631" s="4">
        <v>2006</v>
      </c>
      <c r="I631" s="3" t="s">
        <v>54</v>
      </c>
      <c r="J631" s="3"/>
      <c r="P631" s="3"/>
      <c r="W631" s="3"/>
      <c r="AA631" s="5" t="e">
        <f t="shared" si="84"/>
        <v>#DIV/0!</v>
      </c>
      <c r="AD631" s="5" t="e">
        <f t="shared" si="85"/>
        <v>#DIV/0!</v>
      </c>
      <c r="AE631" s="3" t="e">
        <f t="shared" si="86"/>
        <v>#DIV/0!</v>
      </c>
      <c r="AG631" s="4" t="e">
        <f t="shared" si="87"/>
        <v>#DIV/0!</v>
      </c>
      <c r="AI631" s="3" t="e">
        <f t="shared" si="88"/>
        <v>#DIV/0!</v>
      </c>
      <c r="AK631" s="4" t="e">
        <f t="shared" si="89"/>
        <v>#DIV/0!</v>
      </c>
    </row>
    <row r="632" spans="1:37" s="4" customFormat="1" x14ac:dyDescent="0.25">
      <c r="A632" s="4" t="str">
        <f t="shared" si="83"/>
        <v>D00_120_1</v>
      </c>
      <c r="B632" s="1" t="s">
        <v>37</v>
      </c>
      <c r="C632" s="2">
        <v>120</v>
      </c>
      <c r="D632" s="3">
        <v>1</v>
      </c>
      <c r="E632" s="4" t="s">
        <v>38</v>
      </c>
      <c r="F632" s="4" t="s">
        <v>39</v>
      </c>
      <c r="G632" s="4" t="s">
        <v>36</v>
      </c>
      <c r="H632" s="4">
        <v>2007</v>
      </c>
      <c r="I632" s="3" t="s">
        <v>54</v>
      </c>
      <c r="J632" s="3"/>
      <c r="P632" s="3"/>
      <c r="W632" s="3"/>
      <c r="AA632" s="5" t="e">
        <f t="shared" si="84"/>
        <v>#DIV/0!</v>
      </c>
      <c r="AD632" s="5" t="e">
        <f t="shared" si="85"/>
        <v>#DIV/0!</v>
      </c>
      <c r="AE632" s="3" t="e">
        <f t="shared" si="86"/>
        <v>#DIV/0!</v>
      </c>
      <c r="AG632" s="4" t="e">
        <f t="shared" si="87"/>
        <v>#DIV/0!</v>
      </c>
      <c r="AI632" s="3" t="e">
        <f t="shared" si="88"/>
        <v>#DIV/0!</v>
      </c>
      <c r="AK632" s="4" t="e">
        <f t="shared" si="89"/>
        <v>#DIV/0!</v>
      </c>
    </row>
    <row r="633" spans="1:37" s="14" customFormat="1" x14ac:dyDescent="0.25">
      <c r="A633" s="4" t="str">
        <f t="shared" si="83"/>
        <v>D00_121_1</v>
      </c>
      <c r="B633" s="12" t="s">
        <v>37</v>
      </c>
      <c r="C633" s="13">
        <v>121</v>
      </c>
      <c r="D633" s="15">
        <v>1</v>
      </c>
      <c r="E633" s="14" t="s">
        <v>38</v>
      </c>
      <c r="F633" s="14" t="s">
        <v>39</v>
      </c>
      <c r="G633" s="14" t="s">
        <v>36</v>
      </c>
      <c r="H633" s="14">
        <v>2003</v>
      </c>
      <c r="I633" s="15" t="s">
        <v>54</v>
      </c>
      <c r="J633" s="15"/>
      <c r="P633" s="15"/>
      <c r="Q633" s="4"/>
      <c r="R633" s="4"/>
      <c r="S633" s="4"/>
      <c r="T633" s="4"/>
      <c r="U633" s="4"/>
      <c r="V633" s="4"/>
      <c r="W633" s="15"/>
      <c r="AA633" s="5" t="e">
        <f t="shared" si="84"/>
        <v>#DIV/0!</v>
      </c>
      <c r="AD633" s="5" t="e">
        <f t="shared" si="85"/>
        <v>#DIV/0!</v>
      </c>
      <c r="AE633" s="3" t="e">
        <f t="shared" si="86"/>
        <v>#DIV/0!</v>
      </c>
      <c r="AG633" s="4" t="e">
        <f t="shared" si="87"/>
        <v>#DIV/0!</v>
      </c>
      <c r="AI633" s="3" t="e">
        <f t="shared" si="88"/>
        <v>#DIV/0!</v>
      </c>
      <c r="AK633" s="14" t="e">
        <f t="shared" si="89"/>
        <v>#DIV/0!</v>
      </c>
    </row>
    <row r="634" spans="1:37" s="4" customFormat="1" x14ac:dyDescent="0.25">
      <c r="A634" s="4" t="str">
        <f t="shared" si="83"/>
        <v>D00_121_1</v>
      </c>
      <c r="B634" s="1" t="s">
        <v>37</v>
      </c>
      <c r="C634" s="2">
        <v>121</v>
      </c>
      <c r="D634" s="3">
        <v>1</v>
      </c>
      <c r="E634" s="4" t="s">
        <v>38</v>
      </c>
      <c r="F634" s="4" t="s">
        <v>39</v>
      </c>
      <c r="G634" s="4" t="s">
        <v>36</v>
      </c>
      <c r="H634" s="4">
        <v>2004</v>
      </c>
      <c r="I634" s="3" t="s">
        <v>54</v>
      </c>
      <c r="J634" s="3"/>
      <c r="P634" s="3"/>
      <c r="W634" s="3"/>
      <c r="AA634" s="5" t="e">
        <f t="shared" si="84"/>
        <v>#DIV/0!</v>
      </c>
      <c r="AD634" s="5" t="e">
        <f t="shared" si="85"/>
        <v>#DIV/0!</v>
      </c>
      <c r="AE634" s="3" t="e">
        <f t="shared" si="86"/>
        <v>#DIV/0!</v>
      </c>
      <c r="AG634" s="4" t="e">
        <f t="shared" si="87"/>
        <v>#DIV/0!</v>
      </c>
      <c r="AI634" s="3" t="e">
        <f t="shared" si="88"/>
        <v>#DIV/0!</v>
      </c>
      <c r="AK634" s="4" t="e">
        <f t="shared" si="89"/>
        <v>#DIV/0!</v>
      </c>
    </row>
    <row r="635" spans="1:37" s="4" customFormat="1" x14ac:dyDescent="0.25">
      <c r="A635" s="4" t="str">
        <f t="shared" si="83"/>
        <v>D00_121_1</v>
      </c>
      <c r="B635" s="1" t="s">
        <v>37</v>
      </c>
      <c r="C635" s="2">
        <v>121</v>
      </c>
      <c r="D635" s="3">
        <v>1</v>
      </c>
      <c r="E635" s="4" t="s">
        <v>38</v>
      </c>
      <c r="F635" s="4" t="s">
        <v>39</v>
      </c>
      <c r="G635" s="4" t="s">
        <v>36</v>
      </c>
      <c r="H635" s="4">
        <v>2005</v>
      </c>
      <c r="I635" s="3" t="s">
        <v>54</v>
      </c>
      <c r="J635" s="3"/>
      <c r="P635" s="3"/>
      <c r="W635" s="3"/>
      <c r="AA635" s="5" t="e">
        <f t="shared" si="84"/>
        <v>#DIV/0!</v>
      </c>
      <c r="AD635" s="5" t="e">
        <f t="shared" si="85"/>
        <v>#DIV/0!</v>
      </c>
      <c r="AE635" s="3" t="e">
        <f t="shared" si="86"/>
        <v>#DIV/0!</v>
      </c>
      <c r="AG635" s="4" t="e">
        <f t="shared" si="87"/>
        <v>#DIV/0!</v>
      </c>
      <c r="AI635" s="3" t="e">
        <f t="shared" si="88"/>
        <v>#DIV/0!</v>
      </c>
      <c r="AK635" s="4" t="e">
        <f t="shared" si="89"/>
        <v>#DIV/0!</v>
      </c>
    </row>
    <row r="636" spans="1:37" s="4" customFormat="1" x14ac:dyDescent="0.25">
      <c r="A636" s="4" t="str">
        <f t="shared" si="83"/>
        <v>D00_121_1</v>
      </c>
      <c r="B636" s="1" t="s">
        <v>37</v>
      </c>
      <c r="C636" s="2">
        <v>121</v>
      </c>
      <c r="D636" s="3">
        <v>1</v>
      </c>
      <c r="E636" s="4" t="s">
        <v>38</v>
      </c>
      <c r="F636" s="4" t="s">
        <v>39</v>
      </c>
      <c r="G636" s="4" t="s">
        <v>36</v>
      </c>
      <c r="H636" s="4">
        <v>2006</v>
      </c>
      <c r="I636" s="3" t="s">
        <v>54</v>
      </c>
      <c r="J636" s="3"/>
      <c r="P636" s="3"/>
      <c r="W636" s="3"/>
      <c r="AA636" s="5" t="e">
        <f t="shared" si="84"/>
        <v>#DIV/0!</v>
      </c>
      <c r="AD636" s="5" t="e">
        <f t="shared" si="85"/>
        <v>#DIV/0!</v>
      </c>
      <c r="AE636" s="3" t="e">
        <f t="shared" si="86"/>
        <v>#DIV/0!</v>
      </c>
      <c r="AG636" s="4" t="e">
        <f t="shared" si="87"/>
        <v>#DIV/0!</v>
      </c>
      <c r="AI636" s="3" t="e">
        <f t="shared" si="88"/>
        <v>#DIV/0!</v>
      </c>
      <c r="AK636" s="4" t="e">
        <f t="shared" si="89"/>
        <v>#DIV/0!</v>
      </c>
    </row>
    <row r="637" spans="1:37" s="4" customFormat="1" x14ac:dyDescent="0.25">
      <c r="A637" s="4" t="str">
        <f t="shared" si="83"/>
        <v>D00_121_1</v>
      </c>
      <c r="B637" s="1" t="s">
        <v>37</v>
      </c>
      <c r="C637" s="2">
        <v>121</v>
      </c>
      <c r="D637" s="3">
        <v>1</v>
      </c>
      <c r="E637" s="4" t="s">
        <v>38</v>
      </c>
      <c r="F637" s="4" t="s">
        <v>39</v>
      </c>
      <c r="G637" s="4" t="s">
        <v>36</v>
      </c>
      <c r="H637" s="4">
        <v>2007</v>
      </c>
      <c r="I637" s="3" t="s">
        <v>54</v>
      </c>
      <c r="J637" s="3"/>
      <c r="P637" s="3"/>
      <c r="W637" s="3"/>
      <c r="AA637" s="5" t="e">
        <f t="shared" si="84"/>
        <v>#DIV/0!</v>
      </c>
      <c r="AD637" s="5" t="e">
        <f t="shared" si="85"/>
        <v>#DIV/0!</v>
      </c>
      <c r="AE637" s="3" t="e">
        <f t="shared" si="86"/>
        <v>#DIV/0!</v>
      </c>
      <c r="AG637" s="4" t="e">
        <f t="shared" si="87"/>
        <v>#DIV/0!</v>
      </c>
      <c r="AI637" s="3" t="e">
        <f t="shared" si="88"/>
        <v>#DIV/0!</v>
      </c>
      <c r="AK637" s="4" t="e">
        <f t="shared" si="89"/>
        <v>#DIV/0!</v>
      </c>
    </row>
    <row r="638" spans="1:37" s="14" customFormat="1" x14ac:dyDescent="0.25">
      <c r="A638" s="4" t="str">
        <f t="shared" si="83"/>
        <v>D00_122_1</v>
      </c>
      <c r="B638" s="12" t="s">
        <v>37</v>
      </c>
      <c r="C638" s="13">
        <v>122</v>
      </c>
      <c r="D638" s="15">
        <v>1</v>
      </c>
      <c r="E638" s="14" t="s">
        <v>38</v>
      </c>
      <c r="F638" s="14" t="s">
        <v>39</v>
      </c>
      <c r="G638" s="14" t="s">
        <v>36</v>
      </c>
      <c r="H638" s="14">
        <v>2003</v>
      </c>
      <c r="I638" s="15" t="s">
        <v>54</v>
      </c>
      <c r="J638" s="15"/>
      <c r="P638" s="15"/>
      <c r="Q638" s="4"/>
      <c r="R638" s="4"/>
      <c r="S638" s="4"/>
      <c r="T638" s="4"/>
      <c r="U638" s="4"/>
      <c r="V638" s="4"/>
      <c r="W638" s="15"/>
      <c r="AA638" s="5" t="e">
        <f t="shared" si="84"/>
        <v>#DIV/0!</v>
      </c>
      <c r="AD638" s="5" t="e">
        <f t="shared" si="85"/>
        <v>#DIV/0!</v>
      </c>
      <c r="AE638" s="3" t="e">
        <f t="shared" si="86"/>
        <v>#DIV/0!</v>
      </c>
      <c r="AG638" s="4" t="e">
        <f t="shared" si="87"/>
        <v>#DIV/0!</v>
      </c>
      <c r="AI638" s="3" t="e">
        <f t="shared" si="88"/>
        <v>#DIV/0!</v>
      </c>
      <c r="AK638" s="14" t="e">
        <f t="shared" si="89"/>
        <v>#DIV/0!</v>
      </c>
    </row>
    <row r="639" spans="1:37" s="4" customFormat="1" x14ac:dyDescent="0.25">
      <c r="A639" s="4" t="str">
        <f t="shared" si="83"/>
        <v>D00_122_1</v>
      </c>
      <c r="B639" s="1" t="s">
        <v>37</v>
      </c>
      <c r="C639" s="2">
        <v>122</v>
      </c>
      <c r="D639" s="3">
        <v>1</v>
      </c>
      <c r="E639" s="4" t="s">
        <v>38</v>
      </c>
      <c r="F639" s="4" t="s">
        <v>39</v>
      </c>
      <c r="G639" s="4" t="s">
        <v>36</v>
      </c>
      <c r="H639" s="4">
        <v>2004</v>
      </c>
      <c r="I639" s="3" t="s">
        <v>54</v>
      </c>
      <c r="J639" s="3"/>
      <c r="P639" s="3"/>
      <c r="W639" s="3"/>
      <c r="AA639" s="5" t="e">
        <f t="shared" si="84"/>
        <v>#DIV/0!</v>
      </c>
      <c r="AD639" s="5" t="e">
        <f t="shared" si="85"/>
        <v>#DIV/0!</v>
      </c>
      <c r="AE639" s="3" t="e">
        <f t="shared" si="86"/>
        <v>#DIV/0!</v>
      </c>
      <c r="AG639" s="4" t="e">
        <f t="shared" si="87"/>
        <v>#DIV/0!</v>
      </c>
      <c r="AI639" s="3" t="e">
        <f t="shared" si="88"/>
        <v>#DIV/0!</v>
      </c>
      <c r="AK639" s="4" t="e">
        <f t="shared" si="89"/>
        <v>#DIV/0!</v>
      </c>
    </row>
    <row r="640" spans="1:37" s="4" customFormat="1" x14ac:dyDescent="0.25">
      <c r="A640" s="4" t="str">
        <f t="shared" si="83"/>
        <v>D00_122_1</v>
      </c>
      <c r="B640" s="1" t="s">
        <v>37</v>
      </c>
      <c r="C640" s="2">
        <v>122</v>
      </c>
      <c r="D640" s="3">
        <v>1</v>
      </c>
      <c r="E640" s="4" t="s">
        <v>38</v>
      </c>
      <c r="F640" s="4" t="s">
        <v>39</v>
      </c>
      <c r="G640" s="4" t="s">
        <v>36</v>
      </c>
      <c r="H640" s="4">
        <v>2005</v>
      </c>
      <c r="I640" s="3" t="s">
        <v>54</v>
      </c>
      <c r="J640" s="3"/>
      <c r="P640" s="3"/>
      <c r="W640" s="3"/>
      <c r="AA640" s="5" t="e">
        <f t="shared" si="84"/>
        <v>#DIV/0!</v>
      </c>
      <c r="AD640" s="5" t="e">
        <f t="shared" si="85"/>
        <v>#DIV/0!</v>
      </c>
      <c r="AE640" s="3" t="e">
        <f t="shared" si="86"/>
        <v>#DIV/0!</v>
      </c>
      <c r="AG640" s="4" t="e">
        <f t="shared" si="87"/>
        <v>#DIV/0!</v>
      </c>
      <c r="AI640" s="3" t="e">
        <f t="shared" si="88"/>
        <v>#DIV/0!</v>
      </c>
      <c r="AK640" s="4" t="e">
        <f t="shared" si="89"/>
        <v>#DIV/0!</v>
      </c>
    </row>
    <row r="641" spans="1:44" s="4" customFormat="1" x14ac:dyDescent="0.25">
      <c r="A641" s="4" t="str">
        <f t="shared" si="83"/>
        <v>D00_122_1</v>
      </c>
      <c r="B641" s="1" t="s">
        <v>37</v>
      </c>
      <c r="C641" s="2">
        <v>122</v>
      </c>
      <c r="D641" s="3">
        <v>1</v>
      </c>
      <c r="E641" s="4" t="s">
        <v>38</v>
      </c>
      <c r="F641" s="4" t="s">
        <v>39</v>
      </c>
      <c r="G641" s="4" t="s">
        <v>36</v>
      </c>
      <c r="H641" s="4">
        <v>2006</v>
      </c>
      <c r="I641" s="3" t="s">
        <v>54</v>
      </c>
      <c r="J641" s="3"/>
      <c r="P641" s="3"/>
      <c r="W641" s="3"/>
      <c r="AA641" s="5" t="e">
        <f t="shared" si="84"/>
        <v>#DIV/0!</v>
      </c>
      <c r="AD641" s="5" t="e">
        <f t="shared" si="85"/>
        <v>#DIV/0!</v>
      </c>
      <c r="AE641" s="3" t="e">
        <f t="shared" si="86"/>
        <v>#DIV/0!</v>
      </c>
      <c r="AG641" s="4" t="e">
        <f t="shared" si="87"/>
        <v>#DIV/0!</v>
      </c>
      <c r="AI641" s="3" t="e">
        <f t="shared" si="88"/>
        <v>#DIV/0!</v>
      </c>
      <c r="AK641" s="4" t="e">
        <f t="shared" si="89"/>
        <v>#DIV/0!</v>
      </c>
    </row>
    <row r="642" spans="1:44" s="4" customFormat="1" x14ac:dyDescent="0.25">
      <c r="A642" s="4" t="str">
        <f t="shared" si="83"/>
        <v>D00_122_1</v>
      </c>
      <c r="B642" s="1" t="s">
        <v>37</v>
      </c>
      <c r="C642" s="2">
        <v>122</v>
      </c>
      <c r="D642" s="3">
        <v>1</v>
      </c>
      <c r="E642" s="4" t="s">
        <v>38</v>
      </c>
      <c r="F642" s="4" t="s">
        <v>39</v>
      </c>
      <c r="G642" s="4" t="s">
        <v>36</v>
      </c>
      <c r="H642" s="4">
        <v>2007</v>
      </c>
      <c r="I642" s="3" t="s">
        <v>54</v>
      </c>
      <c r="J642" s="3"/>
      <c r="P642" s="3"/>
      <c r="W642" s="3"/>
      <c r="AA642" s="5" t="e">
        <f t="shared" si="84"/>
        <v>#DIV/0!</v>
      </c>
      <c r="AD642" s="5" t="e">
        <f t="shared" si="85"/>
        <v>#DIV/0!</v>
      </c>
      <c r="AE642" s="3" t="e">
        <f t="shared" si="86"/>
        <v>#DIV/0!</v>
      </c>
      <c r="AG642" s="4" t="e">
        <f t="shared" si="87"/>
        <v>#DIV/0!</v>
      </c>
      <c r="AI642" s="3" t="e">
        <f t="shared" si="88"/>
        <v>#DIV/0!</v>
      </c>
      <c r="AK642" s="4" t="e">
        <f t="shared" si="89"/>
        <v>#DIV/0!</v>
      </c>
    </row>
    <row r="643" spans="1:44" s="14" customFormat="1" x14ac:dyDescent="0.25">
      <c r="A643" s="4" t="str">
        <f t="shared" ref="A643:A706" si="90">CONCATENATE(LEFT(B643,1),CONCATENATE(RIGHT(B643,2),"_",CONCATENATE(C643),"_",CONCATENATE(D643)))</f>
        <v>D00_123_1</v>
      </c>
      <c r="B643" s="12" t="s">
        <v>37</v>
      </c>
      <c r="C643" s="13">
        <v>123</v>
      </c>
      <c r="D643" s="15">
        <v>1</v>
      </c>
      <c r="E643" s="14" t="s">
        <v>38</v>
      </c>
      <c r="F643" s="14" t="s">
        <v>39</v>
      </c>
      <c r="G643" s="14" t="s">
        <v>36</v>
      </c>
      <c r="H643" s="14">
        <v>2003</v>
      </c>
      <c r="I643" s="15" t="s">
        <v>54</v>
      </c>
      <c r="J643" s="15"/>
      <c r="K643" s="14">
        <v>73</v>
      </c>
      <c r="L643" s="14">
        <f>K643-36</f>
        <v>37</v>
      </c>
      <c r="M643" s="14">
        <f>K643-64</f>
        <v>9</v>
      </c>
      <c r="N643" s="14">
        <f>K643-79</f>
        <v>-6</v>
      </c>
      <c r="P643" s="15">
        <v>3</v>
      </c>
      <c r="Q643" s="4"/>
      <c r="R643" s="4"/>
      <c r="S643" s="4"/>
      <c r="T643" s="4"/>
      <c r="U643" s="4"/>
      <c r="V643" s="4"/>
      <c r="W643" s="15">
        <v>3</v>
      </c>
      <c r="X643" s="14">
        <v>211</v>
      </c>
      <c r="Y643" s="14">
        <v>25</v>
      </c>
      <c r="Z643" s="14">
        <v>97</v>
      </c>
      <c r="AA643" s="5">
        <f t="shared" si="84"/>
        <v>3.88</v>
      </c>
      <c r="AB643" s="14">
        <v>4</v>
      </c>
      <c r="AC643" s="14">
        <v>22</v>
      </c>
      <c r="AD643" s="5">
        <f t="shared" si="85"/>
        <v>0.88</v>
      </c>
      <c r="AE643" s="3">
        <f t="shared" si="86"/>
        <v>22.680412371134022</v>
      </c>
      <c r="AF643" s="14">
        <v>0</v>
      </c>
      <c r="AG643" s="4">
        <f t="shared" si="87"/>
        <v>0</v>
      </c>
      <c r="AH643" s="14">
        <v>0</v>
      </c>
      <c r="AI643" s="3">
        <f t="shared" si="88"/>
        <v>0</v>
      </c>
      <c r="AJ643" s="14">
        <v>1</v>
      </c>
      <c r="AK643" s="14">
        <f t="shared" si="89"/>
        <v>4</v>
      </c>
      <c r="AL643" s="14">
        <v>1</v>
      </c>
      <c r="AM643" s="14">
        <v>5</v>
      </c>
      <c r="AN643" s="14">
        <v>3</v>
      </c>
      <c r="AO643" s="14">
        <v>2</v>
      </c>
      <c r="AP643" s="14">
        <v>2</v>
      </c>
      <c r="AQ643" s="14">
        <v>3</v>
      </c>
      <c r="AR643" s="14">
        <v>3</v>
      </c>
    </row>
    <row r="644" spans="1:44" s="4" customFormat="1" x14ac:dyDescent="0.25">
      <c r="A644" s="4" t="str">
        <f t="shared" si="90"/>
        <v>D00_123_1</v>
      </c>
      <c r="B644" s="1" t="s">
        <v>37</v>
      </c>
      <c r="C644" s="2">
        <v>123</v>
      </c>
      <c r="D644" s="3">
        <v>1</v>
      </c>
      <c r="E644" s="4" t="s">
        <v>38</v>
      </c>
      <c r="F644" s="4" t="s">
        <v>39</v>
      </c>
      <c r="G644" s="4" t="s">
        <v>36</v>
      </c>
      <c r="H644" s="4">
        <v>2004</v>
      </c>
      <c r="I644" s="3" t="s">
        <v>54</v>
      </c>
      <c r="J644" s="3"/>
      <c r="P644" s="3"/>
      <c r="W644" s="3"/>
      <c r="AA644" s="5" t="e">
        <f t="shared" si="84"/>
        <v>#DIV/0!</v>
      </c>
      <c r="AD644" s="5" t="e">
        <f t="shared" si="85"/>
        <v>#DIV/0!</v>
      </c>
      <c r="AE644" s="3" t="e">
        <f t="shared" si="86"/>
        <v>#DIV/0!</v>
      </c>
      <c r="AG644" s="4" t="e">
        <f t="shared" si="87"/>
        <v>#DIV/0!</v>
      </c>
      <c r="AI644" s="3" t="e">
        <f t="shared" si="88"/>
        <v>#DIV/0!</v>
      </c>
      <c r="AK644" s="4" t="e">
        <f t="shared" si="89"/>
        <v>#DIV/0!</v>
      </c>
    </row>
    <row r="645" spans="1:44" s="4" customFormat="1" x14ac:dyDescent="0.25">
      <c r="A645" s="4" t="str">
        <f t="shared" si="90"/>
        <v>D00_123_1</v>
      </c>
      <c r="B645" s="1" t="s">
        <v>37</v>
      </c>
      <c r="C645" s="2">
        <v>123</v>
      </c>
      <c r="D645" s="3">
        <v>1</v>
      </c>
      <c r="E645" s="4" t="s">
        <v>38</v>
      </c>
      <c r="F645" s="4" t="s">
        <v>39</v>
      </c>
      <c r="G645" s="4" t="s">
        <v>36</v>
      </c>
      <c r="H645" s="4">
        <v>2005</v>
      </c>
      <c r="I645" s="3" t="s">
        <v>54</v>
      </c>
      <c r="J645" s="3"/>
      <c r="P645" s="3"/>
      <c r="W645" s="3"/>
      <c r="AA645" s="5" t="e">
        <f t="shared" si="84"/>
        <v>#DIV/0!</v>
      </c>
      <c r="AD645" s="5" t="e">
        <f t="shared" si="85"/>
        <v>#DIV/0!</v>
      </c>
      <c r="AE645" s="3" t="e">
        <f t="shared" si="86"/>
        <v>#DIV/0!</v>
      </c>
      <c r="AG645" s="4" t="e">
        <f t="shared" si="87"/>
        <v>#DIV/0!</v>
      </c>
      <c r="AI645" s="3" t="e">
        <f t="shared" si="88"/>
        <v>#DIV/0!</v>
      </c>
      <c r="AK645" s="4" t="e">
        <f t="shared" si="89"/>
        <v>#DIV/0!</v>
      </c>
    </row>
    <row r="646" spans="1:44" s="4" customFormat="1" x14ac:dyDescent="0.25">
      <c r="A646" s="4" t="str">
        <f t="shared" si="90"/>
        <v>D00_123_1</v>
      </c>
      <c r="B646" s="1" t="s">
        <v>37</v>
      </c>
      <c r="C646" s="2">
        <v>123</v>
      </c>
      <c r="D646" s="3">
        <v>1</v>
      </c>
      <c r="E646" s="4" t="s">
        <v>38</v>
      </c>
      <c r="F646" s="4" t="s">
        <v>39</v>
      </c>
      <c r="G646" s="4" t="s">
        <v>36</v>
      </c>
      <c r="H646" s="4">
        <v>2006</v>
      </c>
      <c r="I646" s="3" t="s">
        <v>54</v>
      </c>
      <c r="J646" s="3"/>
      <c r="P646" s="3"/>
      <c r="W646" s="3"/>
      <c r="AA646" s="5" t="e">
        <f t="shared" si="84"/>
        <v>#DIV/0!</v>
      </c>
      <c r="AD646" s="5" t="e">
        <f t="shared" si="85"/>
        <v>#DIV/0!</v>
      </c>
      <c r="AE646" s="3" t="e">
        <f t="shared" si="86"/>
        <v>#DIV/0!</v>
      </c>
      <c r="AG646" s="4" t="e">
        <f t="shared" si="87"/>
        <v>#DIV/0!</v>
      </c>
      <c r="AI646" s="3" t="e">
        <f t="shared" si="88"/>
        <v>#DIV/0!</v>
      </c>
      <c r="AK646" s="4" t="e">
        <f t="shared" si="89"/>
        <v>#DIV/0!</v>
      </c>
    </row>
    <row r="647" spans="1:44" s="4" customFormat="1" x14ac:dyDescent="0.25">
      <c r="A647" s="4" t="str">
        <f t="shared" si="90"/>
        <v>D00_123_1</v>
      </c>
      <c r="B647" s="1" t="s">
        <v>37</v>
      </c>
      <c r="C647" s="2">
        <v>123</v>
      </c>
      <c r="D647" s="3">
        <v>1</v>
      </c>
      <c r="E647" s="4" t="s">
        <v>38</v>
      </c>
      <c r="F647" s="4" t="s">
        <v>39</v>
      </c>
      <c r="G647" s="4" t="s">
        <v>36</v>
      </c>
      <c r="H647" s="4">
        <v>2007</v>
      </c>
      <c r="I647" s="3" t="s">
        <v>54</v>
      </c>
      <c r="J647" s="3"/>
      <c r="P647" s="3"/>
      <c r="W647" s="3"/>
      <c r="AA647" s="5" t="e">
        <f t="shared" si="84"/>
        <v>#DIV/0!</v>
      </c>
      <c r="AD647" s="5" t="e">
        <f t="shared" si="85"/>
        <v>#DIV/0!</v>
      </c>
      <c r="AE647" s="3" t="e">
        <f t="shared" si="86"/>
        <v>#DIV/0!</v>
      </c>
      <c r="AG647" s="4" t="e">
        <f t="shared" si="87"/>
        <v>#DIV/0!</v>
      </c>
      <c r="AI647" s="3" t="e">
        <f t="shared" si="88"/>
        <v>#DIV/0!</v>
      </c>
      <c r="AK647" s="4" t="e">
        <f t="shared" si="89"/>
        <v>#DIV/0!</v>
      </c>
    </row>
    <row r="648" spans="1:44" s="14" customFormat="1" x14ac:dyDescent="0.25">
      <c r="A648" s="4" t="str">
        <f t="shared" si="90"/>
        <v>D00_124_1</v>
      </c>
      <c r="B648" s="12" t="s">
        <v>37</v>
      </c>
      <c r="C648" s="13">
        <v>124</v>
      </c>
      <c r="D648" s="15">
        <v>1</v>
      </c>
      <c r="E648" s="14" t="s">
        <v>38</v>
      </c>
      <c r="F648" s="14" t="s">
        <v>39</v>
      </c>
      <c r="G648" s="14" t="s">
        <v>36</v>
      </c>
      <c r="H648" s="14">
        <v>2003</v>
      </c>
      <c r="I648" s="15" t="s">
        <v>54</v>
      </c>
      <c r="J648" s="15"/>
      <c r="K648" s="14">
        <v>87</v>
      </c>
      <c r="L648" s="14">
        <f>K648-36</f>
        <v>51</v>
      </c>
      <c r="M648" s="14">
        <f>K648-64</f>
        <v>23</v>
      </c>
      <c r="N648" s="14">
        <f>K648-79</f>
        <v>8</v>
      </c>
      <c r="P648" s="15">
        <v>2</v>
      </c>
      <c r="Q648" s="4"/>
      <c r="R648" s="4"/>
      <c r="S648" s="4"/>
      <c r="T648" s="4"/>
      <c r="U648" s="4"/>
      <c r="V648" s="4"/>
      <c r="W648" s="15">
        <v>1</v>
      </c>
      <c r="X648" s="14">
        <v>216</v>
      </c>
      <c r="Y648" s="14">
        <v>25</v>
      </c>
      <c r="Z648" s="14">
        <v>67</v>
      </c>
      <c r="AA648" s="5">
        <f t="shared" si="84"/>
        <v>2.7116666666666669</v>
      </c>
      <c r="AB648" s="14">
        <v>4</v>
      </c>
      <c r="AC648" s="14">
        <v>19</v>
      </c>
      <c r="AD648" s="5">
        <f t="shared" si="85"/>
        <v>0.79166666666666663</v>
      </c>
      <c r="AE648" s="3">
        <f t="shared" si="86"/>
        <v>29.194837123540253</v>
      </c>
      <c r="AF648" s="14">
        <v>1</v>
      </c>
      <c r="AG648" s="4">
        <f t="shared" si="87"/>
        <v>4</v>
      </c>
      <c r="AH648" s="14">
        <v>0</v>
      </c>
      <c r="AI648" s="3">
        <f t="shared" si="88"/>
        <v>0</v>
      </c>
      <c r="AJ648" s="14">
        <v>3</v>
      </c>
      <c r="AK648" s="14">
        <f t="shared" si="89"/>
        <v>12</v>
      </c>
      <c r="AL648" s="14">
        <v>4</v>
      </c>
      <c r="AM648" s="14">
        <v>4</v>
      </c>
      <c r="AN648" s="14">
        <v>2</v>
      </c>
      <c r="AO648" s="14">
        <v>2</v>
      </c>
      <c r="AP648" s="14">
        <v>1</v>
      </c>
      <c r="AQ648" s="14">
        <v>3</v>
      </c>
      <c r="AR648" s="14">
        <v>2</v>
      </c>
    </row>
    <row r="649" spans="1:44" s="4" customFormat="1" x14ac:dyDescent="0.25">
      <c r="A649" s="4" t="str">
        <f t="shared" si="90"/>
        <v>D00_124_1</v>
      </c>
      <c r="B649" s="1" t="s">
        <v>37</v>
      </c>
      <c r="C649" s="2">
        <v>124</v>
      </c>
      <c r="D649" s="3">
        <v>1</v>
      </c>
      <c r="E649" s="4" t="s">
        <v>38</v>
      </c>
      <c r="F649" s="4" t="s">
        <v>39</v>
      </c>
      <c r="G649" s="4" t="s">
        <v>36</v>
      </c>
      <c r="H649" s="4">
        <v>2004</v>
      </c>
      <c r="I649" s="3" t="s">
        <v>54</v>
      </c>
      <c r="J649" s="3"/>
      <c r="K649" s="4">
        <v>74</v>
      </c>
      <c r="L649" s="4">
        <f>K649-22</f>
        <v>52</v>
      </c>
      <c r="M649" s="4">
        <f>K649-46</f>
        <v>28</v>
      </c>
      <c r="N649" s="4">
        <f>K649-64</f>
        <v>10</v>
      </c>
      <c r="P649" s="3">
        <v>3</v>
      </c>
      <c r="T649" s="4">
        <v>42</v>
      </c>
      <c r="W649" s="3">
        <v>2</v>
      </c>
      <c r="X649" s="4">
        <v>219</v>
      </c>
      <c r="Y649" s="4">
        <v>25</v>
      </c>
      <c r="Z649" s="4">
        <v>52</v>
      </c>
      <c r="AA649" s="5">
        <f t="shared" si="84"/>
        <v>2.2095238095238097</v>
      </c>
      <c r="AB649" s="4">
        <v>4</v>
      </c>
      <c r="AC649" s="4">
        <v>17</v>
      </c>
      <c r="AD649" s="5">
        <f t="shared" si="85"/>
        <v>0.80952380952380953</v>
      </c>
      <c r="AE649" s="3">
        <f t="shared" si="86"/>
        <v>36.637931034482754</v>
      </c>
      <c r="AF649" s="4">
        <v>4</v>
      </c>
      <c r="AG649" s="4">
        <f t="shared" si="87"/>
        <v>16</v>
      </c>
      <c r="AH649" s="4">
        <v>0</v>
      </c>
      <c r="AI649" s="3">
        <f t="shared" si="88"/>
        <v>0</v>
      </c>
      <c r="AJ649" s="4">
        <v>3</v>
      </c>
      <c r="AK649" s="4">
        <f t="shared" si="89"/>
        <v>12</v>
      </c>
      <c r="AL649" s="4">
        <v>8</v>
      </c>
      <c r="AM649" s="4">
        <v>4</v>
      </c>
      <c r="AN649" s="4">
        <v>3</v>
      </c>
      <c r="AO649" s="4">
        <v>1</v>
      </c>
      <c r="AP649" s="4">
        <v>1</v>
      </c>
      <c r="AQ649" s="4">
        <v>3</v>
      </c>
      <c r="AR649" s="4">
        <v>2</v>
      </c>
    </row>
    <row r="650" spans="1:44" s="4" customFormat="1" x14ac:dyDescent="0.25">
      <c r="A650" s="4" t="str">
        <f t="shared" si="90"/>
        <v>D00_124_1</v>
      </c>
      <c r="B650" s="1" t="s">
        <v>37</v>
      </c>
      <c r="C650" s="2">
        <v>124</v>
      </c>
      <c r="D650" s="3">
        <v>1</v>
      </c>
      <c r="E650" s="4" t="s">
        <v>38</v>
      </c>
      <c r="F650" s="4" t="s">
        <v>39</v>
      </c>
      <c r="G650" s="4" t="s">
        <v>36</v>
      </c>
      <c r="H650" s="4">
        <v>2005</v>
      </c>
      <c r="I650" s="3" t="s">
        <v>54</v>
      </c>
      <c r="J650" s="3"/>
      <c r="P650" s="3"/>
      <c r="W650" s="3"/>
      <c r="AA650" s="5" t="e">
        <f t="shared" si="84"/>
        <v>#DIV/0!</v>
      </c>
      <c r="AD650" s="5" t="e">
        <f t="shared" si="85"/>
        <v>#DIV/0!</v>
      </c>
      <c r="AE650" s="3" t="e">
        <f t="shared" si="86"/>
        <v>#DIV/0!</v>
      </c>
      <c r="AG650" s="4" t="e">
        <f t="shared" si="87"/>
        <v>#DIV/0!</v>
      </c>
      <c r="AI650" s="3" t="e">
        <f t="shared" si="88"/>
        <v>#DIV/0!</v>
      </c>
      <c r="AK650" s="4" t="e">
        <f t="shared" si="89"/>
        <v>#DIV/0!</v>
      </c>
    </row>
    <row r="651" spans="1:44" s="4" customFormat="1" x14ac:dyDescent="0.25">
      <c r="A651" s="4" t="str">
        <f t="shared" si="90"/>
        <v>D00_124_1</v>
      </c>
      <c r="B651" s="1" t="s">
        <v>37</v>
      </c>
      <c r="C651" s="2">
        <v>124</v>
      </c>
      <c r="D651" s="3">
        <v>1</v>
      </c>
      <c r="E651" s="4" t="s">
        <v>38</v>
      </c>
      <c r="F651" s="4" t="s">
        <v>39</v>
      </c>
      <c r="G651" s="4" t="s">
        <v>36</v>
      </c>
      <c r="H651" s="4">
        <v>2006</v>
      </c>
      <c r="I651" s="3" t="s">
        <v>54</v>
      </c>
      <c r="J651" s="3"/>
      <c r="P651" s="3"/>
      <c r="W651" s="3"/>
      <c r="AA651" s="5" t="e">
        <f t="shared" si="84"/>
        <v>#DIV/0!</v>
      </c>
      <c r="AD651" s="5" t="e">
        <f t="shared" si="85"/>
        <v>#DIV/0!</v>
      </c>
      <c r="AE651" s="3" t="e">
        <f t="shared" si="86"/>
        <v>#DIV/0!</v>
      </c>
      <c r="AG651" s="4" t="e">
        <f t="shared" si="87"/>
        <v>#DIV/0!</v>
      </c>
      <c r="AI651" s="3" t="e">
        <f t="shared" si="88"/>
        <v>#DIV/0!</v>
      </c>
      <c r="AK651" s="4" t="e">
        <f t="shared" si="89"/>
        <v>#DIV/0!</v>
      </c>
    </row>
    <row r="652" spans="1:44" s="4" customFormat="1" x14ac:dyDescent="0.25">
      <c r="A652" s="4" t="str">
        <f t="shared" si="90"/>
        <v>D00_124_1</v>
      </c>
      <c r="B652" s="1" t="s">
        <v>37</v>
      </c>
      <c r="C652" s="2">
        <v>124</v>
      </c>
      <c r="D652" s="3">
        <v>1</v>
      </c>
      <c r="E652" s="4" t="s">
        <v>38</v>
      </c>
      <c r="F652" s="4" t="s">
        <v>39</v>
      </c>
      <c r="G652" s="4" t="s">
        <v>36</v>
      </c>
      <c r="H652" s="4">
        <v>2007</v>
      </c>
      <c r="I652" s="3" t="s">
        <v>54</v>
      </c>
      <c r="J652" s="3"/>
      <c r="P652" s="3"/>
      <c r="W652" s="3"/>
      <c r="AA652" s="5" t="e">
        <f t="shared" si="84"/>
        <v>#DIV/0!</v>
      </c>
      <c r="AD652" s="5" t="e">
        <f t="shared" si="85"/>
        <v>#DIV/0!</v>
      </c>
      <c r="AE652" s="3" t="e">
        <f t="shared" si="86"/>
        <v>#DIV/0!</v>
      </c>
      <c r="AG652" s="4" t="e">
        <f t="shared" si="87"/>
        <v>#DIV/0!</v>
      </c>
      <c r="AI652" s="3" t="e">
        <f t="shared" si="88"/>
        <v>#DIV/0!</v>
      </c>
      <c r="AK652" s="4" t="e">
        <f t="shared" si="89"/>
        <v>#DIV/0!</v>
      </c>
    </row>
    <row r="653" spans="1:44" s="14" customFormat="1" x14ac:dyDescent="0.25">
      <c r="A653" s="4" t="str">
        <f t="shared" si="90"/>
        <v>D00_125_1</v>
      </c>
      <c r="B653" s="12" t="s">
        <v>37</v>
      </c>
      <c r="C653" s="13">
        <v>125</v>
      </c>
      <c r="D653" s="15">
        <v>1</v>
      </c>
      <c r="E653" s="14" t="s">
        <v>38</v>
      </c>
      <c r="F653" s="14" t="s">
        <v>39</v>
      </c>
      <c r="G653" s="14" t="s">
        <v>36</v>
      </c>
      <c r="H653" s="14">
        <v>2003</v>
      </c>
      <c r="I653" s="15" t="s">
        <v>54</v>
      </c>
      <c r="J653" s="15"/>
      <c r="K653" s="14">
        <v>90</v>
      </c>
      <c r="L653" s="14">
        <f>K653-36</f>
        <v>54</v>
      </c>
      <c r="M653" s="14">
        <f>K653-64</f>
        <v>26</v>
      </c>
      <c r="N653" s="14">
        <f>K653-79</f>
        <v>11</v>
      </c>
      <c r="P653" s="15">
        <v>2</v>
      </c>
      <c r="Q653" s="4"/>
      <c r="R653" s="4"/>
      <c r="S653" s="4"/>
      <c r="T653" s="4"/>
      <c r="U653" s="4"/>
      <c r="V653" s="4" t="s">
        <v>63</v>
      </c>
      <c r="W653" s="15">
        <v>1</v>
      </c>
      <c r="X653" s="14">
        <v>211</v>
      </c>
      <c r="Y653" s="14">
        <v>5</v>
      </c>
      <c r="Z653" s="14">
        <v>13</v>
      </c>
      <c r="AA653" s="5">
        <f t="shared" si="84"/>
        <v>2.8</v>
      </c>
      <c r="AB653" s="14">
        <v>3</v>
      </c>
      <c r="AC653" s="14">
        <v>4</v>
      </c>
      <c r="AD653" s="5">
        <f t="shared" si="85"/>
        <v>1</v>
      </c>
      <c r="AE653" s="3">
        <f t="shared" si="86"/>
        <v>35.714285714285715</v>
      </c>
      <c r="AF653" s="14">
        <v>1</v>
      </c>
      <c r="AG653" s="4">
        <f t="shared" si="87"/>
        <v>20</v>
      </c>
      <c r="AH653" s="14">
        <v>0</v>
      </c>
      <c r="AI653" s="3">
        <f t="shared" si="88"/>
        <v>0</v>
      </c>
      <c r="AJ653" s="14">
        <v>1</v>
      </c>
      <c r="AK653" s="14">
        <f t="shared" si="89"/>
        <v>20</v>
      </c>
      <c r="AL653" s="14">
        <v>4</v>
      </c>
      <c r="AM653" s="14">
        <v>3</v>
      </c>
      <c r="AN653" s="14">
        <v>2</v>
      </c>
      <c r="AO653" s="14">
        <v>2</v>
      </c>
      <c r="AP653" s="14">
        <v>1</v>
      </c>
      <c r="AQ653" s="14">
        <v>3</v>
      </c>
      <c r="AR653" s="14">
        <v>3</v>
      </c>
    </row>
    <row r="654" spans="1:44" s="4" customFormat="1" x14ac:dyDescent="0.25">
      <c r="A654" s="4" t="str">
        <f t="shared" si="90"/>
        <v>D00_125_1</v>
      </c>
      <c r="B654" s="1" t="s">
        <v>37</v>
      </c>
      <c r="C654" s="2">
        <v>125</v>
      </c>
      <c r="D654" s="3">
        <v>1</v>
      </c>
      <c r="E654" s="4" t="s">
        <v>38</v>
      </c>
      <c r="F654" s="4" t="s">
        <v>39</v>
      </c>
      <c r="G654" s="4" t="s">
        <v>36</v>
      </c>
      <c r="H654" s="4">
        <v>2004</v>
      </c>
      <c r="I654" s="3" t="s">
        <v>54</v>
      </c>
      <c r="J654" s="3"/>
      <c r="K654" s="4">
        <v>74</v>
      </c>
      <c r="L654" s="4">
        <f>K654-22</f>
        <v>52</v>
      </c>
      <c r="M654" s="4">
        <f>K654-46</f>
        <v>28</v>
      </c>
      <c r="N654" s="4">
        <f>K654-64</f>
        <v>10</v>
      </c>
      <c r="P654" s="3">
        <v>3</v>
      </c>
      <c r="T654" s="4">
        <v>3</v>
      </c>
      <c r="V654" s="4" t="s">
        <v>63</v>
      </c>
      <c r="W654" s="3">
        <v>1</v>
      </c>
      <c r="X654" s="4">
        <v>218</v>
      </c>
      <c r="Y654" s="4">
        <v>20</v>
      </c>
      <c r="Z654" s="4">
        <v>52</v>
      </c>
      <c r="AA654" s="5">
        <f t="shared" si="84"/>
        <v>2.7411764705882353</v>
      </c>
      <c r="AB654" s="4">
        <v>3</v>
      </c>
      <c r="AC654" s="4">
        <v>16</v>
      </c>
      <c r="AD654" s="5">
        <f t="shared" si="85"/>
        <v>0.94117647058823528</v>
      </c>
      <c r="AE654" s="3">
        <f t="shared" si="86"/>
        <v>34.334763948497852</v>
      </c>
      <c r="AF654" s="4">
        <v>3</v>
      </c>
      <c r="AG654" s="4">
        <f t="shared" si="87"/>
        <v>15</v>
      </c>
      <c r="AH654" s="4">
        <v>0</v>
      </c>
      <c r="AI654" s="3">
        <f t="shared" si="88"/>
        <v>0</v>
      </c>
      <c r="AJ654" s="4">
        <v>1</v>
      </c>
      <c r="AK654" s="4">
        <f t="shared" si="89"/>
        <v>5</v>
      </c>
      <c r="AL654" s="4">
        <v>14</v>
      </c>
      <c r="AM654" s="4">
        <v>7</v>
      </c>
      <c r="AN654" s="4">
        <v>1</v>
      </c>
      <c r="AO654" s="4">
        <v>2</v>
      </c>
      <c r="AP654" s="4">
        <v>2</v>
      </c>
      <c r="AQ654" s="4">
        <v>3</v>
      </c>
      <c r="AR654" s="4">
        <v>3</v>
      </c>
    </row>
    <row r="655" spans="1:44" s="4" customFormat="1" x14ac:dyDescent="0.25">
      <c r="A655" s="4" t="str">
        <f t="shared" si="90"/>
        <v>D00_125_1</v>
      </c>
      <c r="B655" s="1" t="s">
        <v>37</v>
      </c>
      <c r="C655" s="2">
        <v>125</v>
      </c>
      <c r="D655" s="3">
        <v>1</v>
      </c>
      <c r="E655" s="4" t="s">
        <v>38</v>
      </c>
      <c r="F655" s="4" t="s">
        <v>39</v>
      </c>
      <c r="G655" s="4" t="s">
        <v>36</v>
      </c>
      <c r="H655" s="4">
        <v>2005</v>
      </c>
      <c r="I655" s="3" t="s">
        <v>54</v>
      </c>
      <c r="J655" s="3">
        <v>82</v>
      </c>
      <c r="K655" s="4">
        <v>85</v>
      </c>
      <c r="L655" s="4">
        <f>K655-30</f>
        <v>55</v>
      </c>
      <c r="M655" s="4">
        <f>K655-60</f>
        <v>25</v>
      </c>
      <c r="N655" s="4">
        <f>K655-76</f>
        <v>9</v>
      </c>
      <c r="P655" s="3">
        <v>4</v>
      </c>
      <c r="T655" s="4" t="s">
        <v>108</v>
      </c>
      <c r="U655" s="4" t="s">
        <v>56</v>
      </c>
      <c r="V655" s="4" t="s">
        <v>63</v>
      </c>
      <c r="W655" s="3">
        <v>3</v>
      </c>
      <c r="X655" s="4">
        <v>218</v>
      </c>
      <c r="Y655" s="4">
        <v>25</v>
      </c>
      <c r="Z655" s="4">
        <v>58</v>
      </c>
      <c r="AA655" s="5">
        <f t="shared" si="84"/>
        <v>2.3199999999999998</v>
      </c>
      <c r="AB655" s="4">
        <v>3</v>
      </c>
      <c r="AC655" s="4">
        <v>22</v>
      </c>
      <c r="AD655" s="5">
        <f t="shared" si="85"/>
        <v>0.88</v>
      </c>
      <c r="AE655" s="3">
        <f t="shared" si="86"/>
        <v>37.931034482758626</v>
      </c>
      <c r="AF655" s="4">
        <v>0</v>
      </c>
      <c r="AG655" s="4">
        <f t="shared" si="87"/>
        <v>0</v>
      </c>
      <c r="AH655" s="4">
        <v>0</v>
      </c>
      <c r="AI655" s="3">
        <f t="shared" si="88"/>
        <v>0</v>
      </c>
      <c r="AJ655" s="4" t="s">
        <v>83</v>
      </c>
      <c r="AM655" s="4">
        <v>3</v>
      </c>
      <c r="AN655" s="4">
        <v>3</v>
      </c>
      <c r="AO655" s="4">
        <v>2</v>
      </c>
      <c r="AP655" s="4">
        <v>3</v>
      </c>
      <c r="AQ655" s="4">
        <v>3</v>
      </c>
      <c r="AR655" s="4">
        <v>3</v>
      </c>
    </row>
    <row r="656" spans="1:44" s="4" customFormat="1" x14ac:dyDescent="0.25">
      <c r="A656" s="4" t="str">
        <f t="shared" si="90"/>
        <v>D00_125_1</v>
      </c>
      <c r="B656" s="1" t="s">
        <v>37</v>
      </c>
      <c r="C656" s="2">
        <v>125</v>
      </c>
      <c r="D656" s="3">
        <v>1</v>
      </c>
      <c r="E656" s="4" t="s">
        <v>38</v>
      </c>
      <c r="F656" s="4" t="s">
        <v>39</v>
      </c>
      <c r="G656" s="4" t="s">
        <v>36</v>
      </c>
      <c r="H656" s="4">
        <v>2006</v>
      </c>
      <c r="I656" s="3" t="s">
        <v>54</v>
      </c>
      <c r="J656" s="3">
        <v>72</v>
      </c>
      <c r="K656" s="4">
        <v>75</v>
      </c>
      <c r="L656" s="4">
        <f>K656-34</f>
        <v>41</v>
      </c>
      <c r="M656" s="4">
        <f>K656-61</f>
        <v>14</v>
      </c>
      <c r="N656" s="4">
        <f>K656-70</f>
        <v>5</v>
      </c>
      <c r="P656" s="3">
        <v>3</v>
      </c>
      <c r="T656" s="4" t="s">
        <v>116</v>
      </c>
      <c r="V656" s="4" t="s">
        <v>63</v>
      </c>
      <c r="W656" s="3"/>
      <c r="AA656" s="5" t="e">
        <f t="shared" si="84"/>
        <v>#DIV/0!</v>
      </c>
      <c r="AD656" s="5" t="e">
        <f t="shared" si="85"/>
        <v>#DIV/0!</v>
      </c>
      <c r="AE656" s="3" t="e">
        <f t="shared" si="86"/>
        <v>#DIV/0!</v>
      </c>
      <c r="AG656" s="4" t="e">
        <f t="shared" si="87"/>
        <v>#DIV/0!</v>
      </c>
      <c r="AI656" s="3" t="e">
        <f t="shared" si="88"/>
        <v>#DIV/0!</v>
      </c>
      <c r="AK656" s="4" t="e">
        <f t="shared" ref="AK656:AK667" si="91">AJ656*100/Y656</f>
        <v>#DIV/0!</v>
      </c>
    </row>
    <row r="657" spans="1:45" s="4" customFormat="1" x14ac:dyDescent="0.25">
      <c r="A657" s="4" t="str">
        <f t="shared" si="90"/>
        <v>D00_125_1</v>
      </c>
      <c r="B657" s="1" t="s">
        <v>37</v>
      </c>
      <c r="C657" s="2">
        <v>125</v>
      </c>
      <c r="D657" s="3">
        <v>1</v>
      </c>
      <c r="E657" s="4" t="s">
        <v>38</v>
      </c>
      <c r="F657" s="4" t="s">
        <v>39</v>
      </c>
      <c r="G657" s="4" t="s">
        <v>36</v>
      </c>
      <c r="H657" s="4">
        <v>2007</v>
      </c>
      <c r="I657" s="3" t="s">
        <v>54</v>
      </c>
      <c r="J657" s="3"/>
      <c r="P657" s="3"/>
      <c r="V657" s="4" t="s">
        <v>63</v>
      </c>
      <c r="W657" s="3"/>
      <c r="AA657" s="5" t="e">
        <f t="shared" si="84"/>
        <v>#DIV/0!</v>
      </c>
      <c r="AD657" s="5" t="e">
        <f t="shared" si="85"/>
        <v>#DIV/0!</v>
      </c>
      <c r="AE657" s="3" t="e">
        <f t="shared" si="86"/>
        <v>#DIV/0!</v>
      </c>
      <c r="AG657" s="4" t="e">
        <f t="shared" si="87"/>
        <v>#DIV/0!</v>
      </c>
      <c r="AI657" s="3" t="e">
        <f t="shared" si="88"/>
        <v>#DIV/0!</v>
      </c>
      <c r="AK657" s="4" t="e">
        <f t="shared" si="91"/>
        <v>#DIV/0!</v>
      </c>
    </row>
    <row r="658" spans="1:45" s="14" customFormat="1" x14ac:dyDescent="0.25">
      <c r="A658" s="4" t="str">
        <f t="shared" si="90"/>
        <v>D00_126_1</v>
      </c>
      <c r="B658" s="12" t="s">
        <v>37</v>
      </c>
      <c r="C658" s="13">
        <v>126</v>
      </c>
      <c r="D658" s="15">
        <v>1</v>
      </c>
      <c r="E658" s="14" t="s">
        <v>38</v>
      </c>
      <c r="F658" s="14" t="s">
        <v>39</v>
      </c>
      <c r="G658" s="14" t="s">
        <v>36</v>
      </c>
      <c r="H658" s="14">
        <v>2003</v>
      </c>
      <c r="I658" s="15" t="s">
        <v>54</v>
      </c>
      <c r="J658" s="15"/>
      <c r="P658" s="15"/>
      <c r="Q658" s="4"/>
      <c r="R658" s="4"/>
      <c r="S658" s="4"/>
      <c r="T658" s="4"/>
      <c r="U658" s="4"/>
      <c r="V658" s="4"/>
      <c r="W658" s="15"/>
      <c r="AA658" s="5" t="e">
        <f t="shared" si="84"/>
        <v>#DIV/0!</v>
      </c>
      <c r="AD658" s="5" t="e">
        <f t="shared" si="85"/>
        <v>#DIV/0!</v>
      </c>
      <c r="AE658" s="3" t="e">
        <f t="shared" si="86"/>
        <v>#DIV/0!</v>
      </c>
      <c r="AG658" s="4" t="e">
        <f t="shared" si="87"/>
        <v>#DIV/0!</v>
      </c>
      <c r="AI658" s="3" t="e">
        <f t="shared" si="88"/>
        <v>#DIV/0!</v>
      </c>
      <c r="AK658" s="14" t="e">
        <f t="shared" si="91"/>
        <v>#DIV/0!</v>
      </c>
    </row>
    <row r="659" spans="1:45" s="4" customFormat="1" x14ac:dyDescent="0.25">
      <c r="A659" s="4" t="str">
        <f t="shared" si="90"/>
        <v>D00_126_1</v>
      </c>
      <c r="B659" s="1" t="s">
        <v>37</v>
      </c>
      <c r="C659" s="2">
        <v>126</v>
      </c>
      <c r="D659" s="3">
        <v>1</v>
      </c>
      <c r="E659" s="4" t="s">
        <v>38</v>
      </c>
      <c r="F659" s="4" t="s">
        <v>39</v>
      </c>
      <c r="G659" s="4" t="s">
        <v>36</v>
      </c>
      <c r="H659" s="4">
        <v>2004</v>
      </c>
      <c r="I659" s="3" t="s">
        <v>54</v>
      </c>
      <c r="J659" s="3"/>
      <c r="P659" s="3"/>
      <c r="W659" s="3"/>
      <c r="AA659" s="5" t="e">
        <f t="shared" si="84"/>
        <v>#DIV/0!</v>
      </c>
      <c r="AD659" s="5" t="e">
        <f t="shared" si="85"/>
        <v>#DIV/0!</v>
      </c>
      <c r="AE659" s="3" t="e">
        <f t="shared" si="86"/>
        <v>#DIV/0!</v>
      </c>
      <c r="AG659" s="4" t="e">
        <f t="shared" si="87"/>
        <v>#DIV/0!</v>
      </c>
      <c r="AI659" s="3" t="e">
        <f t="shared" si="88"/>
        <v>#DIV/0!</v>
      </c>
      <c r="AK659" s="4" t="e">
        <f t="shared" si="91"/>
        <v>#DIV/0!</v>
      </c>
    </row>
    <row r="660" spans="1:45" s="4" customFormat="1" x14ac:dyDescent="0.25">
      <c r="A660" s="4" t="str">
        <f t="shared" si="90"/>
        <v>D00_126_1</v>
      </c>
      <c r="B660" s="1" t="s">
        <v>37</v>
      </c>
      <c r="C660" s="2">
        <v>126</v>
      </c>
      <c r="D660" s="3">
        <v>1</v>
      </c>
      <c r="E660" s="4" t="s">
        <v>38</v>
      </c>
      <c r="F660" s="4" t="s">
        <v>39</v>
      </c>
      <c r="G660" s="4" t="s">
        <v>36</v>
      </c>
      <c r="H660" s="4">
        <v>2005</v>
      </c>
      <c r="I660" s="3" t="s">
        <v>54</v>
      </c>
      <c r="J660" s="3"/>
      <c r="P660" s="3"/>
      <c r="W660" s="3"/>
      <c r="AA660" s="5" t="e">
        <f t="shared" si="84"/>
        <v>#DIV/0!</v>
      </c>
      <c r="AD660" s="5" t="e">
        <f t="shared" si="85"/>
        <v>#DIV/0!</v>
      </c>
      <c r="AE660" s="3" t="e">
        <f t="shared" si="86"/>
        <v>#DIV/0!</v>
      </c>
      <c r="AG660" s="4" t="e">
        <f t="shared" si="87"/>
        <v>#DIV/0!</v>
      </c>
      <c r="AI660" s="3" t="e">
        <f t="shared" si="88"/>
        <v>#DIV/0!</v>
      </c>
      <c r="AK660" s="4" t="e">
        <f t="shared" si="91"/>
        <v>#DIV/0!</v>
      </c>
    </row>
    <row r="661" spans="1:45" s="4" customFormat="1" x14ac:dyDescent="0.25">
      <c r="A661" s="4" t="str">
        <f t="shared" si="90"/>
        <v>D00_126_1</v>
      </c>
      <c r="B661" s="1" t="s">
        <v>37</v>
      </c>
      <c r="C661" s="2">
        <v>126</v>
      </c>
      <c r="D661" s="3">
        <v>1</v>
      </c>
      <c r="E661" s="4" t="s">
        <v>38</v>
      </c>
      <c r="F661" s="4" t="s">
        <v>39</v>
      </c>
      <c r="G661" s="4" t="s">
        <v>36</v>
      </c>
      <c r="H661" s="4">
        <v>2006</v>
      </c>
      <c r="I661" s="3" t="s">
        <v>54</v>
      </c>
      <c r="J661" s="3"/>
      <c r="P661" s="3"/>
      <c r="W661" s="3"/>
      <c r="AA661" s="5" t="e">
        <f t="shared" si="84"/>
        <v>#DIV/0!</v>
      </c>
      <c r="AD661" s="5" t="e">
        <f t="shared" si="85"/>
        <v>#DIV/0!</v>
      </c>
      <c r="AE661" s="3" t="e">
        <f t="shared" si="86"/>
        <v>#DIV/0!</v>
      </c>
      <c r="AG661" s="4" t="e">
        <f t="shared" si="87"/>
        <v>#DIV/0!</v>
      </c>
      <c r="AI661" s="3" t="e">
        <f t="shared" si="88"/>
        <v>#DIV/0!</v>
      </c>
      <c r="AK661" s="4" t="e">
        <f t="shared" si="91"/>
        <v>#DIV/0!</v>
      </c>
    </row>
    <row r="662" spans="1:45" s="4" customFormat="1" x14ac:dyDescent="0.25">
      <c r="A662" s="4" t="str">
        <f t="shared" si="90"/>
        <v>D00_126_1</v>
      </c>
      <c r="B662" s="1" t="s">
        <v>37</v>
      </c>
      <c r="C662" s="2">
        <v>126</v>
      </c>
      <c r="D662" s="3">
        <v>1</v>
      </c>
      <c r="E662" s="4" t="s">
        <v>38</v>
      </c>
      <c r="F662" s="4" t="s">
        <v>39</v>
      </c>
      <c r="G662" s="4" t="s">
        <v>36</v>
      </c>
      <c r="H662" s="4">
        <v>2007</v>
      </c>
      <c r="I662" s="3" t="s">
        <v>54</v>
      </c>
      <c r="J662" s="3"/>
      <c r="P662" s="3"/>
      <c r="W662" s="3"/>
      <c r="AA662" s="5" t="e">
        <f t="shared" si="84"/>
        <v>#DIV/0!</v>
      </c>
      <c r="AD662" s="5" t="e">
        <f t="shared" si="85"/>
        <v>#DIV/0!</v>
      </c>
      <c r="AE662" s="3" t="e">
        <f t="shared" si="86"/>
        <v>#DIV/0!</v>
      </c>
      <c r="AG662" s="4" t="e">
        <f t="shared" si="87"/>
        <v>#DIV/0!</v>
      </c>
      <c r="AI662" s="3" t="e">
        <f t="shared" si="88"/>
        <v>#DIV/0!</v>
      </c>
      <c r="AK662" s="4" t="e">
        <f t="shared" si="91"/>
        <v>#DIV/0!</v>
      </c>
    </row>
    <row r="663" spans="1:45" s="14" customFormat="1" x14ac:dyDescent="0.25">
      <c r="A663" s="4" t="str">
        <f t="shared" si="90"/>
        <v>D00_127_1</v>
      </c>
      <c r="B663" s="12" t="s">
        <v>37</v>
      </c>
      <c r="C663" s="13">
        <v>127</v>
      </c>
      <c r="D663" s="15">
        <v>1</v>
      </c>
      <c r="E663" s="14" t="s">
        <v>38</v>
      </c>
      <c r="F663" s="14" t="s">
        <v>39</v>
      </c>
      <c r="G663" s="14" t="s">
        <v>36</v>
      </c>
      <c r="H663" s="15">
        <v>2003</v>
      </c>
      <c r="I663" s="15" t="s">
        <v>55</v>
      </c>
      <c r="J663" s="15"/>
      <c r="K663" s="14">
        <v>90</v>
      </c>
      <c r="L663" s="14">
        <f>K663-36</f>
        <v>54</v>
      </c>
      <c r="M663" s="14">
        <f>K663-64</f>
        <v>26</v>
      </c>
      <c r="N663" s="14">
        <f>K663-79</f>
        <v>11</v>
      </c>
      <c r="P663" s="15">
        <v>2</v>
      </c>
      <c r="Q663" s="4"/>
      <c r="R663" s="4"/>
      <c r="S663" s="4"/>
      <c r="T663" s="4"/>
      <c r="U663" s="4"/>
      <c r="V663" s="4">
        <v>2.7</v>
      </c>
      <c r="W663" s="15">
        <v>0</v>
      </c>
      <c r="X663" s="14" t="s">
        <v>60</v>
      </c>
      <c r="AA663" s="5" t="e">
        <f t="shared" si="84"/>
        <v>#DIV/0!</v>
      </c>
      <c r="AD663" s="5" t="e">
        <f t="shared" si="85"/>
        <v>#DIV/0!</v>
      </c>
      <c r="AE663" s="3" t="e">
        <f t="shared" si="86"/>
        <v>#DIV/0!</v>
      </c>
      <c r="AG663" s="4" t="e">
        <f t="shared" si="87"/>
        <v>#DIV/0!</v>
      </c>
      <c r="AI663" s="3" t="e">
        <f t="shared" si="88"/>
        <v>#DIV/0!</v>
      </c>
      <c r="AK663" s="14" t="e">
        <f t="shared" si="91"/>
        <v>#DIV/0!</v>
      </c>
    </row>
    <row r="664" spans="1:45" s="4" customFormat="1" x14ac:dyDescent="0.25">
      <c r="A664" s="4" t="str">
        <f t="shared" si="90"/>
        <v>D00_127_1</v>
      </c>
      <c r="B664" s="1" t="s">
        <v>37</v>
      </c>
      <c r="C664" s="2">
        <v>127</v>
      </c>
      <c r="D664" s="3">
        <v>1</v>
      </c>
      <c r="E664" s="4" t="s">
        <v>38</v>
      </c>
      <c r="F664" s="4" t="s">
        <v>39</v>
      </c>
      <c r="G664" s="4" t="s">
        <v>36</v>
      </c>
      <c r="H664" s="3">
        <v>2004</v>
      </c>
      <c r="I664" s="3" t="s">
        <v>55</v>
      </c>
      <c r="J664" s="3"/>
      <c r="K664" s="4">
        <v>82</v>
      </c>
      <c r="L664" s="4">
        <f>K664-22</f>
        <v>60</v>
      </c>
      <c r="M664" s="4">
        <f>K664-46</f>
        <v>36</v>
      </c>
      <c r="N664" s="4">
        <f>K664-64</f>
        <v>18</v>
      </c>
      <c r="P664" s="3">
        <v>2</v>
      </c>
      <c r="T664" s="4">
        <v>3</v>
      </c>
      <c r="V664" s="4">
        <v>2.7</v>
      </c>
      <c r="W664" s="3">
        <v>1</v>
      </c>
      <c r="X664" s="4">
        <v>230</v>
      </c>
      <c r="Y664" s="4">
        <v>25</v>
      </c>
      <c r="Z664" s="4">
        <v>96</v>
      </c>
      <c r="AA664" s="5">
        <f t="shared" si="84"/>
        <v>3.84</v>
      </c>
      <c r="AB664" s="4">
        <v>4</v>
      </c>
      <c r="AC664" s="4">
        <v>19</v>
      </c>
      <c r="AD664" s="5">
        <f t="shared" si="85"/>
        <v>0.76</v>
      </c>
      <c r="AE664" s="3">
        <f t="shared" si="86"/>
        <v>19.791666666666668</v>
      </c>
      <c r="AF664" s="4">
        <v>0</v>
      </c>
      <c r="AG664" s="4">
        <f t="shared" si="87"/>
        <v>0</v>
      </c>
      <c r="AH664" s="4">
        <v>0</v>
      </c>
      <c r="AI664" s="3">
        <f t="shared" si="88"/>
        <v>0</v>
      </c>
      <c r="AJ664" s="4">
        <v>4</v>
      </c>
      <c r="AK664" s="4">
        <f t="shared" si="91"/>
        <v>16</v>
      </c>
      <c r="AL664" s="4" t="s">
        <v>79</v>
      </c>
      <c r="AM664" s="4">
        <v>3</v>
      </c>
      <c r="AN664" s="4">
        <v>2</v>
      </c>
      <c r="AO664" s="4">
        <v>2</v>
      </c>
      <c r="AP664" s="4">
        <v>3</v>
      </c>
      <c r="AQ664" s="4">
        <v>3</v>
      </c>
      <c r="AR664" s="4">
        <v>3</v>
      </c>
    </row>
    <row r="665" spans="1:45" s="4" customFormat="1" x14ac:dyDescent="0.25">
      <c r="A665" s="4" t="str">
        <f t="shared" si="90"/>
        <v>D00_127_1</v>
      </c>
      <c r="B665" s="1" t="s">
        <v>37</v>
      </c>
      <c r="C665" s="2">
        <v>127</v>
      </c>
      <c r="D665" s="3">
        <v>1</v>
      </c>
      <c r="E665" s="4" t="s">
        <v>38</v>
      </c>
      <c r="F665" s="4" t="s">
        <v>39</v>
      </c>
      <c r="G665" s="4" t="s">
        <v>36</v>
      </c>
      <c r="H665" s="3">
        <v>2005</v>
      </c>
      <c r="I665" s="3" t="s">
        <v>55</v>
      </c>
      <c r="J665" s="3">
        <v>85</v>
      </c>
      <c r="K665" s="4">
        <v>89</v>
      </c>
      <c r="L665" s="4">
        <f>K665-30</f>
        <v>59</v>
      </c>
      <c r="M665" s="4">
        <f>K665-60</f>
        <v>29</v>
      </c>
      <c r="N665" s="4">
        <f>K665-76</f>
        <v>13</v>
      </c>
      <c r="P665" s="3">
        <v>4</v>
      </c>
      <c r="T665" s="4" t="s">
        <v>109</v>
      </c>
      <c r="U665" s="4" t="s">
        <v>113</v>
      </c>
      <c r="V665" s="4">
        <v>2.7</v>
      </c>
      <c r="W665" s="3">
        <v>3</v>
      </c>
      <c r="X665" s="4">
        <v>220</v>
      </c>
      <c r="Y665" s="4">
        <v>25</v>
      </c>
      <c r="Z665" s="4">
        <v>99</v>
      </c>
      <c r="AA665" s="5">
        <f t="shared" si="84"/>
        <v>3.96</v>
      </c>
      <c r="AB665" s="4">
        <v>4</v>
      </c>
      <c r="AC665" s="4">
        <v>22</v>
      </c>
      <c r="AD665" s="5">
        <f t="shared" si="85"/>
        <v>0.88</v>
      </c>
      <c r="AE665" s="3">
        <f t="shared" si="86"/>
        <v>22.222222222222221</v>
      </c>
      <c r="AF665" s="4">
        <v>0</v>
      </c>
      <c r="AG665" s="4">
        <f t="shared" si="87"/>
        <v>0</v>
      </c>
      <c r="AH665" s="4">
        <v>0</v>
      </c>
      <c r="AI665" s="3">
        <f t="shared" si="88"/>
        <v>0</v>
      </c>
      <c r="AJ665" s="4">
        <v>2</v>
      </c>
      <c r="AK665" s="4">
        <f t="shared" si="91"/>
        <v>8</v>
      </c>
      <c r="AL665" s="4">
        <v>7</v>
      </c>
      <c r="AM665" s="4">
        <v>7</v>
      </c>
      <c r="AN665" s="4">
        <v>2</v>
      </c>
      <c r="AO665" s="4">
        <v>2</v>
      </c>
      <c r="AP665" s="4">
        <v>2</v>
      </c>
      <c r="AQ665" s="4">
        <v>3</v>
      </c>
      <c r="AR665" s="4">
        <v>3</v>
      </c>
    </row>
    <row r="666" spans="1:45" s="4" customFormat="1" x14ac:dyDescent="0.25">
      <c r="A666" s="4" t="str">
        <f t="shared" si="90"/>
        <v>D00_127_1</v>
      </c>
      <c r="B666" s="1" t="s">
        <v>37</v>
      </c>
      <c r="C666" s="2">
        <v>127</v>
      </c>
      <c r="D666" s="3">
        <v>1</v>
      </c>
      <c r="E666" s="4" t="s">
        <v>38</v>
      </c>
      <c r="F666" s="4" t="s">
        <v>39</v>
      </c>
      <c r="G666" s="4" t="s">
        <v>36</v>
      </c>
      <c r="H666" s="3">
        <v>2006</v>
      </c>
      <c r="I666" s="3" t="s">
        <v>55</v>
      </c>
      <c r="J666" s="3">
        <v>76</v>
      </c>
      <c r="K666" s="4">
        <v>79</v>
      </c>
      <c r="L666" s="4">
        <f>K666-34</f>
        <v>45</v>
      </c>
      <c r="M666" s="4">
        <f>K666-61</f>
        <v>18</v>
      </c>
      <c r="N666" s="4">
        <f>K666-70</f>
        <v>9</v>
      </c>
      <c r="P666" s="3">
        <v>3</v>
      </c>
      <c r="T666" s="4" t="s">
        <v>117</v>
      </c>
      <c r="V666" s="4">
        <v>2.7</v>
      </c>
      <c r="W666" s="3">
        <v>2</v>
      </c>
      <c r="X666" s="4">
        <v>116</v>
      </c>
      <c r="Y666" s="4">
        <v>25</v>
      </c>
      <c r="Z666" s="4">
        <v>98</v>
      </c>
      <c r="AA666" s="5">
        <f t="shared" si="84"/>
        <v>3.958333333333333</v>
      </c>
      <c r="AB666" s="4">
        <v>4</v>
      </c>
      <c r="AC666" s="4">
        <v>23</v>
      </c>
      <c r="AD666" s="5">
        <f t="shared" si="85"/>
        <v>0.95833333333333337</v>
      </c>
      <c r="AE666" s="3">
        <f t="shared" si="86"/>
        <v>24.210526315789476</v>
      </c>
      <c r="AF666" s="4">
        <v>1</v>
      </c>
      <c r="AG666" s="4">
        <f t="shared" si="87"/>
        <v>4</v>
      </c>
      <c r="AH666" s="4">
        <v>0</v>
      </c>
      <c r="AI666" s="3">
        <f t="shared" si="88"/>
        <v>0</v>
      </c>
      <c r="AJ666" s="4" t="s">
        <v>123</v>
      </c>
      <c r="AK666" s="4" t="e">
        <f t="shared" si="91"/>
        <v>#VALUE!</v>
      </c>
      <c r="AM666" s="4">
        <v>7</v>
      </c>
      <c r="AN666" s="4">
        <v>1</v>
      </c>
      <c r="AO666" s="4">
        <v>2</v>
      </c>
      <c r="AP666" s="4">
        <v>4</v>
      </c>
      <c r="AQ666" s="4">
        <v>3</v>
      </c>
      <c r="AR666" s="4">
        <v>3</v>
      </c>
    </row>
    <row r="667" spans="1:45" s="4" customFormat="1" x14ac:dyDescent="0.25">
      <c r="A667" s="4" t="str">
        <f t="shared" si="90"/>
        <v>D00_127_1</v>
      </c>
      <c r="B667" s="1" t="s">
        <v>37</v>
      </c>
      <c r="C667" s="2">
        <v>127</v>
      </c>
      <c r="D667" s="3">
        <v>1</v>
      </c>
      <c r="E667" s="4" t="s">
        <v>38</v>
      </c>
      <c r="F667" s="4" t="s">
        <v>39</v>
      </c>
      <c r="G667" s="4" t="s">
        <v>36</v>
      </c>
      <c r="H667" s="3">
        <v>2007</v>
      </c>
      <c r="I667" s="3" t="s">
        <v>55</v>
      </c>
      <c r="J667" s="3"/>
      <c r="P667" s="3"/>
      <c r="V667" s="4">
        <v>2.7</v>
      </c>
      <c r="W667" s="3"/>
      <c r="AA667" s="5" t="e">
        <f t="shared" si="84"/>
        <v>#DIV/0!</v>
      </c>
      <c r="AD667" s="5" t="e">
        <f t="shared" si="85"/>
        <v>#DIV/0!</v>
      </c>
      <c r="AE667" s="3" t="e">
        <f t="shared" si="86"/>
        <v>#DIV/0!</v>
      </c>
      <c r="AG667" s="4" t="e">
        <f t="shared" si="87"/>
        <v>#DIV/0!</v>
      </c>
      <c r="AI667" s="3" t="e">
        <f t="shared" si="88"/>
        <v>#DIV/0!</v>
      </c>
      <c r="AK667" s="4" t="e">
        <f t="shared" si="91"/>
        <v>#DIV/0!</v>
      </c>
    </row>
    <row r="668" spans="1:45" s="4" customFormat="1" x14ac:dyDescent="0.25">
      <c r="A668" s="4" t="str">
        <f t="shared" si="90"/>
        <v>D00_127_1</v>
      </c>
      <c r="B668" s="1" t="s">
        <v>37</v>
      </c>
      <c r="C668" s="2">
        <v>127</v>
      </c>
      <c r="D668" s="3">
        <v>1</v>
      </c>
      <c r="E668" s="4" t="s">
        <v>38</v>
      </c>
      <c r="F668" s="4" t="s">
        <v>39</v>
      </c>
      <c r="G668" s="4" t="s">
        <v>36</v>
      </c>
      <c r="H668" s="3">
        <v>2008</v>
      </c>
      <c r="I668" s="3" t="s">
        <v>55</v>
      </c>
      <c r="J668" s="3"/>
      <c r="K668" s="4">
        <v>76</v>
      </c>
      <c r="P668" s="3">
        <v>3</v>
      </c>
      <c r="W668" s="3">
        <v>2</v>
      </c>
      <c r="X668" s="4" t="s">
        <v>144</v>
      </c>
      <c r="AA668" s="5"/>
      <c r="AD668" s="5"/>
      <c r="AE668" s="3"/>
      <c r="AI668" s="3"/>
    </row>
    <row r="669" spans="1:45" s="4" customFormat="1" x14ac:dyDescent="0.25">
      <c r="A669" s="4" t="str">
        <f t="shared" si="90"/>
        <v>D00_127_1</v>
      </c>
      <c r="B669" s="1" t="s">
        <v>37</v>
      </c>
      <c r="C669" s="2">
        <v>127</v>
      </c>
      <c r="D669" s="3">
        <v>1</v>
      </c>
      <c r="E669" s="4" t="s">
        <v>38</v>
      </c>
      <c r="F669" s="4" t="s">
        <v>39</v>
      </c>
      <c r="G669" s="4" t="s">
        <v>36</v>
      </c>
      <c r="H669" s="3">
        <v>2009</v>
      </c>
      <c r="I669" s="3" t="s">
        <v>55</v>
      </c>
      <c r="J669" s="3"/>
      <c r="K669" s="4">
        <v>74</v>
      </c>
      <c r="P669" s="3">
        <v>4</v>
      </c>
      <c r="W669" s="3">
        <v>2</v>
      </c>
      <c r="X669" s="4">
        <v>214</v>
      </c>
      <c r="AA669" s="5"/>
      <c r="AD669" s="5"/>
      <c r="AE669" s="3"/>
      <c r="AI669" s="3"/>
      <c r="AS669" s="4">
        <v>1</v>
      </c>
    </row>
    <row r="670" spans="1:45" s="4" customFormat="1" x14ac:dyDescent="0.25">
      <c r="A670" s="4" t="str">
        <f t="shared" si="90"/>
        <v>D00_127_1</v>
      </c>
      <c r="B670" s="1" t="s">
        <v>37</v>
      </c>
      <c r="C670" s="2">
        <v>127</v>
      </c>
      <c r="D670" s="3">
        <v>1</v>
      </c>
      <c r="E670" s="4" t="s">
        <v>38</v>
      </c>
      <c r="F670" s="4" t="s">
        <v>39</v>
      </c>
      <c r="G670" s="4" t="s">
        <v>36</v>
      </c>
      <c r="H670" s="3">
        <v>2010</v>
      </c>
      <c r="I670" s="3" t="s">
        <v>55</v>
      </c>
      <c r="J670" s="3"/>
      <c r="P670" s="3"/>
      <c r="W670" s="3"/>
      <c r="AA670" s="5"/>
      <c r="AD670" s="5"/>
      <c r="AE670" s="3"/>
      <c r="AI670" s="3"/>
    </row>
    <row r="671" spans="1:45" s="14" customFormat="1" x14ac:dyDescent="0.25">
      <c r="A671" s="4" t="str">
        <f t="shared" si="90"/>
        <v>D00_128_1</v>
      </c>
      <c r="B671" s="12" t="s">
        <v>37</v>
      </c>
      <c r="C671" s="13">
        <v>128</v>
      </c>
      <c r="D671" s="15">
        <v>1</v>
      </c>
      <c r="E671" s="14" t="s">
        <v>38</v>
      </c>
      <c r="F671" s="14" t="s">
        <v>39</v>
      </c>
      <c r="G671" s="14" t="s">
        <v>36</v>
      </c>
      <c r="H671" s="14">
        <v>2003</v>
      </c>
      <c r="I671" s="15" t="s">
        <v>54</v>
      </c>
      <c r="J671" s="15"/>
      <c r="P671" s="15"/>
      <c r="Q671" s="4"/>
      <c r="R671" s="4"/>
      <c r="S671" s="4"/>
      <c r="T671" s="4"/>
      <c r="U671" s="4"/>
      <c r="V671" s="4"/>
      <c r="W671" s="15"/>
      <c r="AA671" s="5" t="e">
        <f t="shared" ref="AA671:AA734" si="92">(Z671+(AD671*AF671))/Y671</f>
        <v>#DIV/0!</v>
      </c>
      <c r="AD671" s="5" t="e">
        <f t="shared" ref="AD671:AD734" si="93">AC671/(Y671-AF671)</f>
        <v>#DIV/0!</v>
      </c>
      <c r="AE671" s="3" t="e">
        <f t="shared" ref="AE671:AE734" si="94">AD671*100/AA671</f>
        <v>#DIV/0!</v>
      </c>
      <c r="AG671" s="4" t="e">
        <f t="shared" ref="AG671:AG734" si="95">AF671*100/Y671</f>
        <v>#DIV/0!</v>
      </c>
      <c r="AI671" s="3" t="e">
        <f t="shared" ref="AI671:AI734" si="96">AH671*100/Y671</f>
        <v>#DIV/0!</v>
      </c>
      <c r="AK671" s="14" t="e">
        <f t="shared" ref="AK671:AK734" si="97">AJ671*100/Y671</f>
        <v>#DIV/0!</v>
      </c>
    </row>
    <row r="672" spans="1:45" s="4" customFormat="1" x14ac:dyDescent="0.25">
      <c r="A672" s="4" t="str">
        <f t="shared" si="90"/>
        <v>D00_128_1</v>
      </c>
      <c r="B672" s="1" t="s">
        <v>37</v>
      </c>
      <c r="C672" s="2">
        <v>128</v>
      </c>
      <c r="D672" s="3">
        <v>1</v>
      </c>
      <c r="E672" s="4" t="s">
        <v>38</v>
      </c>
      <c r="F672" s="4" t="s">
        <v>39</v>
      </c>
      <c r="G672" s="4" t="s">
        <v>36</v>
      </c>
      <c r="H672" s="4">
        <v>2004</v>
      </c>
      <c r="I672" s="3" t="s">
        <v>54</v>
      </c>
      <c r="J672" s="3"/>
      <c r="P672" s="3"/>
      <c r="W672" s="3"/>
      <c r="AA672" s="5" t="e">
        <f t="shared" si="92"/>
        <v>#DIV/0!</v>
      </c>
      <c r="AD672" s="5" t="e">
        <f t="shared" si="93"/>
        <v>#DIV/0!</v>
      </c>
      <c r="AE672" s="3" t="e">
        <f t="shared" si="94"/>
        <v>#DIV/0!</v>
      </c>
      <c r="AG672" s="4" t="e">
        <f t="shared" si="95"/>
        <v>#DIV/0!</v>
      </c>
      <c r="AI672" s="3" t="e">
        <f t="shared" si="96"/>
        <v>#DIV/0!</v>
      </c>
      <c r="AK672" s="4" t="e">
        <f t="shared" si="97"/>
        <v>#DIV/0!</v>
      </c>
    </row>
    <row r="673" spans="1:37" s="4" customFormat="1" x14ac:dyDescent="0.25">
      <c r="A673" s="4" t="str">
        <f t="shared" si="90"/>
        <v>D00_128_1</v>
      </c>
      <c r="B673" s="1" t="s">
        <v>37</v>
      </c>
      <c r="C673" s="2">
        <v>128</v>
      </c>
      <c r="D673" s="3">
        <v>1</v>
      </c>
      <c r="E673" s="4" t="s">
        <v>38</v>
      </c>
      <c r="F673" s="4" t="s">
        <v>39</v>
      </c>
      <c r="G673" s="4" t="s">
        <v>36</v>
      </c>
      <c r="H673" s="4">
        <v>2005</v>
      </c>
      <c r="I673" s="3" t="s">
        <v>54</v>
      </c>
      <c r="J673" s="3"/>
      <c r="P673" s="3"/>
      <c r="W673" s="3"/>
      <c r="AA673" s="5" t="e">
        <f t="shared" si="92"/>
        <v>#DIV/0!</v>
      </c>
      <c r="AD673" s="5" t="e">
        <f t="shared" si="93"/>
        <v>#DIV/0!</v>
      </c>
      <c r="AE673" s="3" t="e">
        <f t="shared" si="94"/>
        <v>#DIV/0!</v>
      </c>
      <c r="AG673" s="4" t="e">
        <f t="shared" si="95"/>
        <v>#DIV/0!</v>
      </c>
      <c r="AI673" s="3" t="e">
        <f t="shared" si="96"/>
        <v>#DIV/0!</v>
      </c>
      <c r="AK673" s="4" t="e">
        <f t="shared" si="97"/>
        <v>#DIV/0!</v>
      </c>
    </row>
    <row r="674" spans="1:37" s="4" customFormat="1" x14ac:dyDescent="0.25">
      <c r="A674" s="4" t="str">
        <f t="shared" si="90"/>
        <v>D00_128_1</v>
      </c>
      <c r="B674" s="1" t="s">
        <v>37</v>
      </c>
      <c r="C674" s="2">
        <v>128</v>
      </c>
      <c r="D674" s="3">
        <v>1</v>
      </c>
      <c r="E674" s="4" t="s">
        <v>38</v>
      </c>
      <c r="F674" s="4" t="s">
        <v>39</v>
      </c>
      <c r="G674" s="4" t="s">
        <v>36</v>
      </c>
      <c r="H674" s="4">
        <v>2006</v>
      </c>
      <c r="I674" s="3" t="s">
        <v>54</v>
      </c>
      <c r="J674" s="3"/>
      <c r="P674" s="3"/>
      <c r="W674" s="3"/>
      <c r="AA674" s="5" t="e">
        <f t="shared" si="92"/>
        <v>#DIV/0!</v>
      </c>
      <c r="AD674" s="5" t="e">
        <f t="shared" si="93"/>
        <v>#DIV/0!</v>
      </c>
      <c r="AE674" s="3" t="e">
        <f t="shared" si="94"/>
        <v>#DIV/0!</v>
      </c>
      <c r="AG674" s="4" t="e">
        <f t="shared" si="95"/>
        <v>#DIV/0!</v>
      </c>
      <c r="AI674" s="3" t="e">
        <f t="shared" si="96"/>
        <v>#DIV/0!</v>
      </c>
      <c r="AK674" s="4" t="e">
        <f t="shared" si="97"/>
        <v>#DIV/0!</v>
      </c>
    </row>
    <row r="675" spans="1:37" s="4" customFormat="1" x14ac:dyDescent="0.25">
      <c r="A675" s="4" t="str">
        <f t="shared" si="90"/>
        <v>D00_128_1</v>
      </c>
      <c r="B675" s="1" t="s">
        <v>37</v>
      </c>
      <c r="C675" s="2">
        <v>128</v>
      </c>
      <c r="D675" s="3">
        <v>1</v>
      </c>
      <c r="E675" s="4" t="s">
        <v>38</v>
      </c>
      <c r="F675" s="4" t="s">
        <v>39</v>
      </c>
      <c r="G675" s="4" t="s">
        <v>36</v>
      </c>
      <c r="H675" s="4">
        <v>2007</v>
      </c>
      <c r="I675" s="3" t="s">
        <v>54</v>
      </c>
      <c r="J675" s="3"/>
      <c r="P675" s="3"/>
      <c r="W675" s="3"/>
      <c r="AA675" s="5" t="e">
        <f t="shared" si="92"/>
        <v>#DIV/0!</v>
      </c>
      <c r="AD675" s="5" t="e">
        <f t="shared" si="93"/>
        <v>#DIV/0!</v>
      </c>
      <c r="AE675" s="3" t="e">
        <f t="shared" si="94"/>
        <v>#DIV/0!</v>
      </c>
      <c r="AG675" s="4" t="e">
        <f t="shared" si="95"/>
        <v>#DIV/0!</v>
      </c>
      <c r="AI675" s="3" t="e">
        <f t="shared" si="96"/>
        <v>#DIV/0!</v>
      </c>
      <c r="AK675" s="4" t="e">
        <f t="shared" si="97"/>
        <v>#DIV/0!</v>
      </c>
    </row>
    <row r="676" spans="1:37" s="14" customFormat="1" x14ac:dyDescent="0.25">
      <c r="A676" s="4" t="str">
        <f t="shared" si="90"/>
        <v>D00_129_1</v>
      </c>
      <c r="B676" s="12" t="s">
        <v>37</v>
      </c>
      <c r="C676" s="13">
        <v>129</v>
      </c>
      <c r="D676" s="15">
        <v>1</v>
      </c>
      <c r="E676" s="14" t="s">
        <v>38</v>
      </c>
      <c r="F676" s="14" t="s">
        <v>39</v>
      </c>
      <c r="G676" s="14" t="s">
        <v>36</v>
      </c>
      <c r="H676" s="14">
        <v>2003</v>
      </c>
      <c r="I676" s="15" t="s">
        <v>54</v>
      </c>
      <c r="J676" s="15"/>
      <c r="P676" s="15"/>
      <c r="Q676" s="4"/>
      <c r="R676" s="4"/>
      <c r="S676" s="4"/>
      <c r="T676" s="4"/>
      <c r="U676" s="4"/>
      <c r="V676" s="4"/>
      <c r="W676" s="15"/>
      <c r="AA676" s="5" t="e">
        <f t="shared" si="92"/>
        <v>#DIV/0!</v>
      </c>
      <c r="AD676" s="5" t="e">
        <f t="shared" si="93"/>
        <v>#DIV/0!</v>
      </c>
      <c r="AE676" s="3" t="e">
        <f t="shared" si="94"/>
        <v>#DIV/0!</v>
      </c>
      <c r="AG676" s="4" t="e">
        <f t="shared" si="95"/>
        <v>#DIV/0!</v>
      </c>
      <c r="AI676" s="3" t="e">
        <f t="shared" si="96"/>
        <v>#DIV/0!</v>
      </c>
      <c r="AK676" s="14" t="e">
        <f t="shared" si="97"/>
        <v>#DIV/0!</v>
      </c>
    </row>
    <row r="677" spans="1:37" s="4" customFormat="1" x14ac:dyDescent="0.25">
      <c r="A677" s="4" t="str">
        <f t="shared" si="90"/>
        <v>D00_129_1</v>
      </c>
      <c r="B677" s="1" t="s">
        <v>37</v>
      </c>
      <c r="C677" s="2">
        <v>129</v>
      </c>
      <c r="D677" s="3">
        <v>1</v>
      </c>
      <c r="E677" s="4" t="s">
        <v>38</v>
      </c>
      <c r="F677" s="4" t="s">
        <v>39</v>
      </c>
      <c r="G677" s="4" t="s">
        <v>36</v>
      </c>
      <c r="H677" s="4">
        <v>2004</v>
      </c>
      <c r="I677" s="3" t="s">
        <v>54</v>
      </c>
      <c r="J677" s="3"/>
      <c r="P677" s="3"/>
      <c r="W677" s="3"/>
      <c r="AA677" s="5" t="e">
        <f t="shared" si="92"/>
        <v>#DIV/0!</v>
      </c>
      <c r="AD677" s="5" t="e">
        <f t="shared" si="93"/>
        <v>#DIV/0!</v>
      </c>
      <c r="AE677" s="3" t="e">
        <f t="shared" si="94"/>
        <v>#DIV/0!</v>
      </c>
      <c r="AG677" s="4" t="e">
        <f t="shared" si="95"/>
        <v>#DIV/0!</v>
      </c>
      <c r="AI677" s="3" t="e">
        <f t="shared" si="96"/>
        <v>#DIV/0!</v>
      </c>
      <c r="AK677" s="4" t="e">
        <f t="shared" si="97"/>
        <v>#DIV/0!</v>
      </c>
    </row>
    <row r="678" spans="1:37" s="4" customFormat="1" x14ac:dyDescent="0.25">
      <c r="A678" s="4" t="str">
        <f t="shared" si="90"/>
        <v>D00_129_1</v>
      </c>
      <c r="B678" s="1" t="s">
        <v>37</v>
      </c>
      <c r="C678" s="2">
        <v>129</v>
      </c>
      <c r="D678" s="3">
        <v>1</v>
      </c>
      <c r="E678" s="4" t="s">
        <v>38</v>
      </c>
      <c r="F678" s="4" t="s">
        <v>39</v>
      </c>
      <c r="G678" s="4" t="s">
        <v>36</v>
      </c>
      <c r="H678" s="4">
        <v>2005</v>
      </c>
      <c r="I678" s="3" t="s">
        <v>54</v>
      </c>
      <c r="J678" s="3"/>
      <c r="P678" s="3"/>
      <c r="W678" s="3"/>
      <c r="AA678" s="5" t="e">
        <f t="shared" si="92"/>
        <v>#DIV/0!</v>
      </c>
      <c r="AD678" s="5" t="e">
        <f t="shared" si="93"/>
        <v>#DIV/0!</v>
      </c>
      <c r="AE678" s="3" t="e">
        <f t="shared" si="94"/>
        <v>#DIV/0!</v>
      </c>
      <c r="AG678" s="4" t="e">
        <f t="shared" si="95"/>
        <v>#DIV/0!</v>
      </c>
      <c r="AI678" s="3" t="e">
        <f t="shared" si="96"/>
        <v>#DIV/0!</v>
      </c>
      <c r="AK678" s="4" t="e">
        <f t="shared" si="97"/>
        <v>#DIV/0!</v>
      </c>
    </row>
    <row r="679" spans="1:37" s="4" customFormat="1" x14ac:dyDescent="0.25">
      <c r="A679" s="4" t="str">
        <f t="shared" si="90"/>
        <v>D00_129_1</v>
      </c>
      <c r="B679" s="1" t="s">
        <v>37</v>
      </c>
      <c r="C679" s="2">
        <v>129</v>
      </c>
      <c r="D679" s="3">
        <v>1</v>
      </c>
      <c r="E679" s="4" t="s">
        <v>38</v>
      </c>
      <c r="F679" s="4" t="s">
        <v>39</v>
      </c>
      <c r="G679" s="4" t="s">
        <v>36</v>
      </c>
      <c r="H679" s="4">
        <v>2006</v>
      </c>
      <c r="I679" s="3" t="s">
        <v>54</v>
      </c>
      <c r="J679" s="3"/>
      <c r="P679" s="3"/>
      <c r="W679" s="3"/>
      <c r="AA679" s="5" t="e">
        <f t="shared" si="92"/>
        <v>#DIV/0!</v>
      </c>
      <c r="AD679" s="5" t="e">
        <f t="shared" si="93"/>
        <v>#DIV/0!</v>
      </c>
      <c r="AE679" s="3" t="e">
        <f t="shared" si="94"/>
        <v>#DIV/0!</v>
      </c>
      <c r="AG679" s="4" t="e">
        <f t="shared" si="95"/>
        <v>#DIV/0!</v>
      </c>
      <c r="AI679" s="3" t="e">
        <f t="shared" si="96"/>
        <v>#DIV/0!</v>
      </c>
      <c r="AK679" s="4" t="e">
        <f t="shared" si="97"/>
        <v>#DIV/0!</v>
      </c>
    </row>
    <row r="680" spans="1:37" s="4" customFormat="1" x14ac:dyDescent="0.25">
      <c r="A680" s="4" t="str">
        <f t="shared" si="90"/>
        <v>D00_129_1</v>
      </c>
      <c r="B680" s="1" t="s">
        <v>37</v>
      </c>
      <c r="C680" s="2">
        <v>129</v>
      </c>
      <c r="D680" s="3">
        <v>1</v>
      </c>
      <c r="E680" s="4" t="s">
        <v>38</v>
      </c>
      <c r="F680" s="4" t="s">
        <v>39</v>
      </c>
      <c r="G680" s="4" t="s">
        <v>36</v>
      </c>
      <c r="H680" s="4">
        <v>2007</v>
      </c>
      <c r="I680" s="3" t="s">
        <v>54</v>
      </c>
      <c r="J680" s="3"/>
      <c r="P680" s="3"/>
      <c r="W680" s="3"/>
      <c r="AA680" s="5" t="e">
        <f t="shared" si="92"/>
        <v>#DIV/0!</v>
      </c>
      <c r="AD680" s="5" t="e">
        <f t="shared" si="93"/>
        <v>#DIV/0!</v>
      </c>
      <c r="AE680" s="3" t="e">
        <f t="shared" si="94"/>
        <v>#DIV/0!</v>
      </c>
      <c r="AG680" s="4" t="e">
        <f t="shared" si="95"/>
        <v>#DIV/0!</v>
      </c>
      <c r="AI680" s="3" t="e">
        <f t="shared" si="96"/>
        <v>#DIV/0!</v>
      </c>
      <c r="AK680" s="4" t="e">
        <f t="shared" si="97"/>
        <v>#DIV/0!</v>
      </c>
    </row>
    <row r="681" spans="1:37" s="14" customFormat="1" x14ac:dyDescent="0.25">
      <c r="A681" s="4" t="str">
        <f t="shared" si="90"/>
        <v>D00_130_1</v>
      </c>
      <c r="B681" s="12" t="s">
        <v>37</v>
      </c>
      <c r="C681" s="13">
        <v>130</v>
      </c>
      <c r="D681" s="15">
        <v>1</v>
      </c>
      <c r="E681" s="14" t="s">
        <v>38</v>
      </c>
      <c r="F681" s="14" t="s">
        <v>39</v>
      </c>
      <c r="G681" s="14" t="s">
        <v>36</v>
      </c>
      <c r="H681" s="14">
        <v>2003</v>
      </c>
      <c r="I681" s="15" t="s">
        <v>54</v>
      </c>
      <c r="J681" s="15"/>
      <c r="P681" s="15"/>
      <c r="Q681" s="4"/>
      <c r="R681" s="4"/>
      <c r="S681" s="4"/>
      <c r="T681" s="4"/>
      <c r="U681" s="4"/>
      <c r="V681" s="4"/>
      <c r="W681" s="15"/>
      <c r="AA681" s="5" t="e">
        <f t="shared" si="92"/>
        <v>#DIV/0!</v>
      </c>
      <c r="AD681" s="5" t="e">
        <f t="shared" si="93"/>
        <v>#DIV/0!</v>
      </c>
      <c r="AE681" s="3" t="e">
        <f t="shared" si="94"/>
        <v>#DIV/0!</v>
      </c>
      <c r="AG681" s="4" t="e">
        <f t="shared" si="95"/>
        <v>#DIV/0!</v>
      </c>
      <c r="AI681" s="3" t="e">
        <f t="shared" si="96"/>
        <v>#DIV/0!</v>
      </c>
      <c r="AK681" s="14" t="e">
        <f t="shared" si="97"/>
        <v>#DIV/0!</v>
      </c>
    </row>
    <row r="682" spans="1:37" s="4" customFormat="1" x14ac:dyDescent="0.25">
      <c r="A682" s="4" t="str">
        <f t="shared" si="90"/>
        <v>D00_130_1</v>
      </c>
      <c r="B682" s="1" t="s">
        <v>37</v>
      </c>
      <c r="C682" s="2">
        <v>130</v>
      </c>
      <c r="D682" s="3">
        <v>1</v>
      </c>
      <c r="E682" s="4" t="s">
        <v>38</v>
      </c>
      <c r="F682" s="4" t="s">
        <v>39</v>
      </c>
      <c r="G682" s="4" t="s">
        <v>36</v>
      </c>
      <c r="H682" s="4">
        <v>2004</v>
      </c>
      <c r="I682" s="3" t="s">
        <v>54</v>
      </c>
      <c r="J682" s="3"/>
      <c r="P682" s="3"/>
      <c r="W682" s="3"/>
      <c r="AA682" s="5" t="e">
        <f t="shared" si="92"/>
        <v>#DIV/0!</v>
      </c>
      <c r="AD682" s="5" t="e">
        <f t="shared" si="93"/>
        <v>#DIV/0!</v>
      </c>
      <c r="AE682" s="3" t="e">
        <f t="shared" si="94"/>
        <v>#DIV/0!</v>
      </c>
      <c r="AG682" s="4" t="e">
        <f t="shared" si="95"/>
        <v>#DIV/0!</v>
      </c>
      <c r="AI682" s="3" t="e">
        <f t="shared" si="96"/>
        <v>#DIV/0!</v>
      </c>
      <c r="AK682" s="4" t="e">
        <f t="shared" si="97"/>
        <v>#DIV/0!</v>
      </c>
    </row>
    <row r="683" spans="1:37" s="4" customFormat="1" x14ac:dyDescent="0.25">
      <c r="A683" s="4" t="str">
        <f t="shared" si="90"/>
        <v>D00_130_1</v>
      </c>
      <c r="B683" s="1" t="s">
        <v>37</v>
      </c>
      <c r="C683" s="2">
        <v>130</v>
      </c>
      <c r="D683" s="3">
        <v>1</v>
      </c>
      <c r="E683" s="4" t="s">
        <v>38</v>
      </c>
      <c r="F683" s="4" t="s">
        <v>39</v>
      </c>
      <c r="G683" s="4" t="s">
        <v>36</v>
      </c>
      <c r="H683" s="4">
        <v>2005</v>
      </c>
      <c r="I683" s="3" t="s">
        <v>54</v>
      </c>
      <c r="J683" s="3"/>
      <c r="P683" s="3"/>
      <c r="W683" s="3"/>
      <c r="AA683" s="5" t="e">
        <f t="shared" si="92"/>
        <v>#DIV/0!</v>
      </c>
      <c r="AD683" s="5" t="e">
        <f t="shared" si="93"/>
        <v>#DIV/0!</v>
      </c>
      <c r="AE683" s="3" t="e">
        <f t="shared" si="94"/>
        <v>#DIV/0!</v>
      </c>
      <c r="AG683" s="4" t="e">
        <f t="shared" si="95"/>
        <v>#DIV/0!</v>
      </c>
      <c r="AI683" s="3" t="e">
        <f t="shared" si="96"/>
        <v>#DIV/0!</v>
      </c>
      <c r="AK683" s="4" t="e">
        <f t="shared" si="97"/>
        <v>#DIV/0!</v>
      </c>
    </row>
    <row r="684" spans="1:37" s="4" customFormat="1" x14ac:dyDescent="0.25">
      <c r="A684" s="4" t="str">
        <f t="shared" si="90"/>
        <v>D00_130_1</v>
      </c>
      <c r="B684" s="1" t="s">
        <v>37</v>
      </c>
      <c r="C684" s="2">
        <v>130</v>
      </c>
      <c r="D684" s="3">
        <v>1</v>
      </c>
      <c r="E684" s="4" t="s">
        <v>38</v>
      </c>
      <c r="F684" s="4" t="s">
        <v>39</v>
      </c>
      <c r="G684" s="4" t="s">
        <v>36</v>
      </c>
      <c r="H684" s="4">
        <v>2006</v>
      </c>
      <c r="I684" s="3" t="s">
        <v>54</v>
      </c>
      <c r="J684" s="3"/>
      <c r="P684" s="3"/>
      <c r="W684" s="3"/>
      <c r="AA684" s="5" t="e">
        <f t="shared" si="92"/>
        <v>#DIV/0!</v>
      </c>
      <c r="AD684" s="5" t="e">
        <f t="shared" si="93"/>
        <v>#DIV/0!</v>
      </c>
      <c r="AE684" s="3" t="e">
        <f t="shared" si="94"/>
        <v>#DIV/0!</v>
      </c>
      <c r="AG684" s="4" t="e">
        <f t="shared" si="95"/>
        <v>#DIV/0!</v>
      </c>
      <c r="AI684" s="3" t="e">
        <f t="shared" si="96"/>
        <v>#DIV/0!</v>
      </c>
      <c r="AK684" s="4" t="e">
        <f t="shared" si="97"/>
        <v>#DIV/0!</v>
      </c>
    </row>
    <row r="685" spans="1:37" s="4" customFormat="1" x14ac:dyDescent="0.25">
      <c r="A685" s="4" t="str">
        <f t="shared" si="90"/>
        <v>D00_130_1</v>
      </c>
      <c r="B685" s="1" t="s">
        <v>37</v>
      </c>
      <c r="C685" s="2">
        <v>130</v>
      </c>
      <c r="D685" s="3">
        <v>1</v>
      </c>
      <c r="E685" s="4" t="s">
        <v>38</v>
      </c>
      <c r="F685" s="4" t="s">
        <v>39</v>
      </c>
      <c r="G685" s="4" t="s">
        <v>36</v>
      </c>
      <c r="H685" s="4">
        <v>2007</v>
      </c>
      <c r="I685" s="3" t="s">
        <v>54</v>
      </c>
      <c r="J685" s="3"/>
      <c r="P685" s="3"/>
      <c r="W685" s="3"/>
      <c r="AA685" s="5" t="e">
        <f t="shared" si="92"/>
        <v>#DIV/0!</v>
      </c>
      <c r="AD685" s="5" t="e">
        <f t="shared" si="93"/>
        <v>#DIV/0!</v>
      </c>
      <c r="AE685" s="3" t="e">
        <f t="shared" si="94"/>
        <v>#DIV/0!</v>
      </c>
      <c r="AG685" s="4" t="e">
        <f t="shared" si="95"/>
        <v>#DIV/0!</v>
      </c>
      <c r="AI685" s="3" t="e">
        <f t="shared" si="96"/>
        <v>#DIV/0!</v>
      </c>
      <c r="AK685" s="4" t="e">
        <f t="shared" si="97"/>
        <v>#DIV/0!</v>
      </c>
    </row>
    <row r="686" spans="1:37" s="14" customFormat="1" x14ac:dyDescent="0.25">
      <c r="A686" s="4" t="str">
        <f t="shared" si="90"/>
        <v>D00_131_1</v>
      </c>
      <c r="B686" s="12" t="s">
        <v>37</v>
      </c>
      <c r="C686" s="13">
        <v>131</v>
      </c>
      <c r="D686" s="15">
        <v>1</v>
      </c>
      <c r="E686" s="14" t="s">
        <v>38</v>
      </c>
      <c r="F686" s="14" t="s">
        <v>39</v>
      </c>
      <c r="G686" s="14" t="s">
        <v>36</v>
      </c>
      <c r="H686" s="14">
        <v>2003</v>
      </c>
      <c r="I686" s="15" t="s">
        <v>54</v>
      </c>
      <c r="J686" s="15"/>
      <c r="P686" s="15"/>
      <c r="Q686" s="4"/>
      <c r="R686" s="4"/>
      <c r="S686" s="4"/>
      <c r="T686" s="4"/>
      <c r="U686" s="4"/>
      <c r="V686" s="4"/>
      <c r="W686" s="15"/>
      <c r="AA686" s="5" t="e">
        <f t="shared" si="92"/>
        <v>#DIV/0!</v>
      </c>
      <c r="AD686" s="5" t="e">
        <f t="shared" si="93"/>
        <v>#DIV/0!</v>
      </c>
      <c r="AE686" s="3" t="e">
        <f t="shared" si="94"/>
        <v>#DIV/0!</v>
      </c>
      <c r="AG686" s="4" t="e">
        <f t="shared" si="95"/>
        <v>#DIV/0!</v>
      </c>
      <c r="AI686" s="3" t="e">
        <f t="shared" si="96"/>
        <v>#DIV/0!</v>
      </c>
      <c r="AK686" s="14" t="e">
        <f t="shared" si="97"/>
        <v>#DIV/0!</v>
      </c>
    </row>
    <row r="687" spans="1:37" s="4" customFormat="1" x14ac:dyDescent="0.25">
      <c r="A687" s="4" t="str">
        <f t="shared" si="90"/>
        <v>D00_131_1</v>
      </c>
      <c r="B687" s="1" t="s">
        <v>37</v>
      </c>
      <c r="C687" s="2">
        <v>131</v>
      </c>
      <c r="D687" s="3">
        <v>1</v>
      </c>
      <c r="E687" s="4" t="s">
        <v>38</v>
      </c>
      <c r="F687" s="4" t="s">
        <v>39</v>
      </c>
      <c r="G687" s="4" t="s">
        <v>36</v>
      </c>
      <c r="H687" s="4">
        <v>2004</v>
      </c>
      <c r="I687" s="3" t="s">
        <v>54</v>
      </c>
      <c r="J687" s="3"/>
      <c r="P687" s="3"/>
      <c r="W687" s="3"/>
      <c r="AA687" s="5" t="e">
        <f t="shared" si="92"/>
        <v>#DIV/0!</v>
      </c>
      <c r="AD687" s="5" t="e">
        <f t="shared" si="93"/>
        <v>#DIV/0!</v>
      </c>
      <c r="AE687" s="3" t="e">
        <f t="shared" si="94"/>
        <v>#DIV/0!</v>
      </c>
      <c r="AG687" s="4" t="e">
        <f t="shared" si="95"/>
        <v>#DIV/0!</v>
      </c>
      <c r="AI687" s="3" t="e">
        <f t="shared" si="96"/>
        <v>#DIV/0!</v>
      </c>
      <c r="AK687" s="4" t="e">
        <f t="shared" si="97"/>
        <v>#DIV/0!</v>
      </c>
    </row>
    <row r="688" spans="1:37" s="4" customFormat="1" x14ac:dyDescent="0.25">
      <c r="A688" s="4" t="str">
        <f t="shared" si="90"/>
        <v>D00_131_1</v>
      </c>
      <c r="B688" s="1" t="s">
        <v>37</v>
      </c>
      <c r="C688" s="2">
        <v>131</v>
      </c>
      <c r="D688" s="3">
        <v>1</v>
      </c>
      <c r="E688" s="4" t="s">
        <v>38</v>
      </c>
      <c r="F688" s="4" t="s">
        <v>39</v>
      </c>
      <c r="G688" s="4" t="s">
        <v>36</v>
      </c>
      <c r="H688" s="4">
        <v>2005</v>
      </c>
      <c r="I688" s="3" t="s">
        <v>54</v>
      </c>
      <c r="J688" s="3"/>
      <c r="P688" s="3"/>
      <c r="W688" s="3"/>
      <c r="AA688" s="5" t="e">
        <f t="shared" si="92"/>
        <v>#DIV/0!</v>
      </c>
      <c r="AD688" s="5" t="e">
        <f t="shared" si="93"/>
        <v>#DIV/0!</v>
      </c>
      <c r="AE688" s="3" t="e">
        <f t="shared" si="94"/>
        <v>#DIV/0!</v>
      </c>
      <c r="AG688" s="4" t="e">
        <f t="shared" si="95"/>
        <v>#DIV/0!</v>
      </c>
      <c r="AI688" s="3" t="e">
        <f t="shared" si="96"/>
        <v>#DIV/0!</v>
      </c>
      <c r="AK688" s="4" t="e">
        <f t="shared" si="97"/>
        <v>#DIV/0!</v>
      </c>
    </row>
    <row r="689" spans="1:44" s="4" customFormat="1" x14ac:dyDescent="0.25">
      <c r="A689" s="4" t="str">
        <f t="shared" si="90"/>
        <v>D00_131_1</v>
      </c>
      <c r="B689" s="1" t="s">
        <v>37</v>
      </c>
      <c r="C689" s="2">
        <v>131</v>
      </c>
      <c r="D689" s="3">
        <v>1</v>
      </c>
      <c r="E689" s="4" t="s">
        <v>38</v>
      </c>
      <c r="F689" s="4" t="s">
        <v>39</v>
      </c>
      <c r="G689" s="4" t="s">
        <v>36</v>
      </c>
      <c r="H689" s="4">
        <v>2006</v>
      </c>
      <c r="I689" s="3" t="s">
        <v>54</v>
      </c>
      <c r="J689" s="3"/>
      <c r="P689" s="3"/>
      <c r="W689" s="3"/>
      <c r="AA689" s="5" t="e">
        <f t="shared" si="92"/>
        <v>#DIV/0!</v>
      </c>
      <c r="AD689" s="5" t="e">
        <f t="shared" si="93"/>
        <v>#DIV/0!</v>
      </c>
      <c r="AE689" s="3" t="e">
        <f t="shared" si="94"/>
        <v>#DIV/0!</v>
      </c>
      <c r="AG689" s="4" t="e">
        <f t="shared" si="95"/>
        <v>#DIV/0!</v>
      </c>
      <c r="AI689" s="3" t="e">
        <f t="shared" si="96"/>
        <v>#DIV/0!</v>
      </c>
      <c r="AK689" s="4" t="e">
        <f t="shared" si="97"/>
        <v>#DIV/0!</v>
      </c>
    </row>
    <row r="690" spans="1:44" s="4" customFormat="1" x14ac:dyDescent="0.25">
      <c r="A690" s="4" t="str">
        <f t="shared" si="90"/>
        <v>D00_131_1</v>
      </c>
      <c r="B690" s="1" t="s">
        <v>37</v>
      </c>
      <c r="C690" s="2">
        <v>131</v>
      </c>
      <c r="D690" s="3">
        <v>1</v>
      </c>
      <c r="E690" s="4" t="s">
        <v>38</v>
      </c>
      <c r="F690" s="4" t="s">
        <v>39</v>
      </c>
      <c r="G690" s="4" t="s">
        <v>36</v>
      </c>
      <c r="H690" s="4">
        <v>2007</v>
      </c>
      <c r="I690" s="3" t="s">
        <v>54</v>
      </c>
      <c r="J690" s="3"/>
      <c r="P690" s="3"/>
      <c r="W690" s="3"/>
      <c r="AA690" s="5" t="e">
        <f t="shared" si="92"/>
        <v>#DIV/0!</v>
      </c>
      <c r="AD690" s="5" t="e">
        <f t="shared" si="93"/>
        <v>#DIV/0!</v>
      </c>
      <c r="AE690" s="3" t="e">
        <f t="shared" si="94"/>
        <v>#DIV/0!</v>
      </c>
      <c r="AG690" s="4" t="e">
        <f t="shared" si="95"/>
        <v>#DIV/0!</v>
      </c>
      <c r="AI690" s="3" t="e">
        <f t="shared" si="96"/>
        <v>#DIV/0!</v>
      </c>
      <c r="AK690" s="4" t="e">
        <f t="shared" si="97"/>
        <v>#DIV/0!</v>
      </c>
    </row>
    <row r="691" spans="1:44" s="14" customFormat="1" x14ac:dyDescent="0.25">
      <c r="A691" s="4" t="str">
        <f t="shared" si="90"/>
        <v>D00_132_1</v>
      </c>
      <c r="B691" s="12" t="s">
        <v>37</v>
      </c>
      <c r="C691" s="13">
        <v>132</v>
      </c>
      <c r="D691" s="15">
        <v>1</v>
      </c>
      <c r="E691" s="14" t="s">
        <v>38</v>
      </c>
      <c r="F691" s="14" t="s">
        <v>39</v>
      </c>
      <c r="G691" s="14" t="s">
        <v>36</v>
      </c>
      <c r="H691" s="14">
        <v>2003</v>
      </c>
      <c r="I691" s="15" t="s">
        <v>54</v>
      </c>
      <c r="J691" s="15"/>
      <c r="K691" s="14" t="s">
        <v>60</v>
      </c>
      <c r="L691" s="14" t="s">
        <v>60</v>
      </c>
      <c r="M691" s="14" t="s">
        <v>60</v>
      </c>
      <c r="N691" s="14" t="s">
        <v>60</v>
      </c>
      <c r="P691" s="14" t="s">
        <v>60</v>
      </c>
      <c r="Q691" s="4"/>
      <c r="R691" s="4"/>
      <c r="S691" s="4"/>
      <c r="T691" s="4"/>
      <c r="U691" s="4"/>
      <c r="V691" s="4"/>
      <c r="W691" s="15">
        <v>1</v>
      </c>
      <c r="X691" s="14">
        <v>205</v>
      </c>
      <c r="Y691" s="14">
        <v>25</v>
      </c>
      <c r="Z691" s="14">
        <v>32</v>
      </c>
      <c r="AA691" s="5">
        <f t="shared" si="92"/>
        <v>1.3618181818181818</v>
      </c>
      <c r="AB691" s="14">
        <v>3</v>
      </c>
      <c r="AC691" s="14">
        <v>15</v>
      </c>
      <c r="AD691" s="5">
        <f t="shared" si="93"/>
        <v>0.68181818181818177</v>
      </c>
      <c r="AE691" s="3">
        <f t="shared" si="94"/>
        <v>50.066755674232304</v>
      </c>
      <c r="AF691" s="14">
        <v>3</v>
      </c>
      <c r="AG691" s="4">
        <f t="shared" si="95"/>
        <v>12</v>
      </c>
      <c r="AH691" s="14">
        <v>1</v>
      </c>
      <c r="AI691" s="3">
        <f t="shared" si="96"/>
        <v>4</v>
      </c>
      <c r="AJ691" s="14">
        <v>0</v>
      </c>
      <c r="AK691" s="14">
        <f t="shared" si="97"/>
        <v>0</v>
      </c>
      <c r="AL691" s="14">
        <v>0</v>
      </c>
      <c r="AM691" s="14">
        <v>4</v>
      </c>
      <c r="AN691" s="14">
        <v>2</v>
      </c>
      <c r="AO691" s="14">
        <v>3</v>
      </c>
      <c r="AP691" s="14">
        <v>4</v>
      </c>
      <c r="AQ691" s="14">
        <v>3</v>
      </c>
      <c r="AR691" s="14">
        <v>3</v>
      </c>
    </row>
    <row r="692" spans="1:44" s="4" customFormat="1" x14ac:dyDescent="0.25">
      <c r="A692" s="4" t="str">
        <f t="shared" si="90"/>
        <v>D00_132_1</v>
      </c>
      <c r="B692" s="1" t="s">
        <v>37</v>
      </c>
      <c r="C692" s="2">
        <v>132</v>
      </c>
      <c r="D692" s="3">
        <v>1</v>
      </c>
      <c r="E692" s="4" t="s">
        <v>38</v>
      </c>
      <c r="F692" s="4" t="s">
        <v>39</v>
      </c>
      <c r="G692" s="4" t="s">
        <v>36</v>
      </c>
      <c r="H692" s="4">
        <v>2004</v>
      </c>
      <c r="I692" s="3" t="s">
        <v>54</v>
      </c>
      <c r="J692" s="3"/>
      <c r="P692" s="3"/>
      <c r="W692" s="3"/>
      <c r="AA692" s="5" t="e">
        <f t="shared" si="92"/>
        <v>#DIV/0!</v>
      </c>
      <c r="AD692" s="5" t="e">
        <f t="shared" si="93"/>
        <v>#DIV/0!</v>
      </c>
      <c r="AE692" s="3" t="e">
        <f t="shared" si="94"/>
        <v>#DIV/0!</v>
      </c>
      <c r="AG692" s="4" t="e">
        <f t="shared" si="95"/>
        <v>#DIV/0!</v>
      </c>
      <c r="AI692" s="3" t="e">
        <f t="shared" si="96"/>
        <v>#DIV/0!</v>
      </c>
      <c r="AK692" s="4" t="e">
        <f t="shared" si="97"/>
        <v>#DIV/0!</v>
      </c>
    </row>
    <row r="693" spans="1:44" s="4" customFormat="1" x14ac:dyDescent="0.25">
      <c r="A693" s="4" t="str">
        <f t="shared" si="90"/>
        <v>D00_132_1</v>
      </c>
      <c r="B693" s="1" t="s">
        <v>37</v>
      </c>
      <c r="C693" s="2">
        <v>132</v>
      </c>
      <c r="D693" s="3">
        <v>1</v>
      </c>
      <c r="E693" s="4" t="s">
        <v>38</v>
      </c>
      <c r="F693" s="4" t="s">
        <v>39</v>
      </c>
      <c r="G693" s="4" t="s">
        <v>36</v>
      </c>
      <c r="H693" s="4">
        <v>2005</v>
      </c>
      <c r="I693" s="3" t="s">
        <v>54</v>
      </c>
      <c r="J693" s="3"/>
      <c r="P693" s="3"/>
      <c r="W693" s="3"/>
      <c r="AA693" s="5" t="e">
        <f t="shared" si="92"/>
        <v>#DIV/0!</v>
      </c>
      <c r="AD693" s="5" t="e">
        <f t="shared" si="93"/>
        <v>#DIV/0!</v>
      </c>
      <c r="AE693" s="3" t="e">
        <f t="shared" si="94"/>
        <v>#DIV/0!</v>
      </c>
      <c r="AG693" s="4" t="e">
        <f t="shared" si="95"/>
        <v>#DIV/0!</v>
      </c>
      <c r="AI693" s="3" t="e">
        <f t="shared" si="96"/>
        <v>#DIV/0!</v>
      </c>
      <c r="AK693" s="4" t="e">
        <f t="shared" si="97"/>
        <v>#DIV/0!</v>
      </c>
    </row>
    <row r="694" spans="1:44" s="4" customFormat="1" x14ac:dyDescent="0.25">
      <c r="A694" s="4" t="str">
        <f t="shared" si="90"/>
        <v>D00_132_1</v>
      </c>
      <c r="B694" s="1" t="s">
        <v>37</v>
      </c>
      <c r="C694" s="2">
        <v>132</v>
      </c>
      <c r="D694" s="3">
        <v>1</v>
      </c>
      <c r="E694" s="4" t="s">
        <v>38</v>
      </c>
      <c r="F694" s="4" t="s">
        <v>39</v>
      </c>
      <c r="G694" s="4" t="s">
        <v>36</v>
      </c>
      <c r="H694" s="4">
        <v>2006</v>
      </c>
      <c r="I694" s="3" t="s">
        <v>54</v>
      </c>
      <c r="J694" s="3"/>
      <c r="P694" s="3"/>
      <c r="W694" s="3"/>
      <c r="AA694" s="5" t="e">
        <f t="shared" si="92"/>
        <v>#DIV/0!</v>
      </c>
      <c r="AD694" s="5" t="e">
        <f t="shared" si="93"/>
        <v>#DIV/0!</v>
      </c>
      <c r="AE694" s="3" t="e">
        <f t="shared" si="94"/>
        <v>#DIV/0!</v>
      </c>
      <c r="AG694" s="4" t="e">
        <f t="shared" si="95"/>
        <v>#DIV/0!</v>
      </c>
      <c r="AI694" s="3" t="e">
        <f t="shared" si="96"/>
        <v>#DIV/0!</v>
      </c>
      <c r="AK694" s="4" t="e">
        <f t="shared" si="97"/>
        <v>#DIV/0!</v>
      </c>
    </row>
    <row r="695" spans="1:44" s="4" customFormat="1" x14ac:dyDescent="0.25">
      <c r="A695" s="4" t="str">
        <f t="shared" si="90"/>
        <v>D00_132_1</v>
      </c>
      <c r="B695" s="1" t="s">
        <v>37</v>
      </c>
      <c r="C695" s="2">
        <v>132</v>
      </c>
      <c r="D695" s="3">
        <v>1</v>
      </c>
      <c r="E695" s="4" t="s">
        <v>38</v>
      </c>
      <c r="F695" s="4" t="s">
        <v>39</v>
      </c>
      <c r="G695" s="4" t="s">
        <v>36</v>
      </c>
      <c r="H695" s="4">
        <v>2007</v>
      </c>
      <c r="I695" s="3" t="s">
        <v>54</v>
      </c>
      <c r="J695" s="3"/>
      <c r="P695" s="3"/>
      <c r="W695" s="3"/>
      <c r="AA695" s="5" t="e">
        <f t="shared" si="92"/>
        <v>#DIV/0!</v>
      </c>
      <c r="AD695" s="5" t="e">
        <f t="shared" si="93"/>
        <v>#DIV/0!</v>
      </c>
      <c r="AE695" s="3" t="e">
        <f t="shared" si="94"/>
        <v>#DIV/0!</v>
      </c>
      <c r="AG695" s="4" t="e">
        <f t="shared" si="95"/>
        <v>#DIV/0!</v>
      </c>
      <c r="AI695" s="3" t="e">
        <f t="shared" si="96"/>
        <v>#DIV/0!</v>
      </c>
      <c r="AK695" s="4" t="e">
        <f t="shared" si="97"/>
        <v>#DIV/0!</v>
      </c>
    </row>
    <row r="696" spans="1:44" s="14" customFormat="1" x14ac:dyDescent="0.25">
      <c r="A696" s="4" t="str">
        <f t="shared" si="90"/>
        <v>D00_133_2</v>
      </c>
      <c r="B696" s="12" t="s">
        <v>37</v>
      </c>
      <c r="C696" s="13">
        <v>133</v>
      </c>
      <c r="D696" s="15">
        <v>2</v>
      </c>
      <c r="E696" s="14" t="s">
        <v>38</v>
      </c>
      <c r="F696" s="14" t="s">
        <v>40</v>
      </c>
      <c r="G696" s="14" t="s">
        <v>36</v>
      </c>
      <c r="H696" s="14">
        <v>2003</v>
      </c>
      <c r="I696" s="15" t="s">
        <v>54</v>
      </c>
      <c r="J696" s="15"/>
      <c r="P696" s="15"/>
      <c r="Q696" s="4"/>
      <c r="R696" s="4"/>
      <c r="S696" s="4"/>
      <c r="T696" s="4"/>
      <c r="U696" s="4"/>
      <c r="V696" s="4"/>
      <c r="W696" s="15"/>
      <c r="AA696" s="5" t="e">
        <f t="shared" si="92"/>
        <v>#DIV/0!</v>
      </c>
      <c r="AD696" s="5" t="e">
        <f t="shared" si="93"/>
        <v>#DIV/0!</v>
      </c>
      <c r="AE696" s="3" t="e">
        <f t="shared" si="94"/>
        <v>#DIV/0!</v>
      </c>
      <c r="AG696" s="4" t="e">
        <f t="shared" si="95"/>
        <v>#DIV/0!</v>
      </c>
      <c r="AI696" s="3" t="e">
        <f t="shared" si="96"/>
        <v>#DIV/0!</v>
      </c>
      <c r="AK696" s="14" t="e">
        <f t="shared" si="97"/>
        <v>#DIV/0!</v>
      </c>
    </row>
    <row r="697" spans="1:44" s="4" customFormat="1" x14ac:dyDescent="0.25">
      <c r="A697" s="4" t="str">
        <f t="shared" si="90"/>
        <v>D00_133_2</v>
      </c>
      <c r="B697" s="1" t="s">
        <v>37</v>
      </c>
      <c r="C697" s="2">
        <v>133</v>
      </c>
      <c r="D697" s="3">
        <v>2</v>
      </c>
      <c r="E697" s="4" t="s">
        <v>38</v>
      </c>
      <c r="F697" s="4" t="s">
        <v>40</v>
      </c>
      <c r="G697" s="4" t="s">
        <v>36</v>
      </c>
      <c r="H697" s="4">
        <v>2004</v>
      </c>
      <c r="I697" s="3" t="s">
        <v>54</v>
      </c>
      <c r="J697" s="3"/>
      <c r="P697" s="3"/>
      <c r="W697" s="3"/>
      <c r="AA697" s="5" t="e">
        <f t="shared" si="92"/>
        <v>#DIV/0!</v>
      </c>
      <c r="AD697" s="5" t="e">
        <f t="shared" si="93"/>
        <v>#DIV/0!</v>
      </c>
      <c r="AE697" s="3" t="e">
        <f t="shared" si="94"/>
        <v>#DIV/0!</v>
      </c>
      <c r="AG697" s="4" t="e">
        <f t="shared" si="95"/>
        <v>#DIV/0!</v>
      </c>
      <c r="AI697" s="3" t="e">
        <f t="shared" si="96"/>
        <v>#DIV/0!</v>
      </c>
      <c r="AK697" s="4" t="e">
        <f t="shared" si="97"/>
        <v>#DIV/0!</v>
      </c>
    </row>
    <row r="698" spans="1:44" s="4" customFormat="1" x14ac:dyDescent="0.25">
      <c r="A698" s="4" t="str">
        <f t="shared" si="90"/>
        <v>D00_133_2</v>
      </c>
      <c r="B698" s="1" t="s">
        <v>37</v>
      </c>
      <c r="C698" s="2">
        <v>133</v>
      </c>
      <c r="D698" s="3">
        <v>2</v>
      </c>
      <c r="E698" s="4" t="s">
        <v>38</v>
      </c>
      <c r="F698" s="4" t="s">
        <v>40</v>
      </c>
      <c r="G698" s="4" t="s">
        <v>36</v>
      </c>
      <c r="H698" s="4">
        <v>2005</v>
      </c>
      <c r="I698" s="3" t="s">
        <v>54</v>
      </c>
      <c r="J698" s="3"/>
      <c r="P698" s="3"/>
      <c r="W698" s="3"/>
      <c r="AA698" s="5" t="e">
        <f t="shared" si="92"/>
        <v>#DIV/0!</v>
      </c>
      <c r="AD698" s="5" t="e">
        <f t="shared" si="93"/>
        <v>#DIV/0!</v>
      </c>
      <c r="AE698" s="3" t="e">
        <f t="shared" si="94"/>
        <v>#DIV/0!</v>
      </c>
      <c r="AG698" s="4" t="e">
        <f t="shared" si="95"/>
        <v>#DIV/0!</v>
      </c>
      <c r="AI698" s="3" t="e">
        <f t="shared" si="96"/>
        <v>#DIV/0!</v>
      </c>
      <c r="AK698" s="4" t="e">
        <f t="shared" si="97"/>
        <v>#DIV/0!</v>
      </c>
    </row>
    <row r="699" spans="1:44" s="4" customFormat="1" x14ac:dyDescent="0.25">
      <c r="A699" s="4" t="str">
        <f t="shared" si="90"/>
        <v>D00_133_2</v>
      </c>
      <c r="B699" s="1" t="s">
        <v>37</v>
      </c>
      <c r="C699" s="2">
        <v>133</v>
      </c>
      <c r="D699" s="3">
        <v>2</v>
      </c>
      <c r="E699" s="4" t="s">
        <v>38</v>
      </c>
      <c r="F699" s="4" t="s">
        <v>40</v>
      </c>
      <c r="G699" s="4" t="s">
        <v>36</v>
      </c>
      <c r="H699" s="4">
        <v>2006</v>
      </c>
      <c r="I699" s="3" t="s">
        <v>54</v>
      </c>
      <c r="J699" s="3"/>
      <c r="P699" s="3"/>
      <c r="W699" s="3"/>
      <c r="AA699" s="5" t="e">
        <f t="shared" si="92"/>
        <v>#DIV/0!</v>
      </c>
      <c r="AD699" s="5" t="e">
        <f t="shared" si="93"/>
        <v>#DIV/0!</v>
      </c>
      <c r="AE699" s="3" t="e">
        <f t="shared" si="94"/>
        <v>#DIV/0!</v>
      </c>
      <c r="AG699" s="4" t="e">
        <f t="shared" si="95"/>
        <v>#DIV/0!</v>
      </c>
      <c r="AI699" s="3" t="e">
        <f t="shared" si="96"/>
        <v>#DIV/0!</v>
      </c>
      <c r="AK699" s="4" t="e">
        <f t="shared" si="97"/>
        <v>#DIV/0!</v>
      </c>
    </row>
    <row r="700" spans="1:44" s="4" customFormat="1" x14ac:dyDescent="0.25">
      <c r="A700" s="4" t="str">
        <f t="shared" si="90"/>
        <v>D00_133_2</v>
      </c>
      <c r="B700" s="1" t="s">
        <v>37</v>
      </c>
      <c r="C700" s="2">
        <v>133</v>
      </c>
      <c r="D700" s="3">
        <v>2</v>
      </c>
      <c r="E700" s="4" t="s">
        <v>38</v>
      </c>
      <c r="F700" s="4" t="s">
        <v>40</v>
      </c>
      <c r="G700" s="4" t="s">
        <v>36</v>
      </c>
      <c r="H700" s="4">
        <v>2007</v>
      </c>
      <c r="I700" s="3" t="s">
        <v>54</v>
      </c>
      <c r="J700" s="3"/>
      <c r="P700" s="3"/>
      <c r="W700" s="3"/>
      <c r="AA700" s="5" t="e">
        <f t="shared" si="92"/>
        <v>#DIV/0!</v>
      </c>
      <c r="AD700" s="5" t="e">
        <f t="shared" si="93"/>
        <v>#DIV/0!</v>
      </c>
      <c r="AE700" s="3" t="e">
        <f t="shared" si="94"/>
        <v>#DIV/0!</v>
      </c>
      <c r="AG700" s="4" t="e">
        <f t="shared" si="95"/>
        <v>#DIV/0!</v>
      </c>
      <c r="AI700" s="3" t="e">
        <f t="shared" si="96"/>
        <v>#DIV/0!</v>
      </c>
      <c r="AK700" s="4" t="e">
        <f t="shared" si="97"/>
        <v>#DIV/0!</v>
      </c>
    </row>
    <row r="701" spans="1:44" s="14" customFormat="1" x14ac:dyDescent="0.25">
      <c r="A701" s="4" t="str">
        <f t="shared" si="90"/>
        <v>D00_134_2</v>
      </c>
      <c r="B701" s="12" t="s">
        <v>37</v>
      </c>
      <c r="C701" s="13">
        <v>134</v>
      </c>
      <c r="D701" s="15">
        <v>2</v>
      </c>
      <c r="E701" s="14" t="s">
        <v>38</v>
      </c>
      <c r="F701" s="14" t="s">
        <v>40</v>
      </c>
      <c r="G701" s="14" t="s">
        <v>36</v>
      </c>
      <c r="H701" s="14">
        <v>2003</v>
      </c>
      <c r="I701" s="15" t="s">
        <v>54</v>
      </c>
      <c r="J701" s="15"/>
      <c r="K701" s="14">
        <v>71</v>
      </c>
      <c r="L701" s="14">
        <f>K701-36</f>
        <v>35</v>
      </c>
      <c r="M701" s="14">
        <f>K701-64</f>
        <v>7</v>
      </c>
      <c r="N701" s="14">
        <f>K701-79</f>
        <v>-8</v>
      </c>
      <c r="P701" s="15">
        <v>2</v>
      </c>
      <c r="Q701" s="4"/>
      <c r="R701" s="4"/>
      <c r="S701" s="4"/>
      <c r="T701" s="4"/>
      <c r="U701" s="4"/>
      <c r="V701" s="4"/>
      <c r="W701" s="15">
        <v>2</v>
      </c>
      <c r="X701" s="14">
        <v>203</v>
      </c>
      <c r="Y701" s="14">
        <v>25</v>
      </c>
      <c r="Z701" s="14">
        <v>124</v>
      </c>
      <c r="AA701" s="5">
        <f t="shared" si="92"/>
        <v>5.0016666666666669</v>
      </c>
      <c r="AB701" s="14">
        <v>4</v>
      </c>
      <c r="AC701" s="14">
        <v>25</v>
      </c>
      <c r="AD701" s="5">
        <f t="shared" si="93"/>
        <v>1.0416666666666667</v>
      </c>
      <c r="AE701" s="3">
        <f t="shared" si="94"/>
        <v>20.826391202932356</v>
      </c>
      <c r="AF701" s="14">
        <v>1</v>
      </c>
      <c r="AG701" s="4">
        <f t="shared" si="95"/>
        <v>4</v>
      </c>
      <c r="AH701" s="14">
        <v>0</v>
      </c>
      <c r="AI701" s="3">
        <f t="shared" si="96"/>
        <v>0</v>
      </c>
      <c r="AJ701" s="14">
        <v>4</v>
      </c>
      <c r="AK701" s="14">
        <f t="shared" si="97"/>
        <v>16</v>
      </c>
      <c r="AL701" s="14">
        <v>1</v>
      </c>
      <c r="AM701" s="14">
        <v>11</v>
      </c>
      <c r="AN701" s="14">
        <v>1</v>
      </c>
      <c r="AO701" s="14">
        <v>3</v>
      </c>
      <c r="AP701" s="14">
        <v>4</v>
      </c>
      <c r="AQ701" s="14">
        <v>3</v>
      </c>
      <c r="AR701" s="14">
        <v>2</v>
      </c>
    </row>
    <row r="702" spans="1:44" s="4" customFormat="1" x14ac:dyDescent="0.25">
      <c r="A702" s="4" t="str">
        <f t="shared" si="90"/>
        <v>D00_134_2</v>
      </c>
      <c r="B702" s="1" t="s">
        <v>37</v>
      </c>
      <c r="C702" s="2">
        <v>134</v>
      </c>
      <c r="D702" s="3">
        <v>2</v>
      </c>
      <c r="E702" s="4" t="s">
        <v>38</v>
      </c>
      <c r="F702" s="4" t="s">
        <v>40</v>
      </c>
      <c r="G702" s="4" t="s">
        <v>36</v>
      </c>
      <c r="H702" s="4">
        <v>2004</v>
      </c>
      <c r="I702" s="3" t="s">
        <v>54</v>
      </c>
      <c r="J702" s="3"/>
      <c r="P702" s="3"/>
      <c r="W702" s="3"/>
      <c r="AA702" s="5" t="e">
        <f t="shared" si="92"/>
        <v>#DIV/0!</v>
      </c>
      <c r="AD702" s="5" t="e">
        <f t="shared" si="93"/>
        <v>#DIV/0!</v>
      </c>
      <c r="AE702" s="3" t="e">
        <f t="shared" si="94"/>
        <v>#DIV/0!</v>
      </c>
      <c r="AG702" s="4" t="e">
        <f t="shared" si="95"/>
        <v>#DIV/0!</v>
      </c>
      <c r="AI702" s="3" t="e">
        <f t="shared" si="96"/>
        <v>#DIV/0!</v>
      </c>
      <c r="AK702" s="4" t="e">
        <f t="shared" si="97"/>
        <v>#DIV/0!</v>
      </c>
    </row>
    <row r="703" spans="1:44" s="4" customFormat="1" x14ac:dyDescent="0.25">
      <c r="A703" s="4" t="str">
        <f t="shared" si="90"/>
        <v>D00_134_2</v>
      </c>
      <c r="B703" s="1" t="s">
        <v>37</v>
      </c>
      <c r="C703" s="2">
        <v>134</v>
      </c>
      <c r="D703" s="3">
        <v>2</v>
      </c>
      <c r="E703" s="4" t="s">
        <v>38</v>
      </c>
      <c r="F703" s="4" t="s">
        <v>40</v>
      </c>
      <c r="G703" s="4" t="s">
        <v>36</v>
      </c>
      <c r="H703" s="4">
        <v>2005</v>
      </c>
      <c r="I703" s="3" t="s">
        <v>54</v>
      </c>
      <c r="J703" s="3"/>
      <c r="P703" s="3"/>
      <c r="W703" s="3"/>
      <c r="AA703" s="5" t="e">
        <f t="shared" si="92"/>
        <v>#DIV/0!</v>
      </c>
      <c r="AD703" s="5" t="e">
        <f t="shared" si="93"/>
        <v>#DIV/0!</v>
      </c>
      <c r="AE703" s="3" t="e">
        <f t="shared" si="94"/>
        <v>#DIV/0!</v>
      </c>
      <c r="AG703" s="4" t="e">
        <f t="shared" si="95"/>
        <v>#DIV/0!</v>
      </c>
      <c r="AI703" s="3" t="e">
        <f t="shared" si="96"/>
        <v>#DIV/0!</v>
      </c>
      <c r="AK703" s="4" t="e">
        <f t="shared" si="97"/>
        <v>#DIV/0!</v>
      </c>
    </row>
    <row r="704" spans="1:44" s="4" customFormat="1" x14ac:dyDescent="0.25">
      <c r="A704" s="4" t="str">
        <f t="shared" si="90"/>
        <v>D00_134_2</v>
      </c>
      <c r="B704" s="1" t="s">
        <v>37</v>
      </c>
      <c r="C704" s="2">
        <v>134</v>
      </c>
      <c r="D704" s="3">
        <v>2</v>
      </c>
      <c r="E704" s="4" t="s">
        <v>38</v>
      </c>
      <c r="F704" s="4" t="s">
        <v>40</v>
      </c>
      <c r="G704" s="4" t="s">
        <v>36</v>
      </c>
      <c r="H704" s="4">
        <v>2006</v>
      </c>
      <c r="I704" s="3" t="s">
        <v>54</v>
      </c>
      <c r="J704" s="3"/>
      <c r="P704" s="3"/>
      <c r="W704" s="3"/>
      <c r="AA704" s="5" t="e">
        <f t="shared" si="92"/>
        <v>#DIV/0!</v>
      </c>
      <c r="AD704" s="5" t="e">
        <f t="shared" si="93"/>
        <v>#DIV/0!</v>
      </c>
      <c r="AE704" s="3" t="e">
        <f t="shared" si="94"/>
        <v>#DIV/0!</v>
      </c>
      <c r="AG704" s="4" t="e">
        <f t="shared" si="95"/>
        <v>#DIV/0!</v>
      </c>
      <c r="AI704" s="3" t="e">
        <f t="shared" si="96"/>
        <v>#DIV/0!</v>
      </c>
      <c r="AK704" s="4" t="e">
        <f t="shared" si="97"/>
        <v>#DIV/0!</v>
      </c>
    </row>
    <row r="705" spans="1:37" s="4" customFormat="1" x14ac:dyDescent="0.25">
      <c r="A705" s="4" t="str">
        <f t="shared" si="90"/>
        <v>D00_134_2</v>
      </c>
      <c r="B705" s="1" t="s">
        <v>37</v>
      </c>
      <c r="C705" s="2">
        <v>134</v>
      </c>
      <c r="D705" s="3">
        <v>2</v>
      </c>
      <c r="E705" s="4" t="s">
        <v>38</v>
      </c>
      <c r="F705" s="4" t="s">
        <v>40</v>
      </c>
      <c r="G705" s="4" t="s">
        <v>36</v>
      </c>
      <c r="H705" s="4">
        <v>2007</v>
      </c>
      <c r="I705" s="3" t="s">
        <v>54</v>
      </c>
      <c r="J705" s="3"/>
      <c r="P705" s="3"/>
      <c r="W705" s="3"/>
      <c r="AA705" s="5" t="e">
        <f t="shared" si="92"/>
        <v>#DIV/0!</v>
      </c>
      <c r="AD705" s="5" t="e">
        <f t="shared" si="93"/>
        <v>#DIV/0!</v>
      </c>
      <c r="AE705" s="3" t="e">
        <f t="shared" si="94"/>
        <v>#DIV/0!</v>
      </c>
      <c r="AG705" s="4" t="e">
        <f t="shared" si="95"/>
        <v>#DIV/0!</v>
      </c>
      <c r="AI705" s="3" t="e">
        <f t="shared" si="96"/>
        <v>#DIV/0!</v>
      </c>
      <c r="AK705" s="4" t="e">
        <f t="shared" si="97"/>
        <v>#DIV/0!</v>
      </c>
    </row>
    <row r="706" spans="1:37" s="14" customFormat="1" x14ac:dyDescent="0.25">
      <c r="A706" s="4" t="str">
        <f t="shared" si="90"/>
        <v>D00_135_2</v>
      </c>
      <c r="B706" s="12" t="s">
        <v>37</v>
      </c>
      <c r="C706" s="13">
        <v>135</v>
      </c>
      <c r="D706" s="15">
        <v>2</v>
      </c>
      <c r="E706" s="14" t="s">
        <v>38</v>
      </c>
      <c r="F706" s="14" t="s">
        <v>40</v>
      </c>
      <c r="G706" s="14" t="s">
        <v>36</v>
      </c>
      <c r="H706" s="14">
        <v>2003</v>
      </c>
      <c r="I706" s="15" t="s">
        <v>54</v>
      </c>
      <c r="J706" s="15"/>
      <c r="P706" s="15"/>
      <c r="Q706" s="4"/>
      <c r="R706" s="4"/>
      <c r="S706" s="4"/>
      <c r="T706" s="4"/>
      <c r="U706" s="4"/>
      <c r="V706" s="4"/>
      <c r="W706" s="15"/>
      <c r="AA706" s="5" t="e">
        <f t="shared" si="92"/>
        <v>#DIV/0!</v>
      </c>
      <c r="AD706" s="5" t="e">
        <f t="shared" si="93"/>
        <v>#DIV/0!</v>
      </c>
      <c r="AE706" s="3" t="e">
        <f t="shared" si="94"/>
        <v>#DIV/0!</v>
      </c>
      <c r="AG706" s="4" t="e">
        <f t="shared" si="95"/>
        <v>#DIV/0!</v>
      </c>
      <c r="AI706" s="3" t="e">
        <f t="shared" si="96"/>
        <v>#DIV/0!</v>
      </c>
      <c r="AK706" s="14" t="e">
        <f t="shared" si="97"/>
        <v>#DIV/0!</v>
      </c>
    </row>
    <row r="707" spans="1:37" s="4" customFormat="1" x14ac:dyDescent="0.25">
      <c r="A707" s="4" t="str">
        <f t="shared" ref="A707:A770" si="98">CONCATENATE(LEFT(B707,1),CONCATENATE(RIGHT(B707,2),"_",CONCATENATE(C707),"_",CONCATENATE(D707)))</f>
        <v>D00_135_2</v>
      </c>
      <c r="B707" s="1" t="s">
        <v>37</v>
      </c>
      <c r="C707" s="2">
        <v>135</v>
      </c>
      <c r="D707" s="3">
        <v>2</v>
      </c>
      <c r="E707" s="4" t="s">
        <v>38</v>
      </c>
      <c r="F707" s="4" t="s">
        <v>40</v>
      </c>
      <c r="G707" s="4" t="s">
        <v>36</v>
      </c>
      <c r="H707" s="4">
        <v>2004</v>
      </c>
      <c r="I707" s="3" t="s">
        <v>54</v>
      </c>
      <c r="J707" s="3"/>
      <c r="P707" s="3"/>
      <c r="W707" s="3"/>
      <c r="AA707" s="5" t="e">
        <f t="shared" si="92"/>
        <v>#DIV/0!</v>
      </c>
      <c r="AD707" s="5" t="e">
        <f t="shared" si="93"/>
        <v>#DIV/0!</v>
      </c>
      <c r="AE707" s="3" t="e">
        <f t="shared" si="94"/>
        <v>#DIV/0!</v>
      </c>
      <c r="AG707" s="4" t="e">
        <f t="shared" si="95"/>
        <v>#DIV/0!</v>
      </c>
      <c r="AI707" s="3" t="e">
        <f t="shared" si="96"/>
        <v>#DIV/0!</v>
      </c>
      <c r="AK707" s="4" t="e">
        <f t="shared" si="97"/>
        <v>#DIV/0!</v>
      </c>
    </row>
    <row r="708" spans="1:37" s="4" customFormat="1" x14ac:dyDescent="0.25">
      <c r="A708" s="4" t="str">
        <f t="shared" si="98"/>
        <v>D00_135_2</v>
      </c>
      <c r="B708" s="1" t="s">
        <v>37</v>
      </c>
      <c r="C708" s="2">
        <v>135</v>
      </c>
      <c r="D708" s="3">
        <v>2</v>
      </c>
      <c r="E708" s="4" t="s">
        <v>38</v>
      </c>
      <c r="F708" s="4" t="s">
        <v>40</v>
      </c>
      <c r="G708" s="4" t="s">
        <v>36</v>
      </c>
      <c r="H708" s="4">
        <v>2005</v>
      </c>
      <c r="I708" s="3" t="s">
        <v>54</v>
      </c>
      <c r="J708" s="3"/>
      <c r="P708" s="3"/>
      <c r="W708" s="3"/>
      <c r="AA708" s="5" t="e">
        <f t="shared" si="92"/>
        <v>#DIV/0!</v>
      </c>
      <c r="AD708" s="5" t="e">
        <f t="shared" si="93"/>
        <v>#DIV/0!</v>
      </c>
      <c r="AE708" s="3" t="e">
        <f t="shared" si="94"/>
        <v>#DIV/0!</v>
      </c>
      <c r="AG708" s="4" t="e">
        <f t="shared" si="95"/>
        <v>#DIV/0!</v>
      </c>
      <c r="AI708" s="3" t="e">
        <f t="shared" si="96"/>
        <v>#DIV/0!</v>
      </c>
      <c r="AK708" s="4" t="e">
        <f t="shared" si="97"/>
        <v>#DIV/0!</v>
      </c>
    </row>
    <row r="709" spans="1:37" s="4" customFormat="1" x14ac:dyDescent="0.25">
      <c r="A709" s="4" t="str">
        <f t="shared" si="98"/>
        <v>D00_135_2</v>
      </c>
      <c r="B709" s="1" t="s">
        <v>37</v>
      </c>
      <c r="C709" s="2">
        <v>135</v>
      </c>
      <c r="D709" s="3">
        <v>2</v>
      </c>
      <c r="E709" s="4" t="s">
        <v>38</v>
      </c>
      <c r="F709" s="4" t="s">
        <v>40</v>
      </c>
      <c r="G709" s="4" t="s">
        <v>36</v>
      </c>
      <c r="H709" s="4">
        <v>2006</v>
      </c>
      <c r="I709" s="3" t="s">
        <v>54</v>
      </c>
      <c r="J709" s="3"/>
      <c r="P709" s="3"/>
      <c r="W709" s="3"/>
      <c r="AA709" s="5" t="e">
        <f t="shared" si="92"/>
        <v>#DIV/0!</v>
      </c>
      <c r="AD709" s="5" t="e">
        <f t="shared" si="93"/>
        <v>#DIV/0!</v>
      </c>
      <c r="AE709" s="3" t="e">
        <f t="shared" si="94"/>
        <v>#DIV/0!</v>
      </c>
      <c r="AG709" s="4" t="e">
        <f t="shared" si="95"/>
        <v>#DIV/0!</v>
      </c>
      <c r="AI709" s="3" t="e">
        <f t="shared" si="96"/>
        <v>#DIV/0!</v>
      </c>
      <c r="AK709" s="4" t="e">
        <f t="shared" si="97"/>
        <v>#DIV/0!</v>
      </c>
    </row>
    <row r="710" spans="1:37" s="4" customFormat="1" x14ac:dyDescent="0.25">
      <c r="A710" s="4" t="str">
        <f t="shared" si="98"/>
        <v>D00_135_2</v>
      </c>
      <c r="B710" s="1" t="s">
        <v>37</v>
      </c>
      <c r="C710" s="2">
        <v>135</v>
      </c>
      <c r="D710" s="3">
        <v>2</v>
      </c>
      <c r="E710" s="4" t="s">
        <v>38</v>
      </c>
      <c r="F710" s="4" t="s">
        <v>40</v>
      </c>
      <c r="G710" s="4" t="s">
        <v>36</v>
      </c>
      <c r="H710" s="4">
        <v>2007</v>
      </c>
      <c r="I710" s="3" t="s">
        <v>54</v>
      </c>
      <c r="J710" s="3"/>
      <c r="P710" s="3"/>
      <c r="W710" s="3"/>
      <c r="AA710" s="5" t="e">
        <f t="shared" si="92"/>
        <v>#DIV/0!</v>
      </c>
      <c r="AD710" s="5" t="e">
        <f t="shared" si="93"/>
        <v>#DIV/0!</v>
      </c>
      <c r="AE710" s="3" t="e">
        <f t="shared" si="94"/>
        <v>#DIV/0!</v>
      </c>
      <c r="AG710" s="4" t="e">
        <f t="shared" si="95"/>
        <v>#DIV/0!</v>
      </c>
      <c r="AI710" s="3" t="e">
        <f t="shared" si="96"/>
        <v>#DIV/0!</v>
      </c>
      <c r="AK710" s="4" t="e">
        <f t="shared" si="97"/>
        <v>#DIV/0!</v>
      </c>
    </row>
    <row r="711" spans="1:37" s="14" customFormat="1" x14ac:dyDescent="0.25">
      <c r="A711" s="4" t="str">
        <f t="shared" si="98"/>
        <v>D00_136_2</v>
      </c>
      <c r="B711" s="12" t="s">
        <v>37</v>
      </c>
      <c r="C711" s="13">
        <v>136</v>
      </c>
      <c r="D711" s="15">
        <v>2</v>
      </c>
      <c r="E711" s="14" t="s">
        <v>38</v>
      </c>
      <c r="F711" s="14" t="s">
        <v>40</v>
      </c>
      <c r="G711" s="14" t="s">
        <v>36</v>
      </c>
      <c r="H711" s="14">
        <v>2003</v>
      </c>
      <c r="I711" s="15" t="s">
        <v>54</v>
      </c>
      <c r="J711" s="15"/>
      <c r="P711" s="15"/>
      <c r="Q711" s="4"/>
      <c r="R711" s="4"/>
      <c r="S711" s="4"/>
      <c r="T711" s="4"/>
      <c r="U711" s="4"/>
      <c r="V711" s="4"/>
      <c r="W711" s="15"/>
      <c r="AA711" s="5" t="e">
        <f t="shared" si="92"/>
        <v>#DIV/0!</v>
      </c>
      <c r="AD711" s="5" t="e">
        <f t="shared" si="93"/>
        <v>#DIV/0!</v>
      </c>
      <c r="AE711" s="3" t="e">
        <f t="shared" si="94"/>
        <v>#DIV/0!</v>
      </c>
      <c r="AG711" s="4" t="e">
        <f t="shared" si="95"/>
        <v>#DIV/0!</v>
      </c>
      <c r="AI711" s="3" t="e">
        <f t="shared" si="96"/>
        <v>#DIV/0!</v>
      </c>
      <c r="AK711" s="14" t="e">
        <f t="shared" si="97"/>
        <v>#DIV/0!</v>
      </c>
    </row>
    <row r="712" spans="1:37" s="4" customFormat="1" x14ac:dyDescent="0.25">
      <c r="A712" s="4" t="str">
        <f t="shared" si="98"/>
        <v>D00_136_2</v>
      </c>
      <c r="B712" s="1" t="s">
        <v>37</v>
      </c>
      <c r="C712" s="2">
        <v>136</v>
      </c>
      <c r="D712" s="3">
        <v>2</v>
      </c>
      <c r="E712" s="4" t="s">
        <v>38</v>
      </c>
      <c r="F712" s="4" t="s">
        <v>40</v>
      </c>
      <c r="G712" s="4" t="s">
        <v>36</v>
      </c>
      <c r="H712" s="4">
        <v>2004</v>
      </c>
      <c r="I712" s="3" t="s">
        <v>54</v>
      </c>
      <c r="J712" s="3"/>
      <c r="P712" s="3"/>
      <c r="W712" s="3"/>
      <c r="AA712" s="5" t="e">
        <f t="shared" si="92"/>
        <v>#DIV/0!</v>
      </c>
      <c r="AD712" s="5" t="e">
        <f t="shared" si="93"/>
        <v>#DIV/0!</v>
      </c>
      <c r="AE712" s="3" t="e">
        <f t="shared" si="94"/>
        <v>#DIV/0!</v>
      </c>
      <c r="AG712" s="4" t="e">
        <f t="shared" si="95"/>
        <v>#DIV/0!</v>
      </c>
      <c r="AI712" s="3" t="e">
        <f t="shared" si="96"/>
        <v>#DIV/0!</v>
      </c>
      <c r="AK712" s="4" t="e">
        <f t="shared" si="97"/>
        <v>#DIV/0!</v>
      </c>
    </row>
    <row r="713" spans="1:37" s="4" customFormat="1" x14ac:dyDescent="0.25">
      <c r="A713" s="4" t="str">
        <f t="shared" si="98"/>
        <v>D00_136_2</v>
      </c>
      <c r="B713" s="1" t="s">
        <v>37</v>
      </c>
      <c r="C713" s="2">
        <v>136</v>
      </c>
      <c r="D713" s="3">
        <v>2</v>
      </c>
      <c r="E713" s="4" t="s">
        <v>38</v>
      </c>
      <c r="F713" s="4" t="s">
        <v>40</v>
      </c>
      <c r="G713" s="4" t="s">
        <v>36</v>
      </c>
      <c r="H713" s="4">
        <v>2005</v>
      </c>
      <c r="I713" s="3" t="s">
        <v>54</v>
      </c>
      <c r="J713" s="3"/>
      <c r="P713" s="3"/>
      <c r="W713" s="3"/>
      <c r="AA713" s="5" t="e">
        <f t="shared" si="92"/>
        <v>#DIV/0!</v>
      </c>
      <c r="AD713" s="5" t="e">
        <f t="shared" si="93"/>
        <v>#DIV/0!</v>
      </c>
      <c r="AE713" s="3" t="e">
        <f t="shared" si="94"/>
        <v>#DIV/0!</v>
      </c>
      <c r="AG713" s="4" t="e">
        <f t="shared" si="95"/>
        <v>#DIV/0!</v>
      </c>
      <c r="AI713" s="3" t="e">
        <f t="shared" si="96"/>
        <v>#DIV/0!</v>
      </c>
      <c r="AK713" s="4" t="e">
        <f t="shared" si="97"/>
        <v>#DIV/0!</v>
      </c>
    </row>
    <row r="714" spans="1:37" s="4" customFormat="1" x14ac:dyDescent="0.25">
      <c r="A714" s="4" t="str">
        <f t="shared" si="98"/>
        <v>D00_136_2</v>
      </c>
      <c r="B714" s="1" t="s">
        <v>37</v>
      </c>
      <c r="C714" s="2">
        <v>136</v>
      </c>
      <c r="D714" s="3">
        <v>2</v>
      </c>
      <c r="E714" s="4" t="s">
        <v>38</v>
      </c>
      <c r="F714" s="4" t="s">
        <v>40</v>
      </c>
      <c r="G714" s="4" t="s">
        <v>36</v>
      </c>
      <c r="H714" s="4">
        <v>2006</v>
      </c>
      <c r="I714" s="3" t="s">
        <v>54</v>
      </c>
      <c r="J714" s="3"/>
      <c r="P714" s="3"/>
      <c r="W714" s="3"/>
      <c r="AA714" s="5" t="e">
        <f t="shared" si="92"/>
        <v>#DIV/0!</v>
      </c>
      <c r="AD714" s="5" t="e">
        <f t="shared" si="93"/>
        <v>#DIV/0!</v>
      </c>
      <c r="AE714" s="3" t="e">
        <f t="shared" si="94"/>
        <v>#DIV/0!</v>
      </c>
      <c r="AG714" s="4" t="e">
        <f t="shared" si="95"/>
        <v>#DIV/0!</v>
      </c>
      <c r="AI714" s="3" t="e">
        <f t="shared" si="96"/>
        <v>#DIV/0!</v>
      </c>
      <c r="AK714" s="4" t="e">
        <f t="shared" si="97"/>
        <v>#DIV/0!</v>
      </c>
    </row>
    <row r="715" spans="1:37" s="4" customFormat="1" x14ac:dyDescent="0.25">
      <c r="A715" s="4" t="str">
        <f t="shared" si="98"/>
        <v>D00_136_2</v>
      </c>
      <c r="B715" s="1" t="s">
        <v>37</v>
      </c>
      <c r="C715" s="2">
        <v>136</v>
      </c>
      <c r="D715" s="3">
        <v>2</v>
      </c>
      <c r="E715" s="4" t="s">
        <v>38</v>
      </c>
      <c r="F715" s="4" t="s">
        <v>40</v>
      </c>
      <c r="G715" s="4" t="s">
        <v>36</v>
      </c>
      <c r="H715" s="4">
        <v>2007</v>
      </c>
      <c r="I715" s="3" t="s">
        <v>54</v>
      </c>
      <c r="J715" s="3"/>
      <c r="P715" s="3"/>
      <c r="W715" s="3"/>
      <c r="AA715" s="5" t="e">
        <f t="shared" si="92"/>
        <v>#DIV/0!</v>
      </c>
      <c r="AD715" s="5" t="e">
        <f t="shared" si="93"/>
        <v>#DIV/0!</v>
      </c>
      <c r="AE715" s="3" t="e">
        <f t="shared" si="94"/>
        <v>#DIV/0!</v>
      </c>
      <c r="AG715" s="4" t="e">
        <f t="shared" si="95"/>
        <v>#DIV/0!</v>
      </c>
      <c r="AI715" s="3" t="e">
        <f t="shared" si="96"/>
        <v>#DIV/0!</v>
      </c>
      <c r="AK715" s="4" t="e">
        <f t="shared" si="97"/>
        <v>#DIV/0!</v>
      </c>
    </row>
    <row r="716" spans="1:37" s="14" customFormat="1" x14ac:dyDescent="0.25">
      <c r="A716" s="4" t="str">
        <f t="shared" si="98"/>
        <v>D00_137_2</v>
      </c>
      <c r="B716" s="12" t="s">
        <v>37</v>
      </c>
      <c r="C716" s="13">
        <v>137</v>
      </c>
      <c r="D716" s="15">
        <v>2</v>
      </c>
      <c r="E716" s="14" t="s">
        <v>38</v>
      </c>
      <c r="F716" s="14" t="s">
        <v>40</v>
      </c>
      <c r="G716" s="14" t="s">
        <v>36</v>
      </c>
      <c r="H716" s="14">
        <v>2003</v>
      </c>
      <c r="I716" s="15" t="s">
        <v>54</v>
      </c>
      <c r="J716" s="15"/>
      <c r="P716" s="15"/>
      <c r="Q716" s="4"/>
      <c r="R716" s="4"/>
      <c r="S716" s="4"/>
      <c r="T716" s="4"/>
      <c r="U716" s="4"/>
      <c r="V716" s="4"/>
      <c r="W716" s="15"/>
      <c r="AA716" s="5" t="e">
        <f t="shared" si="92"/>
        <v>#DIV/0!</v>
      </c>
      <c r="AD716" s="5" t="e">
        <f t="shared" si="93"/>
        <v>#DIV/0!</v>
      </c>
      <c r="AE716" s="3" t="e">
        <f t="shared" si="94"/>
        <v>#DIV/0!</v>
      </c>
      <c r="AG716" s="4" t="e">
        <f t="shared" si="95"/>
        <v>#DIV/0!</v>
      </c>
      <c r="AI716" s="3" t="e">
        <f t="shared" si="96"/>
        <v>#DIV/0!</v>
      </c>
      <c r="AK716" s="14" t="e">
        <f t="shared" si="97"/>
        <v>#DIV/0!</v>
      </c>
    </row>
    <row r="717" spans="1:37" s="4" customFormat="1" x14ac:dyDescent="0.25">
      <c r="A717" s="4" t="str">
        <f t="shared" si="98"/>
        <v>D00_137_2</v>
      </c>
      <c r="B717" s="1" t="s">
        <v>37</v>
      </c>
      <c r="C717" s="2">
        <v>137</v>
      </c>
      <c r="D717" s="3">
        <v>2</v>
      </c>
      <c r="E717" s="4" t="s">
        <v>38</v>
      </c>
      <c r="F717" s="4" t="s">
        <v>40</v>
      </c>
      <c r="G717" s="4" t="s">
        <v>36</v>
      </c>
      <c r="H717" s="4">
        <v>2004</v>
      </c>
      <c r="I717" s="3" t="s">
        <v>54</v>
      </c>
      <c r="J717" s="3"/>
      <c r="P717" s="3"/>
      <c r="W717" s="3"/>
      <c r="AA717" s="5" t="e">
        <f t="shared" si="92"/>
        <v>#DIV/0!</v>
      </c>
      <c r="AD717" s="5" t="e">
        <f t="shared" si="93"/>
        <v>#DIV/0!</v>
      </c>
      <c r="AE717" s="3" t="e">
        <f t="shared" si="94"/>
        <v>#DIV/0!</v>
      </c>
      <c r="AG717" s="4" t="e">
        <f t="shared" si="95"/>
        <v>#DIV/0!</v>
      </c>
      <c r="AI717" s="3" t="e">
        <f t="shared" si="96"/>
        <v>#DIV/0!</v>
      </c>
      <c r="AK717" s="4" t="e">
        <f t="shared" si="97"/>
        <v>#DIV/0!</v>
      </c>
    </row>
    <row r="718" spans="1:37" s="4" customFormat="1" x14ac:dyDescent="0.25">
      <c r="A718" s="4" t="str">
        <f t="shared" si="98"/>
        <v>D00_137_2</v>
      </c>
      <c r="B718" s="1" t="s">
        <v>37</v>
      </c>
      <c r="C718" s="2">
        <v>137</v>
      </c>
      <c r="D718" s="3">
        <v>2</v>
      </c>
      <c r="E718" s="4" t="s">
        <v>38</v>
      </c>
      <c r="F718" s="4" t="s">
        <v>40</v>
      </c>
      <c r="G718" s="4" t="s">
        <v>36</v>
      </c>
      <c r="H718" s="4">
        <v>2005</v>
      </c>
      <c r="I718" s="3" t="s">
        <v>54</v>
      </c>
      <c r="J718" s="3"/>
      <c r="P718" s="3"/>
      <c r="W718" s="3"/>
      <c r="AA718" s="5" t="e">
        <f t="shared" si="92"/>
        <v>#DIV/0!</v>
      </c>
      <c r="AD718" s="5" t="e">
        <f t="shared" si="93"/>
        <v>#DIV/0!</v>
      </c>
      <c r="AE718" s="3" t="e">
        <f t="shared" si="94"/>
        <v>#DIV/0!</v>
      </c>
      <c r="AG718" s="4" t="e">
        <f t="shared" si="95"/>
        <v>#DIV/0!</v>
      </c>
      <c r="AI718" s="3" t="e">
        <f t="shared" si="96"/>
        <v>#DIV/0!</v>
      </c>
      <c r="AK718" s="4" t="e">
        <f t="shared" si="97"/>
        <v>#DIV/0!</v>
      </c>
    </row>
    <row r="719" spans="1:37" s="4" customFormat="1" x14ac:dyDescent="0.25">
      <c r="A719" s="4" t="str">
        <f t="shared" si="98"/>
        <v>D00_137_2</v>
      </c>
      <c r="B719" s="1" t="s">
        <v>37</v>
      </c>
      <c r="C719" s="2">
        <v>137</v>
      </c>
      <c r="D719" s="3">
        <v>2</v>
      </c>
      <c r="E719" s="4" t="s">
        <v>38</v>
      </c>
      <c r="F719" s="4" t="s">
        <v>40</v>
      </c>
      <c r="G719" s="4" t="s">
        <v>36</v>
      </c>
      <c r="H719" s="4">
        <v>2006</v>
      </c>
      <c r="I719" s="3" t="s">
        <v>54</v>
      </c>
      <c r="J719" s="3"/>
      <c r="P719" s="3"/>
      <c r="W719" s="3"/>
      <c r="AA719" s="5" t="e">
        <f t="shared" si="92"/>
        <v>#DIV/0!</v>
      </c>
      <c r="AD719" s="5" t="e">
        <f t="shared" si="93"/>
        <v>#DIV/0!</v>
      </c>
      <c r="AE719" s="3" t="e">
        <f t="shared" si="94"/>
        <v>#DIV/0!</v>
      </c>
      <c r="AG719" s="4" t="e">
        <f t="shared" si="95"/>
        <v>#DIV/0!</v>
      </c>
      <c r="AI719" s="3" t="e">
        <f t="shared" si="96"/>
        <v>#DIV/0!</v>
      </c>
      <c r="AK719" s="4" t="e">
        <f t="shared" si="97"/>
        <v>#DIV/0!</v>
      </c>
    </row>
    <row r="720" spans="1:37" s="4" customFormat="1" x14ac:dyDescent="0.25">
      <c r="A720" s="4" t="str">
        <f t="shared" si="98"/>
        <v>D00_137_2</v>
      </c>
      <c r="B720" s="1" t="s">
        <v>37</v>
      </c>
      <c r="C720" s="2">
        <v>137</v>
      </c>
      <c r="D720" s="3">
        <v>2</v>
      </c>
      <c r="E720" s="4" t="s">
        <v>38</v>
      </c>
      <c r="F720" s="4" t="s">
        <v>40</v>
      </c>
      <c r="G720" s="4" t="s">
        <v>36</v>
      </c>
      <c r="H720" s="4">
        <v>2007</v>
      </c>
      <c r="I720" s="3" t="s">
        <v>54</v>
      </c>
      <c r="J720" s="3"/>
      <c r="P720" s="3"/>
      <c r="W720" s="3"/>
      <c r="AA720" s="5" t="e">
        <f t="shared" si="92"/>
        <v>#DIV/0!</v>
      </c>
      <c r="AD720" s="5" t="e">
        <f t="shared" si="93"/>
        <v>#DIV/0!</v>
      </c>
      <c r="AE720" s="3" t="e">
        <f t="shared" si="94"/>
        <v>#DIV/0!</v>
      </c>
      <c r="AG720" s="4" t="e">
        <f t="shared" si="95"/>
        <v>#DIV/0!</v>
      </c>
      <c r="AI720" s="3" t="e">
        <f t="shared" si="96"/>
        <v>#DIV/0!</v>
      </c>
      <c r="AK720" s="4" t="e">
        <f t="shared" si="97"/>
        <v>#DIV/0!</v>
      </c>
    </row>
    <row r="721" spans="1:37" s="14" customFormat="1" x14ac:dyDescent="0.25">
      <c r="A721" s="4" t="str">
        <f t="shared" si="98"/>
        <v>D00_138_2</v>
      </c>
      <c r="B721" s="12" t="s">
        <v>37</v>
      </c>
      <c r="C721" s="13">
        <v>138</v>
      </c>
      <c r="D721" s="15">
        <v>2</v>
      </c>
      <c r="E721" s="14" t="s">
        <v>38</v>
      </c>
      <c r="F721" s="14" t="s">
        <v>40</v>
      </c>
      <c r="G721" s="14" t="s">
        <v>36</v>
      </c>
      <c r="H721" s="14">
        <v>2003</v>
      </c>
      <c r="I721" s="15" t="s">
        <v>54</v>
      </c>
      <c r="J721" s="15"/>
      <c r="P721" s="15"/>
      <c r="Q721" s="4"/>
      <c r="R721" s="4"/>
      <c r="S721" s="4"/>
      <c r="T721" s="4"/>
      <c r="U721" s="4"/>
      <c r="V721" s="4"/>
      <c r="W721" s="15"/>
      <c r="AA721" s="5" t="e">
        <f t="shared" si="92"/>
        <v>#DIV/0!</v>
      </c>
      <c r="AD721" s="5" t="e">
        <f t="shared" si="93"/>
        <v>#DIV/0!</v>
      </c>
      <c r="AE721" s="3" t="e">
        <f t="shared" si="94"/>
        <v>#DIV/0!</v>
      </c>
      <c r="AG721" s="4" t="e">
        <f t="shared" si="95"/>
        <v>#DIV/0!</v>
      </c>
      <c r="AI721" s="3" t="e">
        <f t="shared" si="96"/>
        <v>#DIV/0!</v>
      </c>
      <c r="AK721" s="14" t="e">
        <f t="shared" si="97"/>
        <v>#DIV/0!</v>
      </c>
    </row>
    <row r="722" spans="1:37" s="4" customFormat="1" x14ac:dyDescent="0.25">
      <c r="A722" s="4" t="str">
        <f t="shared" si="98"/>
        <v>D00_138_2</v>
      </c>
      <c r="B722" s="1" t="s">
        <v>37</v>
      </c>
      <c r="C722" s="2">
        <v>138</v>
      </c>
      <c r="D722" s="3">
        <v>2</v>
      </c>
      <c r="E722" s="4" t="s">
        <v>38</v>
      </c>
      <c r="F722" s="4" t="s">
        <v>40</v>
      </c>
      <c r="G722" s="4" t="s">
        <v>36</v>
      </c>
      <c r="H722" s="4">
        <v>2004</v>
      </c>
      <c r="I722" s="3" t="s">
        <v>54</v>
      </c>
      <c r="J722" s="3"/>
      <c r="P722" s="3"/>
      <c r="W722" s="3"/>
      <c r="AA722" s="5" t="e">
        <f t="shared" si="92"/>
        <v>#DIV/0!</v>
      </c>
      <c r="AD722" s="5" t="e">
        <f t="shared" si="93"/>
        <v>#DIV/0!</v>
      </c>
      <c r="AE722" s="3" t="e">
        <f t="shared" si="94"/>
        <v>#DIV/0!</v>
      </c>
      <c r="AG722" s="4" t="e">
        <f t="shared" si="95"/>
        <v>#DIV/0!</v>
      </c>
      <c r="AI722" s="3" t="e">
        <f t="shared" si="96"/>
        <v>#DIV/0!</v>
      </c>
      <c r="AK722" s="4" t="e">
        <f t="shared" si="97"/>
        <v>#DIV/0!</v>
      </c>
    </row>
    <row r="723" spans="1:37" s="4" customFormat="1" x14ac:dyDescent="0.25">
      <c r="A723" s="4" t="str">
        <f t="shared" si="98"/>
        <v>D00_138_2</v>
      </c>
      <c r="B723" s="1" t="s">
        <v>37</v>
      </c>
      <c r="C723" s="2">
        <v>138</v>
      </c>
      <c r="D723" s="3">
        <v>2</v>
      </c>
      <c r="E723" s="4" t="s">
        <v>38</v>
      </c>
      <c r="F723" s="4" t="s">
        <v>40</v>
      </c>
      <c r="G723" s="4" t="s">
        <v>36</v>
      </c>
      <c r="H723" s="4">
        <v>2005</v>
      </c>
      <c r="I723" s="3" t="s">
        <v>54</v>
      </c>
      <c r="J723" s="3"/>
      <c r="P723" s="3"/>
      <c r="W723" s="3"/>
      <c r="AA723" s="5" t="e">
        <f t="shared" si="92"/>
        <v>#DIV/0!</v>
      </c>
      <c r="AD723" s="5" t="e">
        <f t="shared" si="93"/>
        <v>#DIV/0!</v>
      </c>
      <c r="AE723" s="3" t="e">
        <f t="shared" si="94"/>
        <v>#DIV/0!</v>
      </c>
      <c r="AG723" s="4" t="e">
        <f t="shared" si="95"/>
        <v>#DIV/0!</v>
      </c>
      <c r="AI723" s="3" t="e">
        <f t="shared" si="96"/>
        <v>#DIV/0!</v>
      </c>
      <c r="AK723" s="4" t="e">
        <f t="shared" si="97"/>
        <v>#DIV/0!</v>
      </c>
    </row>
    <row r="724" spans="1:37" s="4" customFormat="1" x14ac:dyDescent="0.25">
      <c r="A724" s="4" t="str">
        <f t="shared" si="98"/>
        <v>D00_138_2</v>
      </c>
      <c r="B724" s="1" t="s">
        <v>37</v>
      </c>
      <c r="C724" s="2">
        <v>138</v>
      </c>
      <c r="D724" s="3">
        <v>2</v>
      </c>
      <c r="E724" s="4" t="s">
        <v>38</v>
      </c>
      <c r="F724" s="4" t="s">
        <v>40</v>
      </c>
      <c r="G724" s="4" t="s">
        <v>36</v>
      </c>
      <c r="H724" s="4">
        <v>2006</v>
      </c>
      <c r="I724" s="3" t="s">
        <v>54</v>
      </c>
      <c r="J724" s="3"/>
      <c r="P724" s="3"/>
      <c r="W724" s="3"/>
      <c r="AA724" s="5" t="e">
        <f t="shared" si="92"/>
        <v>#DIV/0!</v>
      </c>
      <c r="AD724" s="5" t="e">
        <f t="shared" si="93"/>
        <v>#DIV/0!</v>
      </c>
      <c r="AE724" s="3" t="e">
        <f t="shared" si="94"/>
        <v>#DIV/0!</v>
      </c>
      <c r="AG724" s="4" t="e">
        <f t="shared" si="95"/>
        <v>#DIV/0!</v>
      </c>
      <c r="AI724" s="3" t="e">
        <f t="shared" si="96"/>
        <v>#DIV/0!</v>
      </c>
      <c r="AK724" s="4" t="e">
        <f t="shared" si="97"/>
        <v>#DIV/0!</v>
      </c>
    </row>
    <row r="725" spans="1:37" s="4" customFormat="1" x14ac:dyDescent="0.25">
      <c r="A725" s="4" t="str">
        <f t="shared" si="98"/>
        <v>D00_138_2</v>
      </c>
      <c r="B725" s="1" t="s">
        <v>37</v>
      </c>
      <c r="C725" s="2">
        <v>138</v>
      </c>
      <c r="D725" s="3">
        <v>2</v>
      </c>
      <c r="E725" s="4" t="s">
        <v>38</v>
      </c>
      <c r="F725" s="4" t="s">
        <v>40</v>
      </c>
      <c r="G725" s="4" t="s">
        <v>36</v>
      </c>
      <c r="H725" s="4">
        <v>2007</v>
      </c>
      <c r="I725" s="3" t="s">
        <v>54</v>
      </c>
      <c r="J725" s="3"/>
      <c r="P725" s="3"/>
      <c r="W725" s="3"/>
      <c r="AA725" s="5" t="e">
        <f t="shared" si="92"/>
        <v>#DIV/0!</v>
      </c>
      <c r="AD725" s="5" t="e">
        <f t="shared" si="93"/>
        <v>#DIV/0!</v>
      </c>
      <c r="AE725" s="3" t="e">
        <f t="shared" si="94"/>
        <v>#DIV/0!</v>
      </c>
      <c r="AG725" s="4" t="e">
        <f t="shared" si="95"/>
        <v>#DIV/0!</v>
      </c>
      <c r="AI725" s="3" t="e">
        <f t="shared" si="96"/>
        <v>#DIV/0!</v>
      </c>
      <c r="AK725" s="4" t="e">
        <f t="shared" si="97"/>
        <v>#DIV/0!</v>
      </c>
    </row>
    <row r="726" spans="1:37" s="14" customFormat="1" x14ac:dyDescent="0.25">
      <c r="A726" s="4" t="str">
        <f t="shared" si="98"/>
        <v>D00_139_2</v>
      </c>
      <c r="B726" s="12" t="s">
        <v>37</v>
      </c>
      <c r="C726" s="13">
        <v>139</v>
      </c>
      <c r="D726" s="15">
        <v>2</v>
      </c>
      <c r="E726" s="14" t="s">
        <v>38</v>
      </c>
      <c r="F726" s="14" t="s">
        <v>40</v>
      </c>
      <c r="G726" s="14" t="s">
        <v>36</v>
      </c>
      <c r="H726" s="14">
        <v>2003</v>
      </c>
      <c r="I726" s="15" t="s">
        <v>54</v>
      </c>
      <c r="J726" s="15"/>
      <c r="P726" s="15"/>
      <c r="Q726" s="4"/>
      <c r="R726" s="4"/>
      <c r="S726" s="4"/>
      <c r="T726" s="4"/>
      <c r="U726" s="4"/>
      <c r="V726" s="4"/>
      <c r="W726" s="15"/>
      <c r="AA726" s="5" t="e">
        <f t="shared" si="92"/>
        <v>#DIV/0!</v>
      </c>
      <c r="AD726" s="5" t="e">
        <f t="shared" si="93"/>
        <v>#DIV/0!</v>
      </c>
      <c r="AE726" s="3" t="e">
        <f t="shared" si="94"/>
        <v>#DIV/0!</v>
      </c>
      <c r="AG726" s="4" t="e">
        <f t="shared" si="95"/>
        <v>#DIV/0!</v>
      </c>
      <c r="AI726" s="3" t="e">
        <f t="shared" si="96"/>
        <v>#DIV/0!</v>
      </c>
      <c r="AK726" s="14" t="e">
        <f t="shared" si="97"/>
        <v>#DIV/0!</v>
      </c>
    </row>
    <row r="727" spans="1:37" s="4" customFormat="1" x14ac:dyDescent="0.25">
      <c r="A727" s="4" t="str">
        <f t="shared" si="98"/>
        <v>D00_139_2</v>
      </c>
      <c r="B727" s="1" t="s">
        <v>37</v>
      </c>
      <c r="C727" s="2">
        <v>139</v>
      </c>
      <c r="D727" s="3">
        <v>2</v>
      </c>
      <c r="E727" s="4" t="s">
        <v>38</v>
      </c>
      <c r="F727" s="4" t="s">
        <v>40</v>
      </c>
      <c r="G727" s="4" t="s">
        <v>36</v>
      </c>
      <c r="H727" s="4">
        <v>2004</v>
      </c>
      <c r="I727" s="3" t="s">
        <v>54</v>
      </c>
      <c r="J727" s="3"/>
      <c r="P727" s="3"/>
      <c r="W727" s="3"/>
      <c r="AA727" s="5" t="e">
        <f t="shared" si="92"/>
        <v>#DIV/0!</v>
      </c>
      <c r="AD727" s="5" t="e">
        <f t="shared" si="93"/>
        <v>#DIV/0!</v>
      </c>
      <c r="AE727" s="3" t="e">
        <f t="shared" si="94"/>
        <v>#DIV/0!</v>
      </c>
      <c r="AG727" s="4" t="e">
        <f t="shared" si="95"/>
        <v>#DIV/0!</v>
      </c>
      <c r="AI727" s="3" t="e">
        <f t="shared" si="96"/>
        <v>#DIV/0!</v>
      </c>
      <c r="AK727" s="4" t="e">
        <f t="shared" si="97"/>
        <v>#DIV/0!</v>
      </c>
    </row>
    <row r="728" spans="1:37" s="4" customFormat="1" x14ac:dyDescent="0.25">
      <c r="A728" s="4" t="str">
        <f t="shared" si="98"/>
        <v>D00_139_2</v>
      </c>
      <c r="B728" s="1" t="s">
        <v>37</v>
      </c>
      <c r="C728" s="2">
        <v>139</v>
      </c>
      <c r="D728" s="3">
        <v>2</v>
      </c>
      <c r="E728" s="4" t="s">
        <v>38</v>
      </c>
      <c r="F728" s="4" t="s">
        <v>40</v>
      </c>
      <c r="G728" s="4" t="s">
        <v>36</v>
      </c>
      <c r="H728" s="4">
        <v>2005</v>
      </c>
      <c r="I728" s="3" t="s">
        <v>54</v>
      </c>
      <c r="J728" s="3"/>
      <c r="P728" s="3"/>
      <c r="W728" s="3"/>
      <c r="AA728" s="5" t="e">
        <f t="shared" si="92"/>
        <v>#DIV/0!</v>
      </c>
      <c r="AD728" s="5" t="e">
        <f t="shared" si="93"/>
        <v>#DIV/0!</v>
      </c>
      <c r="AE728" s="3" t="e">
        <f t="shared" si="94"/>
        <v>#DIV/0!</v>
      </c>
      <c r="AG728" s="4" t="e">
        <f t="shared" si="95"/>
        <v>#DIV/0!</v>
      </c>
      <c r="AI728" s="3" t="e">
        <f t="shared" si="96"/>
        <v>#DIV/0!</v>
      </c>
      <c r="AK728" s="4" t="e">
        <f t="shared" si="97"/>
        <v>#DIV/0!</v>
      </c>
    </row>
    <row r="729" spans="1:37" s="4" customFormat="1" x14ac:dyDescent="0.25">
      <c r="A729" s="4" t="str">
        <f t="shared" si="98"/>
        <v>D00_139_2</v>
      </c>
      <c r="B729" s="1" t="s">
        <v>37</v>
      </c>
      <c r="C729" s="2">
        <v>139</v>
      </c>
      <c r="D729" s="3">
        <v>2</v>
      </c>
      <c r="E729" s="4" t="s">
        <v>38</v>
      </c>
      <c r="F729" s="4" t="s">
        <v>40</v>
      </c>
      <c r="G729" s="4" t="s">
        <v>36</v>
      </c>
      <c r="H729" s="4">
        <v>2006</v>
      </c>
      <c r="I729" s="3" t="s">
        <v>54</v>
      </c>
      <c r="J729" s="3"/>
      <c r="P729" s="3"/>
      <c r="W729" s="3"/>
      <c r="AA729" s="5" t="e">
        <f t="shared" si="92"/>
        <v>#DIV/0!</v>
      </c>
      <c r="AD729" s="5" t="e">
        <f t="shared" si="93"/>
        <v>#DIV/0!</v>
      </c>
      <c r="AE729" s="3" t="e">
        <f t="shared" si="94"/>
        <v>#DIV/0!</v>
      </c>
      <c r="AG729" s="4" t="e">
        <f t="shared" si="95"/>
        <v>#DIV/0!</v>
      </c>
      <c r="AI729" s="3" t="e">
        <f t="shared" si="96"/>
        <v>#DIV/0!</v>
      </c>
      <c r="AK729" s="4" t="e">
        <f t="shared" si="97"/>
        <v>#DIV/0!</v>
      </c>
    </row>
    <row r="730" spans="1:37" s="4" customFormat="1" x14ac:dyDescent="0.25">
      <c r="A730" s="4" t="str">
        <f t="shared" si="98"/>
        <v>D00_139_2</v>
      </c>
      <c r="B730" s="1" t="s">
        <v>37</v>
      </c>
      <c r="C730" s="2">
        <v>139</v>
      </c>
      <c r="D730" s="3">
        <v>2</v>
      </c>
      <c r="E730" s="4" t="s">
        <v>38</v>
      </c>
      <c r="F730" s="4" t="s">
        <v>40</v>
      </c>
      <c r="G730" s="4" t="s">
        <v>36</v>
      </c>
      <c r="H730" s="4">
        <v>2007</v>
      </c>
      <c r="I730" s="3" t="s">
        <v>54</v>
      </c>
      <c r="J730" s="3"/>
      <c r="P730" s="3"/>
      <c r="W730" s="3"/>
      <c r="AA730" s="5" t="e">
        <f t="shared" si="92"/>
        <v>#DIV/0!</v>
      </c>
      <c r="AD730" s="5" t="e">
        <f t="shared" si="93"/>
        <v>#DIV/0!</v>
      </c>
      <c r="AE730" s="3" t="e">
        <f t="shared" si="94"/>
        <v>#DIV/0!</v>
      </c>
      <c r="AG730" s="4" t="e">
        <f t="shared" si="95"/>
        <v>#DIV/0!</v>
      </c>
      <c r="AI730" s="3" t="e">
        <f t="shared" si="96"/>
        <v>#DIV/0!</v>
      </c>
      <c r="AK730" s="4" t="e">
        <f t="shared" si="97"/>
        <v>#DIV/0!</v>
      </c>
    </row>
    <row r="731" spans="1:37" s="14" customFormat="1" x14ac:dyDescent="0.25">
      <c r="A731" s="4" t="str">
        <f t="shared" si="98"/>
        <v>D00_140_2</v>
      </c>
      <c r="B731" s="12" t="s">
        <v>37</v>
      </c>
      <c r="C731" s="13">
        <v>140</v>
      </c>
      <c r="D731" s="15">
        <v>2</v>
      </c>
      <c r="E731" s="14" t="s">
        <v>38</v>
      </c>
      <c r="F731" s="14" t="s">
        <v>40</v>
      </c>
      <c r="G731" s="14" t="s">
        <v>36</v>
      </c>
      <c r="H731" s="14">
        <v>2003</v>
      </c>
      <c r="I731" s="15" t="s">
        <v>54</v>
      </c>
      <c r="J731" s="15"/>
      <c r="K731" s="14">
        <v>82</v>
      </c>
      <c r="L731" s="14">
        <f>K731-36</f>
        <v>46</v>
      </c>
      <c r="M731" s="14">
        <f>K731-64</f>
        <v>18</v>
      </c>
      <c r="N731" s="14">
        <f>K731-79</f>
        <v>3</v>
      </c>
      <c r="P731" s="15">
        <v>5</v>
      </c>
      <c r="Q731" s="4"/>
      <c r="R731" s="4"/>
      <c r="S731" s="4"/>
      <c r="T731" s="4"/>
      <c r="U731" s="4"/>
      <c r="V731" s="4">
        <v>3.5</v>
      </c>
      <c r="W731" s="15">
        <v>0</v>
      </c>
      <c r="X731" s="14" t="s">
        <v>60</v>
      </c>
      <c r="AA731" s="5" t="e">
        <f t="shared" si="92"/>
        <v>#DIV/0!</v>
      </c>
      <c r="AD731" s="5" t="e">
        <f t="shared" si="93"/>
        <v>#DIV/0!</v>
      </c>
      <c r="AE731" s="3" t="e">
        <f t="shared" si="94"/>
        <v>#DIV/0!</v>
      </c>
      <c r="AG731" s="4" t="e">
        <f t="shared" si="95"/>
        <v>#DIV/0!</v>
      </c>
      <c r="AI731" s="3" t="e">
        <f t="shared" si="96"/>
        <v>#DIV/0!</v>
      </c>
      <c r="AK731" s="14" t="e">
        <f t="shared" si="97"/>
        <v>#DIV/0!</v>
      </c>
    </row>
    <row r="732" spans="1:37" s="4" customFormat="1" x14ac:dyDescent="0.25">
      <c r="A732" s="4" t="str">
        <f t="shared" si="98"/>
        <v>D00_140_2</v>
      </c>
      <c r="B732" s="1" t="s">
        <v>37</v>
      </c>
      <c r="C732" s="2">
        <v>140</v>
      </c>
      <c r="D732" s="3">
        <v>2</v>
      </c>
      <c r="E732" s="4" t="s">
        <v>38</v>
      </c>
      <c r="F732" s="4" t="s">
        <v>40</v>
      </c>
      <c r="G732" s="4" t="s">
        <v>36</v>
      </c>
      <c r="H732" s="4">
        <v>2004</v>
      </c>
      <c r="I732" s="3" t="s">
        <v>54</v>
      </c>
      <c r="J732" s="3"/>
      <c r="P732" s="3"/>
      <c r="V732" s="4">
        <v>3.5</v>
      </c>
      <c r="W732" s="3"/>
      <c r="AA732" s="5" t="e">
        <f t="shared" si="92"/>
        <v>#DIV/0!</v>
      </c>
      <c r="AD732" s="5" t="e">
        <f t="shared" si="93"/>
        <v>#DIV/0!</v>
      </c>
      <c r="AE732" s="3" t="e">
        <f t="shared" si="94"/>
        <v>#DIV/0!</v>
      </c>
      <c r="AG732" s="4" t="e">
        <f t="shared" si="95"/>
        <v>#DIV/0!</v>
      </c>
      <c r="AI732" s="3" t="e">
        <f t="shared" si="96"/>
        <v>#DIV/0!</v>
      </c>
      <c r="AK732" s="4" t="e">
        <f t="shared" si="97"/>
        <v>#DIV/0!</v>
      </c>
    </row>
    <row r="733" spans="1:37" s="4" customFormat="1" x14ac:dyDescent="0.25">
      <c r="A733" s="4" t="str">
        <f t="shared" si="98"/>
        <v>D00_140_2</v>
      </c>
      <c r="B733" s="1" t="s">
        <v>37</v>
      </c>
      <c r="C733" s="2">
        <v>140</v>
      </c>
      <c r="D733" s="3">
        <v>2</v>
      </c>
      <c r="E733" s="4" t="s">
        <v>38</v>
      </c>
      <c r="F733" s="4" t="s">
        <v>40</v>
      </c>
      <c r="G733" s="4" t="s">
        <v>36</v>
      </c>
      <c r="H733" s="4">
        <v>2005</v>
      </c>
      <c r="I733" s="3" t="s">
        <v>54</v>
      </c>
      <c r="J733" s="3"/>
      <c r="P733" s="3"/>
      <c r="V733" s="4">
        <v>3.5</v>
      </c>
      <c r="W733" s="3"/>
      <c r="AA733" s="5" t="e">
        <f t="shared" si="92"/>
        <v>#DIV/0!</v>
      </c>
      <c r="AD733" s="5" t="e">
        <f t="shared" si="93"/>
        <v>#DIV/0!</v>
      </c>
      <c r="AE733" s="3" t="e">
        <f t="shared" si="94"/>
        <v>#DIV/0!</v>
      </c>
      <c r="AG733" s="4" t="e">
        <f t="shared" si="95"/>
        <v>#DIV/0!</v>
      </c>
      <c r="AI733" s="3" t="e">
        <f t="shared" si="96"/>
        <v>#DIV/0!</v>
      </c>
      <c r="AK733" s="4" t="e">
        <f t="shared" si="97"/>
        <v>#DIV/0!</v>
      </c>
    </row>
    <row r="734" spans="1:37" s="4" customFormat="1" x14ac:dyDescent="0.25">
      <c r="A734" s="4" t="str">
        <f t="shared" si="98"/>
        <v>D00_140_2</v>
      </c>
      <c r="B734" s="1" t="s">
        <v>37</v>
      </c>
      <c r="C734" s="2">
        <v>140</v>
      </c>
      <c r="D734" s="3">
        <v>2</v>
      </c>
      <c r="E734" s="4" t="s">
        <v>38</v>
      </c>
      <c r="F734" s="4" t="s">
        <v>40</v>
      </c>
      <c r="G734" s="4" t="s">
        <v>36</v>
      </c>
      <c r="H734" s="4">
        <v>2006</v>
      </c>
      <c r="I734" s="3" t="s">
        <v>54</v>
      </c>
      <c r="J734" s="3"/>
      <c r="P734" s="3"/>
      <c r="V734" s="4">
        <v>3.5</v>
      </c>
      <c r="W734" s="3"/>
      <c r="AA734" s="5" t="e">
        <f t="shared" si="92"/>
        <v>#DIV/0!</v>
      </c>
      <c r="AD734" s="5" t="e">
        <f t="shared" si="93"/>
        <v>#DIV/0!</v>
      </c>
      <c r="AE734" s="3" t="e">
        <f t="shared" si="94"/>
        <v>#DIV/0!</v>
      </c>
      <c r="AG734" s="4" t="e">
        <f t="shared" si="95"/>
        <v>#DIV/0!</v>
      </c>
      <c r="AI734" s="3" t="e">
        <f t="shared" si="96"/>
        <v>#DIV/0!</v>
      </c>
      <c r="AK734" s="4" t="e">
        <f t="shared" si="97"/>
        <v>#DIV/0!</v>
      </c>
    </row>
    <row r="735" spans="1:37" s="4" customFormat="1" x14ac:dyDescent="0.25">
      <c r="A735" s="4" t="str">
        <f t="shared" si="98"/>
        <v>D00_140_2</v>
      </c>
      <c r="B735" s="1" t="s">
        <v>37</v>
      </c>
      <c r="C735" s="2">
        <v>140</v>
      </c>
      <c r="D735" s="3">
        <v>2</v>
      </c>
      <c r="E735" s="4" t="s">
        <v>38</v>
      </c>
      <c r="F735" s="4" t="s">
        <v>40</v>
      </c>
      <c r="G735" s="4" t="s">
        <v>36</v>
      </c>
      <c r="H735" s="4">
        <v>2007</v>
      </c>
      <c r="I735" s="3" t="s">
        <v>54</v>
      </c>
      <c r="J735" s="3"/>
      <c r="P735" s="3"/>
      <c r="V735" s="4">
        <v>3.5</v>
      </c>
      <c r="W735" s="3"/>
      <c r="AA735" s="5" t="e">
        <f t="shared" ref="AA735:AA798" si="99">(Z735+(AD735*AF735))/Y735</f>
        <v>#DIV/0!</v>
      </c>
      <c r="AD735" s="5" t="e">
        <f t="shared" ref="AD735:AD798" si="100">AC735/(Y735-AF735)</f>
        <v>#DIV/0!</v>
      </c>
      <c r="AE735" s="3" t="e">
        <f t="shared" ref="AE735:AE798" si="101">AD735*100/AA735</f>
        <v>#DIV/0!</v>
      </c>
      <c r="AG735" s="4" t="e">
        <f t="shared" ref="AG735:AG798" si="102">AF735*100/Y735</f>
        <v>#DIV/0!</v>
      </c>
      <c r="AI735" s="3" t="e">
        <f t="shared" ref="AI735:AI798" si="103">AH735*100/Y735</f>
        <v>#DIV/0!</v>
      </c>
      <c r="AK735" s="4" t="e">
        <f t="shared" ref="AK735:AK798" si="104">AJ735*100/Y735</f>
        <v>#DIV/0!</v>
      </c>
    </row>
    <row r="736" spans="1:37" s="14" customFormat="1" x14ac:dyDescent="0.25">
      <c r="A736" s="4" t="str">
        <f t="shared" si="98"/>
        <v>D00_141_2</v>
      </c>
      <c r="B736" s="12" t="s">
        <v>37</v>
      </c>
      <c r="C736" s="13">
        <v>141</v>
      </c>
      <c r="D736" s="15">
        <v>2</v>
      </c>
      <c r="E736" s="14" t="s">
        <v>38</v>
      </c>
      <c r="F736" s="14" t="s">
        <v>40</v>
      </c>
      <c r="G736" s="14" t="s">
        <v>36</v>
      </c>
      <c r="H736" s="14">
        <v>2003</v>
      </c>
      <c r="I736" s="15" t="s">
        <v>54</v>
      </c>
      <c r="J736" s="15"/>
      <c r="P736" s="15"/>
      <c r="Q736" s="4"/>
      <c r="R736" s="4"/>
      <c r="S736" s="4"/>
      <c r="T736" s="4"/>
      <c r="U736" s="4"/>
      <c r="V736" s="4"/>
      <c r="W736" s="15"/>
      <c r="AA736" s="5" t="e">
        <f t="shared" si="99"/>
        <v>#DIV/0!</v>
      </c>
      <c r="AD736" s="5" t="e">
        <f t="shared" si="100"/>
        <v>#DIV/0!</v>
      </c>
      <c r="AE736" s="3" t="e">
        <f t="shared" si="101"/>
        <v>#DIV/0!</v>
      </c>
      <c r="AG736" s="4" t="e">
        <f t="shared" si="102"/>
        <v>#DIV/0!</v>
      </c>
      <c r="AI736" s="3" t="e">
        <f t="shared" si="103"/>
        <v>#DIV/0!</v>
      </c>
      <c r="AK736" s="14" t="e">
        <f t="shared" si="104"/>
        <v>#DIV/0!</v>
      </c>
    </row>
    <row r="737" spans="1:44" s="4" customFormat="1" x14ac:dyDescent="0.25">
      <c r="A737" s="4" t="str">
        <f t="shared" si="98"/>
        <v>D00_141_2</v>
      </c>
      <c r="B737" s="1" t="s">
        <v>37</v>
      </c>
      <c r="C737" s="2">
        <v>141</v>
      </c>
      <c r="D737" s="3">
        <v>2</v>
      </c>
      <c r="E737" s="4" t="s">
        <v>38</v>
      </c>
      <c r="F737" s="4" t="s">
        <v>40</v>
      </c>
      <c r="G737" s="4" t="s">
        <v>36</v>
      </c>
      <c r="H737" s="4">
        <v>2004</v>
      </c>
      <c r="I737" s="3" t="s">
        <v>54</v>
      </c>
      <c r="J737" s="3"/>
      <c r="P737" s="3"/>
      <c r="W737" s="3"/>
      <c r="AA737" s="5" t="e">
        <f t="shared" si="99"/>
        <v>#DIV/0!</v>
      </c>
      <c r="AD737" s="5" t="e">
        <f t="shared" si="100"/>
        <v>#DIV/0!</v>
      </c>
      <c r="AE737" s="3" t="e">
        <f t="shared" si="101"/>
        <v>#DIV/0!</v>
      </c>
      <c r="AG737" s="4" t="e">
        <f t="shared" si="102"/>
        <v>#DIV/0!</v>
      </c>
      <c r="AI737" s="3" t="e">
        <f t="shared" si="103"/>
        <v>#DIV/0!</v>
      </c>
      <c r="AK737" s="4" t="e">
        <f t="shared" si="104"/>
        <v>#DIV/0!</v>
      </c>
    </row>
    <row r="738" spans="1:44" s="4" customFormat="1" x14ac:dyDescent="0.25">
      <c r="A738" s="4" t="str">
        <f t="shared" si="98"/>
        <v>D00_141_2</v>
      </c>
      <c r="B738" s="1" t="s">
        <v>37</v>
      </c>
      <c r="C738" s="2">
        <v>141</v>
      </c>
      <c r="D738" s="3">
        <v>2</v>
      </c>
      <c r="E738" s="4" t="s">
        <v>38</v>
      </c>
      <c r="F738" s="4" t="s">
        <v>40</v>
      </c>
      <c r="G738" s="4" t="s">
        <v>36</v>
      </c>
      <c r="H738" s="4">
        <v>2005</v>
      </c>
      <c r="I738" s="3" t="s">
        <v>54</v>
      </c>
      <c r="J738" s="3"/>
      <c r="P738" s="3"/>
      <c r="W738" s="3"/>
      <c r="AA738" s="5" t="e">
        <f t="shared" si="99"/>
        <v>#DIV/0!</v>
      </c>
      <c r="AD738" s="5" t="e">
        <f t="shared" si="100"/>
        <v>#DIV/0!</v>
      </c>
      <c r="AE738" s="3" t="e">
        <f t="shared" si="101"/>
        <v>#DIV/0!</v>
      </c>
      <c r="AG738" s="4" t="e">
        <f t="shared" si="102"/>
        <v>#DIV/0!</v>
      </c>
      <c r="AI738" s="3" t="e">
        <f t="shared" si="103"/>
        <v>#DIV/0!</v>
      </c>
      <c r="AK738" s="4" t="e">
        <f t="shared" si="104"/>
        <v>#DIV/0!</v>
      </c>
    </row>
    <row r="739" spans="1:44" s="4" customFormat="1" x14ac:dyDescent="0.25">
      <c r="A739" s="4" t="str">
        <f t="shared" si="98"/>
        <v>D00_141_2</v>
      </c>
      <c r="B739" s="1" t="s">
        <v>37</v>
      </c>
      <c r="C739" s="2">
        <v>141</v>
      </c>
      <c r="D739" s="3">
        <v>2</v>
      </c>
      <c r="E739" s="4" t="s">
        <v>38</v>
      </c>
      <c r="F739" s="4" t="s">
        <v>40</v>
      </c>
      <c r="G739" s="4" t="s">
        <v>36</v>
      </c>
      <c r="H739" s="4">
        <v>2006</v>
      </c>
      <c r="I739" s="3" t="s">
        <v>54</v>
      </c>
      <c r="J739" s="3"/>
      <c r="P739" s="3"/>
      <c r="W739" s="3"/>
      <c r="AA739" s="5" t="e">
        <f t="shared" si="99"/>
        <v>#DIV/0!</v>
      </c>
      <c r="AD739" s="5" t="e">
        <f t="shared" si="100"/>
        <v>#DIV/0!</v>
      </c>
      <c r="AE739" s="3" t="e">
        <f t="shared" si="101"/>
        <v>#DIV/0!</v>
      </c>
      <c r="AG739" s="4" t="e">
        <f t="shared" si="102"/>
        <v>#DIV/0!</v>
      </c>
      <c r="AI739" s="3" t="e">
        <f t="shared" si="103"/>
        <v>#DIV/0!</v>
      </c>
      <c r="AK739" s="4" t="e">
        <f t="shared" si="104"/>
        <v>#DIV/0!</v>
      </c>
    </row>
    <row r="740" spans="1:44" s="4" customFormat="1" x14ac:dyDescent="0.25">
      <c r="A740" s="4" t="str">
        <f t="shared" si="98"/>
        <v>D00_141_2</v>
      </c>
      <c r="B740" s="1" t="s">
        <v>37</v>
      </c>
      <c r="C740" s="2">
        <v>141</v>
      </c>
      <c r="D740" s="3">
        <v>2</v>
      </c>
      <c r="E740" s="4" t="s">
        <v>38</v>
      </c>
      <c r="F740" s="4" t="s">
        <v>40</v>
      </c>
      <c r="G740" s="4" t="s">
        <v>36</v>
      </c>
      <c r="H740" s="4">
        <v>2007</v>
      </c>
      <c r="I740" s="3" t="s">
        <v>54</v>
      </c>
      <c r="J740" s="3"/>
      <c r="P740" s="3"/>
      <c r="W740" s="3"/>
      <c r="AA740" s="5" t="e">
        <f t="shared" si="99"/>
        <v>#DIV/0!</v>
      </c>
      <c r="AD740" s="5" t="e">
        <f t="shared" si="100"/>
        <v>#DIV/0!</v>
      </c>
      <c r="AE740" s="3" t="e">
        <f t="shared" si="101"/>
        <v>#DIV/0!</v>
      </c>
      <c r="AG740" s="4" t="e">
        <f t="shared" si="102"/>
        <v>#DIV/0!</v>
      </c>
      <c r="AI740" s="3" t="e">
        <f t="shared" si="103"/>
        <v>#DIV/0!</v>
      </c>
      <c r="AK740" s="4" t="e">
        <f t="shared" si="104"/>
        <v>#DIV/0!</v>
      </c>
    </row>
    <row r="741" spans="1:44" s="14" customFormat="1" x14ac:dyDescent="0.25">
      <c r="A741" s="4" t="str">
        <f t="shared" si="98"/>
        <v>D00_142_2</v>
      </c>
      <c r="B741" s="12" t="s">
        <v>37</v>
      </c>
      <c r="C741" s="13">
        <v>142</v>
      </c>
      <c r="D741" s="15">
        <v>2</v>
      </c>
      <c r="E741" s="14" t="s">
        <v>38</v>
      </c>
      <c r="F741" s="14" t="s">
        <v>40</v>
      </c>
      <c r="G741" s="14" t="s">
        <v>36</v>
      </c>
      <c r="H741" s="14">
        <v>2003</v>
      </c>
      <c r="I741" s="15" t="s">
        <v>54</v>
      </c>
      <c r="J741" s="15"/>
      <c r="P741" s="15"/>
      <c r="Q741" s="4"/>
      <c r="R741" s="4"/>
      <c r="S741" s="4"/>
      <c r="T741" s="4"/>
      <c r="U741" s="4"/>
      <c r="V741" s="4"/>
      <c r="W741" s="15"/>
      <c r="AA741" s="5" t="e">
        <f t="shared" si="99"/>
        <v>#DIV/0!</v>
      </c>
      <c r="AD741" s="5" t="e">
        <f t="shared" si="100"/>
        <v>#DIV/0!</v>
      </c>
      <c r="AE741" s="3" t="e">
        <f t="shared" si="101"/>
        <v>#DIV/0!</v>
      </c>
      <c r="AG741" s="4" t="e">
        <f t="shared" si="102"/>
        <v>#DIV/0!</v>
      </c>
      <c r="AI741" s="3" t="e">
        <f t="shared" si="103"/>
        <v>#DIV/0!</v>
      </c>
      <c r="AK741" s="14" t="e">
        <f t="shared" si="104"/>
        <v>#DIV/0!</v>
      </c>
    </row>
    <row r="742" spans="1:44" s="4" customFormat="1" x14ac:dyDescent="0.25">
      <c r="A742" s="4" t="str">
        <f t="shared" si="98"/>
        <v>D00_142_2</v>
      </c>
      <c r="B742" s="1" t="s">
        <v>37</v>
      </c>
      <c r="C742" s="2">
        <v>142</v>
      </c>
      <c r="D742" s="3">
        <v>2</v>
      </c>
      <c r="E742" s="4" t="s">
        <v>38</v>
      </c>
      <c r="F742" s="4" t="s">
        <v>40</v>
      </c>
      <c r="G742" s="4" t="s">
        <v>36</v>
      </c>
      <c r="H742" s="4">
        <v>2004</v>
      </c>
      <c r="I742" s="3" t="s">
        <v>54</v>
      </c>
      <c r="J742" s="3"/>
      <c r="P742" s="3"/>
      <c r="W742" s="3"/>
      <c r="AA742" s="5" t="e">
        <f t="shared" si="99"/>
        <v>#DIV/0!</v>
      </c>
      <c r="AD742" s="5" t="e">
        <f t="shared" si="100"/>
        <v>#DIV/0!</v>
      </c>
      <c r="AE742" s="3" t="e">
        <f t="shared" si="101"/>
        <v>#DIV/0!</v>
      </c>
      <c r="AG742" s="4" t="e">
        <f t="shared" si="102"/>
        <v>#DIV/0!</v>
      </c>
      <c r="AI742" s="3" t="e">
        <f t="shared" si="103"/>
        <v>#DIV/0!</v>
      </c>
      <c r="AK742" s="4" t="e">
        <f t="shared" si="104"/>
        <v>#DIV/0!</v>
      </c>
    </row>
    <row r="743" spans="1:44" s="4" customFormat="1" x14ac:dyDescent="0.25">
      <c r="A743" s="4" t="str">
        <f t="shared" si="98"/>
        <v>D00_142_2</v>
      </c>
      <c r="B743" s="1" t="s">
        <v>37</v>
      </c>
      <c r="C743" s="2">
        <v>142</v>
      </c>
      <c r="D743" s="3">
        <v>2</v>
      </c>
      <c r="E743" s="4" t="s">
        <v>38</v>
      </c>
      <c r="F743" s="4" t="s">
        <v>40</v>
      </c>
      <c r="G743" s="4" t="s">
        <v>36</v>
      </c>
      <c r="H743" s="4">
        <v>2005</v>
      </c>
      <c r="I743" s="3" t="s">
        <v>54</v>
      </c>
      <c r="J743" s="3"/>
      <c r="P743" s="3"/>
      <c r="W743" s="3"/>
      <c r="AA743" s="5" t="e">
        <f t="shared" si="99"/>
        <v>#DIV/0!</v>
      </c>
      <c r="AD743" s="5" t="e">
        <f t="shared" si="100"/>
        <v>#DIV/0!</v>
      </c>
      <c r="AE743" s="3" t="e">
        <f t="shared" si="101"/>
        <v>#DIV/0!</v>
      </c>
      <c r="AG743" s="4" t="e">
        <f t="shared" si="102"/>
        <v>#DIV/0!</v>
      </c>
      <c r="AI743" s="3" t="e">
        <f t="shared" si="103"/>
        <v>#DIV/0!</v>
      </c>
      <c r="AK743" s="4" t="e">
        <f t="shared" si="104"/>
        <v>#DIV/0!</v>
      </c>
    </row>
    <row r="744" spans="1:44" s="4" customFormat="1" x14ac:dyDescent="0.25">
      <c r="A744" s="4" t="str">
        <f t="shared" si="98"/>
        <v>D00_142_2</v>
      </c>
      <c r="B744" s="1" t="s">
        <v>37</v>
      </c>
      <c r="C744" s="2">
        <v>142</v>
      </c>
      <c r="D744" s="3">
        <v>2</v>
      </c>
      <c r="E744" s="4" t="s">
        <v>38</v>
      </c>
      <c r="F744" s="4" t="s">
        <v>40</v>
      </c>
      <c r="G744" s="4" t="s">
        <v>36</v>
      </c>
      <c r="H744" s="4">
        <v>2006</v>
      </c>
      <c r="I744" s="3" t="s">
        <v>54</v>
      </c>
      <c r="J744" s="3"/>
      <c r="P744" s="3"/>
      <c r="W744" s="3"/>
      <c r="AA744" s="5" t="e">
        <f t="shared" si="99"/>
        <v>#DIV/0!</v>
      </c>
      <c r="AD744" s="5" t="e">
        <f t="shared" si="100"/>
        <v>#DIV/0!</v>
      </c>
      <c r="AE744" s="3" t="e">
        <f t="shared" si="101"/>
        <v>#DIV/0!</v>
      </c>
      <c r="AG744" s="4" t="e">
        <f t="shared" si="102"/>
        <v>#DIV/0!</v>
      </c>
      <c r="AI744" s="3" t="e">
        <f t="shared" si="103"/>
        <v>#DIV/0!</v>
      </c>
      <c r="AK744" s="4" t="e">
        <f t="shared" si="104"/>
        <v>#DIV/0!</v>
      </c>
    </row>
    <row r="745" spans="1:44" s="4" customFormat="1" x14ac:dyDescent="0.25">
      <c r="A745" s="4" t="str">
        <f t="shared" si="98"/>
        <v>D00_142_2</v>
      </c>
      <c r="B745" s="1" t="s">
        <v>37</v>
      </c>
      <c r="C745" s="2">
        <v>142</v>
      </c>
      <c r="D745" s="3">
        <v>2</v>
      </c>
      <c r="E745" s="4" t="s">
        <v>38</v>
      </c>
      <c r="F745" s="4" t="s">
        <v>40</v>
      </c>
      <c r="G745" s="4" t="s">
        <v>36</v>
      </c>
      <c r="H745" s="4">
        <v>2007</v>
      </c>
      <c r="I745" s="3" t="s">
        <v>54</v>
      </c>
      <c r="J745" s="3"/>
      <c r="P745" s="3"/>
      <c r="W745" s="3"/>
      <c r="AA745" s="5" t="e">
        <f t="shared" si="99"/>
        <v>#DIV/0!</v>
      </c>
      <c r="AD745" s="5" t="e">
        <f t="shared" si="100"/>
        <v>#DIV/0!</v>
      </c>
      <c r="AE745" s="3" t="e">
        <f t="shared" si="101"/>
        <v>#DIV/0!</v>
      </c>
      <c r="AG745" s="4" t="e">
        <f t="shared" si="102"/>
        <v>#DIV/0!</v>
      </c>
      <c r="AI745" s="3" t="e">
        <f t="shared" si="103"/>
        <v>#DIV/0!</v>
      </c>
      <c r="AK745" s="4" t="e">
        <f t="shared" si="104"/>
        <v>#DIV/0!</v>
      </c>
    </row>
    <row r="746" spans="1:44" s="14" customFormat="1" x14ac:dyDescent="0.25">
      <c r="A746" s="4" t="str">
        <f t="shared" si="98"/>
        <v>D00_143_2</v>
      </c>
      <c r="B746" s="12" t="s">
        <v>37</v>
      </c>
      <c r="C746" s="13">
        <v>143</v>
      </c>
      <c r="D746" s="15">
        <v>2</v>
      </c>
      <c r="E746" s="14" t="s">
        <v>38</v>
      </c>
      <c r="F746" s="14" t="s">
        <v>40</v>
      </c>
      <c r="G746" s="14" t="s">
        <v>36</v>
      </c>
      <c r="H746" s="14">
        <v>2003</v>
      </c>
      <c r="I746" s="15" t="s">
        <v>54</v>
      </c>
      <c r="J746" s="15"/>
      <c r="K746" s="14">
        <v>75</v>
      </c>
      <c r="L746" s="14">
        <f>K746-36</f>
        <v>39</v>
      </c>
      <c r="M746" s="14">
        <f>K746-64</f>
        <v>11</v>
      </c>
      <c r="N746" s="14">
        <f>K746-79</f>
        <v>-4</v>
      </c>
      <c r="P746" s="15">
        <v>2</v>
      </c>
      <c r="Q746" s="4"/>
      <c r="R746" s="4"/>
      <c r="S746" s="4"/>
      <c r="T746" s="4"/>
      <c r="U746" s="4"/>
      <c r="V746" s="4"/>
      <c r="W746" s="15">
        <v>1</v>
      </c>
      <c r="X746" s="14">
        <v>205</v>
      </c>
      <c r="Y746" s="14">
        <v>25</v>
      </c>
      <c r="Z746" s="14">
        <v>74</v>
      </c>
      <c r="AA746" s="5">
        <f t="shared" si="99"/>
        <v>2.96</v>
      </c>
      <c r="AB746" s="14">
        <v>4</v>
      </c>
      <c r="AC746" s="14">
        <v>21</v>
      </c>
      <c r="AD746" s="5">
        <f t="shared" si="100"/>
        <v>0.84</v>
      </c>
      <c r="AE746" s="3">
        <f t="shared" si="101"/>
        <v>28.378378378378379</v>
      </c>
      <c r="AF746" s="14">
        <v>0</v>
      </c>
      <c r="AG746" s="4">
        <f t="shared" si="102"/>
        <v>0</v>
      </c>
      <c r="AH746" s="14">
        <v>3</v>
      </c>
      <c r="AI746" s="3">
        <f t="shared" si="103"/>
        <v>12</v>
      </c>
      <c r="AJ746" s="14">
        <v>3</v>
      </c>
      <c r="AK746" s="14">
        <f t="shared" si="104"/>
        <v>12</v>
      </c>
      <c r="AL746" s="14">
        <v>2</v>
      </c>
      <c r="AM746" s="14">
        <v>8</v>
      </c>
      <c r="AN746" s="14">
        <v>2</v>
      </c>
      <c r="AO746" s="14">
        <v>2</v>
      </c>
      <c r="AP746" s="14">
        <v>2</v>
      </c>
      <c r="AQ746" s="14">
        <v>3</v>
      </c>
      <c r="AR746" s="14">
        <v>2</v>
      </c>
    </row>
    <row r="747" spans="1:44" s="4" customFormat="1" x14ac:dyDescent="0.25">
      <c r="A747" s="4" t="str">
        <f t="shared" si="98"/>
        <v>D00_143_2</v>
      </c>
      <c r="B747" s="1" t="s">
        <v>37</v>
      </c>
      <c r="C747" s="2">
        <v>143</v>
      </c>
      <c r="D747" s="3">
        <v>2</v>
      </c>
      <c r="E747" s="4" t="s">
        <v>38</v>
      </c>
      <c r="F747" s="4" t="s">
        <v>40</v>
      </c>
      <c r="G747" s="4" t="s">
        <v>36</v>
      </c>
      <c r="H747" s="4">
        <v>2004</v>
      </c>
      <c r="I747" s="3" t="s">
        <v>54</v>
      </c>
      <c r="J747" s="3"/>
      <c r="P747" s="3"/>
      <c r="W747" s="3"/>
      <c r="AA747" s="5" t="e">
        <f t="shared" si="99"/>
        <v>#DIV/0!</v>
      </c>
      <c r="AD747" s="5" t="e">
        <f t="shared" si="100"/>
        <v>#DIV/0!</v>
      </c>
      <c r="AE747" s="3" t="e">
        <f t="shared" si="101"/>
        <v>#DIV/0!</v>
      </c>
      <c r="AG747" s="4" t="e">
        <f t="shared" si="102"/>
        <v>#DIV/0!</v>
      </c>
      <c r="AI747" s="3" t="e">
        <f t="shared" si="103"/>
        <v>#DIV/0!</v>
      </c>
      <c r="AK747" s="4" t="e">
        <f t="shared" si="104"/>
        <v>#DIV/0!</v>
      </c>
    </row>
    <row r="748" spans="1:44" s="4" customFormat="1" x14ac:dyDescent="0.25">
      <c r="A748" s="4" t="str">
        <f t="shared" si="98"/>
        <v>D00_143_2</v>
      </c>
      <c r="B748" s="1" t="s">
        <v>37</v>
      </c>
      <c r="C748" s="2">
        <v>143</v>
      </c>
      <c r="D748" s="3">
        <v>2</v>
      </c>
      <c r="E748" s="4" t="s">
        <v>38</v>
      </c>
      <c r="F748" s="4" t="s">
        <v>40</v>
      </c>
      <c r="G748" s="4" t="s">
        <v>36</v>
      </c>
      <c r="H748" s="4">
        <v>2005</v>
      </c>
      <c r="I748" s="3" t="s">
        <v>54</v>
      </c>
      <c r="J748" s="3"/>
      <c r="P748" s="3"/>
      <c r="W748" s="3"/>
      <c r="AA748" s="5" t="e">
        <f t="shared" si="99"/>
        <v>#DIV/0!</v>
      </c>
      <c r="AD748" s="5" t="e">
        <f t="shared" si="100"/>
        <v>#DIV/0!</v>
      </c>
      <c r="AE748" s="3" t="e">
        <f t="shared" si="101"/>
        <v>#DIV/0!</v>
      </c>
      <c r="AG748" s="4" t="e">
        <f t="shared" si="102"/>
        <v>#DIV/0!</v>
      </c>
      <c r="AI748" s="3" t="e">
        <f t="shared" si="103"/>
        <v>#DIV/0!</v>
      </c>
      <c r="AK748" s="4" t="e">
        <f t="shared" si="104"/>
        <v>#DIV/0!</v>
      </c>
    </row>
    <row r="749" spans="1:44" s="4" customFormat="1" x14ac:dyDescent="0.25">
      <c r="A749" s="4" t="str">
        <f t="shared" si="98"/>
        <v>D00_143_2</v>
      </c>
      <c r="B749" s="1" t="s">
        <v>37</v>
      </c>
      <c r="C749" s="2">
        <v>143</v>
      </c>
      <c r="D749" s="3">
        <v>2</v>
      </c>
      <c r="E749" s="4" t="s">
        <v>38</v>
      </c>
      <c r="F749" s="4" t="s">
        <v>40</v>
      </c>
      <c r="G749" s="4" t="s">
        <v>36</v>
      </c>
      <c r="H749" s="4">
        <v>2006</v>
      </c>
      <c r="I749" s="3" t="s">
        <v>54</v>
      </c>
      <c r="J749" s="3"/>
      <c r="P749" s="3"/>
      <c r="W749" s="3"/>
      <c r="AA749" s="5" t="e">
        <f t="shared" si="99"/>
        <v>#DIV/0!</v>
      </c>
      <c r="AD749" s="5" t="e">
        <f t="shared" si="100"/>
        <v>#DIV/0!</v>
      </c>
      <c r="AE749" s="3" t="e">
        <f t="shared" si="101"/>
        <v>#DIV/0!</v>
      </c>
      <c r="AG749" s="4" t="e">
        <f t="shared" si="102"/>
        <v>#DIV/0!</v>
      </c>
      <c r="AI749" s="3" t="e">
        <f t="shared" si="103"/>
        <v>#DIV/0!</v>
      </c>
      <c r="AK749" s="4" t="e">
        <f t="shared" si="104"/>
        <v>#DIV/0!</v>
      </c>
    </row>
    <row r="750" spans="1:44" s="4" customFormat="1" x14ac:dyDescent="0.25">
      <c r="A750" s="4" t="str">
        <f t="shared" si="98"/>
        <v>D00_143_2</v>
      </c>
      <c r="B750" s="1" t="s">
        <v>37</v>
      </c>
      <c r="C750" s="2">
        <v>143</v>
      </c>
      <c r="D750" s="3">
        <v>2</v>
      </c>
      <c r="E750" s="4" t="s">
        <v>38</v>
      </c>
      <c r="F750" s="4" t="s">
        <v>40</v>
      </c>
      <c r="G750" s="4" t="s">
        <v>36</v>
      </c>
      <c r="H750" s="4">
        <v>2007</v>
      </c>
      <c r="I750" s="3" t="s">
        <v>54</v>
      </c>
      <c r="J750" s="3"/>
      <c r="P750" s="3"/>
      <c r="W750" s="3"/>
      <c r="AA750" s="5" t="e">
        <f t="shared" si="99"/>
        <v>#DIV/0!</v>
      </c>
      <c r="AD750" s="5" t="e">
        <f t="shared" si="100"/>
        <v>#DIV/0!</v>
      </c>
      <c r="AE750" s="3" t="e">
        <f t="shared" si="101"/>
        <v>#DIV/0!</v>
      </c>
      <c r="AG750" s="4" t="e">
        <f t="shared" si="102"/>
        <v>#DIV/0!</v>
      </c>
      <c r="AI750" s="3" t="e">
        <f t="shared" si="103"/>
        <v>#DIV/0!</v>
      </c>
      <c r="AK750" s="4" t="e">
        <f t="shared" si="104"/>
        <v>#DIV/0!</v>
      </c>
    </row>
    <row r="751" spans="1:44" s="14" customFormat="1" x14ac:dyDescent="0.25">
      <c r="A751" s="4" t="str">
        <f t="shared" si="98"/>
        <v>D00_144_2</v>
      </c>
      <c r="B751" s="12" t="s">
        <v>37</v>
      </c>
      <c r="C751" s="13">
        <v>144</v>
      </c>
      <c r="D751" s="15">
        <v>2</v>
      </c>
      <c r="E751" s="14" t="s">
        <v>38</v>
      </c>
      <c r="F751" s="14" t="s">
        <v>40</v>
      </c>
      <c r="G751" s="14" t="s">
        <v>36</v>
      </c>
      <c r="H751" s="14">
        <v>2003</v>
      </c>
      <c r="I751" s="15" t="s">
        <v>54</v>
      </c>
      <c r="J751" s="15"/>
      <c r="P751" s="15"/>
      <c r="Q751" s="4"/>
      <c r="R751" s="4"/>
      <c r="S751" s="4"/>
      <c r="T751" s="4"/>
      <c r="U751" s="4"/>
      <c r="V751" s="4"/>
      <c r="W751" s="15"/>
      <c r="AA751" s="5" t="e">
        <f t="shared" si="99"/>
        <v>#DIV/0!</v>
      </c>
      <c r="AD751" s="5" t="e">
        <f t="shared" si="100"/>
        <v>#DIV/0!</v>
      </c>
      <c r="AE751" s="3" t="e">
        <f t="shared" si="101"/>
        <v>#DIV/0!</v>
      </c>
      <c r="AG751" s="4" t="e">
        <f t="shared" si="102"/>
        <v>#DIV/0!</v>
      </c>
      <c r="AI751" s="3" t="e">
        <f t="shared" si="103"/>
        <v>#DIV/0!</v>
      </c>
      <c r="AK751" s="14" t="e">
        <f t="shared" si="104"/>
        <v>#DIV/0!</v>
      </c>
    </row>
    <row r="752" spans="1:44" s="4" customFormat="1" x14ac:dyDescent="0.25">
      <c r="A752" s="4" t="str">
        <f t="shared" si="98"/>
        <v>D00_144_2</v>
      </c>
      <c r="B752" s="1" t="s">
        <v>37</v>
      </c>
      <c r="C752" s="2">
        <v>144</v>
      </c>
      <c r="D752" s="3">
        <v>2</v>
      </c>
      <c r="E752" s="4" t="s">
        <v>38</v>
      </c>
      <c r="F752" s="4" t="s">
        <v>40</v>
      </c>
      <c r="G752" s="4" t="s">
        <v>36</v>
      </c>
      <c r="H752" s="4">
        <v>2004</v>
      </c>
      <c r="I752" s="3" t="s">
        <v>54</v>
      </c>
      <c r="J752" s="3"/>
      <c r="P752" s="3"/>
      <c r="W752" s="3"/>
      <c r="AA752" s="5" t="e">
        <f t="shared" si="99"/>
        <v>#DIV/0!</v>
      </c>
      <c r="AD752" s="5" t="e">
        <f t="shared" si="100"/>
        <v>#DIV/0!</v>
      </c>
      <c r="AE752" s="3" t="e">
        <f t="shared" si="101"/>
        <v>#DIV/0!</v>
      </c>
      <c r="AG752" s="4" t="e">
        <f t="shared" si="102"/>
        <v>#DIV/0!</v>
      </c>
      <c r="AI752" s="3" t="e">
        <f t="shared" si="103"/>
        <v>#DIV/0!</v>
      </c>
      <c r="AK752" s="4" t="e">
        <f t="shared" si="104"/>
        <v>#DIV/0!</v>
      </c>
    </row>
    <row r="753" spans="1:44" s="4" customFormat="1" x14ac:dyDescent="0.25">
      <c r="A753" s="4" t="str">
        <f t="shared" si="98"/>
        <v>D00_144_2</v>
      </c>
      <c r="B753" s="1" t="s">
        <v>37</v>
      </c>
      <c r="C753" s="2">
        <v>144</v>
      </c>
      <c r="D753" s="3">
        <v>2</v>
      </c>
      <c r="E753" s="4" t="s">
        <v>38</v>
      </c>
      <c r="F753" s="4" t="s">
        <v>40</v>
      </c>
      <c r="G753" s="4" t="s">
        <v>36</v>
      </c>
      <c r="H753" s="4">
        <v>2005</v>
      </c>
      <c r="I753" s="3" t="s">
        <v>54</v>
      </c>
      <c r="J753" s="3"/>
      <c r="P753" s="3"/>
      <c r="W753" s="3"/>
      <c r="AA753" s="5" t="e">
        <f t="shared" si="99"/>
        <v>#DIV/0!</v>
      </c>
      <c r="AD753" s="5" t="e">
        <f t="shared" si="100"/>
        <v>#DIV/0!</v>
      </c>
      <c r="AE753" s="3" t="e">
        <f t="shared" si="101"/>
        <v>#DIV/0!</v>
      </c>
      <c r="AG753" s="4" t="e">
        <f t="shared" si="102"/>
        <v>#DIV/0!</v>
      </c>
      <c r="AI753" s="3" t="e">
        <f t="shared" si="103"/>
        <v>#DIV/0!</v>
      </c>
      <c r="AK753" s="4" t="e">
        <f t="shared" si="104"/>
        <v>#DIV/0!</v>
      </c>
    </row>
    <row r="754" spans="1:44" s="4" customFormat="1" x14ac:dyDescent="0.25">
      <c r="A754" s="4" t="str">
        <f t="shared" si="98"/>
        <v>D00_144_2</v>
      </c>
      <c r="B754" s="1" t="s">
        <v>37</v>
      </c>
      <c r="C754" s="2">
        <v>144</v>
      </c>
      <c r="D754" s="3">
        <v>2</v>
      </c>
      <c r="E754" s="4" t="s">
        <v>38</v>
      </c>
      <c r="F754" s="4" t="s">
        <v>40</v>
      </c>
      <c r="G754" s="4" t="s">
        <v>36</v>
      </c>
      <c r="H754" s="4">
        <v>2006</v>
      </c>
      <c r="I754" s="3" t="s">
        <v>54</v>
      </c>
      <c r="J754" s="3"/>
      <c r="P754" s="3"/>
      <c r="W754" s="3"/>
      <c r="AA754" s="5" t="e">
        <f t="shared" si="99"/>
        <v>#DIV/0!</v>
      </c>
      <c r="AD754" s="5" t="e">
        <f t="shared" si="100"/>
        <v>#DIV/0!</v>
      </c>
      <c r="AE754" s="3" t="e">
        <f t="shared" si="101"/>
        <v>#DIV/0!</v>
      </c>
      <c r="AG754" s="4" t="e">
        <f t="shared" si="102"/>
        <v>#DIV/0!</v>
      </c>
      <c r="AI754" s="3" t="e">
        <f t="shared" si="103"/>
        <v>#DIV/0!</v>
      </c>
      <c r="AK754" s="4" t="e">
        <f t="shared" si="104"/>
        <v>#DIV/0!</v>
      </c>
    </row>
    <row r="755" spans="1:44" s="4" customFormat="1" x14ac:dyDescent="0.25">
      <c r="A755" s="4" t="str">
        <f t="shared" si="98"/>
        <v>D00_144_2</v>
      </c>
      <c r="B755" s="1" t="s">
        <v>37</v>
      </c>
      <c r="C755" s="2">
        <v>144</v>
      </c>
      <c r="D755" s="3">
        <v>2</v>
      </c>
      <c r="E755" s="4" t="s">
        <v>38</v>
      </c>
      <c r="F755" s="4" t="s">
        <v>40</v>
      </c>
      <c r="G755" s="4" t="s">
        <v>36</v>
      </c>
      <c r="H755" s="4">
        <v>2007</v>
      </c>
      <c r="I755" s="3" t="s">
        <v>54</v>
      </c>
      <c r="J755" s="3"/>
      <c r="P755" s="3"/>
      <c r="W755" s="3"/>
      <c r="AA755" s="5" t="e">
        <f t="shared" si="99"/>
        <v>#DIV/0!</v>
      </c>
      <c r="AD755" s="5" t="e">
        <f t="shared" si="100"/>
        <v>#DIV/0!</v>
      </c>
      <c r="AE755" s="3" t="e">
        <f t="shared" si="101"/>
        <v>#DIV/0!</v>
      </c>
      <c r="AG755" s="4" t="e">
        <f t="shared" si="102"/>
        <v>#DIV/0!</v>
      </c>
      <c r="AI755" s="3" t="e">
        <f t="shared" si="103"/>
        <v>#DIV/0!</v>
      </c>
      <c r="AK755" s="4" t="e">
        <f t="shared" si="104"/>
        <v>#DIV/0!</v>
      </c>
    </row>
    <row r="756" spans="1:44" s="14" customFormat="1" x14ac:dyDescent="0.25">
      <c r="A756" s="4" t="str">
        <f t="shared" si="98"/>
        <v>D00_145_2</v>
      </c>
      <c r="B756" s="12" t="s">
        <v>37</v>
      </c>
      <c r="C756" s="13">
        <v>145</v>
      </c>
      <c r="D756" s="15">
        <v>2</v>
      </c>
      <c r="E756" s="14" t="s">
        <v>38</v>
      </c>
      <c r="F756" s="14" t="s">
        <v>40</v>
      </c>
      <c r="G756" s="14" t="s">
        <v>36</v>
      </c>
      <c r="H756" s="14">
        <v>2003</v>
      </c>
      <c r="I756" s="15" t="s">
        <v>54</v>
      </c>
      <c r="J756" s="15"/>
      <c r="K756" s="14">
        <v>75</v>
      </c>
      <c r="L756" s="14">
        <f>K756-36</f>
        <v>39</v>
      </c>
      <c r="M756" s="14">
        <f>K756-64</f>
        <v>11</v>
      </c>
      <c r="N756" s="14">
        <f>K756-79</f>
        <v>-4</v>
      </c>
      <c r="P756" s="15">
        <v>2</v>
      </c>
      <c r="Q756" s="4"/>
      <c r="R756" s="4"/>
      <c r="S756" s="4"/>
      <c r="T756" s="4"/>
      <c r="U756" s="4"/>
      <c r="V756" s="4"/>
      <c r="W756" s="15">
        <v>2</v>
      </c>
      <c r="X756" s="14">
        <v>219</v>
      </c>
      <c r="Y756" s="14">
        <v>25</v>
      </c>
      <c r="Z756" s="14">
        <v>59</v>
      </c>
      <c r="AA756" s="5">
        <f t="shared" si="99"/>
        <v>2.36</v>
      </c>
      <c r="AB756" s="14">
        <v>4</v>
      </c>
      <c r="AC756" s="14">
        <v>20</v>
      </c>
      <c r="AD756" s="5">
        <f t="shared" si="100"/>
        <v>0.8</v>
      </c>
      <c r="AE756" s="3">
        <f t="shared" si="101"/>
        <v>33.898305084745765</v>
      </c>
      <c r="AF756" s="14">
        <v>0</v>
      </c>
      <c r="AG756" s="4">
        <f t="shared" si="102"/>
        <v>0</v>
      </c>
      <c r="AH756" s="14">
        <v>0</v>
      </c>
      <c r="AI756" s="3">
        <f t="shared" si="103"/>
        <v>0</v>
      </c>
      <c r="AJ756" s="14">
        <v>0</v>
      </c>
      <c r="AK756" s="14">
        <f t="shared" si="104"/>
        <v>0</v>
      </c>
      <c r="AL756" s="14">
        <v>0</v>
      </c>
      <c r="AM756" s="14">
        <v>4</v>
      </c>
      <c r="AN756" s="14">
        <v>3</v>
      </c>
      <c r="AO756" s="14">
        <v>2</v>
      </c>
      <c r="AP756" s="14">
        <v>2</v>
      </c>
      <c r="AQ756" s="14">
        <v>3</v>
      </c>
      <c r="AR756" s="14">
        <v>3</v>
      </c>
    </row>
    <row r="757" spans="1:44" s="4" customFormat="1" x14ac:dyDescent="0.25">
      <c r="A757" s="4" t="str">
        <f t="shared" si="98"/>
        <v>D00_145_2</v>
      </c>
      <c r="B757" s="1" t="s">
        <v>37</v>
      </c>
      <c r="C757" s="2">
        <v>145</v>
      </c>
      <c r="D757" s="3">
        <v>2</v>
      </c>
      <c r="E757" s="4" t="s">
        <v>38</v>
      </c>
      <c r="F757" s="4" t="s">
        <v>40</v>
      </c>
      <c r="G757" s="4" t="s">
        <v>36</v>
      </c>
      <c r="H757" s="4">
        <v>2004</v>
      </c>
      <c r="I757" s="3" t="s">
        <v>54</v>
      </c>
      <c r="J757" s="3"/>
      <c r="P757" s="3"/>
      <c r="W757" s="3"/>
      <c r="AA757" s="5" t="e">
        <f t="shared" si="99"/>
        <v>#DIV/0!</v>
      </c>
      <c r="AD757" s="5" t="e">
        <f t="shared" si="100"/>
        <v>#DIV/0!</v>
      </c>
      <c r="AE757" s="3" t="e">
        <f t="shared" si="101"/>
        <v>#DIV/0!</v>
      </c>
      <c r="AG757" s="4" t="e">
        <f t="shared" si="102"/>
        <v>#DIV/0!</v>
      </c>
      <c r="AI757" s="3" t="e">
        <f t="shared" si="103"/>
        <v>#DIV/0!</v>
      </c>
      <c r="AK757" s="4" t="e">
        <f t="shared" si="104"/>
        <v>#DIV/0!</v>
      </c>
    </row>
    <row r="758" spans="1:44" s="4" customFormat="1" x14ac:dyDescent="0.25">
      <c r="A758" s="4" t="str">
        <f t="shared" si="98"/>
        <v>D00_145_2</v>
      </c>
      <c r="B758" s="1" t="s">
        <v>37</v>
      </c>
      <c r="C758" s="2">
        <v>145</v>
      </c>
      <c r="D758" s="3">
        <v>2</v>
      </c>
      <c r="E758" s="4" t="s">
        <v>38</v>
      </c>
      <c r="F758" s="4" t="s">
        <v>40</v>
      </c>
      <c r="G758" s="4" t="s">
        <v>36</v>
      </c>
      <c r="H758" s="4">
        <v>2005</v>
      </c>
      <c r="I758" s="3" t="s">
        <v>54</v>
      </c>
      <c r="J758" s="3"/>
      <c r="P758" s="3"/>
      <c r="W758" s="3"/>
      <c r="AA758" s="5" t="e">
        <f t="shared" si="99"/>
        <v>#DIV/0!</v>
      </c>
      <c r="AD758" s="5" t="e">
        <f t="shared" si="100"/>
        <v>#DIV/0!</v>
      </c>
      <c r="AE758" s="3" t="e">
        <f t="shared" si="101"/>
        <v>#DIV/0!</v>
      </c>
      <c r="AG758" s="4" t="e">
        <f t="shared" si="102"/>
        <v>#DIV/0!</v>
      </c>
      <c r="AI758" s="3" t="e">
        <f t="shared" si="103"/>
        <v>#DIV/0!</v>
      </c>
      <c r="AK758" s="4" t="e">
        <f t="shared" si="104"/>
        <v>#DIV/0!</v>
      </c>
    </row>
    <row r="759" spans="1:44" s="4" customFormat="1" x14ac:dyDescent="0.25">
      <c r="A759" s="4" t="str">
        <f t="shared" si="98"/>
        <v>D00_145_2</v>
      </c>
      <c r="B759" s="1" t="s">
        <v>37</v>
      </c>
      <c r="C759" s="2">
        <v>145</v>
      </c>
      <c r="D759" s="3">
        <v>2</v>
      </c>
      <c r="E759" s="4" t="s">
        <v>38</v>
      </c>
      <c r="F759" s="4" t="s">
        <v>40</v>
      </c>
      <c r="G759" s="4" t="s">
        <v>36</v>
      </c>
      <c r="H759" s="4">
        <v>2006</v>
      </c>
      <c r="I759" s="3" t="s">
        <v>54</v>
      </c>
      <c r="J759" s="3"/>
      <c r="P759" s="3"/>
      <c r="W759" s="3"/>
      <c r="AA759" s="5" t="e">
        <f t="shared" si="99"/>
        <v>#DIV/0!</v>
      </c>
      <c r="AD759" s="5" t="e">
        <f t="shared" si="100"/>
        <v>#DIV/0!</v>
      </c>
      <c r="AE759" s="3" t="e">
        <f t="shared" si="101"/>
        <v>#DIV/0!</v>
      </c>
      <c r="AG759" s="4" t="e">
        <f t="shared" si="102"/>
        <v>#DIV/0!</v>
      </c>
      <c r="AI759" s="3" t="e">
        <f t="shared" si="103"/>
        <v>#DIV/0!</v>
      </c>
      <c r="AK759" s="4" t="e">
        <f t="shared" si="104"/>
        <v>#DIV/0!</v>
      </c>
    </row>
    <row r="760" spans="1:44" s="4" customFormat="1" x14ac:dyDescent="0.25">
      <c r="A760" s="4" t="str">
        <f t="shared" si="98"/>
        <v>D00_145_2</v>
      </c>
      <c r="B760" s="1" t="s">
        <v>37</v>
      </c>
      <c r="C760" s="2">
        <v>145</v>
      </c>
      <c r="D760" s="3">
        <v>2</v>
      </c>
      <c r="E760" s="4" t="s">
        <v>38</v>
      </c>
      <c r="F760" s="4" t="s">
        <v>40</v>
      </c>
      <c r="G760" s="4" t="s">
        <v>36</v>
      </c>
      <c r="H760" s="4">
        <v>2007</v>
      </c>
      <c r="I760" s="3" t="s">
        <v>54</v>
      </c>
      <c r="J760" s="3"/>
      <c r="P760" s="3"/>
      <c r="W760" s="3"/>
      <c r="AA760" s="5" t="e">
        <f t="shared" si="99"/>
        <v>#DIV/0!</v>
      </c>
      <c r="AD760" s="5" t="e">
        <f t="shared" si="100"/>
        <v>#DIV/0!</v>
      </c>
      <c r="AE760" s="3" t="e">
        <f t="shared" si="101"/>
        <v>#DIV/0!</v>
      </c>
      <c r="AG760" s="4" t="e">
        <f t="shared" si="102"/>
        <v>#DIV/0!</v>
      </c>
      <c r="AI760" s="3" t="e">
        <f t="shared" si="103"/>
        <v>#DIV/0!</v>
      </c>
      <c r="AK760" s="4" t="e">
        <f t="shared" si="104"/>
        <v>#DIV/0!</v>
      </c>
    </row>
    <row r="761" spans="1:44" s="14" customFormat="1" x14ac:dyDescent="0.25">
      <c r="A761" s="4" t="str">
        <f t="shared" si="98"/>
        <v>D00_146_2</v>
      </c>
      <c r="B761" s="12" t="s">
        <v>37</v>
      </c>
      <c r="C761" s="13">
        <v>146</v>
      </c>
      <c r="D761" s="15">
        <v>2</v>
      </c>
      <c r="E761" s="14" t="s">
        <v>38</v>
      </c>
      <c r="F761" s="14" t="s">
        <v>40</v>
      </c>
      <c r="G761" s="14" t="s">
        <v>36</v>
      </c>
      <c r="H761" s="14">
        <v>2003</v>
      </c>
      <c r="I761" s="15" t="s">
        <v>54</v>
      </c>
      <c r="J761" s="15"/>
      <c r="P761" s="15"/>
      <c r="Q761" s="4"/>
      <c r="R761" s="4"/>
      <c r="S761" s="4"/>
      <c r="T761" s="4"/>
      <c r="U761" s="4"/>
      <c r="V761" s="4"/>
      <c r="W761" s="15"/>
      <c r="AA761" s="5" t="e">
        <f t="shared" si="99"/>
        <v>#DIV/0!</v>
      </c>
      <c r="AD761" s="5" t="e">
        <f t="shared" si="100"/>
        <v>#DIV/0!</v>
      </c>
      <c r="AE761" s="3" t="e">
        <f t="shared" si="101"/>
        <v>#DIV/0!</v>
      </c>
      <c r="AG761" s="4" t="e">
        <f t="shared" si="102"/>
        <v>#DIV/0!</v>
      </c>
      <c r="AI761" s="3" t="e">
        <f t="shared" si="103"/>
        <v>#DIV/0!</v>
      </c>
      <c r="AK761" s="14" t="e">
        <f t="shared" si="104"/>
        <v>#DIV/0!</v>
      </c>
    </row>
    <row r="762" spans="1:44" s="4" customFormat="1" x14ac:dyDescent="0.25">
      <c r="A762" s="4" t="str">
        <f t="shared" si="98"/>
        <v>D00_146_2</v>
      </c>
      <c r="B762" s="1" t="s">
        <v>37</v>
      </c>
      <c r="C762" s="2">
        <v>146</v>
      </c>
      <c r="D762" s="3">
        <v>2</v>
      </c>
      <c r="E762" s="4" t="s">
        <v>38</v>
      </c>
      <c r="F762" s="4" t="s">
        <v>40</v>
      </c>
      <c r="G762" s="4" t="s">
        <v>36</v>
      </c>
      <c r="H762" s="4">
        <v>2004</v>
      </c>
      <c r="I762" s="3" t="s">
        <v>54</v>
      </c>
      <c r="J762" s="3"/>
      <c r="P762" s="3"/>
      <c r="W762" s="3"/>
      <c r="AA762" s="5" t="e">
        <f t="shared" si="99"/>
        <v>#DIV/0!</v>
      </c>
      <c r="AD762" s="5" t="e">
        <f t="shared" si="100"/>
        <v>#DIV/0!</v>
      </c>
      <c r="AE762" s="3" t="e">
        <f t="shared" si="101"/>
        <v>#DIV/0!</v>
      </c>
      <c r="AG762" s="4" t="e">
        <f t="shared" si="102"/>
        <v>#DIV/0!</v>
      </c>
      <c r="AI762" s="3" t="e">
        <f t="shared" si="103"/>
        <v>#DIV/0!</v>
      </c>
      <c r="AK762" s="4" t="e">
        <f t="shared" si="104"/>
        <v>#DIV/0!</v>
      </c>
    </row>
    <row r="763" spans="1:44" s="4" customFormat="1" x14ac:dyDescent="0.25">
      <c r="A763" s="4" t="str">
        <f t="shared" si="98"/>
        <v>D00_146_2</v>
      </c>
      <c r="B763" s="1" t="s">
        <v>37</v>
      </c>
      <c r="C763" s="2">
        <v>146</v>
      </c>
      <c r="D763" s="3">
        <v>2</v>
      </c>
      <c r="E763" s="4" t="s">
        <v>38</v>
      </c>
      <c r="F763" s="4" t="s">
        <v>40</v>
      </c>
      <c r="G763" s="4" t="s">
        <v>36</v>
      </c>
      <c r="H763" s="4">
        <v>2005</v>
      </c>
      <c r="I763" s="3" t="s">
        <v>54</v>
      </c>
      <c r="J763" s="3"/>
      <c r="P763" s="3"/>
      <c r="W763" s="3"/>
      <c r="AA763" s="5" t="e">
        <f t="shared" si="99"/>
        <v>#DIV/0!</v>
      </c>
      <c r="AD763" s="5" t="e">
        <f t="shared" si="100"/>
        <v>#DIV/0!</v>
      </c>
      <c r="AE763" s="3" t="e">
        <f t="shared" si="101"/>
        <v>#DIV/0!</v>
      </c>
      <c r="AG763" s="4" t="e">
        <f t="shared" si="102"/>
        <v>#DIV/0!</v>
      </c>
      <c r="AI763" s="3" t="e">
        <f t="shared" si="103"/>
        <v>#DIV/0!</v>
      </c>
      <c r="AK763" s="4" t="e">
        <f t="shared" si="104"/>
        <v>#DIV/0!</v>
      </c>
    </row>
    <row r="764" spans="1:44" s="4" customFormat="1" x14ac:dyDescent="0.25">
      <c r="A764" s="4" t="str">
        <f t="shared" si="98"/>
        <v>D00_146_2</v>
      </c>
      <c r="B764" s="1" t="s">
        <v>37</v>
      </c>
      <c r="C764" s="2">
        <v>146</v>
      </c>
      <c r="D764" s="3">
        <v>2</v>
      </c>
      <c r="E764" s="4" t="s">
        <v>38</v>
      </c>
      <c r="F764" s="4" t="s">
        <v>40</v>
      </c>
      <c r="G764" s="4" t="s">
        <v>36</v>
      </c>
      <c r="H764" s="4">
        <v>2006</v>
      </c>
      <c r="I764" s="3" t="s">
        <v>54</v>
      </c>
      <c r="J764" s="3"/>
      <c r="P764" s="3"/>
      <c r="W764" s="3"/>
      <c r="AA764" s="5" t="e">
        <f t="shared" si="99"/>
        <v>#DIV/0!</v>
      </c>
      <c r="AD764" s="5" t="e">
        <f t="shared" si="100"/>
        <v>#DIV/0!</v>
      </c>
      <c r="AE764" s="3" t="e">
        <f t="shared" si="101"/>
        <v>#DIV/0!</v>
      </c>
      <c r="AG764" s="4" t="e">
        <f t="shared" si="102"/>
        <v>#DIV/0!</v>
      </c>
      <c r="AI764" s="3" t="e">
        <f t="shared" si="103"/>
        <v>#DIV/0!</v>
      </c>
      <c r="AK764" s="4" t="e">
        <f t="shared" si="104"/>
        <v>#DIV/0!</v>
      </c>
    </row>
    <row r="765" spans="1:44" s="4" customFormat="1" x14ac:dyDescent="0.25">
      <c r="A765" s="4" t="str">
        <f t="shared" si="98"/>
        <v>D00_146_2</v>
      </c>
      <c r="B765" s="1" t="s">
        <v>37</v>
      </c>
      <c r="C765" s="2">
        <v>146</v>
      </c>
      <c r="D765" s="3">
        <v>2</v>
      </c>
      <c r="E765" s="4" t="s">
        <v>38</v>
      </c>
      <c r="F765" s="4" t="s">
        <v>40</v>
      </c>
      <c r="G765" s="4" t="s">
        <v>36</v>
      </c>
      <c r="H765" s="4">
        <v>2007</v>
      </c>
      <c r="I765" s="3" t="s">
        <v>54</v>
      </c>
      <c r="J765" s="3"/>
      <c r="P765" s="3"/>
      <c r="W765" s="3"/>
      <c r="AA765" s="5" t="e">
        <f t="shared" si="99"/>
        <v>#DIV/0!</v>
      </c>
      <c r="AD765" s="5" t="e">
        <f t="shared" si="100"/>
        <v>#DIV/0!</v>
      </c>
      <c r="AE765" s="3" t="e">
        <f t="shared" si="101"/>
        <v>#DIV/0!</v>
      </c>
      <c r="AG765" s="4" t="e">
        <f t="shared" si="102"/>
        <v>#DIV/0!</v>
      </c>
      <c r="AI765" s="3" t="e">
        <f t="shared" si="103"/>
        <v>#DIV/0!</v>
      </c>
      <c r="AK765" s="4" t="e">
        <f t="shared" si="104"/>
        <v>#DIV/0!</v>
      </c>
    </row>
    <row r="766" spans="1:44" s="14" customFormat="1" x14ac:dyDescent="0.25">
      <c r="A766" s="4" t="str">
        <f t="shared" si="98"/>
        <v>D00_147_2</v>
      </c>
      <c r="B766" s="12" t="s">
        <v>37</v>
      </c>
      <c r="C766" s="13">
        <v>147</v>
      </c>
      <c r="D766" s="15">
        <v>2</v>
      </c>
      <c r="E766" s="14" t="s">
        <v>38</v>
      </c>
      <c r="F766" s="14" t="s">
        <v>40</v>
      </c>
      <c r="G766" s="14" t="s">
        <v>36</v>
      </c>
      <c r="H766" s="14">
        <v>2003</v>
      </c>
      <c r="I766" s="15" t="s">
        <v>54</v>
      </c>
      <c r="J766" s="15"/>
      <c r="P766" s="15"/>
      <c r="Q766" s="4"/>
      <c r="R766" s="4"/>
      <c r="S766" s="4"/>
      <c r="T766" s="4"/>
      <c r="U766" s="4"/>
      <c r="V766" s="4"/>
      <c r="W766" s="15"/>
      <c r="AA766" s="5" t="e">
        <f t="shared" si="99"/>
        <v>#DIV/0!</v>
      </c>
      <c r="AD766" s="5" t="e">
        <f t="shared" si="100"/>
        <v>#DIV/0!</v>
      </c>
      <c r="AE766" s="3" t="e">
        <f t="shared" si="101"/>
        <v>#DIV/0!</v>
      </c>
      <c r="AG766" s="4" t="e">
        <f t="shared" si="102"/>
        <v>#DIV/0!</v>
      </c>
      <c r="AI766" s="3" t="e">
        <f t="shared" si="103"/>
        <v>#DIV/0!</v>
      </c>
      <c r="AK766" s="14" t="e">
        <f t="shared" si="104"/>
        <v>#DIV/0!</v>
      </c>
    </row>
    <row r="767" spans="1:44" s="4" customFormat="1" x14ac:dyDescent="0.25">
      <c r="A767" s="4" t="str">
        <f t="shared" si="98"/>
        <v>D00_147_2</v>
      </c>
      <c r="B767" s="1" t="s">
        <v>37</v>
      </c>
      <c r="C767" s="2">
        <v>147</v>
      </c>
      <c r="D767" s="3">
        <v>2</v>
      </c>
      <c r="E767" s="4" t="s">
        <v>38</v>
      </c>
      <c r="F767" s="4" t="s">
        <v>40</v>
      </c>
      <c r="G767" s="4" t="s">
        <v>36</v>
      </c>
      <c r="H767" s="4">
        <v>2004</v>
      </c>
      <c r="I767" s="3" t="s">
        <v>54</v>
      </c>
      <c r="J767" s="3"/>
      <c r="P767" s="3"/>
      <c r="W767" s="3"/>
      <c r="AA767" s="5" t="e">
        <f t="shared" si="99"/>
        <v>#DIV/0!</v>
      </c>
      <c r="AD767" s="5" t="e">
        <f t="shared" si="100"/>
        <v>#DIV/0!</v>
      </c>
      <c r="AE767" s="3" t="e">
        <f t="shared" si="101"/>
        <v>#DIV/0!</v>
      </c>
      <c r="AG767" s="4" t="e">
        <f t="shared" si="102"/>
        <v>#DIV/0!</v>
      </c>
      <c r="AI767" s="3" t="e">
        <f t="shared" si="103"/>
        <v>#DIV/0!</v>
      </c>
      <c r="AK767" s="4" t="e">
        <f t="shared" si="104"/>
        <v>#DIV/0!</v>
      </c>
    </row>
    <row r="768" spans="1:44" s="4" customFormat="1" x14ac:dyDescent="0.25">
      <c r="A768" s="4" t="str">
        <f t="shared" si="98"/>
        <v>D00_147_2</v>
      </c>
      <c r="B768" s="1" t="s">
        <v>37</v>
      </c>
      <c r="C768" s="2">
        <v>147</v>
      </c>
      <c r="D768" s="3">
        <v>2</v>
      </c>
      <c r="E768" s="4" t="s">
        <v>38</v>
      </c>
      <c r="F768" s="4" t="s">
        <v>40</v>
      </c>
      <c r="G768" s="4" t="s">
        <v>36</v>
      </c>
      <c r="H768" s="4">
        <v>2005</v>
      </c>
      <c r="I768" s="3" t="s">
        <v>54</v>
      </c>
      <c r="J768" s="3"/>
      <c r="P768" s="3"/>
      <c r="W768" s="3"/>
      <c r="AA768" s="5" t="e">
        <f t="shared" si="99"/>
        <v>#DIV/0!</v>
      </c>
      <c r="AD768" s="5" t="e">
        <f t="shared" si="100"/>
        <v>#DIV/0!</v>
      </c>
      <c r="AE768" s="3" t="e">
        <f t="shared" si="101"/>
        <v>#DIV/0!</v>
      </c>
      <c r="AG768" s="4" t="e">
        <f t="shared" si="102"/>
        <v>#DIV/0!</v>
      </c>
      <c r="AI768" s="3" t="e">
        <f t="shared" si="103"/>
        <v>#DIV/0!</v>
      </c>
      <c r="AK768" s="4" t="e">
        <f t="shared" si="104"/>
        <v>#DIV/0!</v>
      </c>
    </row>
    <row r="769" spans="1:44" s="4" customFormat="1" x14ac:dyDescent="0.25">
      <c r="A769" s="4" t="str">
        <f t="shared" si="98"/>
        <v>D00_147_2</v>
      </c>
      <c r="B769" s="1" t="s">
        <v>37</v>
      </c>
      <c r="C769" s="2">
        <v>147</v>
      </c>
      <c r="D769" s="3">
        <v>2</v>
      </c>
      <c r="E769" s="4" t="s">
        <v>38</v>
      </c>
      <c r="F769" s="4" t="s">
        <v>40</v>
      </c>
      <c r="G769" s="4" t="s">
        <v>36</v>
      </c>
      <c r="H769" s="4">
        <v>2006</v>
      </c>
      <c r="I769" s="3" t="s">
        <v>54</v>
      </c>
      <c r="J769" s="3"/>
      <c r="P769" s="3"/>
      <c r="W769" s="3"/>
      <c r="AA769" s="5" t="e">
        <f t="shared" si="99"/>
        <v>#DIV/0!</v>
      </c>
      <c r="AD769" s="5" t="e">
        <f t="shared" si="100"/>
        <v>#DIV/0!</v>
      </c>
      <c r="AE769" s="3" t="e">
        <f t="shared" si="101"/>
        <v>#DIV/0!</v>
      </c>
      <c r="AG769" s="4" t="e">
        <f t="shared" si="102"/>
        <v>#DIV/0!</v>
      </c>
      <c r="AI769" s="3" t="e">
        <f t="shared" si="103"/>
        <v>#DIV/0!</v>
      </c>
      <c r="AK769" s="4" t="e">
        <f t="shared" si="104"/>
        <v>#DIV/0!</v>
      </c>
    </row>
    <row r="770" spans="1:44" s="4" customFormat="1" x14ac:dyDescent="0.25">
      <c r="A770" s="4" t="str">
        <f t="shared" si="98"/>
        <v>D00_147_2</v>
      </c>
      <c r="B770" s="1" t="s">
        <v>37</v>
      </c>
      <c r="C770" s="2">
        <v>147</v>
      </c>
      <c r="D770" s="3">
        <v>2</v>
      </c>
      <c r="E770" s="4" t="s">
        <v>38</v>
      </c>
      <c r="F770" s="4" t="s">
        <v>40</v>
      </c>
      <c r="G770" s="4" t="s">
        <v>36</v>
      </c>
      <c r="H770" s="4">
        <v>2007</v>
      </c>
      <c r="I770" s="3" t="s">
        <v>54</v>
      </c>
      <c r="J770" s="3"/>
      <c r="P770" s="3"/>
      <c r="W770" s="3"/>
      <c r="AA770" s="5" t="e">
        <f t="shared" si="99"/>
        <v>#DIV/0!</v>
      </c>
      <c r="AD770" s="5" t="e">
        <f t="shared" si="100"/>
        <v>#DIV/0!</v>
      </c>
      <c r="AE770" s="3" t="e">
        <f t="shared" si="101"/>
        <v>#DIV/0!</v>
      </c>
      <c r="AG770" s="4" t="e">
        <f t="shared" si="102"/>
        <v>#DIV/0!</v>
      </c>
      <c r="AI770" s="3" t="e">
        <f t="shared" si="103"/>
        <v>#DIV/0!</v>
      </c>
      <c r="AK770" s="4" t="e">
        <f t="shared" si="104"/>
        <v>#DIV/0!</v>
      </c>
    </row>
    <row r="771" spans="1:44" s="14" customFormat="1" x14ac:dyDescent="0.25">
      <c r="A771" s="4" t="str">
        <f t="shared" ref="A771:A834" si="105">CONCATENATE(LEFT(B771,1),CONCATENATE(RIGHT(B771,2),"_",CONCATENATE(C771),"_",CONCATENATE(D771)))</f>
        <v>D00_148_2</v>
      </c>
      <c r="B771" s="12" t="s">
        <v>37</v>
      </c>
      <c r="C771" s="13">
        <v>148</v>
      </c>
      <c r="D771" s="15">
        <v>2</v>
      </c>
      <c r="E771" s="14" t="s">
        <v>38</v>
      </c>
      <c r="F771" s="14" t="s">
        <v>40</v>
      </c>
      <c r="G771" s="14" t="s">
        <v>36</v>
      </c>
      <c r="H771" s="14">
        <v>2003</v>
      </c>
      <c r="I771" s="15" t="s">
        <v>54</v>
      </c>
      <c r="J771" s="15"/>
      <c r="P771" s="15"/>
      <c r="Q771" s="4"/>
      <c r="R771" s="4"/>
      <c r="S771" s="4"/>
      <c r="T771" s="4"/>
      <c r="U771" s="4"/>
      <c r="V771" s="4"/>
      <c r="W771" s="15"/>
      <c r="AA771" s="5" t="e">
        <f t="shared" si="99"/>
        <v>#DIV/0!</v>
      </c>
      <c r="AD771" s="5" t="e">
        <f t="shared" si="100"/>
        <v>#DIV/0!</v>
      </c>
      <c r="AE771" s="3" t="e">
        <f t="shared" si="101"/>
        <v>#DIV/0!</v>
      </c>
      <c r="AG771" s="4" t="e">
        <f t="shared" si="102"/>
        <v>#DIV/0!</v>
      </c>
      <c r="AI771" s="3" t="e">
        <f t="shared" si="103"/>
        <v>#DIV/0!</v>
      </c>
      <c r="AK771" s="14" t="e">
        <f t="shared" si="104"/>
        <v>#DIV/0!</v>
      </c>
    </row>
    <row r="772" spans="1:44" s="4" customFormat="1" x14ac:dyDescent="0.25">
      <c r="A772" s="4" t="str">
        <f t="shared" si="105"/>
        <v>D00_148_2</v>
      </c>
      <c r="B772" s="1" t="s">
        <v>37</v>
      </c>
      <c r="C772" s="2">
        <v>148</v>
      </c>
      <c r="D772" s="3">
        <v>2</v>
      </c>
      <c r="E772" s="4" t="s">
        <v>38</v>
      </c>
      <c r="F772" s="4" t="s">
        <v>40</v>
      </c>
      <c r="G772" s="4" t="s">
        <v>36</v>
      </c>
      <c r="H772" s="4">
        <v>2004</v>
      </c>
      <c r="I772" s="3" t="s">
        <v>54</v>
      </c>
      <c r="J772" s="3"/>
      <c r="P772" s="3"/>
      <c r="W772" s="3"/>
      <c r="AA772" s="5" t="e">
        <f t="shared" si="99"/>
        <v>#DIV/0!</v>
      </c>
      <c r="AD772" s="5" t="e">
        <f t="shared" si="100"/>
        <v>#DIV/0!</v>
      </c>
      <c r="AE772" s="3" t="e">
        <f t="shared" si="101"/>
        <v>#DIV/0!</v>
      </c>
      <c r="AG772" s="4" t="e">
        <f t="shared" si="102"/>
        <v>#DIV/0!</v>
      </c>
      <c r="AI772" s="3" t="e">
        <f t="shared" si="103"/>
        <v>#DIV/0!</v>
      </c>
      <c r="AK772" s="4" t="e">
        <f t="shared" si="104"/>
        <v>#DIV/0!</v>
      </c>
    </row>
    <row r="773" spans="1:44" s="4" customFormat="1" x14ac:dyDescent="0.25">
      <c r="A773" s="4" t="str">
        <f t="shared" si="105"/>
        <v>D00_148_2</v>
      </c>
      <c r="B773" s="1" t="s">
        <v>37</v>
      </c>
      <c r="C773" s="2">
        <v>148</v>
      </c>
      <c r="D773" s="3">
        <v>2</v>
      </c>
      <c r="E773" s="4" t="s">
        <v>38</v>
      </c>
      <c r="F773" s="4" t="s">
        <v>40</v>
      </c>
      <c r="G773" s="4" t="s">
        <v>36</v>
      </c>
      <c r="H773" s="4">
        <v>2005</v>
      </c>
      <c r="I773" s="3" t="s">
        <v>54</v>
      </c>
      <c r="J773" s="3"/>
      <c r="P773" s="3"/>
      <c r="W773" s="3"/>
      <c r="AA773" s="5" t="e">
        <f t="shared" si="99"/>
        <v>#DIV/0!</v>
      </c>
      <c r="AD773" s="5" t="e">
        <f t="shared" si="100"/>
        <v>#DIV/0!</v>
      </c>
      <c r="AE773" s="3" t="e">
        <f t="shared" si="101"/>
        <v>#DIV/0!</v>
      </c>
      <c r="AG773" s="4" t="e">
        <f t="shared" si="102"/>
        <v>#DIV/0!</v>
      </c>
      <c r="AI773" s="3" t="e">
        <f t="shared" si="103"/>
        <v>#DIV/0!</v>
      </c>
      <c r="AK773" s="4" t="e">
        <f t="shared" si="104"/>
        <v>#DIV/0!</v>
      </c>
    </row>
    <row r="774" spans="1:44" s="4" customFormat="1" x14ac:dyDescent="0.25">
      <c r="A774" s="4" t="str">
        <f t="shared" si="105"/>
        <v>D00_148_2</v>
      </c>
      <c r="B774" s="1" t="s">
        <v>37</v>
      </c>
      <c r="C774" s="2">
        <v>148</v>
      </c>
      <c r="D774" s="3">
        <v>2</v>
      </c>
      <c r="E774" s="4" t="s">
        <v>38</v>
      </c>
      <c r="F774" s="4" t="s">
        <v>40</v>
      </c>
      <c r="G774" s="4" t="s">
        <v>36</v>
      </c>
      <c r="H774" s="4">
        <v>2006</v>
      </c>
      <c r="I774" s="3" t="s">
        <v>54</v>
      </c>
      <c r="J774" s="3"/>
      <c r="P774" s="3"/>
      <c r="W774" s="3"/>
      <c r="AA774" s="5" t="e">
        <f t="shared" si="99"/>
        <v>#DIV/0!</v>
      </c>
      <c r="AD774" s="5" t="e">
        <f t="shared" si="100"/>
        <v>#DIV/0!</v>
      </c>
      <c r="AE774" s="3" t="e">
        <f t="shared" si="101"/>
        <v>#DIV/0!</v>
      </c>
      <c r="AG774" s="4" t="e">
        <f t="shared" si="102"/>
        <v>#DIV/0!</v>
      </c>
      <c r="AI774" s="3" t="e">
        <f t="shared" si="103"/>
        <v>#DIV/0!</v>
      </c>
      <c r="AK774" s="4" t="e">
        <f t="shared" si="104"/>
        <v>#DIV/0!</v>
      </c>
    </row>
    <row r="775" spans="1:44" s="4" customFormat="1" x14ac:dyDescent="0.25">
      <c r="A775" s="4" t="str">
        <f t="shared" si="105"/>
        <v>D00_148_2</v>
      </c>
      <c r="B775" s="1" t="s">
        <v>37</v>
      </c>
      <c r="C775" s="2">
        <v>148</v>
      </c>
      <c r="D775" s="3">
        <v>2</v>
      </c>
      <c r="E775" s="4" t="s">
        <v>38</v>
      </c>
      <c r="F775" s="4" t="s">
        <v>40</v>
      </c>
      <c r="G775" s="4" t="s">
        <v>36</v>
      </c>
      <c r="H775" s="4">
        <v>2007</v>
      </c>
      <c r="I775" s="3" t="s">
        <v>54</v>
      </c>
      <c r="J775" s="3"/>
      <c r="P775" s="3"/>
      <c r="W775" s="3"/>
      <c r="AA775" s="5" t="e">
        <f t="shared" si="99"/>
        <v>#DIV/0!</v>
      </c>
      <c r="AD775" s="5" t="e">
        <f t="shared" si="100"/>
        <v>#DIV/0!</v>
      </c>
      <c r="AE775" s="3" t="e">
        <f t="shared" si="101"/>
        <v>#DIV/0!</v>
      </c>
      <c r="AG775" s="4" t="e">
        <f t="shared" si="102"/>
        <v>#DIV/0!</v>
      </c>
      <c r="AI775" s="3" t="e">
        <f t="shared" si="103"/>
        <v>#DIV/0!</v>
      </c>
      <c r="AK775" s="4" t="e">
        <f t="shared" si="104"/>
        <v>#DIV/0!</v>
      </c>
    </row>
    <row r="776" spans="1:44" s="14" customFormat="1" x14ac:dyDescent="0.25">
      <c r="A776" s="4" t="str">
        <f t="shared" si="105"/>
        <v>D00_149_2</v>
      </c>
      <c r="B776" s="12" t="s">
        <v>37</v>
      </c>
      <c r="C776" s="13">
        <v>149</v>
      </c>
      <c r="D776" s="15">
        <v>2</v>
      </c>
      <c r="E776" s="14" t="s">
        <v>38</v>
      </c>
      <c r="F776" s="14" t="s">
        <v>40</v>
      </c>
      <c r="G776" s="14" t="s">
        <v>36</v>
      </c>
      <c r="H776" s="14">
        <v>2003</v>
      </c>
      <c r="I776" s="15" t="s">
        <v>54</v>
      </c>
      <c r="J776" s="15"/>
      <c r="K776" s="14">
        <v>72</v>
      </c>
      <c r="L776" s="14">
        <f>K776-36</f>
        <v>36</v>
      </c>
      <c r="M776" s="14">
        <f>K776-64</f>
        <v>8</v>
      </c>
      <c r="N776" s="14">
        <f>K776-79</f>
        <v>-7</v>
      </c>
      <c r="P776" s="15">
        <v>4</v>
      </c>
      <c r="Q776" s="4"/>
      <c r="R776" s="4"/>
      <c r="S776" s="4"/>
      <c r="T776" s="4"/>
      <c r="U776" s="4"/>
      <c r="V776" s="4"/>
      <c r="W776" s="15">
        <v>2</v>
      </c>
      <c r="X776" s="14">
        <v>203</v>
      </c>
      <c r="Y776" s="14">
        <v>25</v>
      </c>
      <c r="Z776" s="14">
        <v>61</v>
      </c>
      <c r="AA776" s="5">
        <f t="shared" si="99"/>
        <v>2.4716666666666667</v>
      </c>
      <c r="AB776" s="14">
        <v>4</v>
      </c>
      <c r="AC776" s="14">
        <v>19</v>
      </c>
      <c r="AD776" s="5">
        <f t="shared" si="100"/>
        <v>0.79166666666666663</v>
      </c>
      <c r="AE776" s="3">
        <f t="shared" si="101"/>
        <v>32.029669588671609</v>
      </c>
      <c r="AF776" s="14">
        <v>1</v>
      </c>
      <c r="AG776" s="4">
        <f t="shared" si="102"/>
        <v>4</v>
      </c>
      <c r="AH776" s="14">
        <v>0</v>
      </c>
      <c r="AI776" s="3">
        <f t="shared" si="103"/>
        <v>0</v>
      </c>
      <c r="AJ776" s="14">
        <v>3</v>
      </c>
      <c r="AK776" s="14">
        <f t="shared" si="104"/>
        <v>12</v>
      </c>
      <c r="AL776" s="14">
        <v>4</v>
      </c>
      <c r="AM776" s="14">
        <v>8</v>
      </c>
      <c r="AN776" s="14">
        <v>3</v>
      </c>
      <c r="AO776" s="14">
        <v>1</v>
      </c>
      <c r="AP776" s="14">
        <v>1</v>
      </c>
      <c r="AQ776" s="14">
        <v>3</v>
      </c>
      <c r="AR776" s="14">
        <v>2</v>
      </c>
    </row>
    <row r="777" spans="1:44" s="4" customFormat="1" x14ac:dyDescent="0.25">
      <c r="A777" s="4" t="str">
        <f t="shared" si="105"/>
        <v>D00_149_2</v>
      </c>
      <c r="B777" s="1" t="s">
        <v>37</v>
      </c>
      <c r="C777" s="2">
        <v>149</v>
      </c>
      <c r="D777" s="3">
        <v>2</v>
      </c>
      <c r="E777" s="4" t="s">
        <v>38</v>
      </c>
      <c r="F777" s="4" t="s">
        <v>40</v>
      </c>
      <c r="G777" s="4" t="s">
        <v>36</v>
      </c>
      <c r="H777" s="4">
        <v>2004</v>
      </c>
      <c r="I777" s="3" t="s">
        <v>54</v>
      </c>
      <c r="J777" s="3"/>
      <c r="P777" s="3"/>
      <c r="W777" s="3"/>
      <c r="AA777" s="5" t="e">
        <f t="shared" si="99"/>
        <v>#DIV/0!</v>
      </c>
      <c r="AD777" s="5" t="e">
        <f t="shared" si="100"/>
        <v>#DIV/0!</v>
      </c>
      <c r="AE777" s="3" t="e">
        <f t="shared" si="101"/>
        <v>#DIV/0!</v>
      </c>
      <c r="AG777" s="4" t="e">
        <f t="shared" si="102"/>
        <v>#DIV/0!</v>
      </c>
      <c r="AI777" s="3" t="e">
        <f t="shared" si="103"/>
        <v>#DIV/0!</v>
      </c>
      <c r="AK777" s="4" t="e">
        <f t="shared" si="104"/>
        <v>#DIV/0!</v>
      </c>
    </row>
    <row r="778" spans="1:44" s="4" customFormat="1" x14ac:dyDescent="0.25">
      <c r="A778" s="4" t="str">
        <f t="shared" si="105"/>
        <v>D00_149_2</v>
      </c>
      <c r="B778" s="1" t="s">
        <v>37</v>
      </c>
      <c r="C778" s="2">
        <v>149</v>
      </c>
      <c r="D778" s="3">
        <v>2</v>
      </c>
      <c r="E778" s="4" t="s">
        <v>38</v>
      </c>
      <c r="F778" s="4" t="s">
        <v>40</v>
      </c>
      <c r="G778" s="4" t="s">
        <v>36</v>
      </c>
      <c r="H778" s="4">
        <v>2005</v>
      </c>
      <c r="I778" s="3" t="s">
        <v>54</v>
      </c>
      <c r="J778" s="3"/>
      <c r="P778" s="3"/>
      <c r="W778" s="3"/>
      <c r="AA778" s="5" t="e">
        <f t="shared" si="99"/>
        <v>#DIV/0!</v>
      </c>
      <c r="AD778" s="5" t="e">
        <f t="shared" si="100"/>
        <v>#DIV/0!</v>
      </c>
      <c r="AE778" s="3" t="e">
        <f t="shared" si="101"/>
        <v>#DIV/0!</v>
      </c>
      <c r="AG778" s="4" t="e">
        <f t="shared" si="102"/>
        <v>#DIV/0!</v>
      </c>
      <c r="AI778" s="3" t="e">
        <f t="shared" si="103"/>
        <v>#DIV/0!</v>
      </c>
      <c r="AK778" s="4" t="e">
        <f t="shared" si="104"/>
        <v>#DIV/0!</v>
      </c>
    </row>
    <row r="779" spans="1:44" s="4" customFormat="1" x14ac:dyDescent="0.25">
      <c r="A779" s="4" t="str">
        <f t="shared" si="105"/>
        <v>D00_149_2</v>
      </c>
      <c r="B779" s="1" t="s">
        <v>37</v>
      </c>
      <c r="C779" s="2">
        <v>149</v>
      </c>
      <c r="D779" s="3">
        <v>2</v>
      </c>
      <c r="E779" s="4" t="s">
        <v>38</v>
      </c>
      <c r="F779" s="4" t="s">
        <v>40</v>
      </c>
      <c r="G779" s="4" t="s">
        <v>36</v>
      </c>
      <c r="H779" s="4">
        <v>2006</v>
      </c>
      <c r="I779" s="3" t="s">
        <v>54</v>
      </c>
      <c r="J779" s="3"/>
      <c r="P779" s="3"/>
      <c r="W779" s="3"/>
      <c r="AA779" s="5" t="e">
        <f t="shared" si="99"/>
        <v>#DIV/0!</v>
      </c>
      <c r="AD779" s="5" t="e">
        <f t="shared" si="100"/>
        <v>#DIV/0!</v>
      </c>
      <c r="AE779" s="3" t="e">
        <f t="shared" si="101"/>
        <v>#DIV/0!</v>
      </c>
      <c r="AG779" s="4" t="e">
        <f t="shared" si="102"/>
        <v>#DIV/0!</v>
      </c>
      <c r="AI779" s="3" t="e">
        <f t="shared" si="103"/>
        <v>#DIV/0!</v>
      </c>
      <c r="AK779" s="4" t="e">
        <f t="shared" si="104"/>
        <v>#DIV/0!</v>
      </c>
    </row>
    <row r="780" spans="1:44" s="4" customFormat="1" x14ac:dyDescent="0.25">
      <c r="A780" s="4" t="str">
        <f t="shared" si="105"/>
        <v>D00_149_2</v>
      </c>
      <c r="B780" s="1" t="s">
        <v>37</v>
      </c>
      <c r="C780" s="2">
        <v>149</v>
      </c>
      <c r="D780" s="3">
        <v>2</v>
      </c>
      <c r="E780" s="4" t="s">
        <v>38</v>
      </c>
      <c r="F780" s="4" t="s">
        <v>40</v>
      </c>
      <c r="G780" s="4" t="s">
        <v>36</v>
      </c>
      <c r="H780" s="4">
        <v>2007</v>
      </c>
      <c r="I780" s="3" t="s">
        <v>54</v>
      </c>
      <c r="J780" s="3"/>
      <c r="P780" s="3"/>
      <c r="W780" s="3"/>
      <c r="AA780" s="5" t="e">
        <f t="shared" si="99"/>
        <v>#DIV/0!</v>
      </c>
      <c r="AD780" s="5" t="e">
        <f t="shared" si="100"/>
        <v>#DIV/0!</v>
      </c>
      <c r="AE780" s="3" t="e">
        <f t="shared" si="101"/>
        <v>#DIV/0!</v>
      </c>
      <c r="AG780" s="4" t="e">
        <f t="shared" si="102"/>
        <v>#DIV/0!</v>
      </c>
      <c r="AI780" s="3" t="e">
        <f t="shared" si="103"/>
        <v>#DIV/0!</v>
      </c>
      <c r="AK780" s="4" t="e">
        <f t="shared" si="104"/>
        <v>#DIV/0!</v>
      </c>
    </row>
    <row r="781" spans="1:44" s="14" customFormat="1" x14ac:dyDescent="0.25">
      <c r="A781" s="4" t="str">
        <f t="shared" si="105"/>
        <v>D00_150_2</v>
      </c>
      <c r="B781" s="12" t="s">
        <v>37</v>
      </c>
      <c r="C781" s="13">
        <v>150</v>
      </c>
      <c r="D781" s="15">
        <v>2</v>
      </c>
      <c r="E781" s="14" t="s">
        <v>38</v>
      </c>
      <c r="F781" s="14" t="s">
        <v>40</v>
      </c>
      <c r="G781" s="14" t="s">
        <v>36</v>
      </c>
      <c r="H781" s="14">
        <v>2003</v>
      </c>
      <c r="I781" s="15" t="s">
        <v>54</v>
      </c>
      <c r="J781" s="15"/>
      <c r="P781" s="15"/>
      <c r="Q781" s="4"/>
      <c r="R781" s="4"/>
      <c r="S781" s="4"/>
      <c r="T781" s="4"/>
      <c r="U781" s="4"/>
      <c r="V781" s="4"/>
      <c r="W781" s="15"/>
      <c r="AA781" s="5" t="e">
        <f t="shared" si="99"/>
        <v>#DIV/0!</v>
      </c>
      <c r="AD781" s="5" t="e">
        <f t="shared" si="100"/>
        <v>#DIV/0!</v>
      </c>
      <c r="AE781" s="3" t="e">
        <f t="shared" si="101"/>
        <v>#DIV/0!</v>
      </c>
      <c r="AG781" s="4" t="e">
        <f t="shared" si="102"/>
        <v>#DIV/0!</v>
      </c>
      <c r="AI781" s="3" t="e">
        <f t="shared" si="103"/>
        <v>#DIV/0!</v>
      </c>
      <c r="AK781" s="14" t="e">
        <f t="shared" si="104"/>
        <v>#DIV/0!</v>
      </c>
    </row>
    <row r="782" spans="1:44" s="4" customFormat="1" x14ac:dyDescent="0.25">
      <c r="A782" s="4" t="str">
        <f t="shared" si="105"/>
        <v>D00_150_2</v>
      </c>
      <c r="B782" s="1" t="s">
        <v>37</v>
      </c>
      <c r="C782" s="2">
        <v>150</v>
      </c>
      <c r="D782" s="3">
        <v>2</v>
      </c>
      <c r="E782" s="4" t="s">
        <v>38</v>
      </c>
      <c r="F782" s="4" t="s">
        <v>40</v>
      </c>
      <c r="G782" s="4" t="s">
        <v>36</v>
      </c>
      <c r="H782" s="4">
        <v>2004</v>
      </c>
      <c r="I782" s="3" t="s">
        <v>54</v>
      </c>
      <c r="J782" s="3"/>
      <c r="P782" s="3"/>
      <c r="W782" s="3"/>
      <c r="AA782" s="5" t="e">
        <f t="shared" si="99"/>
        <v>#DIV/0!</v>
      </c>
      <c r="AD782" s="5" t="e">
        <f t="shared" si="100"/>
        <v>#DIV/0!</v>
      </c>
      <c r="AE782" s="3" t="e">
        <f t="shared" si="101"/>
        <v>#DIV/0!</v>
      </c>
      <c r="AG782" s="4" t="e">
        <f t="shared" si="102"/>
        <v>#DIV/0!</v>
      </c>
      <c r="AI782" s="3" t="e">
        <f t="shared" si="103"/>
        <v>#DIV/0!</v>
      </c>
      <c r="AK782" s="4" t="e">
        <f t="shared" si="104"/>
        <v>#DIV/0!</v>
      </c>
    </row>
    <row r="783" spans="1:44" s="4" customFormat="1" x14ac:dyDescent="0.25">
      <c r="A783" s="4" t="str">
        <f t="shared" si="105"/>
        <v>D00_150_2</v>
      </c>
      <c r="B783" s="1" t="s">
        <v>37</v>
      </c>
      <c r="C783" s="2">
        <v>150</v>
      </c>
      <c r="D783" s="3">
        <v>2</v>
      </c>
      <c r="E783" s="4" t="s">
        <v>38</v>
      </c>
      <c r="F783" s="4" t="s">
        <v>40</v>
      </c>
      <c r="G783" s="4" t="s">
        <v>36</v>
      </c>
      <c r="H783" s="4">
        <v>2005</v>
      </c>
      <c r="I783" s="3" t="s">
        <v>54</v>
      </c>
      <c r="J783" s="3"/>
      <c r="P783" s="3"/>
      <c r="W783" s="3"/>
      <c r="AA783" s="5" t="e">
        <f t="shared" si="99"/>
        <v>#DIV/0!</v>
      </c>
      <c r="AD783" s="5" t="e">
        <f t="shared" si="100"/>
        <v>#DIV/0!</v>
      </c>
      <c r="AE783" s="3" t="e">
        <f t="shared" si="101"/>
        <v>#DIV/0!</v>
      </c>
      <c r="AG783" s="4" t="e">
        <f t="shared" si="102"/>
        <v>#DIV/0!</v>
      </c>
      <c r="AI783" s="3" t="e">
        <f t="shared" si="103"/>
        <v>#DIV/0!</v>
      </c>
      <c r="AK783" s="4" t="e">
        <f t="shared" si="104"/>
        <v>#DIV/0!</v>
      </c>
    </row>
    <row r="784" spans="1:44" s="4" customFormat="1" x14ac:dyDescent="0.25">
      <c r="A784" s="4" t="str">
        <f t="shared" si="105"/>
        <v>D00_150_2</v>
      </c>
      <c r="B784" s="1" t="s">
        <v>37</v>
      </c>
      <c r="C784" s="2">
        <v>150</v>
      </c>
      <c r="D784" s="3">
        <v>2</v>
      </c>
      <c r="E784" s="4" t="s">
        <v>38</v>
      </c>
      <c r="F784" s="4" t="s">
        <v>40</v>
      </c>
      <c r="G784" s="4" t="s">
        <v>36</v>
      </c>
      <c r="H784" s="4">
        <v>2006</v>
      </c>
      <c r="I784" s="3" t="s">
        <v>54</v>
      </c>
      <c r="J784" s="3"/>
      <c r="P784" s="3"/>
      <c r="W784" s="3"/>
      <c r="AA784" s="5" t="e">
        <f t="shared" si="99"/>
        <v>#DIV/0!</v>
      </c>
      <c r="AD784" s="5" t="e">
        <f t="shared" si="100"/>
        <v>#DIV/0!</v>
      </c>
      <c r="AE784" s="3" t="e">
        <f t="shared" si="101"/>
        <v>#DIV/0!</v>
      </c>
      <c r="AG784" s="4" t="e">
        <f t="shared" si="102"/>
        <v>#DIV/0!</v>
      </c>
      <c r="AI784" s="3" t="e">
        <f t="shared" si="103"/>
        <v>#DIV/0!</v>
      </c>
      <c r="AK784" s="4" t="e">
        <f t="shared" si="104"/>
        <v>#DIV/0!</v>
      </c>
    </row>
    <row r="785" spans="1:44" s="4" customFormat="1" x14ac:dyDescent="0.25">
      <c r="A785" s="4" t="str">
        <f t="shared" si="105"/>
        <v>D00_150_2</v>
      </c>
      <c r="B785" s="1" t="s">
        <v>37</v>
      </c>
      <c r="C785" s="2">
        <v>150</v>
      </c>
      <c r="D785" s="3">
        <v>2</v>
      </c>
      <c r="E785" s="4" t="s">
        <v>38</v>
      </c>
      <c r="F785" s="4" t="s">
        <v>40</v>
      </c>
      <c r="G785" s="4" t="s">
        <v>36</v>
      </c>
      <c r="H785" s="4">
        <v>2007</v>
      </c>
      <c r="I785" s="3" t="s">
        <v>54</v>
      </c>
      <c r="J785" s="3"/>
      <c r="P785" s="3"/>
      <c r="W785" s="3"/>
      <c r="AA785" s="5" t="e">
        <f t="shared" si="99"/>
        <v>#DIV/0!</v>
      </c>
      <c r="AD785" s="5" t="e">
        <f t="shared" si="100"/>
        <v>#DIV/0!</v>
      </c>
      <c r="AE785" s="3" t="e">
        <f t="shared" si="101"/>
        <v>#DIV/0!</v>
      </c>
      <c r="AG785" s="4" t="e">
        <f t="shared" si="102"/>
        <v>#DIV/0!</v>
      </c>
      <c r="AI785" s="3" t="e">
        <f t="shared" si="103"/>
        <v>#DIV/0!</v>
      </c>
      <c r="AK785" s="4" t="e">
        <f t="shared" si="104"/>
        <v>#DIV/0!</v>
      </c>
    </row>
    <row r="786" spans="1:44" s="14" customFormat="1" x14ac:dyDescent="0.25">
      <c r="A786" s="4" t="str">
        <f t="shared" si="105"/>
        <v>D00_151_2</v>
      </c>
      <c r="B786" s="12" t="s">
        <v>37</v>
      </c>
      <c r="C786" s="13">
        <v>151</v>
      </c>
      <c r="D786" s="15">
        <v>2</v>
      </c>
      <c r="E786" s="14" t="s">
        <v>38</v>
      </c>
      <c r="F786" s="14" t="s">
        <v>40</v>
      </c>
      <c r="G786" s="14" t="s">
        <v>36</v>
      </c>
      <c r="H786" s="14">
        <v>2003</v>
      </c>
      <c r="I786" s="15" t="s">
        <v>54</v>
      </c>
      <c r="J786" s="15"/>
      <c r="K786" s="14">
        <v>71</v>
      </c>
      <c r="L786" s="14">
        <f>K786-36</f>
        <v>35</v>
      </c>
      <c r="M786" s="14">
        <f>K786-64</f>
        <v>7</v>
      </c>
      <c r="N786" s="14">
        <f>K786-79</f>
        <v>-8</v>
      </c>
      <c r="P786" s="15">
        <v>3</v>
      </c>
      <c r="Q786" s="4"/>
      <c r="R786" s="4"/>
      <c r="S786" s="4"/>
      <c r="T786" s="4"/>
      <c r="U786" s="4"/>
      <c r="V786" s="4"/>
      <c r="W786" s="15">
        <v>1</v>
      </c>
      <c r="X786" s="14">
        <v>211</v>
      </c>
      <c r="Y786" s="14">
        <v>25</v>
      </c>
      <c r="Z786" s="14">
        <v>74</v>
      </c>
      <c r="AA786" s="5">
        <f t="shared" si="99"/>
        <v>3.04</v>
      </c>
      <c r="AB786" s="14">
        <v>4</v>
      </c>
      <c r="AC786" s="14">
        <v>23</v>
      </c>
      <c r="AD786" s="5">
        <f t="shared" si="100"/>
        <v>1</v>
      </c>
      <c r="AE786" s="3">
        <f t="shared" si="101"/>
        <v>32.89473684210526</v>
      </c>
      <c r="AF786" s="14">
        <v>2</v>
      </c>
      <c r="AG786" s="4">
        <f t="shared" si="102"/>
        <v>8</v>
      </c>
      <c r="AH786" s="14">
        <v>0</v>
      </c>
      <c r="AI786" s="3">
        <f t="shared" si="103"/>
        <v>0</v>
      </c>
      <c r="AJ786" s="14">
        <v>0</v>
      </c>
      <c r="AK786" s="14">
        <f t="shared" si="104"/>
        <v>0</v>
      </c>
      <c r="AL786" s="14">
        <v>0</v>
      </c>
      <c r="AM786" s="14">
        <v>4</v>
      </c>
      <c r="AN786" s="14">
        <v>2</v>
      </c>
      <c r="AO786" s="14">
        <v>2</v>
      </c>
      <c r="AP786" s="14">
        <v>4</v>
      </c>
      <c r="AQ786" s="14">
        <v>3</v>
      </c>
      <c r="AR786" s="14">
        <v>3</v>
      </c>
    </row>
    <row r="787" spans="1:44" s="4" customFormat="1" x14ac:dyDescent="0.25">
      <c r="A787" s="4" t="str">
        <f t="shared" si="105"/>
        <v>D00_151_2</v>
      </c>
      <c r="B787" s="1" t="s">
        <v>37</v>
      </c>
      <c r="C787" s="2">
        <v>151</v>
      </c>
      <c r="D787" s="3">
        <v>2</v>
      </c>
      <c r="E787" s="4" t="s">
        <v>38</v>
      </c>
      <c r="F787" s="4" t="s">
        <v>40</v>
      </c>
      <c r="G787" s="4" t="s">
        <v>36</v>
      </c>
      <c r="H787" s="4">
        <v>2004</v>
      </c>
      <c r="I787" s="3" t="s">
        <v>54</v>
      </c>
      <c r="J787" s="3"/>
      <c r="P787" s="3"/>
      <c r="W787" s="3"/>
      <c r="AA787" s="5" t="e">
        <f t="shared" si="99"/>
        <v>#DIV/0!</v>
      </c>
      <c r="AD787" s="5" t="e">
        <f t="shared" si="100"/>
        <v>#DIV/0!</v>
      </c>
      <c r="AE787" s="3" t="e">
        <f t="shared" si="101"/>
        <v>#DIV/0!</v>
      </c>
      <c r="AG787" s="4" t="e">
        <f t="shared" si="102"/>
        <v>#DIV/0!</v>
      </c>
      <c r="AI787" s="3" t="e">
        <f t="shared" si="103"/>
        <v>#DIV/0!</v>
      </c>
      <c r="AK787" s="4" t="e">
        <f t="shared" si="104"/>
        <v>#DIV/0!</v>
      </c>
    </row>
    <row r="788" spans="1:44" s="4" customFormat="1" x14ac:dyDescent="0.25">
      <c r="A788" s="4" t="str">
        <f t="shared" si="105"/>
        <v>D00_151_2</v>
      </c>
      <c r="B788" s="1" t="s">
        <v>37</v>
      </c>
      <c r="C788" s="2">
        <v>151</v>
      </c>
      <c r="D788" s="3">
        <v>2</v>
      </c>
      <c r="E788" s="4" t="s">
        <v>38</v>
      </c>
      <c r="F788" s="4" t="s">
        <v>40</v>
      </c>
      <c r="G788" s="4" t="s">
        <v>36</v>
      </c>
      <c r="H788" s="4">
        <v>2005</v>
      </c>
      <c r="I788" s="3" t="s">
        <v>54</v>
      </c>
      <c r="J788" s="3"/>
      <c r="P788" s="3"/>
      <c r="W788" s="3"/>
      <c r="AA788" s="5" t="e">
        <f t="shared" si="99"/>
        <v>#DIV/0!</v>
      </c>
      <c r="AD788" s="5" t="e">
        <f t="shared" si="100"/>
        <v>#DIV/0!</v>
      </c>
      <c r="AE788" s="3" t="e">
        <f t="shared" si="101"/>
        <v>#DIV/0!</v>
      </c>
      <c r="AG788" s="4" t="e">
        <f t="shared" si="102"/>
        <v>#DIV/0!</v>
      </c>
      <c r="AI788" s="3" t="e">
        <f t="shared" si="103"/>
        <v>#DIV/0!</v>
      </c>
      <c r="AK788" s="4" t="e">
        <f t="shared" si="104"/>
        <v>#DIV/0!</v>
      </c>
    </row>
    <row r="789" spans="1:44" s="4" customFormat="1" x14ac:dyDescent="0.25">
      <c r="A789" s="4" t="str">
        <f t="shared" si="105"/>
        <v>D00_151_2</v>
      </c>
      <c r="B789" s="1" t="s">
        <v>37</v>
      </c>
      <c r="C789" s="2">
        <v>151</v>
      </c>
      <c r="D789" s="3">
        <v>2</v>
      </c>
      <c r="E789" s="4" t="s">
        <v>38</v>
      </c>
      <c r="F789" s="4" t="s">
        <v>40</v>
      </c>
      <c r="G789" s="4" t="s">
        <v>36</v>
      </c>
      <c r="H789" s="4">
        <v>2006</v>
      </c>
      <c r="I789" s="3" t="s">
        <v>54</v>
      </c>
      <c r="J789" s="3"/>
      <c r="P789" s="3"/>
      <c r="W789" s="3"/>
      <c r="AA789" s="5" t="e">
        <f t="shared" si="99"/>
        <v>#DIV/0!</v>
      </c>
      <c r="AD789" s="5" t="e">
        <f t="shared" si="100"/>
        <v>#DIV/0!</v>
      </c>
      <c r="AE789" s="3" t="e">
        <f t="shared" si="101"/>
        <v>#DIV/0!</v>
      </c>
      <c r="AG789" s="4" t="e">
        <f t="shared" si="102"/>
        <v>#DIV/0!</v>
      </c>
      <c r="AI789" s="3" t="e">
        <f t="shared" si="103"/>
        <v>#DIV/0!</v>
      </c>
      <c r="AK789" s="4" t="e">
        <f t="shared" si="104"/>
        <v>#DIV/0!</v>
      </c>
    </row>
    <row r="790" spans="1:44" s="4" customFormat="1" x14ac:dyDescent="0.25">
      <c r="A790" s="4" t="str">
        <f t="shared" si="105"/>
        <v>D00_151_2</v>
      </c>
      <c r="B790" s="1" t="s">
        <v>37</v>
      </c>
      <c r="C790" s="2">
        <v>151</v>
      </c>
      <c r="D790" s="3">
        <v>2</v>
      </c>
      <c r="E790" s="4" t="s">
        <v>38</v>
      </c>
      <c r="F790" s="4" t="s">
        <v>40</v>
      </c>
      <c r="G790" s="4" t="s">
        <v>36</v>
      </c>
      <c r="H790" s="4">
        <v>2007</v>
      </c>
      <c r="I790" s="3" t="s">
        <v>54</v>
      </c>
      <c r="J790" s="3"/>
      <c r="P790" s="3"/>
      <c r="W790" s="3"/>
      <c r="AA790" s="5" t="e">
        <f t="shared" si="99"/>
        <v>#DIV/0!</v>
      </c>
      <c r="AD790" s="5" t="e">
        <f t="shared" si="100"/>
        <v>#DIV/0!</v>
      </c>
      <c r="AE790" s="3" t="e">
        <f t="shared" si="101"/>
        <v>#DIV/0!</v>
      </c>
      <c r="AG790" s="4" t="e">
        <f t="shared" si="102"/>
        <v>#DIV/0!</v>
      </c>
      <c r="AI790" s="3" t="e">
        <f t="shared" si="103"/>
        <v>#DIV/0!</v>
      </c>
      <c r="AK790" s="4" t="e">
        <f t="shared" si="104"/>
        <v>#DIV/0!</v>
      </c>
    </row>
    <row r="791" spans="1:44" s="14" customFormat="1" x14ac:dyDescent="0.25">
      <c r="A791" s="4" t="str">
        <f t="shared" si="105"/>
        <v>D00_152_2</v>
      </c>
      <c r="B791" s="12" t="s">
        <v>37</v>
      </c>
      <c r="C791" s="13">
        <v>152</v>
      </c>
      <c r="D791" s="15">
        <v>2</v>
      </c>
      <c r="E791" s="14" t="s">
        <v>38</v>
      </c>
      <c r="F791" s="14" t="s">
        <v>40</v>
      </c>
      <c r="G791" s="14" t="s">
        <v>36</v>
      </c>
      <c r="H791" s="14">
        <v>2003</v>
      </c>
      <c r="I791" s="15" t="s">
        <v>54</v>
      </c>
      <c r="J791" s="15"/>
      <c r="P791" s="15"/>
      <c r="Q791" s="4"/>
      <c r="R791" s="4"/>
      <c r="S791" s="4"/>
      <c r="T791" s="4"/>
      <c r="U791" s="4"/>
      <c r="V791" s="4"/>
      <c r="W791" s="15"/>
      <c r="AA791" s="5" t="e">
        <f t="shared" si="99"/>
        <v>#DIV/0!</v>
      </c>
      <c r="AD791" s="5" t="e">
        <f t="shared" si="100"/>
        <v>#DIV/0!</v>
      </c>
      <c r="AE791" s="3" t="e">
        <f t="shared" si="101"/>
        <v>#DIV/0!</v>
      </c>
      <c r="AG791" s="4" t="e">
        <f t="shared" si="102"/>
        <v>#DIV/0!</v>
      </c>
      <c r="AI791" s="3" t="e">
        <f t="shared" si="103"/>
        <v>#DIV/0!</v>
      </c>
      <c r="AK791" s="14" t="e">
        <f t="shared" si="104"/>
        <v>#DIV/0!</v>
      </c>
    </row>
    <row r="792" spans="1:44" s="4" customFormat="1" x14ac:dyDescent="0.25">
      <c r="A792" s="4" t="str">
        <f t="shared" si="105"/>
        <v>D00_152_2</v>
      </c>
      <c r="B792" s="1" t="s">
        <v>37</v>
      </c>
      <c r="C792" s="2">
        <v>152</v>
      </c>
      <c r="D792" s="3">
        <v>2</v>
      </c>
      <c r="E792" s="4" t="s">
        <v>38</v>
      </c>
      <c r="F792" s="4" t="s">
        <v>40</v>
      </c>
      <c r="G792" s="4" t="s">
        <v>36</v>
      </c>
      <c r="H792" s="4">
        <v>2004</v>
      </c>
      <c r="I792" s="3" t="s">
        <v>54</v>
      </c>
      <c r="J792" s="3"/>
      <c r="P792" s="3"/>
      <c r="W792" s="3"/>
      <c r="AA792" s="5" t="e">
        <f t="shared" si="99"/>
        <v>#DIV/0!</v>
      </c>
      <c r="AD792" s="5" t="e">
        <f t="shared" si="100"/>
        <v>#DIV/0!</v>
      </c>
      <c r="AE792" s="3" t="e">
        <f t="shared" si="101"/>
        <v>#DIV/0!</v>
      </c>
      <c r="AG792" s="4" t="e">
        <f t="shared" si="102"/>
        <v>#DIV/0!</v>
      </c>
      <c r="AI792" s="3" t="e">
        <f t="shared" si="103"/>
        <v>#DIV/0!</v>
      </c>
      <c r="AK792" s="4" t="e">
        <f t="shared" si="104"/>
        <v>#DIV/0!</v>
      </c>
    </row>
    <row r="793" spans="1:44" s="4" customFormat="1" x14ac:dyDescent="0.25">
      <c r="A793" s="4" t="str">
        <f t="shared" si="105"/>
        <v>D00_152_2</v>
      </c>
      <c r="B793" s="1" t="s">
        <v>37</v>
      </c>
      <c r="C793" s="2">
        <v>152</v>
      </c>
      <c r="D793" s="3">
        <v>2</v>
      </c>
      <c r="E793" s="4" t="s">
        <v>38</v>
      </c>
      <c r="F793" s="4" t="s">
        <v>40</v>
      </c>
      <c r="G793" s="4" t="s">
        <v>36</v>
      </c>
      <c r="H793" s="4">
        <v>2005</v>
      </c>
      <c r="I793" s="3" t="s">
        <v>54</v>
      </c>
      <c r="J793" s="3"/>
      <c r="P793" s="3"/>
      <c r="W793" s="3"/>
      <c r="AA793" s="5" t="e">
        <f t="shared" si="99"/>
        <v>#DIV/0!</v>
      </c>
      <c r="AD793" s="5" t="e">
        <f t="shared" si="100"/>
        <v>#DIV/0!</v>
      </c>
      <c r="AE793" s="3" t="e">
        <f t="shared" si="101"/>
        <v>#DIV/0!</v>
      </c>
      <c r="AG793" s="4" t="e">
        <f t="shared" si="102"/>
        <v>#DIV/0!</v>
      </c>
      <c r="AI793" s="3" t="e">
        <f t="shared" si="103"/>
        <v>#DIV/0!</v>
      </c>
      <c r="AK793" s="4" t="e">
        <f t="shared" si="104"/>
        <v>#DIV/0!</v>
      </c>
    </row>
    <row r="794" spans="1:44" s="4" customFormat="1" x14ac:dyDescent="0.25">
      <c r="A794" s="4" t="str">
        <f t="shared" si="105"/>
        <v>D00_152_2</v>
      </c>
      <c r="B794" s="1" t="s">
        <v>37</v>
      </c>
      <c r="C794" s="2">
        <v>152</v>
      </c>
      <c r="D794" s="3">
        <v>2</v>
      </c>
      <c r="E794" s="4" t="s">
        <v>38</v>
      </c>
      <c r="F794" s="4" t="s">
        <v>40</v>
      </c>
      <c r="G794" s="4" t="s">
        <v>36</v>
      </c>
      <c r="H794" s="4">
        <v>2006</v>
      </c>
      <c r="I794" s="3" t="s">
        <v>54</v>
      </c>
      <c r="J794" s="3"/>
      <c r="P794" s="3"/>
      <c r="W794" s="3"/>
      <c r="AA794" s="5" t="e">
        <f t="shared" si="99"/>
        <v>#DIV/0!</v>
      </c>
      <c r="AD794" s="5" t="e">
        <f t="shared" si="100"/>
        <v>#DIV/0!</v>
      </c>
      <c r="AE794" s="3" t="e">
        <f t="shared" si="101"/>
        <v>#DIV/0!</v>
      </c>
      <c r="AG794" s="4" t="e">
        <f t="shared" si="102"/>
        <v>#DIV/0!</v>
      </c>
      <c r="AI794" s="3" t="e">
        <f t="shared" si="103"/>
        <v>#DIV/0!</v>
      </c>
      <c r="AK794" s="4" t="e">
        <f t="shared" si="104"/>
        <v>#DIV/0!</v>
      </c>
    </row>
    <row r="795" spans="1:44" s="4" customFormat="1" x14ac:dyDescent="0.25">
      <c r="A795" s="4" t="str">
        <f t="shared" si="105"/>
        <v>D00_152_2</v>
      </c>
      <c r="B795" s="1" t="s">
        <v>37</v>
      </c>
      <c r="C795" s="2">
        <v>152</v>
      </c>
      <c r="D795" s="3">
        <v>2</v>
      </c>
      <c r="E795" s="4" t="s">
        <v>38</v>
      </c>
      <c r="F795" s="4" t="s">
        <v>40</v>
      </c>
      <c r="G795" s="4" t="s">
        <v>36</v>
      </c>
      <c r="H795" s="4">
        <v>2007</v>
      </c>
      <c r="I795" s="3" t="s">
        <v>54</v>
      </c>
      <c r="J795" s="3"/>
      <c r="P795" s="3"/>
      <c r="W795" s="3"/>
      <c r="AA795" s="5" t="e">
        <f t="shared" si="99"/>
        <v>#DIV/0!</v>
      </c>
      <c r="AD795" s="5" t="e">
        <f t="shared" si="100"/>
        <v>#DIV/0!</v>
      </c>
      <c r="AE795" s="3" t="e">
        <f t="shared" si="101"/>
        <v>#DIV/0!</v>
      </c>
      <c r="AG795" s="4" t="e">
        <f t="shared" si="102"/>
        <v>#DIV/0!</v>
      </c>
      <c r="AI795" s="3" t="e">
        <f t="shared" si="103"/>
        <v>#DIV/0!</v>
      </c>
      <c r="AK795" s="4" t="e">
        <f t="shared" si="104"/>
        <v>#DIV/0!</v>
      </c>
    </row>
    <row r="796" spans="1:44" s="14" customFormat="1" x14ac:dyDescent="0.25">
      <c r="A796" s="4" t="str">
        <f t="shared" si="105"/>
        <v>D00_153_2</v>
      </c>
      <c r="B796" s="12" t="s">
        <v>37</v>
      </c>
      <c r="C796" s="13">
        <v>153</v>
      </c>
      <c r="D796" s="15">
        <v>2</v>
      </c>
      <c r="E796" s="14" t="s">
        <v>38</v>
      </c>
      <c r="F796" s="14" t="s">
        <v>40</v>
      </c>
      <c r="G796" s="14" t="s">
        <v>36</v>
      </c>
      <c r="H796" s="14">
        <v>2003</v>
      </c>
      <c r="I796" s="15" t="s">
        <v>54</v>
      </c>
      <c r="J796" s="15"/>
      <c r="P796" s="15"/>
      <c r="Q796" s="4"/>
      <c r="R796" s="4"/>
      <c r="S796" s="4"/>
      <c r="T796" s="4"/>
      <c r="U796" s="4"/>
      <c r="V796" s="4"/>
      <c r="W796" s="15"/>
      <c r="AA796" s="5" t="e">
        <f t="shared" si="99"/>
        <v>#DIV/0!</v>
      </c>
      <c r="AD796" s="5" t="e">
        <f t="shared" si="100"/>
        <v>#DIV/0!</v>
      </c>
      <c r="AE796" s="3" t="e">
        <f t="shared" si="101"/>
        <v>#DIV/0!</v>
      </c>
      <c r="AG796" s="4" t="e">
        <f t="shared" si="102"/>
        <v>#DIV/0!</v>
      </c>
      <c r="AI796" s="3" t="e">
        <f t="shared" si="103"/>
        <v>#DIV/0!</v>
      </c>
      <c r="AK796" s="14" t="e">
        <f t="shared" si="104"/>
        <v>#DIV/0!</v>
      </c>
    </row>
    <row r="797" spans="1:44" s="4" customFormat="1" x14ac:dyDescent="0.25">
      <c r="A797" s="4" t="str">
        <f t="shared" si="105"/>
        <v>D00_153_2</v>
      </c>
      <c r="B797" s="1" t="s">
        <v>37</v>
      </c>
      <c r="C797" s="2">
        <v>153</v>
      </c>
      <c r="D797" s="3">
        <v>2</v>
      </c>
      <c r="E797" s="4" t="s">
        <v>38</v>
      </c>
      <c r="F797" s="4" t="s">
        <v>40</v>
      </c>
      <c r="G797" s="4" t="s">
        <v>36</v>
      </c>
      <c r="H797" s="4">
        <v>2004</v>
      </c>
      <c r="I797" s="3" t="s">
        <v>54</v>
      </c>
      <c r="J797" s="3"/>
      <c r="P797" s="3"/>
      <c r="W797" s="3"/>
      <c r="AA797" s="5" t="e">
        <f t="shared" si="99"/>
        <v>#DIV/0!</v>
      </c>
      <c r="AD797" s="5" t="e">
        <f t="shared" si="100"/>
        <v>#DIV/0!</v>
      </c>
      <c r="AE797" s="3" t="e">
        <f t="shared" si="101"/>
        <v>#DIV/0!</v>
      </c>
      <c r="AG797" s="4" t="e">
        <f t="shared" si="102"/>
        <v>#DIV/0!</v>
      </c>
      <c r="AI797" s="3" t="e">
        <f t="shared" si="103"/>
        <v>#DIV/0!</v>
      </c>
      <c r="AK797" s="4" t="e">
        <f t="shared" si="104"/>
        <v>#DIV/0!</v>
      </c>
    </row>
    <row r="798" spans="1:44" s="4" customFormat="1" x14ac:dyDescent="0.25">
      <c r="A798" s="4" t="str">
        <f t="shared" si="105"/>
        <v>D00_153_2</v>
      </c>
      <c r="B798" s="1" t="s">
        <v>37</v>
      </c>
      <c r="C798" s="2">
        <v>153</v>
      </c>
      <c r="D798" s="3">
        <v>2</v>
      </c>
      <c r="E798" s="4" t="s">
        <v>38</v>
      </c>
      <c r="F798" s="4" t="s">
        <v>40</v>
      </c>
      <c r="G798" s="4" t="s">
        <v>36</v>
      </c>
      <c r="H798" s="4">
        <v>2005</v>
      </c>
      <c r="I798" s="3" t="s">
        <v>54</v>
      </c>
      <c r="J798" s="3"/>
      <c r="P798" s="3"/>
      <c r="W798" s="3"/>
      <c r="AA798" s="5" t="e">
        <f t="shared" si="99"/>
        <v>#DIV/0!</v>
      </c>
      <c r="AD798" s="5" t="e">
        <f t="shared" si="100"/>
        <v>#DIV/0!</v>
      </c>
      <c r="AE798" s="3" t="e">
        <f t="shared" si="101"/>
        <v>#DIV/0!</v>
      </c>
      <c r="AG798" s="4" t="e">
        <f t="shared" si="102"/>
        <v>#DIV/0!</v>
      </c>
      <c r="AI798" s="3" t="e">
        <f t="shared" si="103"/>
        <v>#DIV/0!</v>
      </c>
      <c r="AK798" s="4" t="e">
        <f t="shared" si="104"/>
        <v>#DIV/0!</v>
      </c>
    </row>
    <row r="799" spans="1:44" s="4" customFormat="1" x14ac:dyDescent="0.25">
      <c r="A799" s="4" t="str">
        <f t="shared" si="105"/>
        <v>D00_153_2</v>
      </c>
      <c r="B799" s="1" t="s">
        <v>37</v>
      </c>
      <c r="C799" s="2">
        <v>153</v>
      </c>
      <c r="D799" s="3">
        <v>2</v>
      </c>
      <c r="E799" s="4" t="s">
        <v>38</v>
      </c>
      <c r="F799" s="4" t="s">
        <v>40</v>
      </c>
      <c r="G799" s="4" t="s">
        <v>36</v>
      </c>
      <c r="H799" s="4">
        <v>2006</v>
      </c>
      <c r="I799" s="3" t="s">
        <v>54</v>
      </c>
      <c r="J799" s="3"/>
      <c r="P799" s="3"/>
      <c r="W799" s="3"/>
      <c r="AA799" s="5" t="e">
        <f t="shared" ref="AA799:AA862" si="106">(Z799+(AD799*AF799))/Y799</f>
        <v>#DIV/0!</v>
      </c>
      <c r="AD799" s="5" t="e">
        <f t="shared" ref="AD799:AD862" si="107">AC799/(Y799-AF799)</f>
        <v>#DIV/0!</v>
      </c>
      <c r="AE799" s="3" t="e">
        <f t="shared" ref="AE799:AE862" si="108">AD799*100/AA799</f>
        <v>#DIV/0!</v>
      </c>
      <c r="AG799" s="4" t="e">
        <f t="shared" ref="AG799:AG862" si="109">AF799*100/Y799</f>
        <v>#DIV/0!</v>
      </c>
      <c r="AI799" s="3" t="e">
        <f t="shared" ref="AI799:AI862" si="110">AH799*100/Y799</f>
        <v>#DIV/0!</v>
      </c>
      <c r="AK799" s="4" t="e">
        <f t="shared" ref="AK799:AK862" si="111">AJ799*100/Y799</f>
        <v>#DIV/0!</v>
      </c>
    </row>
    <row r="800" spans="1:44" s="4" customFormat="1" x14ac:dyDescent="0.25">
      <c r="A800" s="4" t="str">
        <f t="shared" si="105"/>
        <v>D00_153_2</v>
      </c>
      <c r="B800" s="1" t="s">
        <v>37</v>
      </c>
      <c r="C800" s="2">
        <v>153</v>
      </c>
      <c r="D800" s="3">
        <v>2</v>
      </c>
      <c r="E800" s="4" t="s">
        <v>38</v>
      </c>
      <c r="F800" s="4" t="s">
        <v>40</v>
      </c>
      <c r="G800" s="4" t="s">
        <v>36</v>
      </c>
      <c r="H800" s="4">
        <v>2007</v>
      </c>
      <c r="I800" s="3" t="s">
        <v>54</v>
      </c>
      <c r="J800" s="3"/>
      <c r="P800" s="3"/>
      <c r="W800" s="3"/>
      <c r="AA800" s="5" t="e">
        <f t="shared" si="106"/>
        <v>#DIV/0!</v>
      </c>
      <c r="AD800" s="5" t="e">
        <f t="shared" si="107"/>
        <v>#DIV/0!</v>
      </c>
      <c r="AE800" s="3" t="e">
        <f t="shared" si="108"/>
        <v>#DIV/0!</v>
      </c>
      <c r="AG800" s="4" t="e">
        <f t="shared" si="109"/>
        <v>#DIV/0!</v>
      </c>
      <c r="AI800" s="3" t="e">
        <f t="shared" si="110"/>
        <v>#DIV/0!</v>
      </c>
      <c r="AK800" s="4" t="e">
        <f t="shared" si="111"/>
        <v>#DIV/0!</v>
      </c>
    </row>
    <row r="801" spans="1:44" s="14" customFormat="1" x14ac:dyDescent="0.25">
      <c r="A801" s="4" t="str">
        <f t="shared" si="105"/>
        <v>D00_154_2</v>
      </c>
      <c r="B801" s="12" t="s">
        <v>37</v>
      </c>
      <c r="C801" s="13">
        <v>154</v>
      </c>
      <c r="D801" s="15">
        <v>2</v>
      </c>
      <c r="E801" s="14" t="s">
        <v>38</v>
      </c>
      <c r="F801" s="14" t="s">
        <v>40</v>
      </c>
      <c r="G801" s="14" t="s">
        <v>36</v>
      </c>
      <c r="H801" s="14">
        <v>2003</v>
      </c>
      <c r="I801" s="15" t="s">
        <v>54</v>
      </c>
      <c r="J801" s="15"/>
      <c r="P801" s="15"/>
      <c r="Q801" s="4"/>
      <c r="R801" s="4"/>
      <c r="S801" s="4"/>
      <c r="T801" s="4"/>
      <c r="U801" s="4"/>
      <c r="V801" s="4"/>
      <c r="W801" s="15"/>
      <c r="AA801" s="5" t="e">
        <f t="shared" si="106"/>
        <v>#DIV/0!</v>
      </c>
      <c r="AD801" s="5" t="e">
        <f t="shared" si="107"/>
        <v>#DIV/0!</v>
      </c>
      <c r="AE801" s="3" t="e">
        <f t="shared" si="108"/>
        <v>#DIV/0!</v>
      </c>
      <c r="AG801" s="4" t="e">
        <f t="shared" si="109"/>
        <v>#DIV/0!</v>
      </c>
      <c r="AI801" s="3" t="e">
        <f t="shared" si="110"/>
        <v>#DIV/0!</v>
      </c>
      <c r="AK801" s="14" t="e">
        <f t="shared" si="111"/>
        <v>#DIV/0!</v>
      </c>
    </row>
    <row r="802" spans="1:44" s="4" customFormat="1" x14ac:dyDescent="0.25">
      <c r="A802" s="4" t="str">
        <f t="shared" si="105"/>
        <v>D00_154_2</v>
      </c>
      <c r="B802" s="1" t="s">
        <v>37</v>
      </c>
      <c r="C802" s="2">
        <v>154</v>
      </c>
      <c r="D802" s="3">
        <v>2</v>
      </c>
      <c r="E802" s="4" t="s">
        <v>38</v>
      </c>
      <c r="F802" s="4" t="s">
        <v>40</v>
      </c>
      <c r="G802" s="4" t="s">
        <v>36</v>
      </c>
      <c r="H802" s="4">
        <v>2004</v>
      </c>
      <c r="I802" s="3" t="s">
        <v>54</v>
      </c>
      <c r="J802" s="3"/>
      <c r="P802" s="3"/>
      <c r="W802" s="3"/>
      <c r="AA802" s="5" t="e">
        <f t="shared" si="106"/>
        <v>#DIV/0!</v>
      </c>
      <c r="AD802" s="5" t="e">
        <f t="shared" si="107"/>
        <v>#DIV/0!</v>
      </c>
      <c r="AE802" s="3" t="e">
        <f t="shared" si="108"/>
        <v>#DIV/0!</v>
      </c>
      <c r="AG802" s="4" t="e">
        <f t="shared" si="109"/>
        <v>#DIV/0!</v>
      </c>
      <c r="AI802" s="3" t="e">
        <f t="shared" si="110"/>
        <v>#DIV/0!</v>
      </c>
      <c r="AK802" s="4" t="e">
        <f t="shared" si="111"/>
        <v>#DIV/0!</v>
      </c>
    </row>
    <row r="803" spans="1:44" s="4" customFormat="1" x14ac:dyDescent="0.25">
      <c r="A803" s="4" t="str">
        <f t="shared" si="105"/>
        <v>D00_154_2</v>
      </c>
      <c r="B803" s="1" t="s">
        <v>37</v>
      </c>
      <c r="C803" s="2">
        <v>154</v>
      </c>
      <c r="D803" s="3">
        <v>2</v>
      </c>
      <c r="E803" s="4" t="s">
        <v>38</v>
      </c>
      <c r="F803" s="4" t="s">
        <v>40</v>
      </c>
      <c r="G803" s="4" t="s">
        <v>36</v>
      </c>
      <c r="H803" s="4">
        <v>2005</v>
      </c>
      <c r="I803" s="3" t="s">
        <v>54</v>
      </c>
      <c r="J803" s="3"/>
      <c r="P803" s="3"/>
      <c r="W803" s="3"/>
      <c r="AA803" s="5" t="e">
        <f t="shared" si="106"/>
        <v>#DIV/0!</v>
      </c>
      <c r="AD803" s="5" t="e">
        <f t="shared" si="107"/>
        <v>#DIV/0!</v>
      </c>
      <c r="AE803" s="3" t="e">
        <f t="shared" si="108"/>
        <v>#DIV/0!</v>
      </c>
      <c r="AG803" s="4" t="e">
        <f t="shared" si="109"/>
        <v>#DIV/0!</v>
      </c>
      <c r="AI803" s="3" t="e">
        <f t="shared" si="110"/>
        <v>#DIV/0!</v>
      </c>
      <c r="AK803" s="4" t="e">
        <f t="shared" si="111"/>
        <v>#DIV/0!</v>
      </c>
    </row>
    <row r="804" spans="1:44" s="4" customFormat="1" x14ac:dyDescent="0.25">
      <c r="A804" s="4" t="str">
        <f t="shared" si="105"/>
        <v>D00_154_2</v>
      </c>
      <c r="B804" s="1" t="s">
        <v>37</v>
      </c>
      <c r="C804" s="2">
        <v>154</v>
      </c>
      <c r="D804" s="3">
        <v>2</v>
      </c>
      <c r="E804" s="4" t="s">
        <v>38</v>
      </c>
      <c r="F804" s="4" t="s">
        <v>40</v>
      </c>
      <c r="G804" s="4" t="s">
        <v>36</v>
      </c>
      <c r="H804" s="4">
        <v>2006</v>
      </c>
      <c r="I804" s="3" t="s">
        <v>54</v>
      </c>
      <c r="J804" s="3"/>
      <c r="P804" s="3"/>
      <c r="W804" s="3"/>
      <c r="AA804" s="5" t="e">
        <f t="shared" si="106"/>
        <v>#DIV/0!</v>
      </c>
      <c r="AD804" s="5" t="e">
        <f t="shared" si="107"/>
        <v>#DIV/0!</v>
      </c>
      <c r="AE804" s="3" t="e">
        <f t="shared" si="108"/>
        <v>#DIV/0!</v>
      </c>
      <c r="AG804" s="4" t="e">
        <f t="shared" si="109"/>
        <v>#DIV/0!</v>
      </c>
      <c r="AI804" s="3" t="e">
        <f t="shared" si="110"/>
        <v>#DIV/0!</v>
      </c>
      <c r="AK804" s="4" t="e">
        <f t="shared" si="111"/>
        <v>#DIV/0!</v>
      </c>
    </row>
    <row r="805" spans="1:44" s="4" customFormat="1" x14ac:dyDescent="0.25">
      <c r="A805" s="4" t="str">
        <f t="shared" si="105"/>
        <v>D00_154_2</v>
      </c>
      <c r="B805" s="1" t="s">
        <v>37</v>
      </c>
      <c r="C805" s="2">
        <v>154</v>
      </c>
      <c r="D805" s="3">
        <v>2</v>
      </c>
      <c r="E805" s="4" t="s">
        <v>38</v>
      </c>
      <c r="F805" s="4" t="s">
        <v>40</v>
      </c>
      <c r="G805" s="4" t="s">
        <v>36</v>
      </c>
      <c r="H805" s="4">
        <v>2007</v>
      </c>
      <c r="I805" s="3" t="s">
        <v>54</v>
      </c>
      <c r="J805" s="3"/>
      <c r="P805" s="3"/>
      <c r="W805" s="3"/>
      <c r="AA805" s="5" t="e">
        <f t="shared" si="106"/>
        <v>#DIV/0!</v>
      </c>
      <c r="AD805" s="5" t="e">
        <f t="shared" si="107"/>
        <v>#DIV/0!</v>
      </c>
      <c r="AE805" s="3" t="e">
        <f t="shared" si="108"/>
        <v>#DIV/0!</v>
      </c>
      <c r="AG805" s="4" t="e">
        <f t="shared" si="109"/>
        <v>#DIV/0!</v>
      </c>
      <c r="AI805" s="3" t="e">
        <f t="shared" si="110"/>
        <v>#DIV/0!</v>
      </c>
      <c r="AK805" s="4" t="e">
        <f t="shared" si="111"/>
        <v>#DIV/0!</v>
      </c>
    </row>
    <row r="806" spans="1:44" s="14" customFormat="1" x14ac:dyDescent="0.25">
      <c r="A806" s="4" t="str">
        <f t="shared" si="105"/>
        <v>D00_155_2</v>
      </c>
      <c r="B806" s="12" t="s">
        <v>37</v>
      </c>
      <c r="C806" s="13">
        <v>155</v>
      </c>
      <c r="D806" s="15">
        <v>2</v>
      </c>
      <c r="E806" s="14" t="s">
        <v>38</v>
      </c>
      <c r="F806" s="14" t="s">
        <v>40</v>
      </c>
      <c r="G806" s="14" t="s">
        <v>36</v>
      </c>
      <c r="H806" s="14">
        <v>2003</v>
      </c>
      <c r="I806" s="15" t="s">
        <v>54</v>
      </c>
      <c r="J806" s="15"/>
      <c r="P806" s="15"/>
      <c r="Q806" s="4"/>
      <c r="R806" s="4"/>
      <c r="S806" s="4"/>
      <c r="T806" s="4"/>
      <c r="U806" s="4"/>
      <c r="V806" s="4"/>
      <c r="W806" s="15"/>
      <c r="AA806" s="5" t="e">
        <f t="shared" si="106"/>
        <v>#DIV/0!</v>
      </c>
      <c r="AD806" s="5" t="e">
        <f t="shared" si="107"/>
        <v>#DIV/0!</v>
      </c>
      <c r="AE806" s="3" t="e">
        <f t="shared" si="108"/>
        <v>#DIV/0!</v>
      </c>
      <c r="AG806" s="4" t="e">
        <f t="shared" si="109"/>
        <v>#DIV/0!</v>
      </c>
      <c r="AI806" s="3" t="e">
        <f t="shared" si="110"/>
        <v>#DIV/0!</v>
      </c>
      <c r="AK806" s="14" t="e">
        <f t="shared" si="111"/>
        <v>#DIV/0!</v>
      </c>
    </row>
    <row r="807" spans="1:44" s="4" customFormat="1" x14ac:dyDescent="0.25">
      <c r="A807" s="4" t="str">
        <f t="shared" si="105"/>
        <v>D00_155_2</v>
      </c>
      <c r="B807" s="1" t="s">
        <v>37</v>
      </c>
      <c r="C807" s="2">
        <v>155</v>
      </c>
      <c r="D807" s="3">
        <v>2</v>
      </c>
      <c r="E807" s="4" t="s">
        <v>38</v>
      </c>
      <c r="F807" s="4" t="s">
        <v>40</v>
      </c>
      <c r="G807" s="4" t="s">
        <v>36</v>
      </c>
      <c r="H807" s="4">
        <v>2004</v>
      </c>
      <c r="I807" s="3" t="s">
        <v>54</v>
      </c>
      <c r="J807" s="3"/>
      <c r="P807" s="3"/>
      <c r="W807" s="3"/>
      <c r="AA807" s="5" t="e">
        <f t="shared" si="106"/>
        <v>#DIV/0!</v>
      </c>
      <c r="AD807" s="5" t="e">
        <f t="shared" si="107"/>
        <v>#DIV/0!</v>
      </c>
      <c r="AE807" s="3" t="e">
        <f t="shared" si="108"/>
        <v>#DIV/0!</v>
      </c>
      <c r="AG807" s="4" t="e">
        <f t="shared" si="109"/>
        <v>#DIV/0!</v>
      </c>
      <c r="AI807" s="3" t="e">
        <f t="shared" si="110"/>
        <v>#DIV/0!</v>
      </c>
      <c r="AK807" s="4" t="e">
        <f t="shared" si="111"/>
        <v>#DIV/0!</v>
      </c>
    </row>
    <row r="808" spans="1:44" s="4" customFormat="1" x14ac:dyDescent="0.25">
      <c r="A808" s="4" t="str">
        <f t="shared" si="105"/>
        <v>D00_155_2</v>
      </c>
      <c r="B808" s="1" t="s">
        <v>37</v>
      </c>
      <c r="C808" s="2">
        <v>155</v>
      </c>
      <c r="D808" s="3">
        <v>2</v>
      </c>
      <c r="E808" s="4" t="s">
        <v>38</v>
      </c>
      <c r="F808" s="4" t="s">
        <v>40</v>
      </c>
      <c r="G808" s="4" t="s">
        <v>36</v>
      </c>
      <c r="H808" s="4">
        <v>2005</v>
      </c>
      <c r="I808" s="3" t="s">
        <v>54</v>
      </c>
      <c r="J808" s="3"/>
      <c r="P808" s="3"/>
      <c r="W808" s="3"/>
      <c r="AA808" s="5" t="e">
        <f t="shared" si="106"/>
        <v>#DIV/0!</v>
      </c>
      <c r="AD808" s="5" t="e">
        <f t="shared" si="107"/>
        <v>#DIV/0!</v>
      </c>
      <c r="AE808" s="3" t="e">
        <f t="shared" si="108"/>
        <v>#DIV/0!</v>
      </c>
      <c r="AG808" s="4" t="e">
        <f t="shared" si="109"/>
        <v>#DIV/0!</v>
      </c>
      <c r="AI808" s="3" t="e">
        <f t="shared" si="110"/>
        <v>#DIV/0!</v>
      </c>
      <c r="AK808" s="4" t="e">
        <f t="shared" si="111"/>
        <v>#DIV/0!</v>
      </c>
    </row>
    <row r="809" spans="1:44" s="4" customFormat="1" x14ac:dyDescent="0.25">
      <c r="A809" s="4" t="str">
        <f t="shared" si="105"/>
        <v>D00_155_2</v>
      </c>
      <c r="B809" s="1" t="s">
        <v>37</v>
      </c>
      <c r="C809" s="2">
        <v>155</v>
      </c>
      <c r="D809" s="3">
        <v>2</v>
      </c>
      <c r="E809" s="4" t="s">
        <v>38</v>
      </c>
      <c r="F809" s="4" t="s">
        <v>40</v>
      </c>
      <c r="G809" s="4" t="s">
        <v>36</v>
      </c>
      <c r="H809" s="4">
        <v>2006</v>
      </c>
      <c r="I809" s="3" t="s">
        <v>54</v>
      </c>
      <c r="J809" s="3"/>
      <c r="P809" s="3"/>
      <c r="W809" s="3"/>
      <c r="AA809" s="5" t="e">
        <f t="shared" si="106"/>
        <v>#DIV/0!</v>
      </c>
      <c r="AD809" s="5" t="e">
        <f t="shared" si="107"/>
        <v>#DIV/0!</v>
      </c>
      <c r="AE809" s="3" t="e">
        <f t="shared" si="108"/>
        <v>#DIV/0!</v>
      </c>
      <c r="AG809" s="4" t="e">
        <f t="shared" si="109"/>
        <v>#DIV/0!</v>
      </c>
      <c r="AI809" s="3" t="e">
        <f t="shared" si="110"/>
        <v>#DIV/0!</v>
      </c>
      <c r="AK809" s="4" t="e">
        <f t="shared" si="111"/>
        <v>#DIV/0!</v>
      </c>
    </row>
    <row r="810" spans="1:44" s="4" customFormat="1" x14ac:dyDescent="0.25">
      <c r="A810" s="4" t="str">
        <f t="shared" si="105"/>
        <v>D00_155_2</v>
      </c>
      <c r="B810" s="1" t="s">
        <v>37</v>
      </c>
      <c r="C810" s="2">
        <v>155</v>
      </c>
      <c r="D810" s="3">
        <v>2</v>
      </c>
      <c r="E810" s="4" t="s">
        <v>38</v>
      </c>
      <c r="F810" s="4" t="s">
        <v>40</v>
      </c>
      <c r="G810" s="4" t="s">
        <v>36</v>
      </c>
      <c r="H810" s="4">
        <v>2007</v>
      </c>
      <c r="I810" s="3" t="s">
        <v>54</v>
      </c>
      <c r="J810" s="3"/>
      <c r="P810" s="3"/>
      <c r="W810" s="3"/>
      <c r="AA810" s="5" t="e">
        <f t="shared" si="106"/>
        <v>#DIV/0!</v>
      </c>
      <c r="AD810" s="5" t="e">
        <f t="shared" si="107"/>
        <v>#DIV/0!</v>
      </c>
      <c r="AE810" s="3" t="e">
        <f t="shared" si="108"/>
        <v>#DIV/0!</v>
      </c>
      <c r="AG810" s="4" t="e">
        <f t="shared" si="109"/>
        <v>#DIV/0!</v>
      </c>
      <c r="AI810" s="3" t="e">
        <f t="shared" si="110"/>
        <v>#DIV/0!</v>
      </c>
      <c r="AK810" s="4" t="e">
        <f t="shared" si="111"/>
        <v>#DIV/0!</v>
      </c>
    </row>
    <row r="811" spans="1:44" s="14" customFormat="1" x14ac:dyDescent="0.25">
      <c r="A811" s="4" t="str">
        <f t="shared" si="105"/>
        <v>D00_156_2</v>
      </c>
      <c r="B811" s="12" t="s">
        <v>37</v>
      </c>
      <c r="C811" s="13">
        <v>156</v>
      </c>
      <c r="D811" s="15">
        <v>2</v>
      </c>
      <c r="E811" s="14" t="s">
        <v>38</v>
      </c>
      <c r="F811" s="14" t="s">
        <v>40</v>
      </c>
      <c r="G811" s="14" t="s">
        <v>36</v>
      </c>
      <c r="H811" s="14">
        <v>2003</v>
      </c>
      <c r="I811" s="15" t="s">
        <v>54</v>
      </c>
      <c r="J811" s="15"/>
      <c r="K811" s="14">
        <v>76</v>
      </c>
      <c r="L811" s="14">
        <f>K811-36</f>
        <v>40</v>
      </c>
      <c r="M811" s="14">
        <f>K811-64</f>
        <v>12</v>
      </c>
      <c r="N811" s="14">
        <f>K811-79</f>
        <v>-3</v>
      </c>
      <c r="P811" s="15">
        <v>4</v>
      </c>
      <c r="Q811" s="4"/>
      <c r="R811" s="4"/>
      <c r="S811" s="4"/>
      <c r="T811" s="4"/>
      <c r="U811" s="4"/>
      <c r="V811" s="4" t="s">
        <v>63</v>
      </c>
      <c r="W811" s="15">
        <v>1</v>
      </c>
      <c r="X811" s="14">
        <v>203</v>
      </c>
      <c r="Y811" s="14">
        <v>25</v>
      </c>
      <c r="Z811" s="14">
        <v>62</v>
      </c>
      <c r="AA811" s="5">
        <f t="shared" si="106"/>
        <v>2.48</v>
      </c>
      <c r="AB811" s="14">
        <v>4</v>
      </c>
      <c r="AC811" s="14">
        <v>20</v>
      </c>
      <c r="AD811" s="5">
        <f t="shared" si="107"/>
        <v>0.8</v>
      </c>
      <c r="AE811" s="3">
        <f t="shared" si="108"/>
        <v>32.258064516129032</v>
      </c>
      <c r="AF811" s="14">
        <v>0</v>
      </c>
      <c r="AG811" s="4">
        <f t="shared" si="109"/>
        <v>0</v>
      </c>
      <c r="AH811" s="14">
        <v>1</v>
      </c>
      <c r="AI811" s="3">
        <f t="shared" si="110"/>
        <v>4</v>
      </c>
      <c r="AJ811" s="14">
        <v>4</v>
      </c>
      <c r="AK811" s="14">
        <f t="shared" si="111"/>
        <v>16</v>
      </c>
      <c r="AL811" s="14">
        <v>8</v>
      </c>
      <c r="AM811" s="14">
        <v>8</v>
      </c>
      <c r="AN811" s="14">
        <v>3</v>
      </c>
      <c r="AO811" s="14">
        <v>3</v>
      </c>
      <c r="AP811" s="14">
        <v>3</v>
      </c>
      <c r="AQ811" s="14">
        <v>3</v>
      </c>
      <c r="AR811" s="14">
        <v>2</v>
      </c>
    </row>
    <row r="812" spans="1:44" s="4" customFormat="1" x14ac:dyDescent="0.25">
      <c r="A812" s="4" t="str">
        <f t="shared" si="105"/>
        <v>D00_156_2</v>
      </c>
      <c r="B812" s="1" t="s">
        <v>37</v>
      </c>
      <c r="C812" s="2">
        <v>156</v>
      </c>
      <c r="D812" s="3">
        <v>2</v>
      </c>
      <c r="E812" s="4" t="s">
        <v>38</v>
      </c>
      <c r="F812" s="4" t="s">
        <v>40</v>
      </c>
      <c r="G812" s="4" t="s">
        <v>36</v>
      </c>
      <c r="H812" s="4">
        <v>2004</v>
      </c>
      <c r="I812" s="3" t="s">
        <v>54</v>
      </c>
      <c r="J812" s="3"/>
      <c r="P812" s="3"/>
      <c r="V812" s="4" t="s">
        <v>63</v>
      </c>
      <c r="W812" s="3"/>
      <c r="AA812" s="5" t="e">
        <f t="shared" si="106"/>
        <v>#DIV/0!</v>
      </c>
      <c r="AD812" s="5" t="e">
        <f t="shared" si="107"/>
        <v>#DIV/0!</v>
      </c>
      <c r="AE812" s="3" t="e">
        <f t="shared" si="108"/>
        <v>#DIV/0!</v>
      </c>
      <c r="AG812" s="4" t="e">
        <f t="shared" si="109"/>
        <v>#DIV/0!</v>
      </c>
      <c r="AI812" s="3" t="e">
        <f t="shared" si="110"/>
        <v>#DIV/0!</v>
      </c>
      <c r="AK812" s="4" t="e">
        <f t="shared" si="111"/>
        <v>#DIV/0!</v>
      </c>
    </row>
    <row r="813" spans="1:44" s="4" customFormat="1" x14ac:dyDescent="0.25">
      <c r="A813" s="4" t="str">
        <f t="shared" si="105"/>
        <v>D00_156_2</v>
      </c>
      <c r="B813" s="1" t="s">
        <v>37</v>
      </c>
      <c r="C813" s="2">
        <v>156</v>
      </c>
      <c r="D813" s="3">
        <v>2</v>
      </c>
      <c r="E813" s="4" t="s">
        <v>38</v>
      </c>
      <c r="F813" s="4" t="s">
        <v>40</v>
      </c>
      <c r="G813" s="4" t="s">
        <v>36</v>
      </c>
      <c r="H813" s="4">
        <v>2005</v>
      </c>
      <c r="I813" s="3" t="s">
        <v>54</v>
      </c>
      <c r="J813" s="3"/>
      <c r="P813" s="3"/>
      <c r="V813" s="4" t="s">
        <v>63</v>
      </c>
      <c r="W813" s="3"/>
      <c r="AA813" s="5" t="e">
        <f t="shared" si="106"/>
        <v>#DIV/0!</v>
      </c>
      <c r="AD813" s="5" t="e">
        <f t="shared" si="107"/>
        <v>#DIV/0!</v>
      </c>
      <c r="AE813" s="3" t="e">
        <f t="shared" si="108"/>
        <v>#DIV/0!</v>
      </c>
      <c r="AG813" s="4" t="e">
        <f t="shared" si="109"/>
        <v>#DIV/0!</v>
      </c>
      <c r="AI813" s="3" t="e">
        <f t="shared" si="110"/>
        <v>#DIV/0!</v>
      </c>
      <c r="AK813" s="4" t="e">
        <f t="shared" si="111"/>
        <v>#DIV/0!</v>
      </c>
    </row>
    <row r="814" spans="1:44" s="4" customFormat="1" x14ac:dyDescent="0.25">
      <c r="A814" s="4" t="str">
        <f t="shared" si="105"/>
        <v>D00_156_2</v>
      </c>
      <c r="B814" s="1" t="s">
        <v>37</v>
      </c>
      <c r="C814" s="2">
        <v>156</v>
      </c>
      <c r="D814" s="3">
        <v>2</v>
      </c>
      <c r="E814" s="4" t="s">
        <v>38</v>
      </c>
      <c r="F814" s="4" t="s">
        <v>40</v>
      </c>
      <c r="G814" s="4" t="s">
        <v>36</v>
      </c>
      <c r="H814" s="4">
        <v>2006</v>
      </c>
      <c r="I814" s="3" t="s">
        <v>54</v>
      </c>
      <c r="J814" s="3"/>
      <c r="P814" s="3"/>
      <c r="V814" s="4" t="s">
        <v>63</v>
      </c>
      <c r="W814" s="3"/>
      <c r="AA814" s="5" t="e">
        <f t="shared" si="106"/>
        <v>#DIV/0!</v>
      </c>
      <c r="AD814" s="5" t="e">
        <f t="shared" si="107"/>
        <v>#DIV/0!</v>
      </c>
      <c r="AE814" s="3" t="e">
        <f t="shared" si="108"/>
        <v>#DIV/0!</v>
      </c>
      <c r="AG814" s="4" t="e">
        <f t="shared" si="109"/>
        <v>#DIV/0!</v>
      </c>
      <c r="AI814" s="3" t="e">
        <f t="shared" si="110"/>
        <v>#DIV/0!</v>
      </c>
      <c r="AK814" s="4" t="e">
        <f t="shared" si="111"/>
        <v>#DIV/0!</v>
      </c>
    </row>
    <row r="815" spans="1:44" s="4" customFormat="1" x14ac:dyDescent="0.25">
      <c r="A815" s="4" t="str">
        <f t="shared" si="105"/>
        <v>D00_156_2</v>
      </c>
      <c r="B815" s="1" t="s">
        <v>37</v>
      </c>
      <c r="C815" s="2">
        <v>156</v>
      </c>
      <c r="D815" s="3">
        <v>2</v>
      </c>
      <c r="E815" s="4" t="s">
        <v>38</v>
      </c>
      <c r="F815" s="4" t="s">
        <v>40</v>
      </c>
      <c r="G815" s="4" t="s">
        <v>36</v>
      </c>
      <c r="H815" s="4">
        <v>2007</v>
      </c>
      <c r="I815" s="3" t="s">
        <v>54</v>
      </c>
      <c r="J815" s="3"/>
      <c r="P815" s="3"/>
      <c r="V815" s="4" t="s">
        <v>63</v>
      </c>
      <c r="W815" s="3"/>
      <c r="AA815" s="5" t="e">
        <f t="shared" si="106"/>
        <v>#DIV/0!</v>
      </c>
      <c r="AD815" s="5" t="e">
        <f t="shared" si="107"/>
        <v>#DIV/0!</v>
      </c>
      <c r="AE815" s="3" t="e">
        <f t="shared" si="108"/>
        <v>#DIV/0!</v>
      </c>
      <c r="AG815" s="4" t="e">
        <f t="shared" si="109"/>
        <v>#DIV/0!</v>
      </c>
      <c r="AI815" s="3" t="e">
        <f t="shared" si="110"/>
        <v>#DIV/0!</v>
      </c>
      <c r="AK815" s="4" t="e">
        <f t="shared" si="111"/>
        <v>#DIV/0!</v>
      </c>
    </row>
    <row r="816" spans="1:44" s="14" customFormat="1" x14ac:dyDescent="0.25">
      <c r="A816" s="4" t="str">
        <f t="shared" si="105"/>
        <v>D00_157_2</v>
      </c>
      <c r="B816" s="12" t="s">
        <v>37</v>
      </c>
      <c r="C816" s="13">
        <v>157</v>
      </c>
      <c r="D816" s="15">
        <v>2</v>
      </c>
      <c r="E816" s="14" t="s">
        <v>38</v>
      </c>
      <c r="F816" s="14" t="s">
        <v>40</v>
      </c>
      <c r="G816" s="14" t="s">
        <v>36</v>
      </c>
      <c r="H816" s="14">
        <v>2003</v>
      </c>
      <c r="I816" s="15" t="s">
        <v>54</v>
      </c>
      <c r="J816" s="15"/>
      <c r="P816" s="15"/>
      <c r="Q816" s="4"/>
      <c r="R816" s="4"/>
      <c r="S816" s="4"/>
      <c r="T816" s="4"/>
      <c r="U816" s="4"/>
      <c r="V816" s="4"/>
      <c r="W816" s="15"/>
      <c r="AA816" s="5" t="e">
        <f t="shared" si="106"/>
        <v>#DIV/0!</v>
      </c>
      <c r="AD816" s="5" t="e">
        <f t="shared" si="107"/>
        <v>#DIV/0!</v>
      </c>
      <c r="AE816" s="3" t="e">
        <f t="shared" si="108"/>
        <v>#DIV/0!</v>
      </c>
      <c r="AG816" s="4" t="e">
        <f t="shared" si="109"/>
        <v>#DIV/0!</v>
      </c>
      <c r="AI816" s="3" t="e">
        <f t="shared" si="110"/>
        <v>#DIV/0!</v>
      </c>
      <c r="AK816" s="14" t="e">
        <f t="shared" si="111"/>
        <v>#DIV/0!</v>
      </c>
    </row>
    <row r="817" spans="1:37" s="4" customFormat="1" x14ac:dyDescent="0.25">
      <c r="A817" s="4" t="str">
        <f t="shared" si="105"/>
        <v>D00_157_2</v>
      </c>
      <c r="B817" s="1" t="s">
        <v>37</v>
      </c>
      <c r="C817" s="2">
        <v>157</v>
      </c>
      <c r="D817" s="3">
        <v>2</v>
      </c>
      <c r="E817" s="4" t="s">
        <v>38</v>
      </c>
      <c r="F817" s="4" t="s">
        <v>40</v>
      </c>
      <c r="G817" s="4" t="s">
        <v>36</v>
      </c>
      <c r="H817" s="4">
        <v>2004</v>
      </c>
      <c r="I817" s="3" t="s">
        <v>54</v>
      </c>
      <c r="J817" s="3"/>
      <c r="P817" s="3"/>
      <c r="W817" s="3"/>
      <c r="AA817" s="5" t="e">
        <f t="shared" si="106"/>
        <v>#DIV/0!</v>
      </c>
      <c r="AD817" s="5" t="e">
        <f t="shared" si="107"/>
        <v>#DIV/0!</v>
      </c>
      <c r="AE817" s="3" t="e">
        <f t="shared" si="108"/>
        <v>#DIV/0!</v>
      </c>
      <c r="AG817" s="4" t="e">
        <f t="shared" si="109"/>
        <v>#DIV/0!</v>
      </c>
      <c r="AI817" s="3" t="e">
        <f t="shared" si="110"/>
        <v>#DIV/0!</v>
      </c>
      <c r="AK817" s="4" t="e">
        <f t="shared" si="111"/>
        <v>#DIV/0!</v>
      </c>
    </row>
    <row r="818" spans="1:37" s="4" customFormat="1" x14ac:dyDescent="0.25">
      <c r="A818" s="4" t="str">
        <f t="shared" si="105"/>
        <v>D00_157_2</v>
      </c>
      <c r="B818" s="1" t="s">
        <v>37</v>
      </c>
      <c r="C818" s="2">
        <v>157</v>
      </c>
      <c r="D818" s="3">
        <v>2</v>
      </c>
      <c r="E818" s="4" t="s">
        <v>38</v>
      </c>
      <c r="F818" s="4" t="s">
        <v>40</v>
      </c>
      <c r="G818" s="4" t="s">
        <v>36</v>
      </c>
      <c r="H818" s="4">
        <v>2005</v>
      </c>
      <c r="I818" s="3" t="s">
        <v>54</v>
      </c>
      <c r="J818" s="3"/>
      <c r="P818" s="3"/>
      <c r="W818" s="3"/>
      <c r="AA818" s="5" t="e">
        <f t="shared" si="106"/>
        <v>#DIV/0!</v>
      </c>
      <c r="AD818" s="5" t="e">
        <f t="shared" si="107"/>
        <v>#DIV/0!</v>
      </c>
      <c r="AE818" s="3" t="e">
        <f t="shared" si="108"/>
        <v>#DIV/0!</v>
      </c>
      <c r="AG818" s="4" t="e">
        <f t="shared" si="109"/>
        <v>#DIV/0!</v>
      </c>
      <c r="AI818" s="3" t="e">
        <f t="shared" si="110"/>
        <v>#DIV/0!</v>
      </c>
      <c r="AK818" s="4" t="e">
        <f t="shared" si="111"/>
        <v>#DIV/0!</v>
      </c>
    </row>
    <row r="819" spans="1:37" s="4" customFormat="1" x14ac:dyDescent="0.25">
      <c r="A819" s="4" t="str">
        <f t="shared" si="105"/>
        <v>D00_157_2</v>
      </c>
      <c r="B819" s="1" t="s">
        <v>37</v>
      </c>
      <c r="C819" s="2">
        <v>157</v>
      </c>
      <c r="D819" s="3">
        <v>2</v>
      </c>
      <c r="E819" s="4" t="s">
        <v>38</v>
      </c>
      <c r="F819" s="4" t="s">
        <v>40</v>
      </c>
      <c r="G819" s="4" t="s">
        <v>36</v>
      </c>
      <c r="H819" s="4">
        <v>2006</v>
      </c>
      <c r="I819" s="3" t="s">
        <v>54</v>
      </c>
      <c r="J819" s="3"/>
      <c r="P819" s="3"/>
      <c r="W819" s="3"/>
      <c r="AA819" s="5" t="e">
        <f t="shared" si="106"/>
        <v>#DIV/0!</v>
      </c>
      <c r="AD819" s="5" t="e">
        <f t="shared" si="107"/>
        <v>#DIV/0!</v>
      </c>
      <c r="AE819" s="3" t="e">
        <f t="shared" si="108"/>
        <v>#DIV/0!</v>
      </c>
      <c r="AG819" s="4" t="e">
        <f t="shared" si="109"/>
        <v>#DIV/0!</v>
      </c>
      <c r="AI819" s="3" t="e">
        <f t="shared" si="110"/>
        <v>#DIV/0!</v>
      </c>
      <c r="AK819" s="4" t="e">
        <f t="shared" si="111"/>
        <v>#DIV/0!</v>
      </c>
    </row>
    <row r="820" spans="1:37" s="4" customFormat="1" x14ac:dyDescent="0.25">
      <c r="A820" s="4" t="str">
        <f t="shared" si="105"/>
        <v>D00_157_2</v>
      </c>
      <c r="B820" s="1" t="s">
        <v>37</v>
      </c>
      <c r="C820" s="2">
        <v>157</v>
      </c>
      <c r="D820" s="3">
        <v>2</v>
      </c>
      <c r="E820" s="4" t="s">
        <v>38</v>
      </c>
      <c r="F820" s="4" t="s">
        <v>40</v>
      </c>
      <c r="G820" s="4" t="s">
        <v>36</v>
      </c>
      <c r="H820" s="4">
        <v>2007</v>
      </c>
      <c r="I820" s="3" t="s">
        <v>54</v>
      </c>
      <c r="J820" s="3"/>
      <c r="P820" s="3"/>
      <c r="W820" s="3"/>
      <c r="AA820" s="5" t="e">
        <f t="shared" si="106"/>
        <v>#DIV/0!</v>
      </c>
      <c r="AD820" s="5" t="e">
        <f t="shared" si="107"/>
        <v>#DIV/0!</v>
      </c>
      <c r="AE820" s="3" t="e">
        <f t="shared" si="108"/>
        <v>#DIV/0!</v>
      </c>
      <c r="AG820" s="4" t="e">
        <f t="shared" si="109"/>
        <v>#DIV/0!</v>
      </c>
      <c r="AI820" s="3" t="e">
        <f t="shared" si="110"/>
        <v>#DIV/0!</v>
      </c>
      <c r="AK820" s="4" t="e">
        <f t="shared" si="111"/>
        <v>#DIV/0!</v>
      </c>
    </row>
    <row r="821" spans="1:37" s="14" customFormat="1" x14ac:dyDescent="0.25">
      <c r="A821" s="4" t="str">
        <f t="shared" si="105"/>
        <v>D00_158_2</v>
      </c>
      <c r="B821" s="12" t="s">
        <v>37</v>
      </c>
      <c r="C821" s="13">
        <v>158</v>
      </c>
      <c r="D821" s="15">
        <v>2</v>
      </c>
      <c r="E821" s="14" t="s">
        <v>38</v>
      </c>
      <c r="F821" s="14" t="s">
        <v>40</v>
      </c>
      <c r="G821" s="14" t="s">
        <v>36</v>
      </c>
      <c r="H821" s="14">
        <v>2003</v>
      </c>
      <c r="I821" s="15" t="s">
        <v>54</v>
      </c>
      <c r="J821" s="15"/>
      <c r="P821" s="15"/>
      <c r="Q821" s="4"/>
      <c r="R821" s="4"/>
      <c r="S821" s="4"/>
      <c r="T821" s="4"/>
      <c r="U821" s="4"/>
      <c r="V821" s="4"/>
      <c r="W821" s="15"/>
      <c r="AA821" s="5" t="e">
        <f t="shared" si="106"/>
        <v>#DIV/0!</v>
      </c>
      <c r="AD821" s="5" t="e">
        <f t="shared" si="107"/>
        <v>#DIV/0!</v>
      </c>
      <c r="AE821" s="3" t="e">
        <f t="shared" si="108"/>
        <v>#DIV/0!</v>
      </c>
      <c r="AG821" s="4" t="e">
        <f t="shared" si="109"/>
        <v>#DIV/0!</v>
      </c>
      <c r="AI821" s="3" t="e">
        <f t="shared" si="110"/>
        <v>#DIV/0!</v>
      </c>
      <c r="AK821" s="14" t="e">
        <f t="shared" si="111"/>
        <v>#DIV/0!</v>
      </c>
    </row>
    <row r="822" spans="1:37" s="4" customFormat="1" x14ac:dyDescent="0.25">
      <c r="A822" s="4" t="str">
        <f t="shared" si="105"/>
        <v>D00_158_2</v>
      </c>
      <c r="B822" s="1" t="s">
        <v>37</v>
      </c>
      <c r="C822" s="2">
        <v>158</v>
      </c>
      <c r="D822" s="3">
        <v>2</v>
      </c>
      <c r="E822" s="4" t="s">
        <v>38</v>
      </c>
      <c r="F822" s="4" t="s">
        <v>40</v>
      </c>
      <c r="G822" s="4" t="s">
        <v>36</v>
      </c>
      <c r="H822" s="4">
        <v>2004</v>
      </c>
      <c r="I822" s="3" t="s">
        <v>54</v>
      </c>
      <c r="J822" s="3"/>
      <c r="P822" s="3"/>
      <c r="W822" s="3"/>
      <c r="AA822" s="5" t="e">
        <f t="shared" si="106"/>
        <v>#DIV/0!</v>
      </c>
      <c r="AD822" s="5" t="e">
        <f t="shared" si="107"/>
        <v>#DIV/0!</v>
      </c>
      <c r="AE822" s="3" t="e">
        <f t="shared" si="108"/>
        <v>#DIV/0!</v>
      </c>
      <c r="AG822" s="4" t="e">
        <f t="shared" si="109"/>
        <v>#DIV/0!</v>
      </c>
      <c r="AI822" s="3" t="e">
        <f t="shared" si="110"/>
        <v>#DIV/0!</v>
      </c>
      <c r="AK822" s="4" t="e">
        <f t="shared" si="111"/>
        <v>#DIV/0!</v>
      </c>
    </row>
    <row r="823" spans="1:37" s="4" customFormat="1" x14ac:dyDescent="0.25">
      <c r="A823" s="4" t="str">
        <f t="shared" si="105"/>
        <v>D00_158_2</v>
      </c>
      <c r="B823" s="1" t="s">
        <v>37</v>
      </c>
      <c r="C823" s="2">
        <v>158</v>
      </c>
      <c r="D823" s="3">
        <v>2</v>
      </c>
      <c r="E823" s="4" t="s">
        <v>38</v>
      </c>
      <c r="F823" s="4" t="s">
        <v>40</v>
      </c>
      <c r="G823" s="4" t="s">
        <v>36</v>
      </c>
      <c r="H823" s="4">
        <v>2005</v>
      </c>
      <c r="I823" s="3" t="s">
        <v>54</v>
      </c>
      <c r="J823" s="3"/>
      <c r="P823" s="3"/>
      <c r="W823" s="3"/>
      <c r="AA823" s="5" t="e">
        <f t="shared" si="106"/>
        <v>#DIV/0!</v>
      </c>
      <c r="AD823" s="5" t="e">
        <f t="shared" si="107"/>
        <v>#DIV/0!</v>
      </c>
      <c r="AE823" s="3" t="e">
        <f t="shared" si="108"/>
        <v>#DIV/0!</v>
      </c>
      <c r="AG823" s="4" t="e">
        <f t="shared" si="109"/>
        <v>#DIV/0!</v>
      </c>
      <c r="AI823" s="3" t="e">
        <f t="shared" si="110"/>
        <v>#DIV/0!</v>
      </c>
      <c r="AK823" s="4" t="e">
        <f t="shared" si="111"/>
        <v>#DIV/0!</v>
      </c>
    </row>
    <row r="824" spans="1:37" s="4" customFormat="1" x14ac:dyDescent="0.25">
      <c r="A824" s="4" t="str">
        <f t="shared" si="105"/>
        <v>D00_158_2</v>
      </c>
      <c r="B824" s="1" t="s">
        <v>37</v>
      </c>
      <c r="C824" s="2">
        <v>158</v>
      </c>
      <c r="D824" s="3">
        <v>2</v>
      </c>
      <c r="E824" s="4" t="s">
        <v>38</v>
      </c>
      <c r="F824" s="4" t="s">
        <v>40</v>
      </c>
      <c r="G824" s="4" t="s">
        <v>36</v>
      </c>
      <c r="H824" s="4">
        <v>2006</v>
      </c>
      <c r="I824" s="3" t="s">
        <v>54</v>
      </c>
      <c r="J824" s="3"/>
      <c r="P824" s="3"/>
      <c r="W824" s="3"/>
      <c r="AA824" s="5" t="e">
        <f t="shared" si="106"/>
        <v>#DIV/0!</v>
      </c>
      <c r="AD824" s="5" t="e">
        <f t="shared" si="107"/>
        <v>#DIV/0!</v>
      </c>
      <c r="AE824" s="3" t="e">
        <f t="shared" si="108"/>
        <v>#DIV/0!</v>
      </c>
      <c r="AG824" s="4" t="e">
        <f t="shared" si="109"/>
        <v>#DIV/0!</v>
      </c>
      <c r="AI824" s="3" t="e">
        <f t="shared" si="110"/>
        <v>#DIV/0!</v>
      </c>
      <c r="AK824" s="4" t="e">
        <f t="shared" si="111"/>
        <v>#DIV/0!</v>
      </c>
    </row>
    <row r="825" spans="1:37" s="4" customFormat="1" x14ac:dyDescent="0.25">
      <c r="A825" s="4" t="str">
        <f t="shared" si="105"/>
        <v>D00_158_2</v>
      </c>
      <c r="B825" s="1" t="s">
        <v>37</v>
      </c>
      <c r="C825" s="2">
        <v>158</v>
      </c>
      <c r="D825" s="3">
        <v>2</v>
      </c>
      <c r="E825" s="4" t="s">
        <v>38</v>
      </c>
      <c r="F825" s="4" t="s">
        <v>40</v>
      </c>
      <c r="G825" s="4" t="s">
        <v>36</v>
      </c>
      <c r="H825" s="4">
        <v>2007</v>
      </c>
      <c r="I825" s="3" t="s">
        <v>54</v>
      </c>
      <c r="J825" s="3"/>
      <c r="P825" s="3"/>
      <c r="W825" s="3"/>
      <c r="AA825" s="5" t="e">
        <f t="shared" si="106"/>
        <v>#DIV/0!</v>
      </c>
      <c r="AD825" s="5" t="e">
        <f t="shared" si="107"/>
        <v>#DIV/0!</v>
      </c>
      <c r="AE825" s="3" t="e">
        <f t="shared" si="108"/>
        <v>#DIV/0!</v>
      </c>
      <c r="AG825" s="4" t="e">
        <f t="shared" si="109"/>
        <v>#DIV/0!</v>
      </c>
      <c r="AI825" s="3" t="e">
        <f t="shared" si="110"/>
        <v>#DIV/0!</v>
      </c>
      <c r="AK825" s="4" t="e">
        <f t="shared" si="111"/>
        <v>#DIV/0!</v>
      </c>
    </row>
    <row r="826" spans="1:37" s="14" customFormat="1" x14ac:dyDescent="0.25">
      <c r="A826" s="4" t="str">
        <f t="shared" si="105"/>
        <v>D00_159_2</v>
      </c>
      <c r="B826" s="12" t="s">
        <v>37</v>
      </c>
      <c r="C826" s="13">
        <v>159</v>
      </c>
      <c r="D826" s="15">
        <v>2</v>
      </c>
      <c r="E826" s="14" t="s">
        <v>38</v>
      </c>
      <c r="F826" s="14" t="s">
        <v>40</v>
      </c>
      <c r="G826" s="14" t="s">
        <v>36</v>
      </c>
      <c r="H826" s="14">
        <v>2003</v>
      </c>
      <c r="I826" s="15" t="s">
        <v>54</v>
      </c>
      <c r="J826" s="15"/>
      <c r="P826" s="15"/>
      <c r="Q826" s="4"/>
      <c r="R826" s="4"/>
      <c r="S826" s="4"/>
      <c r="T826" s="4"/>
      <c r="U826" s="4"/>
      <c r="V826" s="4"/>
      <c r="W826" s="15"/>
      <c r="AA826" s="5" t="e">
        <f t="shared" si="106"/>
        <v>#DIV/0!</v>
      </c>
      <c r="AD826" s="5" t="e">
        <f t="shared" si="107"/>
        <v>#DIV/0!</v>
      </c>
      <c r="AE826" s="3" t="e">
        <f t="shared" si="108"/>
        <v>#DIV/0!</v>
      </c>
      <c r="AG826" s="4" t="e">
        <f t="shared" si="109"/>
        <v>#DIV/0!</v>
      </c>
      <c r="AI826" s="3" t="e">
        <f t="shared" si="110"/>
        <v>#DIV/0!</v>
      </c>
      <c r="AK826" s="14" t="e">
        <f t="shared" si="111"/>
        <v>#DIV/0!</v>
      </c>
    </row>
    <row r="827" spans="1:37" s="4" customFormat="1" x14ac:dyDescent="0.25">
      <c r="A827" s="4" t="str">
        <f t="shared" si="105"/>
        <v>D00_159_2</v>
      </c>
      <c r="B827" s="1" t="s">
        <v>37</v>
      </c>
      <c r="C827" s="2">
        <v>159</v>
      </c>
      <c r="D827" s="3">
        <v>2</v>
      </c>
      <c r="E827" s="4" t="s">
        <v>38</v>
      </c>
      <c r="F827" s="4" t="s">
        <v>40</v>
      </c>
      <c r="G827" s="4" t="s">
        <v>36</v>
      </c>
      <c r="H827" s="4">
        <v>2004</v>
      </c>
      <c r="I827" s="3" t="s">
        <v>54</v>
      </c>
      <c r="J827" s="3"/>
      <c r="P827" s="3"/>
      <c r="W827" s="3"/>
      <c r="AA827" s="5" t="e">
        <f t="shared" si="106"/>
        <v>#DIV/0!</v>
      </c>
      <c r="AD827" s="5" t="e">
        <f t="shared" si="107"/>
        <v>#DIV/0!</v>
      </c>
      <c r="AE827" s="3" t="e">
        <f t="shared" si="108"/>
        <v>#DIV/0!</v>
      </c>
      <c r="AG827" s="4" t="e">
        <f t="shared" si="109"/>
        <v>#DIV/0!</v>
      </c>
      <c r="AI827" s="3" t="e">
        <f t="shared" si="110"/>
        <v>#DIV/0!</v>
      </c>
      <c r="AK827" s="4" t="e">
        <f t="shared" si="111"/>
        <v>#DIV/0!</v>
      </c>
    </row>
    <row r="828" spans="1:37" s="4" customFormat="1" x14ac:dyDescent="0.25">
      <c r="A828" s="4" t="str">
        <f t="shared" si="105"/>
        <v>D00_159_2</v>
      </c>
      <c r="B828" s="1" t="s">
        <v>37</v>
      </c>
      <c r="C828" s="2">
        <v>159</v>
      </c>
      <c r="D828" s="3">
        <v>2</v>
      </c>
      <c r="E828" s="4" t="s">
        <v>38</v>
      </c>
      <c r="F828" s="4" t="s">
        <v>40</v>
      </c>
      <c r="G828" s="4" t="s">
        <v>36</v>
      </c>
      <c r="H828" s="4">
        <v>2005</v>
      </c>
      <c r="I828" s="3" t="s">
        <v>54</v>
      </c>
      <c r="J828" s="3"/>
      <c r="P828" s="3"/>
      <c r="W828" s="3"/>
      <c r="AA828" s="5" t="e">
        <f t="shared" si="106"/>
        <v>#DIV/0!</v>
      </c>
      <c r="AD828" s="5" t="e">
        <f t="shared" si="107"/>
        <v>#DIV/0!</v>
      </c>
      <c r="AE828" s="3" t="e">
        <f t="shared" si="108"/>
        <v>#DIV/0!</v>
      </c>
      <c r="AG828" s="4" t="e">
        <f t="shared" si="109"/>
        <v>#DIV/0!</v>
      </c>
      <c r="AI828" s="3" t="e">
        <f t="shared" si="110"/>
        <v>#DIV/0!</v>
      </c>
      <c r="AK828" s="4" t="e">
        <f t="shared" si="111"/>
        <v>#DIV/0!</v>
      </c>
    </row>
    <row r="829" spans="1:37" s="4" customFormat="1" x14ac:dyDescent="0.25">
      <c r="A829" s="4" t="str">
        <f t="shared" si="105"/>
        <v>D00_159_2</v>
      </c>
      <c r="B829" s="1" t="s">
        <v>37</v>
      </c>
      <c r="C829" s="2">
        <v>159</v>
      </c>
      <c r="D829" s="3">
        <v>2</v>
      </c>
      <c r="E829" s="4" t="s">
        <v>38</v>
      </c>
      <c r="F829" s="4" t="s">
        <v>40</v>
      </c>
      <c r="G829" s="4" t="s">
        <v>36</v>
      </c>
      <c r="H829" s="4">
        <v>2006</v>
      </c>
      <c r="I829" s="3" t="s">
        <v>54</v>
      </c>
      <c r="J829" s="3"/>
      <c r="P829" s="3"/>
      <c r="W829" s="3"/>
      <c r="AA829" s="5" t="e">
        <f t="shared" si="106"/>
        <v>#DIV/0!</v>
      </c>
      <c r="AD829" s="5" t="e">
        <f t="shared" si="107"/>
        <v>#DIV/0!</v>
      </c>
      <c r="AE829" s="3" t="e">
        <f t="shared" si="108"/>
        <v>#DIV/0!</v>
      </c>
      <c r="AG829" s="4" t="e">
        <f t="shared" si="109"/>
        <v>#DIV/0!</v>
      </c>
      <c r="AI829" s="3" t="e">
        <f t="shared" si="110"/>
        <v>#DIV/0!</v>
      </c>
      <c r="AK829" s="4" t="e">
        <f t="shared" si="111"/>
        <v>#DIV/0!</v>
      </c>
    </row>
    <row r="830" spans="1:37" s="4" customFormat="1" x14ac:dyDescent="0.25">
      <c r="A830" s="4" t="str">
        <f t="shared" si="105"/>
        <v>D00_159_2</v>
      </c>
      <c r="B830" s="1" t="s">
        <v>37</v>
      </c>
      <c r="C830" s="2">
        <v>159</v>
      </c>
      <c r="D830" s="3">
        <v>2</v>
      </c>
      <c r="E830" s="4" t="s">
        <v>38</v>
      </c>
      <c r="F830" s="4" t="s">
        <v>40</v>
      </c>
      <c r="G830" s="4" t="s">
        <v>36</v>
      </c>
      <c r="H830" s="4">
        <v>2007</v>
      </c>
      <c r="I830" s="3" t="s">
        <v>54</v>
      </c>
      <c r="J830" s="3"/>
      <c r="P830" s="3"/>
      <c r="W830" s="3"/>
      <c r="AA830" s="5" t="e">
        <f t="shared" si="106"/>
        <v>#DIV/0!</v>
      </c>
      <c r="AD830" s="5" t="e">
        <f t="shared" si="107"/>
        <v>#DIV/0!</v>
      </c>
      <c r="AE830" s="3" t="e">
        <f t="shared" si="108"/>
        <v>#DIV/0!</v>
      </c>
      <c r="AG830" s="4" t="e">
        <f t="shared" si="109"/>
        <v>#DIV/0!</v>
      </c>
      <c r="AI830" s="3" t="e">
        <f t="shared" si="110"/>
        <v>#DIV/0!</v>
      </c>
      <c r="AK830" s="4" t="e">
        <f t="shared" si="111"/>
        <v>#DIV/0!</v>
      </c>
    </row>
    <row r="831" spans="1:37" s="14" customFormat="1" x14ac:dyDescent="0.25">
      <c r="A831" s="4" t="str">
        <f t="shared" si="105"/>
        <v>D00_160_2</v>
      </c>
      <c r="B831" s="12" t="s">
        <v>37</v>
      </c>
      <c r="C831" s="13">
        <v>160</v>
      </c>
      <c r="D831" s="15">
        <v>2</v>
      </c>
      <c r="E831" s="14" t="s">
        <v>38</v>
      </c>
      <c r="F831" s="14" t="s">
        <v>40</v>
      </c>
      <c r="G831" s="14" t="s">
        <v>36</v>
      </c>
      <c r="H831" s="14">
        <v>2003</v>
      </c>
      <c r="I831" s="15" t="s">
        <v>54</v>
      </c>
      <c r="J831" s="15"/>
      <c r="P831" s="15"/>
      <c r="Q831" s="4"/>
      <c r="R831" s="4"/>
      <c r="S831" s="4"/>
      <c r="T831" s="4"/>
      <c r="U831" s="4"/>
      <c r="V831" s="4"/>
      <c r="W831" s="15"/>
      <c r="AA831" s="5" t="e">
        <f t="shared" si="106"/>
        <v>#DIV/0!</v>
      </c>
      <c r="AD831" s="5" t="e">
        <f t="shared" si="107"/>
        <v>#DIV/0!</v>
      </c>
      <c r="AE831" s="3" t="e">
        <f t="shared" si="108"/>
        <v>#DIV/0!</v>
      </c>
      <c r="AG831" s="4" t="e">
        <f t="shared" si="109"/>
        <v>#DIV/0!</v>
      </c>
      <c r="AI831" s="3" t="e">
        <f t="shared" si="110"/>
        <v>#DIV/0!</v>
      </c>
      <c r="AK831" s="14" t="e">
        <f t="shared" si="111"/>
        <v>#DIV/0!</v>
      </c>
    </row>
    <row r="832" spans="1:37" s="4" customFormat="1" x14ac:dyDescent="0.25">
      <c r="A832" s="4" t="str">
        <f t="shared" si="105"/>
        <v>D00_160_2</v>
      </c>
      <c r="B832" s="1" t="s">
        <v>37</v>
      </c>
      <c r="C832" s="2">
        <v>160</v>
      </c>
      <c r="D832" s="3">
        <v>2</v>
      </c>
      <c r="E832" s="4" t="s">
        <v>38</v>
      </c>
      <c r="F832" s="4" t="s">
        <v>40</v>
      </c>
      <c r="G832" s="4" t="s">
        <v>36</v>
      </c>
      <c r="H832" s="4">
        <v>2004</v>
      </c>
      <c r="I832" s="3" t="s">
        <v>54</v>
      </c>
      <c r="J832" s="3"/>
      <c r="P832" s="3"/>
      <c r="W832" s="3"/>
      <c r="AA832" s="5" t="e">
        <f t="shared" si="106"/>
        <v>#DIV/0!</v>
      </c>
      <c r="AD832" s="5" t="e">
        <f t="shared" si="107"/>
        <v>#DIV/0!</v>
      </c>
      <c r="AE832" s="3" t="e">
        <f t="shared" si="108"/>
        <v>#DIV/0!</v>
      </c>
      <c r="AG832" s="4" t="e">
        <f t="shared" si="109"/>
        <v>#DIV/0!</v>
      </c>
      <c r="AI832" s="3" t="e">
        <f t="shared" si="110"/>
        <v>#DIV/0!</v>
      </c>
      <c r="AK832" s="4" t="e">
        <f t="shared" si="111"/>
        <v>#DIV/0!</v>
      </c>
    </row>
    <row r="833" spans="1:37" s="4" customFormat="1" x14ac:dyDescent="0.25">
      <c r="A833" s="4" t="str">
        <f t="shared" si="105"/>
        <v>D00_160_2</v>
      </c>
      <c r="B833" s="1" t="s">
        <v>37</v>
      </c>
      <c r="C833" s="2">
        <v>160</v>
      </c>
      <c r="D833" s="3">
        <v>2</v>
      </c>
      <c r="E833" s="4" t="s">
        <v>38</v>
      </c>
      <c r="F833" s="4" t="s">
        <v>40</v>
      </c>
      <c r="G833" s="4" t="s">
        <v>36</v>
      </c>
      <c r="H833" s="4">
        <v>2005</v>
      </c>
      <c r="I833" s="3" t="s">
        <v>54</v>
      </c>
      <c r="J833" s="3"/>
      <c r="P833" s="3"/>
      <c r="W833" s="3"/>
      <c r="AA833" s="5" t="e">
        <f t="shared" si="106"/>
        <v>#DIV/0!</v>
      </c>
      <c r="AD833" s="5" t="e">
        <f t="shared" si="107"/>
        <v>#DIV/0!</v>
      </c>
      <c r="AE833" s="3" t="e">
        <f t="shared" si="108"/>
        <v>#DIV/0!</v>
      </c>
      <c r="AG833" s="4" t="e">
        <f t="shared" si="109"/>
        <v>#DIV/0!</v>
      </c>
      <c r="AI833" s="3" t="e">
        <f t="shared" si="110"/>
        <v>#DIV/0!</v>
      </c>
      <c r="AK833" s="4" t="e">
        <f t="shared" si="111"/>
        <v>#DIV/0!</v>
      </c>
    </row>
    <row r="834" spans="1:37" s="4" customFormat="1" x14ac:dyDescent="0.25">
      <c r="A834" s="4" t="str">
        <f t="shared" si="105"/>
        <v>D00_160_2</v>
      </c>
      <c r="B834" s="1" t="s">
        <v>37</v>
      </c>
      <c r="C834" s="2">
        <v>160</v>
      </c>
      <c r="D834" s="3">
        <v>2</v>
      </c>
      <c r="E834" s="4" t="s">
        <v>38</v>
      </c>
      <c r="F834" s="4" t="s">
        <v>40</v>
      </c>
      <c r="G834" s="4" t="s">
        <v>36</v>
      </c>
      <c r="H834" s="4">
        <v>2006</v>
      </c>
      <c r="I834" s="3" t="s">
        <v>54</v>
      </c>
      <c r="J834" s="3"/>
      <c r="P834" s="3"/>
      <c r="W834" s="3"/>
      <c r="AA834" s="5" t="e">
        <f t="shared" si="106"/>
        <v>#DIV/0!</v>
      </c>
      <c r="AD834" s="5" t="e">
        <f t="shared" si="107"/>
        <v>#DIV/0!</v>
      </c>
      <c r="AE834" s="3" t="e">
        <f t="shared" si="108"/>
        <v>#DIV/0!</v>
      </c>
      <c r="AG834" s="4" t="e">
        <f t="shared" si="109"/>
        <v>#DIV/0!</v>
      </c>
      <c r="AI834" s="3" t="e">
        <f t="shared" si="110"/>
        <v>#DIV/0!</v>
      </c>
      <c r="AK834" s="4" t="e">
        <f t="shared" si="111"/>
        <v>#DIV/0!</v>
      </c>
    </row>
    <row r="835" spans="1:37" s="4" customFormat="1" x14ac:dyDescent="0.25">
      <c r="A835" s="4" t="str">
        <f t="shared" ref="A835:A898" si="112">CONCATENATE(LEFT(B835,1),CONCATENATE(RIGHT(B835,2),"_",CONCATENATE(C835),"_",CONCATENATE(D835)))</f>
        <v>D00_160_2</v>
      </c>
      <c r="B835" s="1" t="s">
        <v>37</v>
      </c>
      <c r="C835" s="2">
        <v>160</v>
      </c>
      <c r="D835" s="3">
        <v>2</v>
      </c>
      <c r="E835" s="4" t="s">
        <v>38</v>
      </c>
      <c r="F835" s="4" t="s">
        <v>40</v>
      </c>
      <c r="G835" s="4" t="s">
        <v>36</v>
      </c>
      <c r="H835" s="4">
        <v>2007</v>
      </c>
      <c r="I835" s="3" t="s">
        <v>54</v>
      </c>
      <c r="J835" s="3"/>
      <c r="P835" s="3"/>
      <c r="W835" s="3"/>
      <c r="AA835" s="5" t="e">
        <f t="shared" si="106"/>
        <v>#DIV/0!</v>
      </c>
      <c r="AD835" s="5" t="e">
        <f t="shared" si="107"/>
        <v>#DIV/0!</v>
      </c>
      <c r="AE835" s="3" t="e">
        <f t="shared" si="108"/>
        <v>#DIV/0!</v>
      </c>
      <c r="AG835" s="4" t="e">
        <f t="shared" si="109"/>
        <v>#DIV/0!</v>
      </c>
      <c r="AI835" s="3" t="e">
        <f t="shared" si="110"/>
        <v>#DIV/0!</v>
      </c>
      <c r="AK835" s="4" t="e">
        <f t="shared" si="111"/>
        <v>#DIV/0!</v>
      </c>
    </row>
    <row r="836" spans="1:37" s="14" customFormat="1" x14ac:dyDescent="0.25">
      <c r="A836" s="4" t="str">
        <f t="shared" si="112"/>
        <v>D00_161_2</v>
      </c>
      <c r="B836" s="12" t="s">
        <v>37</v>
      </c>
      <c r="C836" s="13">
        <v>161</v>
      </c>
      <c r="D836" s="15">
        <v>2</v>
      </c>
      <c r="E836" s="14" t="s">
        <v>38</v>
      </c>
      <c r="F836" s="14" t="s">
        <v>40</v>
      </c>
      <c r="G836" s="14" t="s">
        <v>36</v>
      </c>
      <c r="H836" s="14">
        <v>2003</v>
      </c>
      <c r="I836" s="15" t="s">
        <v>54</v>
      </c>
      <c r="J836" s="15"/>
      <c r="P836" s="15"/>
      <c r="Q836" s="4"/>
      <c r="R836" s="4"/>
      <c r="S836" s="4"/>
      <c r="T836" s="4"/>
      <c r="U836" s="4"/>
      <c r="V836" s="4"/>
      <c r="W836" s="15"/>
      <c r="AA836" s="5" t="e">
        <f t="shared" si="106"/>
        <v>#DIV/0!</v>
      </c>
      <c r="AD836" s="5" t="e">
        <f t="shared" si="107"/>
        <v>#DIV/0!</v>
      </c>
      <c r="AE836" s="3" t="e">
        <f t="shared" si="108"/>
        <v>#DIV/0!</v>
      </c>
      <c r="AG836" s="4" t="e">
        <f t="shared" si="109"/>
        <v>#DIV/0!</v>
      </c>
      <c r="AI836" s="3" t="e">
        <f t="shared" si="110"/>
        <v>#DIV/0!</v>
      </c>
      <c r="AK836" s="14" t="e">
        <f t="shared" si="111"/>
        <v>#DIV/0!</v>
      </c>
    </row>
    <row r="837" spans="1:37" s="4" customFormat="1" x14ac:dyDescent="0.25">
      <c r="A837" s="4" t="str">
        <f t="shared" si="112"/>
        <v>D00_161_2</v>
      </c>
      <c r="B837" s="1" t="s">
        <v>37</v>
      </c>
      <c r="C837" s="2">
        <v>161</v>
      </c>
      <c r="D837" s="3">
        <v>2</v>
      </c>
      <c r="E837" s="4" t="s">
        <v>38</v>
      </c>
      <c r="F837" s="4" t="s">
        <v>40</v>
      </c>
      <c r="G837" s="4" t="s">
        <v>36</v>
      </c>
      <c r="H837" s="4">
        <v>2004</v>
      </c>
      <c r="I837" s="3" t="s">
        <v>54</v>
      </c>
      <c r="J837" s="3"/>
      <c r="P837" s="3"/>
      <c r="W837" s="3"/>
      <c r="AA837" s="5" t="e">
        <f t="shared" si="106"/>
        <v>#DIV/0!</v>
      </c>
      <c r="AD837" s="5" t="e">
        <f t="shared" si="107"/>
        <v>#DIV/0!</v>
      </c>
      <c r="AE837" s="3" t="e">
        <f t="shared" si="108"/>
        <v>#DIV/0!</v>
      </c>
      <c r="AG837" s="4" t="e">
        <f t="shared" si="109"/>
        <v>#DIV/0!</v>
      </c>
      <c r="AI837" s="3" t="e">
        <f t="shared" si="110"/>
        <v>#DIV/0!</v>
      </c>
      <c r="AK837" s="4" t="e">
        <f t="shared" si="111"/>
        <v>#DIV/0!</v>
      </c>
    </row>
    <row r="838" spans="1:37" s="4" customFormat="1" x14ac:dyDescent="0.25">
      <c r="A838" s="4" t="str">
        <f t="shared" si="112"/>
        <v>D00_161_2</v>
      </c>
      <c r="B838" s="1" t="s">
        <v>37</v>
      </c>
      <c r="C838" s="2">
        <v>161</v>
      </c>
      <c r="D838" s="3">
        <v>2</v>
      </c>
      <c r="E838" s="4" t="s">
        <v>38</v>
      </c>
      <c r="F838" s="4" t="s">
        <v>40</v>
      </c>
      <c r="G838" s="4" t="s">
        <v>36</v>
      </c>
      <c r="H838" s="4">
        <v>2005</v>
      </c>
      <c r="I838" s="3" t="s">
        <v>54</v>
      </c>
      <c r="J838" s="3"/>
      <c r="P838" s="3"/>
      <c r="W838" s="3"/>
      <c r="AA838" s="5" t="e">
        <f t="shared" si="106"/>
        <v>#DIV/0!</v>
      </c>
      <c r="AD838" s="5" t="e">
        <f t="shared" si="107"/>
        <v>#DIV/0!</v>
      </c>
      <c r="AE838" s="3" t="e">
        <f t="shared" si="108"/>
        <v>#DIV/0!</v>
      </c>
      <c r="AG838" s="4" t="e">
        <f t="shared" si="109"/>
        <v>#DIV/0!</v>
      </c>
      <c r="AI838" s="3" t="e">
        <f t="shared" si="110"/>
        <v>#DIV/0!</v>
      </c>
      <c r="AK838" s="4" t="e">
        <f t="shared" si="111"/>
        <v>#DIV/0!</v>
      </c>
    </row>
    <row r="839" spans="1:37" s="4" customFormat="1" x14ac:dyDescent="0.25">
      <c r="A839" s="4" t="str">
        <f t="shared" si="112"/>
        <v>D00_161_2</v>
      </c>
      <c r="B839" s="1" t="s">
        <v>37</v>
      </c>
      <c r="C839" s="2">
        <v>161</v>
      </c>
      <c r="D839" s="3">
        <v>2</v>
      </c>
      <c r="E839" s="4" t="s">
        <v>38</v>
      </c>
      <c r="F839" s="4" t="s">
        <v>40</v>
      </c>
      <c r="G839" s="4" t="s">
        <v>36</v>
      </c>
      <c r="H839" s="4">
        <v>2006</v>
      </c>
      <c r="I839" s="3" t="s">
        <v>54</v>
      </c>
      <c r="J839" s="3"/>
      <c r="P839" s="3"/>
      <c r="W839" s="3"/>
      <c r="AA839" s="5" t="e">
        <f t="shared" si="106"/>
        <v>#DIV/0!</v>
      </c>
      <c r="AD839" s="5" t="e">
        <f t="shared" si="107"/>
        <v>#DIV/0!</v>
      </c>
      <c r="AE839" s="3" t="e">
        <f t="shared" si="108"/>
        <v>#DIV/0!</v>
      </c>
      <c r="AG839" s="4" t="e">
        <f t="shared" si="109"/>
        <v>#DIV/0!</v>
      </c>
      <c r="AI839" s="3" t="e">
        <f t="shared" si="110"/>
        <v>#DIV/0!</v>
      </c>
      <c r="AK839" s="4" t="e">
        <f t="shared" si="111"/>
        <v>#DIV/0!</v>
      </c>
    </row>
    <row r="840" spans="1:37" s="4" customFormat="1" x14ac:dyDescent="0.25">
      <c r="A840" s="4" t="str">
        <f t="shared" si="112"/>
        <v>D00_161_2</v>
      </c>
      <c r="B840" s="1" t="s">
        <v>37</v>
      </c>
      <c r="C840" s="2">
        <v>161</v>
      </c>
      <c r="D840" s="3">
        <v>2</v>
      </c>
      <c r="E840" s="4" t="s">
        <v>38</v>
      </c>
      <c r="F840" s="4" t="s">
        <v>40</v>
      </c>
      <c r="G840" s="4" t="s">
        <v>36</v>
      </c>
      <c r="H840" s="4">
        <v>2007</v>
      </c>
      <c r="I840" s="3" t="s">
        <v>54</v>
      </c>
      <c r="J840" s="3"/>
      <c r="P840" s="3"/>
      <c r="W840" s="3"/>
      <c r="AA840" s="5" t="e">
        <f t="shared" si="106"/>
        <v>#DIV/0!</v>
      </c>
      <c r="AD840" s="5" t="e">
        <f t="shared" si="107"/>
        <v>#DIV/0!</v>
      </c>
      <c r="AE840" s="3" t="e">
        <f t="shared" si="108"/>
        <v>#DIV/0!</v>
      </c>
      <c r="AG840" s="4" t="e">
        <f t="shared" si="109"/>
        <v>#DIV/0!</v>
      </c>
      <c r="AI840" s="3" t="e">
        <f t="shared" si="110"/>
        <v>#DIV/0!</v>
      </c>
      <c r="AK840" s="4" t="e">
        <f t="shared" si="111"/>
        <v>#DIV/0!</v>
      </c>
    </row>
    <row r="841" spans="1:37" s="14" customFormat="1" x14ac:dyDescent="0.25">
      <c r="A841" s="4" t="str">
        <f t="shared" si="112"/>
        <v>D00_162_2</v>
      </c>
      <c r="B841" s="12" t="s">
        <v>37</v>
      </c>
      <c r="C841" s="13">
        <v>162</v>
      </c>
      <c r="D841" s="15">
        <v>2</v>
      </c>
      <c r="E841" s="14" t="s">
        <v>38</v>
      </c>
      <c r="F841" s="14" t="s">
        <v>40</v>
      </c>
      <c r="G841" s="14" t="s">
        <v>36</v>
      </c>
      <c r="H841" s="14">
        <v>2003</v>
      </c>
      <c r="I841" s="15" t="s">
        <v>54</v>
      </c>
      <c r="J841" s="15"/>
      <c r="P841" s="15"/>
      <c r="Q841" s="4"/>
      <c r="R841" s="4"/>
      <c r="S841" s="4"/>
      <c r="T841" s="4"/>
      <c r="U841" s="4"/>
      <c r="V841" s="4"/>
      <c r="W841" s="15"/>
      <c r="AA841" s="5" t="e">
        <f t="shared" si="106"/>
        <v>#DIV/0!</v>
      </c>
      <c r="AD841" s="5" t="e">
        <f t="shared" si="107"/>
        <v>#DIV/0!</v>
      </c>
      <c r="AE841" s="3" t="e">
        <f t="shared" si="108"/>
        <v>#DIV/0!</v>
      </c>
      <c r="AG841" s="4" t="e">
        <f t="shared" si="109"/>
        <v>#DIV/0!</v>
      </c>
      <c r="AI841" s="3" t="e">
        <f t="shared" si="110"/>
        <v>#DIV/0!</v>
      </c>
      <c r="AK841" s="14" t="e">
        <f t="shared" si="111"/>
        <v>#DIV/0!</v>
      </c>
    </row>
    <row r="842" spans="1:37" s="4" customFormat="1" x14ac:dyDescent="0.25">
      <c r="A842" s="4" t="str">
        <f t="shared" si="112"/>
        <v>D00_162_2</v>
      </c>
      <c r="B842" s="1" t="s">
        <v>37</v>
      </c>
      <c r="C842" s="2">
        <v>162</v>
      </c>
      <c r="D842" s="3">
        <v>2</v>
      </c>
      <c r="E842" s="4" t="s">
        <v>38</v>
      </c>
      <c r="F842" s="4" t="s">
        <v>40</v>
      </c>
      <c r="G842" s="4" t="s">
        <v>36</v>
      </c>
      <c r="H842" s="4">
        <v>2004</v>
      </c>
      <c r="I842" s="3" t="s">
        <v>54</v>
      </c>
      <c r="J842" s="3"/>
      <c r="P842" s="3"/>
      <c r="W842" s="3"/>
      <c r="AA842" s="5" t="e">
        <f t="shared" si="106"/>
        <v>#DIV/0!</v>
      </c>
      <c r="AD842" s="5" t="e">
        <f t="shared" si="107"/>
        <v>#DIV/0!</v>
      </c>
      <c r="AE842" s="3" t="e">
        <f t="shared" si="108"/>
        <v>#DIV/0!</v>
      </c>
      <c r="AG842" s="4" t="e">
        <f t="shared" si="109"/>
        <v>#DIV/0!</v>
      </c>
      <c r="AI842" s="3" t="e">
        <f t="shared" si="110"/>
        <v>#DIV/0!</v>
      </c>
      <c r="AK842" s="4" t="e">
        <f t="shared" si="111"/>
        <v>#DIV/0!</v>
      </c>
    </row>
    <row r="843" spans="1:37" s="4" customFormat="1" x14ac:dyDescent="0.25">
      <c r="A843" s="4" t="str">
        <f t="shared" si="112"/>
        <v>D00_162_2</v>
      </c>
      <c r="B843" s="1" t="s">
        <v>37</v>
      </c>
      <c r="C843" s="2">
        <v>162</v>
      </c>
      <c r="D843" s="3">
        <v>2</v>
      </c>
      <c r="E843" s="4" t="s">
        <v>38</v>
      </c>
      <c r="F843" s="4" t="s">
        <v>40</v>
      </c>
      <c r="G843" s="4" t="s">
        <v>36</v>
      </c>
      <c r="H843" s="4">
        <v>2005</v>
      </c>
      <c r="I843" s="3" t="s">
        <v>54</v>
      </c>
      <c r="J843" s="3"/>
      <c r="P843" s="3"/>
      <c r="W843" s="3"/>
      <c r="AA843" s="5" t="e">
        <f t="shared" si="106"/>
        <v>#DIV/0!</v>
      </c>
      <c r="AD843" s="5" t="e">
        <f t="shared" si="107"/>
        <v>#DIV/0!</v>
      </c>
      <c r="AE843" s="3" t="e">
        <f t="shared" si="108"/>
        <v>#DIV/0!</v>
      </c>
      <c r="AG843" s="4" t="e">
        <f t="shared" si="109"/>
        <v>#DIV/0!</v>
      </c>
      <c r="AI843" s="3" t="e">
        <f t="shared" si="110"/>
        <v>#DIV/0!</v>
      </c>
      <c r="AK843" s="4" t="e">
        <f t="shared" si="111"/>
        <v>#DIV/0!</v>
      </c>
    </row>
    <row r="844" spans="1:37" s="4" customFormat="1" x14ac:dyDescent="0.25">
      <c r="A844" s="4" t="str">
        <f t="shared" si="112"/>
        <v>D00_162_2</v>
      </c>
      <c r="B844" s="1" t="s">
        <v>37</v>
      </c>
      <c r="C844" s="2">
        <v>162</v>
      </c>
      <c r="D844" s="3">
        <v>2</v>
      </c>
      <c r="E844" s="4" t="s">
        <v>38</v>
      </c>
      <c r="F844" s="4" t="s">
        <v>40</v>
      </c>
      <c r="G844" s="4" t="s">
        <v>36</v>
      </c>
      <c r="H844" s="4">
        <v>2006</v>
      </c>
      <c r="I844" s="3" t="s">
        <v>54</v>
      </c>
      <c r="J844" s="3"/>
      <c r="P844" s="3"/>
      <c r="W844" s="3"/>
      <c r="AA844" s="5" t="e">
        <f t="shared" si="106"/>
        <v>#DIV/0!</v>
      </c>
      <c r="AD844" s="5" t="e">
        <f t="shared" si="107"/>
        <v>#DIV/0!</v>
      </c>
      <c r="AE844" s="3" t="e">
        <f t="shared" si="108"/>
        <v>#DIV/0!</v>
      </c>
      <c r="AG844" s="4" t="e">
        <f t="shared" si="109"/>
        <v>#DIV/0!</v>
      </c>
      <c r="AI844" s="3" t="e">
        <f t="shared" si="110"/>
        <v>#DIV/0!</v>
      </c>
      <c r="AK844" s="4" t="e">
        <f t="shared" si="111"/>
        <v>#DIV/0!</v>
      </c>
    </row>
    <row r="845" spans="1:37" s="4" customFormat="1" x14ac:dyDescent="0.25">
      <c r="A845" s="4" t="str">
        <f t="shared" si="112"/>
        <v>D00_162_2</v>
      </c>
      <c r="B845" s="1" t="s">
        <v>37</v>
      </c>
      <c r="C845" s="2">
        <v>162</v>
      </c>
      <c r="D845" s="3">
        <v>2</v>
      </c>
      <c r="E845" s="4" t="s">
        <v>38</v>
      </c>
      <c r="F845" s="4" t="s">
        <v>40</v>
      </c>
      <c r="G845" s="4" t="s">
        <v>36</v>
      </c>
      <c r="H845" s="4">
        <v>2007</v>
      </c>
      <c r="I845" s="3" t="s">
        <v>54</v>
      </c>
      <c r="J845" s="3"/>
      <c r="P845" s="3"/>
      <c r="W845" s="3"/>
      <c r="AA845" s="5" t="e">
        <f t="shared" si="106"/>
        <v>#DIV/0!</v>
      </c>
      <c r="AD845" s="5" t="e">
        <f t="shared" si="107"/>
        <v>#DIV/0!</v>
      </c>
      <c r="AE845" s="3" t="e">
        <f t="shared" si="108"/>
        <v>#DIV/0!</v>
      </c>
      <c r="AG845" s="4" t="e">
        <f t="shared" si="109"/>
        <v>#DIV/0!</v>
      </c>
      <c r="AI845" s="3" t="e">
        <f t="shared" si="110"/>
        <v>#DIV/0!</v>
      </c>
      <c r="AK845" s="4" t="e">
        <f t="shared" si="111"/>
        <v>#DIV/0!</v>
      </c>
    </row>
    <row r="846" spans="1:37" s="14" customFormat="1" x14ac:dyDescent="0.25">
      <c r="A846" s="4" t="str">
        <f t="shared" si="112"/>
        <v>D00_163_2</v>
      </c>
      <c r="B846" s="12" t="s">
        <v>37</v>
      </c>
      <c r="C846" s="13">
        <v>163</v>
      </c>
      <c r="D846" s="15">
        <v>2</v>
      </c>
      <c r="E846" s="14" t="s">
        <v>38</v>
      </c>
      <c r="F846" s="14" t="s">
        <v>40</v>
      </c>
      <c r="G846" s="14" t="s">
        <v>36</v>
      </c>
      <c r="H846" s="14">
        <v>2003</v>
      </c>
      <c r="I846" s="15" t="s">
        <v>54</v>
      </c>
      <c r="J846" s="15"/>
      <c r="P846" s="15"/>
      <c r="Q846" s="4"/>
      <c r="R846" s="4"/>
      <c r="S846" s="4"/>
      <c r="T846" s="4"/>
      <c r="U846" s="4"/>
      <c r="V846" s="4"/>
      <c r="W846" s="15"/>
      <c r="AA846" s="5" t="e">
        <f t="shared" si="106"/>
        <v>#DIV/0!</v>
      </c>
      <c r="AD846" s="5" t="e">
        <f t="shared" si="107"/>
        <v>#DIV/0!</v>
      </c>
      <c r="AE846" s="3" t="e">
        <f t="shared" si="108"/>
        <v>#DIV/0!</v>
      </c>
      <c r="AG846" s="4" t="e">
        <f t="shared" si="109"/>
        <v>#DIV/0!</v>
      </c>
      <c r="AI846" s="3" t="e">
        <f t="shared" si="110"/>
        <v>#DIV/0!</v>
      </c>
      <c r="AK846" s="14" t="e">
        <f t="shared" si="111"/>
        <v>#DIV/0!</v>
      </c>
    </row>
    <row r="847" spans="1:37" s="4" customFormat="1" x14ac:dyDescent="0.25">
      <c r="A847" s="4" t="str">
        <f t="shared" si="112"/>
        <v>D00_163_2</v>
      </c>
      <c r="B847" s="1" t="s">
        <v>37</v>
      </c>
      <c r="C847" s="2">
        <v>163</v>
      </c>
      <c r="D847" s="3">
        <v>2</v>
      </c>
      <c r="E847" s="4" t="s">
        <v>38</v>
      </c>
      <c r="F847" s="4" t="s">
        <v>40</v>
      </c>
      <c r="G847" s="4" t="s">
        <v>36</v>
      </c>
      <c r="H847" s="4">
        <v>2004</v>
      </c>
      <c r="I847" s="3" t="s">
        <v>54</v>
      </c>
      <c r="J847" s="3"/>
      <c r="P847" s="3"/>
      <c r="W847" s="3"/>
      <c r="AA847" s="5" t="e">
        <f t="shared" si="106"/>
        <v>#DIV/0!</v>
      </c>
      <c r="AD847" s="5" t="e">
        <f t="shared" si="107"/>
        <v>#DIV/0!</v>
      </c>
      <c r="AE847" s="3" t="e">
        <f t="shared" si="108"/>
        <v>#DIV/0!</v>
      </c>
      <c r="AG847" s="4" t="e">
        <f t="shared" si="109"/>
        <v>#DIV/0!</v>
      </c>
      <c r="AI847" s="3" t="e">
        <f t="shared" si="110"/>
        <v>#DIV/0!</v>
      </c>
      <c r="AK847" s="4" t="e">
        <f t="shared" si="111"/>
        <v>#DIV/0!</v>
      </c>
    </row>
    <row r="848" spans="1:37" s="4" customFormat="1" x14ac:dyDescent="0.25">
      <c r="A848" s="4" t="str">
        <f t="shared" si="112"/>
        <v>D00_163_2</v>
      </c>
      <c r="B848" s="1" t="s">
        <v>37</v>
      </c>
      <c r="C848" s="2">
        <v>163</v>
      </c>
      <c r="D848" s="3">
        <v>2</v>
      </c>
      <c r="E848" s="4" t="s">
        <v>38</v>
      </c>
      <c r="F848" s="4" t="s">
        <v>40</v>
      </c>
      <c r="G848" s="4" t="s">
        <v>36</v>
      </c>
      <c r="H848" s="4">
        <v>2005</v>
      </c>
      <c r="I848" s="3" t="s">
        <v>54</v>
      </c>
      <c r="J848" s="3"/>
      <c r="P848" s="3"/>
      <c r="W848" s="3"/>
      <c r="AA848" s="5" t="e">
        <f t="shared" si="106"/>
        <v>#DIV/0!</v>
      </c>
      <c r="AD848" s="5" t="e">
        <f t="shared" si="107"/>
        <v>#DIV/0!</v>
      </c>
      <c r="AE848" s="3" t="e">
        <f t="shared" si="108"/>
        <v>#DIV/0!</v>
      </c>
      <c r="AG848" s="4" t="e">
        <f t="shared" si="109"/>
        <v>#DIV/0!</v>
      </c>
      <c r="AI848" s="3" t="e">
        <f t="shared" si="110"/>
        <v>#DIV/0!</v>
      </c>
      <c r="AK848" s="4" t="e">
        <f t="shared" si="111"/>
        <v>#DIV/0!</v>
      </c>
    </row>
    <row r="849" spans="1:44" s="4" customFormat="1" x14ac:dyDescent="0.25">
      <c r="A849" s="4" t="str">
        <f t="shared" si="112"/>
        <v>D00_163_2</v>
      </c>
      <c r="B849" s="1" t="s">
        <v>37</v>
      </c>
      <c r="C849" s="2">
        <v>163</v>
      </c>
      <c r="D849" s="3">
        <v>2</v>
      </c>
      <c r="E849" s="4" t="s">
        <v>38</v>
      </c>
      <c r="F849" s="4" t="s">
        <v>40</v>
      </c>
      <c r="G849" s="4" t="s">
        <v>36</v>
      </c>
      <c r="H849" s="4">
        <v>2006</v>
      </c>
      <c r="I849" s="3" t="s">
        <v>54</v>
      </c>
      <c r="J849" s="3"/>
      <c r="P849" s="3"/>
      <c r="W849" s="3"/>
      <c r="AA849" s="5" t="e">
        <f t="shared" si="106"/>
        <v>#DIV/0!</v>
      </c>
      <c r="AD849" s="5" t="e">
        <f t="shared" si="107"/>
        <v>#DIV/0!</v>
      </c>
      <c r="AE849" s="3" t="e">
        <f t="shared" si="108"/>
        <v>#DIV/0!</v>
      </c>
      <c r="AG849" s="4" t="e">
        <f t="shared" si="109"/>
        <v>#DIV/0!</v>
      </c>
      <c r="AI849" s="3" t="e">
        <f t="shared" si="110"/>
        <v>#DIV/0!</v>
      </c>
      <c r="AK849" s="4" t="e">
        <f t="shared" si="111"/>
        <v>#DIV/0!</v>
      </c>
    </row>
    <row r="850" spans="1:44" s="4" customFormat="1" x14ac:dyDescent="0.25">
      <c r="A850" s="4" t="str">
        <f t="shared" si="112"/>
        <v>D00_163_2</v>
      </c>
      <c r="B850" s="1" t="s">
        <v>37</v>
      </c>
      <c r="C850" s="2">
        <v>163</v>
      </c>
      <c r="D850" s="3">
        <v>2</v>
      </c>
      <c r="E850" s="4" t="s">
        <v>38</v>
      </c>
      <c r="F850" s="4" t="s">
        <v>40</v>
      </c>
      <c r="G850" s="4" t="s">
        <v>36</v>
      </c>
      <c r="H850" s="4">
        <v>2007</v>
      </c>
      <c r="I850" s="3" t="s">
        <v>54</v>
      </c>
      <c r="J850" s="3"/>
      <c r="P850" s="3"/>
      <c r="W850" s="3"/>
      <c r="AA850" s="5" t="e">
        <f t="shared" si="106"/>
        <v>#DIV/0!</v>
      </c>
      <c r="AD850" s="5" t="e">
        <f t="shared" si="107"/>
        <v>#DIV/0!</v>
      </c>
      <c r="AE850" s="3" t="e">
        <f t="shared" si="108"/>
        <v>#DIV/0!</v>
      </c>
      <c r="AG850" s="4" t="e">
        <f t="shared" si="109"/>
        <v>#DIV/0!</v>
      </c>
      <c r="AI850" s="3" t="e">
        <f t="shared" si="110"/>
        <v>#DIV/0!</v>
      </c>
      <c r="AK850" s="4" t="e">
        <f t="shared" si="111"/>
        <v>#DIV/0!</v>
      </c>
    </row>
    <row r="851" spans="1:44" s="14" customFormat="1" x14ac:dyDescent="0.25">
      <c r="A851" s="4" t="str">
        <f t="shared" si="112"/>
        <v>D00_164_2</v>
      </c>
      <c r="B851" s="12" t="s">
        <v>37</v>
      </c>
      <c r="C851" s="13">
        <v>164</v>
      </c>
      <c r="D851" s="15">
        <v>2</v>
      </c>
      <c r="E851" s="14" t="s">
        <v>38</v>
      </c>
      <c r="F851" s="14" t="s">
        <v>40</v>
      </c>
      <c r="G851" s="14" t="s">
        <v>36</v>
      </c>
      <c r="H851" s="14">
        <v>2003</v>
      </c>
      <c r="I851" s="15" t="s">
        <v>54</v>
      </c>
      <c r="J851" s="15"/>
      <c r="P851" s="15"/>
      <c r="Q851" s="4"/>
      <c r="R851" s="4"/>
      <c r="S851" s="4"/>
      <c r="T851" s="4"/>
      <c r="U851" s="4"/>
      <c r="V851" s="4"/>
      <c r="W851" s="15"/>
      <c r="AA851" s="5" t="e">
        <f t="shared" si="106"/>
        <v>#DIV/0!</v>
      </c>
      <c r="AD851" s="5" t="e">
        <f t="shared" si="107"/>
        <v>#DIV/0!</v>
      </c>
      <c r="AE851" s="3" t="e">
        <f t="shared" si="108"/>
        <v>#DIV/0!</v>
      </c>
      <c r="AG851" s="4" t="e">
        <f t="shared" si="109"/>
        <v>#DIV/0!</v>
      </c>
      <c r="AI851" s="3" t="e">
        <f t="shared" si="110"/>
        <v>#DIV/0!</v>
      </c>
      <c r="AK851" s="14" t="e">
        <f t="shared" si="111"/>
        <v>#DIV/0!</v>
      </c>
    </row>
    <row r="852" spans="1:44" s="4" customFormat="1" x14ac:dyDescent="0.25">
      <c r="A852" s="4" t="str">
        <f t="shared" si="112"/>
        <v>D00_164_2</v>
      </c>
      <c r="B852" s="1" t="s">
        <v>37</v>
      </c>
      <c r="C852" s="2">
        <v>164</v>
      </c>
      <c r="D852" s="3">
        <v>2</v>
      </c>
      <c r="E852" s="4" t="s">
        <v>38</v>
      </c>
      <c r="F852" s="4" t="s">
        <v>40</v>
      </c>
      <c r="G852" s="4" t="s">
        <v>36</v>
      </c>
      <c r="H852" s="4">
        <v>2004</v>
      </c>
      <c r="I852" s="3" t="s">
        <v>54</v>
      </c>
      <c r="J852" s="3"/>
      <c r="P852" s="3"/>
      <c r="W852" s="3"/>
      <c r="AA852" s="5" t="e">
        <f t="shared" si="106"/>
        <v>#DIV/0!</v>
      </c>
      <c r="AD852" s="5" t="e">
        <f t="shared" si="107"/>
        <v>#DIV/0!</v>
      </c>
      <c r="AE852" s="3" t="e">
        <f t="shared" si="108"/>
        <v>#DIV/0!</v>
      </c>
      <c r="AG852" s="4" t="e">
        <f t="shared" si="109"/>
        <v>#DIV/0!</v>
      </c>
      <c r="AI852" s="3" t="e">
        <f t="shared" si="110"/>
        <v>#DIV/0!</v>
      </c>
      <c r="AK852" s="4" t="e">
        <f t="shared" si="111"/>
        <v>#DIV/0!</v>
      </c>
    </row>
    <row r="853" spans="1:44" s="4" customFormat="1" x14ac:dyDescent="0.25">
      <c r="A853" s="4" t="str">
        <f t="shared" si="112"/>
        <v>D00_164_2</v>
      </c>
      <c r="B853" s="1" t="s">
        <v>37</v>
      </c>
      <c r="C853" s="2">
        <v>164</v>
      </c>
      <c r="D853" s="3">
        <v>2</v>
      </c>
      <c r="E853" s="4" t="s">
        <v>38</v>
      </c>
      <c r="F853" s="4" t="s">
        <v>40</v>
      </c>
      <c r="G853" s="4" t="s">
        <v>36</v>
      </c>
      <c r="H853" s="4">
        <v>2005</v>
      </c>
      <c r="I853" s="3" t="s">
        <v>54</v>
      </c>
      <c r="J853" s="3"/>
      <c r="P853" s="3"/>
      <c r="W853" s="3"/>
      <c r="AA853" s="5" t="e">
        <f t="shared" si="106"/>
        <v>#DIV/0!</v>
      </c>
      <c r="AD853" s="5" t="e">
        <f t="shared" si="107"/>
        <v>#DIV/0!</v>
      </c>
      <c r="AE853" s="3" t="e">
        <f t="shared" si="108"/>
        <v>#DIV/0!</v>
      </c>
      <c r="AG853" s="4" t="e">
        <f t="shared" si="109"/>
        <v>#DIV/0!</v>
      </c>
      <c r="AI853" s="3" t="e">
        <f t="shared" si="110"/>
        <v>#DIV/0!</v>
      </c>
      <c r="AK853" s="4" t="e">
        <f t="shared" si="111"/>
        <v>#DIV/0!</v>
      </c>
    </row>
    <row r="854" spans="1:44" s="4" customFormat="1" x14ac:dyDescent="0.25">
      <c r="A854" s="4" t="str">
        <f t="shared" si="112"/>
        <v>D00_164_2</v>
      </c>
      <c r="B854" s="1" t="s">
        <v>37</v>
      </c>
      <c r="C854" s="2">
        <v>164</v>
      </c>
      <c r="D854" s="3">
        <v>2</v>
      </c>
      <c r="E854" s="4" t="s">
        <v>38</v>
      </c>
      <c r="F854" s="4" t="s">
        <v>40</v>
      </c>
      <c r="G854" s="4" t="s">
        <v>36</v>
      </c>
      <c r="H854" s="4">
        <v>2006</v>
      </c>
      <c r="I854" s="3" t="s">
        <v>54</v>
      </c>
      <c r="J854" s="3"/>
      <c r="P854" s="3"/>
      <c r="W854" s="3"/>
      <c r="AA854" s="5" t="e">
        <f t="shared" si="106"/>
        <v>#DIV/0!</v>
      </c>
      <c r="AD854" s="5" t="e">
        <f t="shared" si="107"/>
        <v>#DIV/0!</v>
      </c>
      <c r="AE854" s="3" t="e">
        <f t="shared" si="108"/>
        <v>#DIV/0!</v>
      </c>
      <c r="AG854" s="4" t="e">
        <f t="shared" si="109"/>
        <v>#DIV/0!</v>
      </c>
      <c r="AI854" s="3" t="e">
        <f t="shared" si="110"/>
        <v>#DIV/0!</v>
      </c>
      <c r="AK854" s="4" t="e">
        <f t="shared" si="111"/>
        <v>#DIV/0!</v>
      </c>
    </row>
    <row r="855" spans="1:44" s="4" customFormat="1" x14ac:dyDescent="0.25">
      <c r="A855" s="4" t="str">
        <f t="shared" si="112"/>
        <v>D00_164_2</v>
      </c>
      <c r="B855" s="1" t="s">
        <v>37</v>
      </c>
      <c r="C855" s="2">
        <v>164</v>
      </c>
      <c r="D855" s="3">
        <v>2</v>
      </c>
      <c r="E855" s="4" t="s">
        <v>38</v>
      </c>
      <c r="F855" s="4" t="s">
        <v>40</v>
      </c>
      <c r="G855" s="4" t="s">
        <v>36</v>
      </c>
      <c r="H855" s="4">
        <v>2007</v>
      </c>
      <c r="I855" s="3" t="s">
        <v>54</v>
      </c>
      <c r="J855" s="3"/>
      <c r="P855" s="3"/>
      <c r="W855" s="3"/>
      <c r="AA855" s="5" t="e">
        <f t="shared" si="106"/>
        <v>#DIV/0!</v>
      </c>
      <c r="AD855" s="5" t="e">
        <f t="shared" si="107"/>
        <v>#DIV/0!</v>
      </c>
      <c r="AE855" s="3" t="e">
        <f t="shared" si="108"/>
        <v>#DIV/0!</v>
      </c>
      <c r="AG855" s="4" t="e">
        <f t="shared" si="109"/>
        <v>#DIV/0!</v>
      </c>
      <c r="AI855" s="3" t="e">
        <f t="shared" si="110"/>
        <v>#DIV/0!</v>
      </c>
      <c r="AK855" s="4" t="e">
        <f t="shared" si="111"/>
        <v>#DIV/0!</v>
      </c>
    </row>
    <row r="856" spans="1:44" s="14" customFormat="1" x14ac:dyDescent="0.25">
      <c r="A856" s="4" t="str">
        <f t="shared" si="112"/>
        <v>D00_165_2</v>
      </c>
      <c r="B856" s="12" t="s">
        <v>37</v>
      </c>
      <c r="C856" s="13">
        <v>165</v>
      </c>
      <c r="D856" s="15">
        <v>2</v>
      </c>
      <c r="E856" s="14" t="s">
        <v>38</v>
      </c>
      <c r="F856" s="14" t="s">
        <v>40</v>
      </c>
      <c r="G856" s="14" t="s">
        <v>36</v>
      </c>
      <c r="H856" s="14">
        <v>2003</v>
      </c>
      <c r="I856" s="15" t="s">
        <v>54</v>
      </c>
      <c r="J856" s="15"/>
      <c r="K856" s="14">
        <v>82</v>
      </c>
      <c r="L856" s="14">
        <f>K856-36</f>
        <v>46</v>
      </c>
      <c r="M856" s="14">
        <f>K856-64</f>
        <v>18</v>
      </c>
      <c r="N856" s="14">
        <f>K856-79</f>
        <v>3</v>
      </c>
      <c r="P856" s="15">
        <v>2</v>
      </c>
      <c r="Q856" s="4"/>
      <c r="R856" s="4"/>
      <c r="S856" s="4"/>
      <c r="T856" s="4"/>
      <c r="U856" s="4"/>
      <c r="V856" s="4"/>
      <c r="W856" s="15">
        <v>1</v>
      </c>
      <c r="X856" s="14">
        <v>218</v>
      </c>
      <c r="Y856" s="14">
        <v>25</v>
      </c>
      <c r="Z856" s="14">
        <v>135</v>
      </c>
      <c r="AA856" s="5">
        <f t="shared" si="106"/>
        <v>5.4</v>
      </c>
      <c r="AB856" s="14">
        <v>4</v>
      </c>
      <c r="AC856" s="14">
        <v>35</v>
      </c>
      <c r="AD856" s="5">
        <f t="shared" si="107"/>
        <v>1.4</v>
      </c>
      <c r="AE856" s="3">
        <f t="shared" si="108"/>
        <v>25.925925925925924</v>
      </c>
      <c r="AF856" s="14">
        <v>0</v>
      </c>
      <c r="AG856" s="4">
        <f t="shared" si="109"/>
        <v>0</v>
      </c>
      <c r="AH856" s="14">
        <v>0</v>
      </c>
      <c r="AI856" s="3">
        <f t="shared" si="110"/>
        <v>0</v>
      </c>
      <c r="AJ856" s="14">
        <v>5</v>
      </c>
      <c r="AK856" s="14">
        <f t="shared" si="111"/>
        <v>20</v>
      </c>
      <c r="AL856" s="14">
        <v>1</v>
      </c>
      <c r="AM856" s="14">
        <v>8</v>
      </c>
      <c r="AN856" s="14">
        <v>2</v>
      </c>
      <c r="AO856" s="14">
        <v>2</v>
      </c>
      <c r="AP856" s="14">
        <v>3</v>
      </c>
      <c r="AQ856" s="14">
        <v>3</v>
      </c>
      <c r="AR856" s="14">
        <v>2</v>
      </c>
    </row>
    <row r="857" spans="1:44" s="4" customFormat="1" x14ac:dyDescent="0.25">
      <c r="A857" s="4" t="str">
        <f t="shared" si="112"/>
        <v>D00_165_2</v>
      </c>
      <c r="B857" s="1" t="s">
        <v>37</v>
      </c>
      <c r="C857" s="2">
        <v>165</v>
      </c>
      <c r="D857" s="3">
        <v>2</v>
      </c>
      <c r="E857" s="4" t="s">
        <v>38</v>
      </c>
      <c r="F857" s="4" t="s">
        <v>40</v>
      </c>
      <c r="G857" s="4" t="s">
        <v>36</v>
      </c>
      <c r="H857" s="4">
        <v>2004</v>
      </c>
      <c r="I857" s="3" t="s">
        <v>54</v>
      </c>
      <c r="J857" s="3"/>
      <c r="P857" s="3"/>
      <c r="W857" s="3"/>
      <c r="AA857" s="5" t="e">
        <f t="shared" si="106"/>
        <v>#DIV/0!</v>
      </c>
      <c r="AD857" s="5" t="e">
        <f t="shared" si="107"/>
        <v>#DIV/0!</v>
      </c>
      <c r="AE857" s="3" t="e">
        <f t="shared" si="108"/>
        <v>#DIV/0!</v>
      </c>
      <c r="AG857" s="4" t="e">
        <f t="shared" si="109"/>
        <v>#DIV/0!</v>
      </c>
      <c r="AI857" s="3" t="e">
        <f t="shared" si="110"/>
        <v>#DIV/0!</v>
      </c>
      <c r="AK857" s="4" t="e">
        <f t="shared" si="111"/>
        <v>#DIV/0!</v>
      </c>
    </row>
    <row r="858" spans="1:44" s="4" customFormat="1" x14ac:dyDescent="0.25">
      <c r="A858" s="4" t="str">
        <f t="shared" si="112"/>
        <v>D00_165_2</v>
      </c>
      <c r="B858" s="1" t="s">
        <v>37</v>
      </c>
      <c r="C858" s="2">
        <v>165</v>
      </c>
      <c r="D858" s="3">
        <v>2</v>
      </c>
      <c r="E858" s="4" t="s">
        <v>38</v>
      </c>
      <c r="F858" s="4" t="s">
        <v>40</v>
      </c>
      <c r="G858" s="4" t="s">
        <v>36</v>
      </c>
      <c r="H858" s="4">
        <v>2005</v>
      </c>
      <c r="I858" s="3" t="s">
        <v>54</v>
      </c>
      <c r="J858" s="3"/>
      <c r="P858" s="3"/>
      <c r="W858" s="3"/>
      <c r="AA858" s="5" t="e">
        <f t="shared" si="106"/>
        <v>#DIV/0!</v>
      </c>
      <c r="AD858" s="5" t="e">
        <f t="shared" si="107"/>
        <v>#DIV/0!</v>
      </c>
      <c r="AE858" s="3" t="e">
        <f t="shared" si="108"/>
        <v>#DIV/0!</v>
      </c>
      <c r="AG858" s="4" t="e">
        <f t="shared" si="109"/>
        <v>#DIV/0!</v>
      </c>
      <c r="AI858" s="3" t="e">
        <f t="shared" si="110"/>
        <v>#DIV/0!</v>
      </c>
      <c r="AK858" s="4" t="e">
        <f t="shared" si="111"/>
        <v>#DIV/0!</v>
      </c>
    </row>
    <row r="859" spans="1:44" s="4" customFormat="1" x14ac:dyDescent="0.25">
      <c r="A859" s="4" t="str">
        <f t="shared" si="112"/>
        <v>D00_165_2</v>
      </c>
      <c r="B859" s="1" t="s">
        <v>37</v>
      </c>
      <c r="C859" s="2">
        <v>165</v>
      </c>
      <c r="D859" s="3">
        <v>2</v>
      </c>
      <c r="E859" s="4" t="s">
        <v>38</v>
      </c>
      <c r="F859" s="4" t="s">
        <v>40</v>
      </c>
      <c r="G859" s="4" t="s">
        <v>36</v>
      </c>
      <c r="H859" s="4">
        <v>2006</v>
      </c>
      <c r="I859" s="3" t="s">
        <v>54</v>
      </c>
      <c r="J859" s="3"/>
      <c r="P859" s="3"/>
      <c r="W859" s="3"/>
      <c r="AA859" s="5" t="e">
        <f t="shared" si="106"/>
        <v>#DIV/0!</v>
      </c>
      <c r="AD859" s="5" t="e">
        <f t="shared" si="107"/>
        <v>#DIV/0!</v>
      </c>
      <c r="AE859" s="3" t="e">
        <f t="shared" si="108"/>
        <v>#DIV/0!</v>
      </c>
      <c r="AG859" s="4" t="e">
        <f t="shared" si="109"/>
        <v>#DIV/0!</v>
      </c>
      <c r="AI859" s="3" t="e">
        <f t="shared" si="110"/>
        <v>#DIV/0!</v>
      </c>
      <c r="AK859" s="4" t="e">
        <f t="shared" si="111"/>
        <v>#DIV/0!</v>
      </c>
    </row>
    <row r="860" spans="1:44" s="4" customFormat="1" x14ac:dyDescent="0.25">
      <c r="A860" s="4" t="str">
        <f t="shared" si="112"/>
        <v>D00_165_2</v>
      </c>
      <c r="B860" s="1" t="s">
        <v>37</v>
      </c>
      <c r="C860" s="2">
        <v>165</v>
      </c>
      <c r="D860" s="3">
        <v>2</v>
      </c>
      <c r="E860" s="4" t="s">
        <v>38</v>
      </c>
      <c r="F860" s="4" t="s">
        <v>40</v>
      </c>
      <c r="G860" s="4" t="s">
        <v>36</v>
      </c>
      <c r="H860" s="4">
        <v>2007</v>
      </c>
      <c r="I860" s="3" t="s">
        <v>54</v>
      </c>
      <c r="J860" s="3"/>
      <c r="P860" s="3"/>
      <c r="W860" s="3"/>
      <c r="AA860" s="5" t="e">
        <f t="shared" si="106"/>
        <v>#DIV/0!</v>
      </c>
      <c r="AD860" s="5" t="e">
        <f t="shared" si="107"/>
        <v>#DIV/0!</v>
      </c>
      <c r="AE860" s="3" t="e">
        <f t="shared" si="108"/>
        <v>#DIV/0!</v>
      </c>
      <c r="AG860" s="4" t="e">
        <f t="shared" si="109"/>
        <v>#DIV/0!</v>
      </c>
      <c r="AI860" s="3" t="e">
        <f t="shared" si="110"/>
        <v>#DIV/0!</v>
      </c>
      <c r="AK860" s="4" t="e">
        <f t="shared" si="111"/>
        <v>#DIV/0!</v>
      </c>
    </row>
    <row r="861" spans="1:44" s="14" customFormat="1" x14ac:dyDescent="0.25">
      <c r="A861" s="4" t="str">
        <f t="shared" si="112"/>
        <v>D00_166_2</v>
      </c>
      <c r="B861" s="12" t="s">
        <v>37</v>
      </c>
      <c r="C861" s="13">
        <v>166</v>
      </c>
      <c r="D861" s="15">
        <v>2</v>
      </c>
      <c r="E861" s="14" t="s">
        <v>38</v>
      </c>
      <c r="F861" s="14" t="s">
        <v>40</v>
      </c>
      <c r="G861" s="14" t="s">
        <v>36</v>
      </c>
      <c r="H861" s="14">
        <v>2003</v>
      </c>
      <c r="I861" s="15" t="s">
        <v>54</v>
      </c>
      <c r="J861" s="15"/>
      <c r="P861" s="15"/>
      <c r="Q861" s="4"/>
      <c r="R861" s="4"/>
      <c r="S861" s="4"/>
      <c r="T861" s="4"/>
      <c r="U861" s="4"/>
      <c r="V861" s="4"/>
      <c r="W861" s="15"/>
      <c r="AA861" s="5" t="e">
        <f t="shared" si="106"/>
        <v>#DIV/0!</v>
      </c>
      <c r="AD861" s="5" t="e">
        <f t="shared" si="107"/>
        <v>#DIV/0!</v>
      </c>
      <c r="AE861" s="3" t="e">
        <f t="shared" si="108"/>
        <v>#DIV/0!</v>
      </c>
      <c r="AG861" s="4" t="e">
        <f t="shared" si="109"/>
        <v>#DIV/0!</v>
      </c>
      <c r="AI861" s="3" t="e">
        <f t="shared" si="110"/>
        <v>#DIV/0!</v>
      </c>
      <c r="AK861" s="14" t="e">
        <f t="shared" si="111"/>
        <v>#DIV/0!</v>
      </c>
    </row>
    <row r="862" spans="1:44" s="4" customFormat="1" x14ac:dyDescent="0.25">
      <c r="A862" s="4" t="str">
        <f t="shared" si="112"/>
        <v>D00_166_2</v>
      </c>
      <c r="B862" s="1" t="s">
        <v>37</v>
      </c>
      <c r="C862" s="2">
        <v>166</v>
      </c>
      <c r="D862" s="3">
        <v>2</v>
      </c>
      <c r="E862" s="4" t="s">
        <v>38</v>
      </c>
      <c r="F862" s="4" t="s">
        <v>40</v>
      </c>
      <c r="G862" s="4" t="s">
        <v>36</v>
      </c>
      <c r="H862" s="4">
        <v>2004</v>
      </c>
      <c r="I862" s="3" t="s">
        <v>54</v>
      </c>
      <c r="J862" s="3"/>
      <c r="P862" s="3"/>
      <c r="W862" s="3"/>
      <c r="AA862" s="5" t="e">
        <f t="shared" si="106"/>
        <v>#DIV/0!</v>
      </c>
      <c r="AD862" s="5" t="e">
        <f t="shared" si="107"/>
        <v>#DIV/0!</v>
      </c>
      <c r="AE862" s="3" t="e">
        <f t="shared" si="108"/>
        <v>#DIV/0!</v>
      </c>
      <c r="AG862" s="4" t="e">
        <f t="shared" si="109"/>
        <v>#DIV/0!</v>
      </c>
      <c r="AI862" s="3" t="e">
        <f t="shared" si="110"/>
        <v>#DIV/0!</v>
      </c>
      <c r="AK862" s="4" t="e">
        <f t="shared" si="111"/>
        <v>#DIV/0!</v>
      </c>
    </row>
    <row r="863" spans="1:44" s="4" customFormat="1" x14ac:dyDescent="0.25">
      <c r="A863" s="4" t="str">
        <f t="shared" si="112"/>
        <v>D00_166_2</v>
      </c>
      <c r="B863" s="1" t="s">
        <v>37</v>
      </c>
      <c r="C863" s="2">
        <v>166</v>
      </c>
      <c r="D863" s="3">
        <v>2</v>
      </c>
      <c r="E863" s="4" t="s">
        <v>38</v>
      </c>
      <c r="F863" s="4" t="s">
        <v>40</v>
      </c>
      <c r="G863" s="4" t="s">
        <v>36</v>
      </c>
      <c r="H863" s="4">
        <v>2005</v>
      </c>
      <c r="I863" s="3" t="s">
        <v>54</v>
      </c>
      <c r="J863" s="3"/>
      <c r="P863" s="3"/>
      <c r="W863" s="3"/>
      <c r="AA863" s="5" t="e">
        <f t="shared" ref="AA863:AA926" si="113">(Z863+(AD863*AF863))/Y863</f>
        <v>#DIV/0!</v>
      </c>
      <c r="AD863" s="5" t="e">
        <f t="shared" ref="AD863:AD926" si="114">AC863/(Y863-AF863)</f>
        <v>#DIV/0!</v>
      </c>
      <c r="AE863" s="3" t="e">
        <f t="shared" ref="AE863:AE926" si="115">AD863*100/AA863</f>
        <v>#DIV/0!</v>
      </c>
      <c r="AG863" s="4" t="e">
        <f t="shared" ref="AG863:AG926" si="116">AF863*100/Y863</f>
        <v>#DIV/0!</v>
      </c>
      <c r="AI863" s="3" t="e">
        <f t="shared" ref="AI863:AI926" si="117">AH863*100/Y863</f>
        <v>#DIV/0!</v>
      </c>
      <c r="AK863" s="4" t="e">
        <f t="shared" ref="AK863:AK926" si="118">AJ863*100/Y863</f>
        <v>#DIV/0!</v>
      </c>
    </row>
    <row r="864" spans="1:44" s="4" customFormat="1" x14ac:dyDescent="0.25">
      <c r="A864" s="4" t="str">
        <f t="shared" si="112"/>
        <v>D00_166_2</v>
      </c>
      <c r="B864" s="1" t="s">
        <v>37</v>
      </c>
      <c r="C864" s="2">
        <v>166</v>
      </c>
      <c r="D864" s="3">
        <v>2</v>
      </c>
      <c r="E864" s="4" t="s">
        <v>38</v>
      </c>
      <c r="F864" s="4" t="s">
        <v>40</v>
      </c>
      <c r="G864" s="4" t="s">
        <v>36</v>
      </c>
      <c r="H864" s="4">
        <v>2006</v>
      </c>
      <c r="I864" s="3" t="s">
        <v>54</v>
      </c>
      <c r="J864" s="3"/>
      <c r="P864" s="3"/>
      <c r="W864" s="3"/>
      <c r="AA864" s="5" t="e">
        <f t="shared" si="113"/>
        <v>#DIV/0!</v>
      </c>
      <c r="AD864" s="5" t="e">
        <f t="shared" si="114"/>
        <v>#DIV/0!</v>
      </c>
      <c r="AE864" s="3" t="e">
        <f t="shared" si="115"/>
        <v>#DIV/0!</v>
      </c>
      <c r="AG864" s="4" t="e">
        <f t="shared" si="116"/>
        <v>#DIV/0!</v>
      </c>
      <c r="AI864" s="3" t="e">
        <f t="shared" si="117"/>
        <v>#DIV/0!</v>
      </c>
      <c r="AK864" s="4" t="e">
        <f t="shared" si="118"/>
        <v>#DIV/0!</v>
      </c>
    </row>
    <row r="865" spans="1:37" s="4" customFormat="1" x14ac:dyDescent="0.25">
      <c r="A865" s="4" t="str">
        <f t="shared" si="112"/>
        <v>D00_166_2</v>
      </c>
      <c r="B865" s="1" t="s">
        <v>37</v>
      </c>
      <c r="C865" s="2">
        <v>166</v>
      </c>
      <c r="D865" s="3">
        <v>2</v>
      </c>
      <c r="E865" s="4" t="s">
        <v>38</v>
      </c>
      <c r="F865" s="4" t="s">
        <v>40</v>
      </c>
      <c r="G865" s="4" t="s">
        <v>36</v>
      </c>
      <c r="H865" s="4">
        <v>2007</v>
      </c>
      <c r="I865" s="3" t="s">
        <v>54</v>
      </c>
      <c r="J865" s="3"/>
      <c r="P865" s="3"/>
      <c r="W865" s="3"/>
      <c r="AA865" s="5" t="e">
        <f t="shared" si="113"/>
        <v>#DIV/0!</v>
      </c>
      <c r="AD865" s="5" t="e">
        <f t="shared" si="114"/>
        <v>#DIV/0!</v>
      </c>
      <c r="AE865" s="3" t="e">
        <f t="shared" si="115"/>
        <v>#DIV/0!</v>
      </c>
      <c r="AG865" s="4" t="e">
        <f t="shared" si="116"/>
        <v>#DIV/0!</v>
      </c>
      <c r="AI865" s="3" t="e">
        <f t="shared" si="117"/>
        <v>#DIV/0!</v>
      </c>
      <c r="AK865" s="4" t="e">
        <f t="shared" si="118"/>
        <v>#DIV/0!</v>
      </c>
    </row>
    <row r="866" spans="1:37" s="14" customFormat="1" x14ac:dyDescent="0.25">
      <c r="A866" s="4" t="str">
        <f t="shared" si="112"/>
        <v>D00_167_2</v>
      </c>
      <c r="B866" s="12" t="s">
        <v>37</v>
      </c>
      <c r="C866" s="13">
        <v>167</v>
      </c>
      <c r="D866" s="15">
        <v>2</v>
      </c>
      <c r="E866" s="14" t="s">
        <v>38</v>
      </c>
      <c r="F866" s="14" t="s">
        <v>40</v>
      </c>
      <c r="G866" s="14" t="s">
        <v>36</v>
      </c>
      <c r="H866" s="14">
        <v>2003</v>
      </c>
      <c r="I866" s="15" t="s">
        <v>54</v>
      </c>
      <c r="J866" s="15"/>
      <c r="P866" s="15"/>
      <c r="Q866" s="4"/>
      <c r="R866" s="4"/>
      <c r="S866" s="4"/>
      <c r="T866" s="4"/>
      <c r="U866" s="4"/>
      <c r="V866" s="4"/>
      <c r="W866" s="15"/>
      <c r="AA866" s="5" t="e">
        <f t="shared" si="113"/>
        <v>#DIV/0!</v>
      </c>
      <c r="AD866" s="5" t="e">
        <f t="shared" si="114"/>
        <v>#DIV/0!</v>
      </c>
      <c r="AE866" s="3" t="e">
        <f t="shared" si="115"/>
        <v>#DIV/0!</v>
      </c>
      <c r="AG866" s="4" t="e">
        <f t="shared" si="116"/>
        <v>#DIV/0!</v>
      </c>
      <c r="AI866" s="3" t="e">
        <f t="shared" si="117"/>
        <v>#DIV/0!</v>
      </c>
      <c r="AK866" s="14" t="e">
        <f t="shared" si="118"/>
        <v>#DIV/0!</v>
      </c>
    </row>
    <row r="867" spans="1:37" s="4" customFormat="1" x14ac:dyDescent="0.25">
      <c r="A867" s="4" t="str">
        <f t="shared" si="112"/>
        <v>D00_167_2</v>
      </c>
      <c r="B867" s="1" t="s">
        <v>37</v>
      </c>
      <c r="C867" s="2">
        <v>167</v>
      </c>
      <c r="D867" s="3">
        <v>2</v>
      </c>
      <c r="E867" s="4" t="s">
        <v>38</v>
      </c>
      <c r="F867" s="4" t="s">
        <v>40</v>
      </c>
      <c r="G867" s="4" t="s">
        <v>36</v>
      </c>
      <c r="H867" s="4">
        <v>2004</v>
      </c>
      <c r="I867" s="3" t="s">
        <v>54</v>
      </c>
      <c r="J867" s="3"/>
      <c r="P867" s="3"/>
      <c r="W867" s="3"/>
      <c r="AA867" s="5" t="e">
        <f t="shared" si="113"/>
        <v>#DIV/0!</v>
      </c>
      <c r="AD867" s="5" t="e">
        <f t="shared" si="114"/>
        <v>#DIV/0!</v>
      </c>
      <c r="AE867" s="3" t="e">
        <f t="shared" si="115"/>
        <v>#DIV/0!</v>
      </c>
      <c r="AG867" s="4" t="e">
        <f t="shared" si="116"/>
        <v>#DIV/0!</v>
      </c>
      <c r="AI867" s="3" t="e">
        <f t="shared" si="117"/>
        <v>#DIV/0!</v>
      </c>
      <c r="AK867" s="4" t="e">
        <f t="shared" si="118"/>
        <v>#DIV/0!</v>
      </c>
    </row>
    <row r="868" spans="1:37" s="4" customFormat="1" x14ac:dyDescent="0.25">
      <c r="A868" s="4" t="str">
        <f t="shared" si="112"/>
        <v>D00_167_2</v>
      </c>
      <c r="B868" s="1" t="s">
        <v>37</v>
      </c>
      <c r="C868" s="2">
        <v>167</v>
      </c>
      <c r="D868" s="3">
        <v>2</v>
      </c>
      <c r="E868" s="4" t="s">
        <v>38</v>
      </c>
      <c r="F868" s="4" t="s">
        <v>40</v>
      </c>
      <c r="G868" s="4" t="s">
        <v>36</v>
      </c>
      <c r="H868" s="4">
        <v>2005</v>
      </c>
      <c r="I868" s="3" t="s">
        <v>54</v>
      </c>
      <c r="J868" s="3"/>
      <c r="P868" s="3"/>
      <c r="W868" s="3"/>
      <c r="AA868" s="5" t="e">
        <f t="shared" si="113"/>
        <v>#DIV/0!</v>
      </c>
      <c r="AD868" s="5" t="e">
        <f t="shared" si="114"/>
        <v>#DIV/0!</v>
      </c>
      <c r="AE868" s="3" t="e">
        <f t="shared" si="115"/>
        <v>#DIV/0!</v>
      </c>
      <c r="AG868" s="4" t="e">
        <f t="shared" si="116"/>
        <v>#DIV/0!</v>
      </c>
      <c r="AI868" s="3" t="e">
        <f t="shared" si="117"/>
        <v>#DIV/0!</v>
      </c>
      <c r="AK868" s="4" t="e">
        <f t="shared" si="118"/>
        <v>#DIV/0!</v>
      </c>
    </row>
    <row r="869" spans="1:37" s="4" customFormat="1" x14ac:dyDescent="0.25">
      <c r="A869" s="4" t="str">
        <f t="shared" si="112"/>
        <v>D00_167_2</v>
      </c>
      <c r="B869" s="1" t="s">
        <v>37</v>
      </c>
      <c r="C869" s="2">
        <v>167</v>
      </c>
      <c r="D869" s="3">
        <v>2</v>
      </c>
      <c r="E869" s="4" t="s">
        <v>38</v>
      </c>
      <c r="F869" s="4" t="s">
        <v>40</v>
      </c>
      <c r="G869" s="4" t="s">
        <v>36</v>
      </c>
      <c r="H869" s="4">
        <v>2006</v>
      </c>
      <c r="I869" s="3" t="s">
        <v>54</v>
      </c>
      <c r="J869" s="3"/>
      <c r="P869" s="3"/>
      <c r="W869" s="3"/>
      <c r="AA869" s="5" t="e">
        <f t="shared" si="113"/>
        <v>#DIV/0!</v>
      </c>
      <c r="AD869" s="5" t="e">
        <f t="shared" si="114"/>
        <v>#DIV/0!</v>
      </c>
      <c r="AE869" s="3" t="e">
        <f t="shared" si="115"/>
        <v>#DIV/0!</v>
      </c>
      <c r="AG869" s="4" t="e">
        <f t="shared" si="116"/>
        <v>#DIV/0!</v>
      </c>
      <c r="AI869" s="3" t="e">
        <f t="shared" si="117"/>
        <v>#DIV/0!</v>
      </c>
      <c r="AK869" s="4" t="e">
        <f t="shared" si="118"/>
        <v>#DIV/0!</v>
      </c>
    </row>
    <row r="870" spans="1:37" s="4" customFormat="1" x14ac:dyDescent="0.25">
      <c r="A870" s="4" t="str">
        <f t="shared" si="112"/>
        <v>D00_167_2</v>
      </c>
      <c r="B870" s="1" t="s">
        <v>37</v>
      </c>
      <c r="C870" s="2">
        <v>167</v>
      </c>
      <c r="D870" s="3">
        <v>2</v>
      </c>
      <c r="E870" s="4" t="s">
        <v>38</v>
      </c>
      <c r="F870" s="4" t="s">
        <v>40</v>
      </c>
      <c r="G870" s="4" t="s">
        <v>36</v>
      </c>
      <c r="H870" s="4">
        <v>2007</v>
      </c>
      <c r="I870" s="3" t="s">
        <v>54</v>
      </c>
      <c r="J870" s="3"/>
      <c r="P870" s="3"/>
      <c r="W870" s="3"/>
      <c r="AA870" s="5" t="e">
        <f t="shared" si="113"/>
        <v>#DIV/0!</v>
      </c>
      <c r="AD870" s="5" t="e">
        <f t="shared" si="114"/>
        <v>#DIV/0!</v>
      </c>
      <c r="AE870" s="3" t="e">
        <f t="shared" si="115"/>
        <v>#DIV/0!</v>
      </c>
      <c r="AG870" s="4" t="e">
        <f t="shared" si="116"/>
        <v>#DIV/0!</v>
      </c>
      <c r="AI870" s="3" t="e">
        <f t="shared" si="117"/>
        <v>#DIV/0!</v>
      </c>
      <c r="AK870" s="4" t="e">
        <f t="shared" si="118"/>
        <v>#DIV/0!</v>
      </c>
    </row>
    <row r="871" spans="1:37" s="14" customFormat="1" x14ac:dyDescent="0.25">
      <c r="A871" s="4" t="str">
        <f t="shared" si="112"/>
        <v>D00_168_2</v>
      </c>
      <c r="B871" s="12" t="s">
        <v>37</v>
      </c>
      <c r="C871" s="13">
        <v>168</v>
      </c>
      <c r="D871" s="15">
        <v>2</v>
      </c>
      <c r="E871" s="14" t="s">
        <v>38</v>
      </c>
      <c r="F871" s="14" t="s">
        <v>40</v>
      </c>
      <c r="G871" s="14" t="s">
        <v>36</v>
      </c>
      <c r="H871" s="14">
        <v>2003</v>
      </c>
      <c r="I871" s="15" t="s">
        <v>54</v>
      </c>
      <c r="J871" s="15"/>
      <c r="P871" s="15"/>
      <c r="Q871" s="4"/>
      <c r="R871" s="4"/>
      <c r="S871" s="4"/>
      <c r="T871" s="4"/>
      <c r="U871" s="4"/>
      <c r="V871" s="4"/>
      <c r="W871" s="15"/>
      <c r="AA871" s="5" t="e">
        <f t="shared" si="113"/>
        <v>#DIV/0!</v>
      </c>
      <c r="AD871" s="5" t="e">
        <f t="shared" si="114"/>
        <v>#DIV/0!</v>
      </c>
      <c r="AE871" s="3" t="e">
        <f t="shared" si="115"/>
        <v>#DIV/0!</v>
      </c>
      <c r="AG871" s="4" t="e">
        <f t="shared" si="116"/>
        <v>#DIV/0!</v>
      </c>
      <c r="AI871" s="3" t="e">
        <f t="shared" si="117"/>
        <v>#DIV/0!</v>
      </c>
      <c r="AK871" s="14" t="e">
        <f t="shared" si="118"/>
        <v>#DIV/0!</v>
      </c>
    </row>
    <row r="872" spans="1:37" s="4" customFormat="1" x14ac:dyDescent="0.25">
      <c r="A872" s="4" t="str">
        <f t="shared" si="112"/>
        <v>D00_168_2</v>
      </c>
      <c r="B872" s="1" t="s">
        <v>37</v>
      </c>
      <c r="C872" s="2">
        <v>168</v>
      </c>
      <c r="D872" s="3">
        <v>2</v>
      </c>
      <c r="E872" s="4" t="s">
        <v>38</v>
      </c>
      <c r="F872" s="4" t="s">
        <v>40</v>
      </c>
      <c r="G872" s="4" t="s">
        <v>36</v>
      </c>
      <c r="H872" s="4">
        <v>2004</v>
      </c>
      <c r="I872" s="3" t="s">
        <v>54</v>
      </c>
      <c r="J872" s="3"/>
      <c r="P872" s="3"/>
      <c r="W872" s="3"/>
      <c r="AA872" s="5" t="e">
        <f t="shared" si="113"/>
        <v>#DIV/0!</v>
      </c>
      <c r="AD872" s="5" t="e">
        <f t="shared" si="114"/>
        <v>#DIV/0!</v>
      </c>
      <c r="AE872" s="3" t="e">
        <f t="shared" si="115"/>
        <v>#DIV/0!</v>
      </c>
      <c r="AG872" s="4" t="e">
        <f t="shared" si="116"/>
        <v>#DIV/0!</v>
      </c>
      <c r="AI872" s="3" t="e">
        <f t="shared" si="117"/>
        <v>#DIV/0!</v>
      </c>
      <c r="AK872" s="4" t="e">
        <f t="shared" si="118"/>
        <v>#DIV/0!</v>
      </c>
    </row>
    <row r="873" spans="1:37" s="4" customFormat="1" x14ac:dyDescent="0.25">
      <c r="A873" s="4" t="str">
        <f t="shared" si="112"/>
        <v>D00_168_2</v>
      </c>
      <c r="B873" s="1" t="s">
        <v>37</v>
      </c>
      <c r="C873" s="2">
        <v>168</v>
      </c>
      <c r="D873" s="3">
        <v>2</v>
      </c>
      <c r="E873" s="4" t="s">
        <v>38</v>
      </c>
      <c r="F873" s="4" t="s">
        <v>40</v>
      </c>
      <c r="G873" s="4" t="s">
        <v>36</v>
      </c>
      <c r="H873" s="4">
        <v>2005</v>
      </c>
      <c r="I873" s="3" t="s">
        <v>54</v>
      </c>
      <c r="J873" s="3"/>
      <c r="P873" s="3"/>
      <c r="W873" s="3"/>
      <c r="AA873" s="5" t="e">
        <f t="shared" si="113"/>
        <v>#DIV/0!</v>
      </c>
      <c r="AD873" s="5" t="e">
        <f t="shared" si="114"/>
        <v>#DIV/0!</v>
      </c>
      <c r="AE873" s="3" t="e">
        <f t="shared" si="115"/>
        <v>#DIV/0!</v>
      </c>
      <c r="AG873" s="4" t="e">
        <f t="shared" si="116"/>
        <v>#DIV/0!</v>
      </c>
      <c r="AI873" s="3" t="e">
        <f t="shared" si="117"/>
        <v>#DIV/0!</v>
      </c>
      <c r="AK873" s="4" t="e">
        <f t="shared" si="118"/>
        <v>#DIV/0!</v>
      </c>
    </row>
    <row r="874" spans="1:37" s="4" customFormat="1" x14ac:dyDescent="0.25">
      <c r="A874" s="4" t="str">
        <f t="shared" si="112"/>
        <v>D00_168_2</v>
      </c>
      <c r="B874" s="1" t="s">
        <v>37</v>
      </c>
      <c r="C874" s="2">
        <v>168</v>
      </c>
      <c r="D874" s="3">
        <v>2</v>
      </c>
      <c r="E874" s="4" t="s">
        <v>38</v>
      </c>
      <c r="F874" s="4" t="s">
        <v>40</v>
      </c>
      <c r="G874" s="4" t="s">
        <v>36</v>
      </c>
      <c r="H874" s="4">
        <v>2006</v>
      </c>
      <c r="I874" s="3" t="s">
        <v>54</v>
      </c>
      <c r="J874" s="3"/>
      <c r="P874" s="3"/>
      <c r="W874" s="3"/>
      <c r="AA874" s="5" t="e">
        <f t="shared" si="113"/>
        <v>#DIV/0!</v>
      </c>
      <c r="AD874" s="5" t="e">
        <f t="shared" si="114"/>
        <v>#DIV/0!</v>
      </c>
      <c r="AE874" s="3" t="e">
        <f t="shared" si="115"/>
        <v>#DIV/0!</v>
      </c>
      <c r="AG874" s="4" t="e">
        <f t="shared" si="116"/>
        <v>#DIV/0!</v>
      </c>
      <c r="AI874" s="3" t="e">
        <f t="shared" si="117"/>
        <v>#DIV/0!</v>
      </c>
      <c r="AK874" s="4" t="e">
        <f t="shared" si="118"/>
        <v>#DIV/0!</v>
      </c>
    </row>
    <row r="875" spans="1:37" s="4" customFormat="1" x14ac:dyDescent="0.25">
      <c r="A875" s="4" t="str">
        <f t="shared" si="112"/>
        <v>D00_168_2</v>
      </c>
      <c r="B875" s="1" t="s">
        <v>37</v>
      </c>
      <c r="C875" s="2">
        <v>168</v>
      </c>
      <c r="D875" s="3">
        <v>2</v>
      </c>
      <c r="E875" s="4" t="s">
        <v>38</v>
      </c>
      <c r="F875" s="4" t="s">
        <v>40</v>
      </c>
      <c r="G875" s="4" t="s">
        <v>36</v>
      </c>
      <c r="H875" s="4">
        <v>2007</v>
      </c>
      <c r="I875" s="3" t="s">
        <v>54</v>
      </c>
      <c r="J875" s="3"/>
      <c r="P875" s="3"/>
      <c r="W875" s="3"/>
      <c r="AA875" s="5" t="e">
        <f t="shared" si="113"/>
        <v>#DIV/0!</v>
      </c>
      <c r="AD875" s="5" t="e">
        <f t="shared" si="114"/>
        <v>#DIV/0!</v>
      </c>
      <c r="AE875" s="3" t="e">
        <f t="shared" si="115"/>
        <v>#DIV/0!</v>
      </c>
      <c r="AG875" s="4" t="e">
        <f t="shared" si="116"/>
        <v>#DIV/0!</v>
      </c>
      <c r="AI875" s="3" t="e">
        <f t="shared" si="117"/>
        <v>#DIV/0!</v>
      </c>
      <c r="AK875" s="4" t="e">
        <f t="shared" si="118"/>
        <v>#DIV/0!</v>
      </c>
    </row>
    <row r="876" spans="1:37" s="14" customFormat="1" x14ac:dyDescent="0.25">
      <c r="A876" s="4" t="str">
        <f t="shared" si="112"/>
        <v>D00_169_2</v>
      </c>
      <c r="B876" s="12" t="s">
        <v>37</v>
      </c>
      <c r="C876" s="13">
        <v>169</v>
      </c>
      <c r="D876" s="15">
        <v>2</v>
      </c>
      <c r="E876" s="14" t="s">
        <v>38</v>
      </c>
      <c r="F876" s="14" t="s">
        <v>40</v>
      </c>
      <c r="G876" s="14" t="s">
        <v>36</v>
      </c>
      <c r="H876" s="14">
        <v>2003</v>
      </c>
      <c r="I876" s="15" t="s">
        <v>54</v>
      </c>
      <c r="J876" s="15"/>
      <c r="P876" s="15"/>
      <c r="Q876" s="4"/>
      <c r="R876" s="4"/>
      <c r="S876" s="4"/>
      <c r="T876" s="4"/>
      <c r="U876" s="4"/>
      <c r="V876" s="4"/>
      <c r="W876" s="15"/>
      <c r="AA876" s="5" t="e">
        <f t="shared" si="113"/>
        <v>#DIV/0!</v>
      </c>
      <c r="AD876" s="5" t="e">
        <f t="shared" si="114"/>
        <v>#DIV/0!</v>
      </c>
      <c r="AE876" s="3" t="e">
        <f t="shared" si="115"/>
        <v>#DIV/0!</v>
      </c>
      <c r="AG876" s="4" t="e">
        <f t="shared" si="116"/>
        <v>#DIV/0!</v>
      </c>
      <c r="AI876" s="3" t="e">
        <f t="shared" si="117"/>
        <v>#DIV/0!</v>
      </c>
      <c r="AK876" s="14" t="e">
        <f t="shared" si="118"/>
        <v>#DIV/0!</v>
      </c>
    </row>
    <row r="877" spans="1:37" s="4" customFormat="1" x14ac:dyDescent="0.25">
      <c r="A877" s="4" t="str">
        <f t="shared" si="112"/>
        <v>D00_169_2</v>
      </c>
      <c r="B877" s="1" t="s">
        <v>37</v>
      </c>
      <c r="C877" s="2">
        <v>169</v>
      </c>
      <c r="D877" s="3">
        <v>2</v>
      </c>
      <c r="E877" s="4" t="s">
        <v>38</v>
      </c>
      <c r="F877" s="4" t="s">
        <v>40</v>
      </c>
      <c r="G877" s="4" t="s">
        <v>36</v>
      </c>
      <c r="H877" s="4">
        <v>2004</v>
      </c>
      <c r="I877" s="3" t="s">
        <v>54</v>
      </c>
      <c r="J877" s="3"/>
      <c r="P877" s="3"/>
      <c r="W877" s="3"/>
      <c r="AA877" s="5" t="e">
        <f t="shared" si="113"/>
        <v>#DIV/0!</v>
      </c>
      <c r="AD877" s="5" t="e">
        <f t="shared" si="114"/>
        <v>#DIV/0!</v>
      </c>
      <c r="AE877" s="3" t="e">
        <f t="shared" si="115"/>
        <v>#DIV/0!</v>
      </c>
      <c r="AG877" s="4" t="e">
        <f t="shared" si="116"/>
        <v>#DIV/0!</v>
      </c>
      <c r="AI877" s="3" t="e">
        <f t="shared" si="117"/>
        <v>#DIV/0!</v>
      </c>
      <c r="AK877" s="4" t="e">
        <f t="shared" si="118"/>
        <v>#DIV/0!</v>
      </c>
    </row>
    <row r="878" spans="1:37" s="4" customFormat="1" x14ac:dyDescent="0.25">
      <c r="A878" s="4" t="str">
        <f t="shared" si="112"/>
        <v>D00_169_2</v>
      </c>
      <c r="B878" s="1" t="s">
        <v>37</v>
      </c>
      <c r="C878" s="2">
        <v>169</v>
      </c>
      <c r="D878" s="3">
        <v>2</v>
      </c>
      <c r="E878" s="4" t="s">
        <v>38</v>
      </c>
      <c r="F878" s="4" t="s">
        <v>40</v>
      </c>
      <c r="G878" s="4" t="s">
        <v>36</v>
      </c>
      <c r="H878" s="4">
        <v>2005</v>
      </c>
      <c r="I878" s="3" t="s">
        <v>54</v>
      </c>
      <c r="J878" s="3"/>
      <c r="P878" s="3"/>
      <c r="W878" s="3"/>
      <c r="AA878" s="5" t="e">
        <f t="shared" si="113"/>
        <v>#DIV/0!</v>
      </c>
      <c r="AD878" s="5" t="e">
        <f t="shared" si="114"/>
        <v>#DIV/0!</v>
      </c>
      <c r="AE878" s="3" t="e">
        <f t="shared" si="115"/>
        <v>#DIV/0!</v>
      </c>
      <c r="AG878" s="4" t="e">
        <f t="shared" si="116"/>
        <v>#DIV/0!</v>
      </c>
      <c r="AI878" s="3" t="e">
        <f t="shared" si="117"/>
        <v>#DIV/0!</v>
      </c>
      <c r="AK878" s="4" t="e">
        <f t="shared" si="118"/>
        <v>#DIV/0!</v>
      </c>
    </row>
    <row r="879" spans="1:37" s="4" customFormat="1" x14ac:dyDescent="0.25">
      <c r="A879" s="4" t="str">
        <f t="shared" si="112"/>
        <v>D00_169_2</v>
      </c>
      <c r="B879" s="1" t="s">
        <v>37</v>
      </c>
      <c r="C879" s="2">
        <v>169</v>
      </c>
      <c r="D879" s="3">
        <v>2</v>
      </c>
      <c r="E879" s="4" t="s">
        <v>38</v>
      </c>
      <c r="F879" s="4" t="s">
        <v>40</v>
      </c>
      <c r="G879" s="4" t="s">
        <v>36</v>
      </c>
      <c r="H879" s="4">
        <v>2006</v>
      </c>
      <c r="I879" s="3" t="s">
        <v>54</v>
      </c>
      <c r="J879" s="3"/>
      <c r="P879" s="3"/>
      <c r="W879" s="3"/>
      <c r="AA879" s="5" t="e">
        <f t="shared" si="113"/>
        <v>#DIV/0!</v>
      </c>
      <c r="AD879" s="5" t="e">
        <f t="shared" si="114"/>
        <v>#DIV/0!</v>
      </c>
      <c r="AE879" s="3" t="e">
        <f t="shared" si="115"/>
        <v>#DIV/0!</v>
      </c>
      <c r="AG879" s="4" t="e">
        <f t="shared" si="116"/>
        <v>#DIV/0!</v>
      </c>
      <c r="AI879" s="3" t="e">
        <f t="shared" si="117"/>
        <v>#DIV/0!</v>
      </c>
      <c r="AK879" s="4" t="e">
        <f t="shared" si="118"/>
        <v>#DIV/0!</v>
      </c>
    </row>
    <row r="880" spans="1:37" s="4" customFormat="1" x14ac:dyDescent="0.25">
      <c r="A880" s="4" t="str">
        <f t="shared" si="112"/>
        <v>D00_169_2</v>
      </c>
      <c r="B880" s="1" t="s">
        <v>37</v>
      </c>
      <c r="C880" s="2">
        <v>169</v>
      </c>
      <c r="D880" s="3">
        <v>2</v>
      </c>
      <c r="E880" s="4" t="s">
        <v>38</v>
      </c>
      <c r="F880" s="4" t="s">
        <v>40</v>
      </c>
      <c r="G880" s="4" t="s">
        <v>36</v>
      </c>
      <c r="H880" s="4">
        <v>2007</v>
      </c>
      <c r="I880" s="3" t="s">
        <v>54</v>
      </c>
      <c r="J880" s="3"/>
      <c r="P880" s="3"/>
      <c r="W880" s="3"/>
      <c r="AA880" s="5" t="e">
        <f t="shared" si="113"/>
        <v>#DIV/0!</v>
      </c>
      <c r="AD880" s="5" t="e">
        <f t="shared" si="114"/>
        <v>#DIV/0!</v>
      </c>
      <c r="AE880" s="3" t="e">
        <f t="shared" si="115"/>
        <v>#DIV/0!</v>
      </c>
      <c r="AG880" s="4" t="e">
        <f t="shared" si="116"/>
        <v>#DIV/0!</v>
      </c>
      <c r="AI880" s="3" t="e">
        <f t="shared" si="117"/>
        <v>#DIV/0!</v>
      </c>
      <c r="AK880" s="4" t="e">
        <f t="shared" si="118"/>
        <v>#DIV/0!</v>
      </c>
    </row>
    <row r="881" spans="1:37" s="14" customFormat="1" x14ac:dyDescent="0.25">
      <c r="A881" s="4" t="str">
        <f t="shared" si="112"/>
        <v>D00_170_2</v>
      </c>
      <c r="B881" s="12" t="s">
        <v>37</v>
      </c>
      <c r="C881" s="13">
        <v>170</v>
      </c>
      <c r="D881" s="15">
        <v>2</v>
      </c>
      <c r="E881" s="14" t="s">
        <v>38</v>
      </c>
      <c r="F881" s="14" t="s">
        <v>40</v>
      </c>
      <c r="G881" s="14" t="s">
        <v>36</v>
      </c>
      <c r="H881" s="14">
        <v>2003</v>
      </c>
      <c r="I881" s="15" t="s">
        <v>54</v>
      </c>
      <c r="J881" s="15"/>
      <c r="P881" s="15"/>
      <c r="Q881" s="4"/>
      <c r="R881" s="4"/>
      <c r="S881" s="4"/>
      <c r="T881" s="4"/>
      <c r="U881" s="4"/>
      <c r="V881" s="4"/>
      <c r="W881" s="15"/>
      <c r="AA881" s="5" t="e">
        <f t="shared" si="113"/>
        <v>#DIV/0!</v>
      </c>
      <c r="AD881" s="5" t="e">
        <f t="shared" si="114"/>
        <v>#DIV/0!</v>
      </c>
      <c r="AE881" s="3" t="e">
        <f t="shared" si="115"/>
        <v>#DIV/0!</v>
      </c>
      <c r="AG881" s="4" t="e">
        <f t="shared" si="116"/>
        <v>#DIV/0!</v>
      </c>
      <c r="AI881" s="3" t="e">
        <f t="shared" si="117"/>
        <v>#DIV/0!</v>
      </c>
      <c r="AK881" s="14" t="e">
        <f t="shared" si="118"/>
        <v>#DIV/0!</v>
      </c>
    </row>
    <row r="882" spans="1:37" s="4" customFormat="1" x14ac:dyDescent="0.25">
      <c r="A882" s="4" t="str">
        <f t="shared" si="112"/>
        <v>D00_170_2</v>
      </c>
      <c r="B882" s="1" t="s">
        <v>37</v>
      </c>
      <c r="C882" s="2">
        <v>170</v>
      </c>
      <c r="D882" s="3">
        <v>2</v>
      </c>
      <c r="E882" s="4" t="s">
        <v>38</v>
      </c>
      <c r="F882" s="4" t="s">
        <v>40</v>
      </c>
      <c r="G882" s="4" t="s">
        <v>36</v>
      </c>
      <c r="H882" s="4">
        <v>2004</v>
      </c>
      <c r="I882" s="3" t="s">
        <v>54</v>
      </c>
      <c r="J882" s="3"/>
      <c r="P882" s="3"/>
      <c r="W882" s="3"/>
      <c r="AA882" s="5" t="e">
        <f t="shared" si="113"/>
        <v>#DIV/0!</v>
      </c>
      <c r="AD882" s="5" t="e">
        <f t="shared" si="114"/>
        <v>#DIV/0!</v>
      </c>
      <c r="AE882" s="3" t="e">
        <f t="shared" si="115"/>
        <v>#DIV/0!</v>
      </c>
      <c r="AG882" s="4" t="e">
        <f t="shared" si="116"/>
        <v>#DIV/0!</v>
      </c>
      <c r="AI882" s="3" t="e">
        <f t="shared" si="117"/>
        <v>#DIV/0!</v>
      </c>
      <c r="AK882" s="4" t="e">
        <f t="shared" si="118"/>
        <v>#DIV/0!</v>
      </c>
    </row>
    <row r="883" spans="1:37" s="4" customFormat="1" x14ac:dyDescent="0.25">
      <c r="A883" s="4" t="str">
        <f t="shared" si="112"/>
        <v>D00_170_2</v>
      </c>
      <c r="B883" s="1" t="s">
        <v>37</v>
      </c>
      <c r="C883" s="2">
        <v>170</v>
      </c>
      <c r="D883" s="3">
        <v>2</v>
      </c>
      <c r="E883" s="4" t="s">
        <v>38</v>
      </c>
      <c r="F883" s="4" t="s">
        <v>40</v>
      </c>
      <c r="G883" s="4" t="s">
        <v>36</v>
      </c>
      <c r="H883" s="4">
        <v>2005</v>
      </c>
      <c r="I883" s="3" t="s">
        <v>54</v>
      </c>
      <c r="J883" s="3"/>
      <c r="P883" s="3"/>
      <c r="W883" s="3"/>
      <c r="AA883" s="5" t="e">
        <f t="shared" si="113"/>
        <v>#DIV/0!</v>
      </c>
      <c r="AD883" s="5" t="e">
        <f t="shared" si="114"/>
        <v>#DIV/0!</v>
      </c>
      <c r="AE883" s="3" t="e">
        <f t="shared" si="115"/>
        <v>#DIV/0!</v>
      </c>
      <c r="AG883" s="4" t="e">
        <f t="shared" si="116"/>
        <v>#DIV/0!</v>
      </c>
      <c r="AI883" s="3" t="e">
        <f t="shared" si="117"/>
        <v>#DIV/0!</v>
      </c>
      <c r="AK883" s="4" t="e">
        <f t="shared" si="118"/>
        <v>#DIV/0!</v>
      </c>
    </row>
    <row r="884" spans="1:37" s="4" customFormat="1" x14ac:dyDescent="0.25">
      <c r="A884" s="4" t="str">
        <f t="shared" si="112"/>
        <v>D00_170_2</v>
      </c>
      <c r="B884" s="1" t="s">
        <v>37</v>
      </c>
      <c r="C884" s="2">
        <v>170</v>
      </c>
      <c r="D884" s="3">
        <v>2</v>
      </c>
      <c r="E884" s="4" t="s">
        <v>38</v>
      </c>
      <c r="F884" s="4" t="s">
        <v>40</v>
      </c>
      <c r="G884" s="4" t="s">
        <v>36</v>
      </c>
      <c r="H884" s="4">
        <v>2006</v>
      </c>
      <c r="I884" s="3" t="s">
        <v>54</v>
      </c>
      <c r="J884" s="3"/>
      <c r="P884" s="3"/>
      <c r="W884" s="3"/>
      <c r="AA884" s="5" t="e">
        <f t="shared" si="113"/>
        <v>#DIV/0!</v>
      </c>
      <c r="AD884" s="5" t="e">
        <f t="shared" si="114"/>
        <v>#DIV/0!</v>
      </c>
      <c r="AE884" s="3" t="e">
        <f t="shared" si="115"/>
        <v>#DIV/0!</v>
      </c>
      <c r="AG884" s="4" t="e">
        <f t="shared" si="116"/>
        <v>#DIV/0!</v>
      </c>
      <c r="AI884" s="3" t="e">
        <f t="shared" si="117"/>
        <v>#DIV/0!</v>
      </c>
      <c r="AK884" s="4" t="e">
        <f t="shared" si="118"/>
        <v>#DIV/0!</v>
      </c>
    </row>
    <row r="885" spans="1:37" s="4" customFormat="1" x14ac:dyDescent="0.25">
      <c r="A885" s="4" t="str">
        <f t="shared" si="112"/>
        <v>D00_170_2</v>
      </c>
      <c r="B885" s="1" t="s">
        <v>37</v>
      </c>
      <c r="C885" s="2">
        <v>170</v>
      </c>
      <c r="D885" s="3">
        <v>2</v>
      </c>
      <c r="E885" s="4" t="s">
        <v>38</v>
      </c>
      <c r="F885" s="4" t="s">
        <v>40</v>
      </c>
      <c r="G885" s="4" t="s">
        <v>36</v>
      </c>
      <c r="H885" s="4">
        <v>2007</v>
      </c>
      <c r="I885" s="3" t="s">
        <v>54</v>
      </c>
      <c r="J885" s="3"/>
      <c r="P885" s="3"/>
      <c r="W885" s="3"/>
      <c r="AA885" s="5" t="e">
        <f t="shared" si="113"/>
        <v>#DIV/0!</v>
      </c>
      <c r="AD885" s="5" t="e">
        <f t="shared" si="114"/>
        <v>#DIV/0!</v>
      </c>
      <c r="AE885" s="3" t="e">
        <f t="shared" si="115"/>
        <v>#DIV/0!</v>
      </c>
      <c r="AG885" s="4" t="e">
        <f t="shared" si="116"/>
        <v>#DIV/0!</v>
      </c>
      <c r="AI885" s="3" t="e">
        <f t="shared" si="117"/>
        <v>#DIV/0!</v>
      </c>
      <c r="AK885" s="4" t="e">
        <f t="shared" si="118"/>
        <v>#DIV/0!</v>
      </c>
    </row>
    <row r="886" spans="1:37" s="14" customFormat="1" x14ac:dyDescent="0.25">
      <c r="A886" s="4" t="str">
        <f t="shared" si="112"/>
        <v>D00_171_2</v>
      </c>
      <c r="B886" s="12" t="s">
        <v>37</v>
      </c>
      <c r="C886" s="13">
        <v>171</v>
      </c>
      <c r="D886" s="15">
        <v>2</v>
      </c>
      <c r="E886" s="14" t="s">
        <v>38</v>
      </c>
      <c r="F886" s="14" t="s">
        <v>40</v>
      </c>
      <c r="G886" s="14" t="s">
        <v>36</v>
      </c>
      <c r="H886" s="14">
        <v>2003</v>
      </c>
      <c r="I886" s="15" t="s">
        <v>54</v>
      </c>
      <c r="J886" s="15"/>
      <c r="P886" s="15"/>
      <c r="Q886" s="4"/>
      <c r="R886" s="4"/>
      <c r="S886" s="4"/>
      <c r="T886" s="4"/>
      <c r="U886" s="4"/>
      <c r="V886" s="4"/>
      <c r="W886" s="15"/>
      <c r="AA886" s="5" t="e">
        <f t="shared" si="113"/>
        <v>#DIV/0!</v>
      </c>
      <c r="AD886" s="5" t="e">
        <f t="shared" si="114"/>
        <v>#DIV/0!</v>
      </c>
      <c r="AE886" s="3" t="e">
        <f t="shared" si="115"/>
        <v>#DIV/0!</v>
      </c>
      <c r="AG886" s="4" t="e">
        <f t="shared" si="116"/>
        <v>#DIV/0!</v>
      </c>
      <c r="AI886" s="3" t="e">
        <f t="shared" si="117"/>
        <v>#DIV/0!</v>
      </c>
      <c r="AK886" s="14" t="e">
        <f t="shared" si="118"/>
        <v>#DIV/0!</v>
      </c>
    </row>
    <row r="887" spans="1:37" s="4" customFormat="1" x14ac:dyDescent="0.25">
      <c r="A887" s="4" t="str">
        <f t="shared" si="112"/>
        <v>D00_171_2</v>
      </c>
      <c r="B887" s="1" t="s">
        <v>37</v>
      </c>
      <c r="C887" s="2">
        <v>171</v>
      </c>
      <c r="D887" s="3">
        <v>2</v>
      </c>
      <c r="E887" s="4" t="s">
        <v>38</v>
      </c>
      <c r="F887" s="4" t="s">
        <v>40</v>
      </c>
      <c r="G887" s="4" t="s">
        <v>36</v>
      </c>
      <c r="H887" s="4">
        <v>2004</v>
      </c>
      <c r="I887" s="3" t="s">
        <v>54</v>
      </c>
      <c r="J887" s="3"/>
      <c r="P887" s="3"/>
      <c r="W887" s="3"/>
      <c r="AA887" s="5" t="e">
        <f t="shared" si="113"/>
        <v>#DIV/0!</v>
      </c>
      <c r="AD887" s="5" t="e">
        <f t="shared" si="114"/>
        <v>#DIV/0!</v>
      </c>
      <c r="AE887" s="3" t="e">
        <f t="shared" si="115"/>
        <v>#DIV/0!</v>
      </c>
      <c r="AG887" s="4" t="e">
        <f t="shared" si="116"/>
        <v>#DIV/0!</v>
      </c>
      <c r="AI887" s="3" t="e">
        <f t="shared" si="117"/>
        <v>#DIV/0!</v>
      </c>
      <c r="AK887" s="4" t="e">
        <f t="shared" si="118"/>
        <v>#DIV/0!</v>
      </c>
    </row>
    <row r="888" spans="1:37" s="4" customFormat="1" x14ac:dyDescent="0.25">
      <c r="A888" s="4" t="str">
        <f t="shared" si="112"/>
        <v>D00_171_2</v>
      </c>
      <c r="B888" s="1" t="s">
        <v>37</v>
      </c>
      <c r="C888" s="2">
        <v>171</v>
      </c>
      <c r="D888" s="3">
        <v>2</v>
      </c>
      <c r="E888" s="4" t="s">
        <v>38</v>
      </c>
      <c r="F888" s="4" t="s">
        <v>40</v>
      </c>
      <c r="G888" s="4" t="s">
        <v>36</v>
      </c>
      <c r="H888" s="4">
        <v>2005</v>
      </c>
      <c r="I888" s="3" t="s">
        <v>54</v>
      </c>
      <c r="J888" s="3"/>
      <c r="P888" s="3"/>
      <c r="W888" s="3"/>
      <c r="AA888" s="5" t="e">
        <f t="shared" si="113"/>
        <v>#DIV/0!</v>
      </c>
      <c r="AD888" s="5" t="e">
        <f t="shared" si="114"/>
        <v>#DIV/0!</v>
      </c>
      <c r="AE888" s="3" t="e">
        <f t="shared" si="115"/>
        <v>#DIV/0!</v>
      </c>
      <c r="AG888" s="4" t="e">
        <f t="shared" si="116"/>
        <v>#DIV/0!</v>
      </c>
      <c r="AI888" s="3" t="e">
        <f t="shared" si="117"/>
        <v>#DIV/0!</v>
      </c>
      <c r="AK888" s="4" t="e">
        <f t="shared" si="118"/>
        <v>#DIV/0!</v>
      </c>
    </row>
    <row r="889" spans="1:37" s="4" customFormat="1" x14ac:dyDescent="0.25">
      <c r="A889" s="4" t="str">
        <f t="shared" si="112"/>
        <v>D00_171_2</v>
      </c>
      <c r="B889" s="1" t="s">
        <v>37</v>
      </c>
      <c r="C889" s="2">
        <v>171</v>
      </c>
      <c r="D889" s="3">
        <v>2</v>
      </c>
      <c r="E889" s="4" t="s">
        <v>38</v>
      </c>
      <c r="F889" s="4" t="s">
        <v>40</v>
      </c>
      <c r="G889" s="4" t="s">
        <v>36</v>
      </c>
      <c r="H889" s="4">
        <v>2006</v>
      </c>
      <c r="I889" s="3" t="s">
        <v>54</v>
      </c>
      <c r="J889" s="3"/>
      <c r="P889" s="3"/>
      <c r="W889" s="3"/>
      <c r="AA889" s="5" t="e">
        <f t="shared" si="113"/>
        <v>#DIV/0!</v>
      </c>
      <c r="AD889" s="5" t="e">
        <f t="shared" si="114"/>
        <v>#DIV/0!</v>
      </c>
      <c r="AE889" s="3" t="e">
        <f t="shared" si="115"/>
        <v>#DIV/0!</v>
      </c>
      <c r="AG889" s="4" t="e">
        <f t="shared" si="116"/>
        <v>#DIV/0!</v>
      </c>
      <c r="AI889" s="3" t="e">
        <f t="shared" si="117"/>
        <v>#DIV/0!</v>
      </c>
      <c r="AK889" s="4" t="e">
        <f t="shared" si="118"/>
        <v>#DIV/0!</v>
      </c>
    </row>
    <row r="890" spans="1:37" s="4" customFormat="1" x14ac:dyDescent="0.25">
      <c r="A890" s="4" t="str">
        <f t="shared" si="112"/>
        <v>D00_171_2</v>
      </c>
      <c r="B890" s="1" t="s">
        <v>37</v>
      </c>
      <c r="C890" s="2">
        <v>171</v>
      </c>
      <c r="D890" s="3">
        <v>2</v>
      </c>
      <c r="E890" s="4" t="s">
        <v>38</v>
      </c>
      <c r="F890" s="4" t="s">
        <v>40</v>
      </c>
      <c r="G890" s="4" t="s">
        <v>36</v>
      </c>
      <c r="H890" s="4">
        <v>2007</v>
      </c>
      <c r="I890" s="3" t="s">
        <v>54</v>
      </c>
      <c r="J890" s="3"/>
      <c r="P890" s="3"/>
      <c r="W890" s="3"/>
      <c r="AA890" s="5" t="e">
        <f t="shared" si="113"/>
        <v>#DIV/0!</v>
      </c>
      <c r="AD890" s="5" t="e">
        <f t="shared" si="114"/>
        <v>#DIV/0!</v>
      </c>
      <c r="AE890" s="3" t="e">
        <f t="shared" si="115"/>
        <v>#DIV/0!</v>
      </c>
      <c r="AG890" s="4" t="e">
        <f t="shared" si="116"/>
        <v>#DIV/0!</v>
      </c>
      <c r="AI890" s="3" t="e">
        <f t="shared" si="117"/>
        <v>#DIV/0!</v>
      </c>
      <c r="AK890" s="4" t="e">
        <f t="shared" si="118"/>
        <v>#DIV/0!</v>
      </c>
    </row>
    <row r="891" spans="1:37" s="14" customFormat="1" x14ac:dyDescent="0.25">
      <c r="A891" s="4" t="str">
        <f t="shared" si="112"/>
        <v>D00_172_2</v>
      </c>
      <c r="B891" s="12" t="s">
        <v>37</v>
      </c>
      <c r="C891" s="13">
        <v>172</v>
      </c>
      <c r="D891" s="15">
        <v>2</v>
      </c>
      <c r="E891" s="14" t="s">
        <v>38</v>
      </c>
      <c r="F891" s="14" t="s">
        <v>40</v>
      </c>
      <c r="G891" s="14" t="s">
        <v>36</v>
      </c>
      <c r="H891" s="14">
        <v>2003</v>
      </c>
      <c r="I891" s="15" t="s">
        <v>54</v>
      </c>
      <c r="J891" s="15"/>
      <c r="P891" s="15"/>
      <c r="Q891" s="4"/>
      <c r="R891" s="4"/>
      <c r="S891" s="4"/>
      <c r="T891" s="4"/>
      <c r="U891" s="4"/>
      <c r="V891" s="4"/>
      <c r="W891" s="15"/>
      <c r="AA891" s="5" t="e">
        <f t="shared" si="113"/>
        <v>#DIV/0!</v>
      </c>
      <c r="AD891" s="5" t="e">
        <f t="shared" si="114"/>
        <v>#DIV/0!</v>
      </c>
      <c r="AE891" s="3" t="e">
        <f t="shared" si="115"/>
        <v>#DIV/0!</v>
      </c>
      <c r="AG891" s="4" t="e">
        <f t="shared" si="116"/>
        <v>#DIV/0!</v>
      </c>
      <c r="AI891" s="3" t="e">
        <f t="shared" si="117"/>
        <v>#DIV/0!</v>
      </c>
      <c r="AK891" s="14" t="e">
        <f t="shared" si="118"/>
        <v>#DIV/0!</v>
      </c>
    </row>
    <row r="892" spans="1:37" s="4" customFormat="1" x14ac:dyDescent="0.25">
      <c r="A892" s="4" t="str">
        <f t="shared" si="112"/>
        <v>D00_172_2</v>
      </c>
      <c r="B892" s="1" t="s">
        <v>37</v>
      </c>
      <c r="C892" s="2">
        <v>172</v>
      </c>
      <c r="D892" s="3">
        <v>2</v>
      </c>
      <c r="E892" s="4" t="s">
        <v>38</v>
      </c>
      <c r="F892" s="4" t="s">
        <v>40</v>
      </c>
      <c r="G892" s="4" t="s">
        <v>36</v>
      </c>
      <c r="H892" s="4">
        <v>2004</v>
      </c>
      <c r="I892" s="3" t="s">
        <v>54</v>
      </c>
      <c r="J892" s="3"/>
      <c r="P892" s="3"/>
      <c r="W892" s="3"/>
      <c r="AA892" s="5" t="e">
        <f t="shared" si="113"/>
        <v>#DIV/0!</v>
      </c>
      <c r="AD892" s="5" t="e">
        <f t="shared" si="114"/>
        <v>#DIV/0!</v>
      </c>
      <c r="AE892" s="3" t="e">
        <f t="shared" si="115"/>
        <v>#DIV/0!</v>
      </c>
      <c r="AG892" s="4" t="e">
        <f t="shared" si="116"/>
        <v>#DIV/0!</v>
      </c>
      <c r="AI892" s="3" t="e">
        <f t="shared" si="117"/>
        <v>#DIV/0!</v>
      </c>
      <c r="AK892" s="4" t="e">
        <f t="shared" si="118"/>
        <v>#DIV/0!</v>
      </c>
    </row>
    <row r="893" spans="1:37" s="4" customFormat="1" x14ac:dyDescent="0.25">
      <c r="A893" s="4" t="str">
        <f t="shared" si="112"/>
        <v>D00_172_2</v>
      </c>
      <c r="B893" s="1" t="s">
        <v>37</v>
      </c>
      <c r="C893" s="2">
        <v>172</v>
      </c>
      <c r="D893" s="3">
        <v>2</v>
      </c>
      <c r="E893" s="4" t="s">
        <v>38</v>
      </c>
      <c r="F893" s="4" t="s">
        <v>40</v>
      </c>
      <c r="G893" s="4" t="s">
        <v>36</v>
      </c>
      <c r="H893" s="4">
        <v>2005</v>
      </c>
      <c r="I893" s="3" t="s">
        <v>54</v>
      </c>
      <c r="J893" s="3"/>
      <c r="P893" s="3"/>
      <c r="W893" s="3"/>
      <c r="AA893" s="5" t="e">
        <f t="shared" si="113"/>
        <v>#DIV/0!</v>
      </c>
      <c r="AD893" s="5" t="e">
        <f t="shared" si="114"/>
        <v>#DIV/0!</v>
      </c>
      <c r="AE893" s="3" t="e">
        <f t="shared" si="115"/>
        <v>#DIV/0!</v>
      </c>
      <c r="AG893" s="4" t="e">
        <f t="shared" si="116"/>
        <v>#DIV/0!</v>
      </c>
      <c r="AI893" s="3" t="e">
        <f t="shared" si="117"/>
        <v>#DIV/0!</v>
      </c>
      <c r="AK893" s="4" t="e">
        <f t="shared" si="118"/>
        <v>#DIV/0!</v>
      </c>
    </row>
    <row r="894" spans="1:37" s="4" customFormat="1" x14ac:dyDescent="0.25">
      <c r="A894" s="4" t="str">
        <f t="shared" si="112"/>
        <v>D00_172_2</v>
      </c>
      <c r="B894" s="1" t="s">
        <v>37</v>
      </c>
      <c r="C894" s="2">
        <v>172</v>
      </c>
      <c r="D894" s="3">
        <v>2</v>
      </c>
      <c r="E894" s="4" t="s">
        <v>38</v>
      </c>
      <c r="F894" s="4" t="s">
        <v>40</v>
      </c>
      <c r="G894" s="4" t="s">
        <v>36</v>
      </c>
      <c r="H894" s="4">
        <v>2006</v>
      </c>
      <c r="I894" s="3" t="s">
        <v>54</v>
      </c>
      <c r="J894" s="3"/>
      <c r="P894" s="3"/>
      <c r="W894" s="3"/>
      <c r="AA894" s="5" t="e">
        <f t="shared" si="113"/>
        <v>#DIV/0!</v>
      </c>
      <c r="AD894" s="5" t="e">
        <f t="shared" si="114"/>
        <v>#DIV/0!</v>
      </c>
      <c r="AE894" s="3" t="e">
        <f t="shared" si="115"/>
        <v>#DIV/0!</v>
      </c>
      <c r="AG894" s="4" t="e">
        <f t="shared" si="116"/>
        <v>#DIV/0!</v>
      </c>
      <c r="AI894" s="3" t="e">
        <f t="shared" si="117"/>
        <v>#DIV/0!</v>
      </c>
      <c r="AK894" s="4" t="e">
        <f t="shared" si="118"/>
        <v>#DIV/0!</v>
      </c>
    </row>
    <row r="895" spans="1:37" s="4" customFormat="1" x14ac:dyDescent="0.25">
      <c r="A895" s="4" t="str">
        <f t="shared" si="112"/>
        <v>D00_172_2</v>
      </c>
      <c r="B895" s="1" t="s">
        <v>37</v>
      </c>
      <c r="C895" s="2">
        <v>172</v>
      </c>
      <c r="D895" s="3">
        <v>2</v>
      </c>
      <c r="E895" s="4" t="s">
        <v>38</v>
      </c>
      <c r="F895" s="4" t="s">
        <v>40</v>
      </c>
      <c r="G895" s="4" t="s">
        <v>36</v>
      </c>
      <c r="H895" s="4">
        <v>2007</v>
      </c>
      <c r="I895" s="3" t="s">
        <v>54</v>
      </c>
      <c r="J895" s="3"/>
      <c r="P895" s="3"/>
      <c r="W895" s="3"/>
      <c r="AA895" s="5" t="e">
        <f t="shared" si="113"/>
        <v>#DIV/0!</v>
      </c>
      <c r="AD895" s="5" t="e">
        <f t="shared" si="114"/>
        <v>#DIV/0!</v>
      </c>
      <c r="AE895" s="3" t="e">
        <f t="shared" si="115"/>
        <v>#DIV/0!</v>
      </c>
      <c r="AG895" s="4" t="e">
        <f t="shared" si="116"/>
        <v>#DIV/0!</v>
      </c>
      <c r="AI895" s="3" t="e">
        <f t="shared" si="117"/>
        <v>#DIV/0!</v>
      </c>
      <c r="AK895" s="4" t="e">
        <f t="shared" si="118"/>
        <v>#DIV/0!</v>
      </c>
    </row>
    <row r="896" spans="1:37" s="14" customFormat="1" x14ac:dyDescent="0.25">
      <c r="A896" s="4" t="str">
        <f t="shared" si="112"/>
        <v>D00_173_2</v>
      </c>
      <c r="B896" s="12" t="s">
        <v>37</v>
      </c>
      <c r="C896" s="13">
        <v>173</v>
      </c>
      <c r="D896" s="15">
        <v>2</v>
      </c>
      <c r="E896" s="14" t="s">
        <v>38</v>
      </c>
      <c r="F896" s="14" t="s">
        <v>40</v>
      </c>
      <c r="G896" s="14" t="s">
        <v>36</v>
      </c>
      <c r="H896" s="14">
        <v>2003</v>
      </c>
      <c r="I896" s="15" t="s">
        <v>54</v>
      </c>
      <c r="J896" s="15"/>
      <c r="P896" s="15"/>
      <c r="Q896" s="4"/>
      <c r="R896" s="4"/>
      <c r="S896" s="4"/>
      <c r="T896" s="4"/>
      <c r="U896" s="4"/>
      <c r="V896" s="4"/>
      <c r="W896" s="15"/>
      <c r="AA896" s="5" t="e">
        <f t="shared" si="113"/>
        <v>#DIV/0!</v>
      </c>
      <c r="AD896" s="5" t="e">
        <f t="shared" si="114"/>
        <v>#DIV/0!</v>
      </c>
      <c r="AE896" s="3" t="e">
        <f t="shared" si="115"/>
        <v>#DIV/0!</v>
      </c>
      <c r="AG896" s="4" t="e">
        <f t="shared" si="116"/>
        <v>#DIV/0!</v>
      </c>
      <c r="AI896" s="3" t="e">
        <f t="shared" si="117"/>
        <v>#DIV/0!</v>
      </c>
      <c r="AK896" s="14" t="e">
        <f t="shared" si="118"/>
        <v>#DIV/0!</v>
      </c>
    </row>
    <row r="897" spans="1:44" s="4" customFormat="1" x14ac:dyDescent="0.25">
      <c r="A897" s="4" t="str">
        <f t="shared" si="112"/>
        <v>D00_173_2</v>
      </c>
      <c r="B897" s="1" t="s">
        <v>37</v>
      </c>
      <c r="C897" s="2">
        <v>173</v>
      </c>
      <c r="D897" s="3">
        <v>2</v>
      </c>
      <c r="E897" s="4" t="s">
        <v>38</v>
      </c>
      <c r="F897" s="4" t="s">
        <v>40</v>
      </c>
      <c r="G897" s="4" t="s">
        <v>36</v>
      </c>
      <c r="H897" s="4">
        <v>2004</v>
      </c>
      <c r="I897" s="3" t="s">
        <v>54</v>
      </c>
      <c r="J897" s="3"/>
      <c r="P897" s="3"/>
      <c r="W897" s="3"/>
      <c r="AA897" s="5" t="e">
        <f t="shared" si="113"/>
        <v>#DIV/0!</v>
      </c>
      <c r="AD897" s="5" t="e">
        <f t="shared" si="114"/>
        <v>#DIV/0!</v>
      </c>
      <c r="AE897" s="3" t="e">
        <f t="shared" si="115"/>
        <v>#DIV/0!</v>
      </c>
      <c r="AG897" s="4" t="e">
        <f t="shared" si="116"/>
        <v>#DIV/0!</v>
      </c>
      <c r="AI897" s="3" t="e">
        <f t="shared" si="117"/>
        <v>#DIV/0!</v>
      </c>
      <c r="AK897" s="4" t="e">
        <f t="shared" si="118"/>
        <v>#DIV/0!</v>
      </c>
    </row>
    <row r="898" spans="1:44" s="4" customFormat="1" x14ac:dyDescent="0.25">
      <c r="A898" s="4" t="str">
        <f t="shared" si="112"/>
        <v>D00_173_2</v>
      </c>
      <c r="B898" s="1" t="s">
        <v>37</v>
      </c>
      <c r="C898" s="2">
        <v>173</v>
      </c>
      <c r="D898" s="3">
        <v>2</v>
      </c>
      <c r="E898" s="4" t="s">
        <v>38</v>
      </c>
      <c r="F898" s="4" t="s">
        <v>40</v>
      </c>
      <c r="G898" s="4" t="s">
        <v>36</v>
      </c>
      <c r="H898" s="4">
        <v>2005</v>
      </c>
      <c r="I898" s="3" t="s">
        <v>54</v>
      </c>
      <c r="J898" s="3"/>
      <c r="P898" s="3"/>
      <c r="W898" s="3"/>
      <c r="AA898" s="5" t="e">
        <f t="shared" si="113"/>
        <v>#DIV/0!</v>
      </c>
      <c r="AD898" s="5" t="e">
        <f t="shared" si="114"/>
        <v>#DIV/0!</v>
      </c>
      <c r="AE898" s="3" t="e">
        <f t="shared" si="115"/>
        <v>#DIV/0!</v>
      </c>
      <c r="AG898" s="4" t="e">
        <f t="shared" si="116"/>
        <v>#DIV/0!</v>
      </c>
      <c r="AI898" s="3" t="e">
        <f t="shared" si="117"/>
        <v>#DIV/0!</v>
      </c>
      <c r="AK898" s="4" t="e">
        <f t="shared" si="118"/>
        <v>#DIV/0!</v>
      </c>
    </row>
    <row r="899" spans="1:44" s="4" customFormat="1" x14ac:dyDescent="0.25">
      <c r="A899" s="4" t="str">
        <f t="shared" ref="A899:A962" si="119">CONCATENATE(LEFT(B899,1),CONCATENATE(RIGHT(B899,2),"_",CONCATENATE(C899),"_",CONCATENATE(D899)))</f>
        <v>D00_173_2</v>
      </c>
      <c r="B899" s="1" t="s">
        <v>37</v>
      </c>
      <c r="C899" s="2">
        <v>173</v>
      </c>
      <c r="D899" s="3">
        <v>2</v>
      </c>
      <c r="E899" s="4" t="s">
        <v>38</v>
      </c>
      <c r="F899" s="4" t="s">
        <v>40</v>
      </c>
      <c r="G899" s="4" t="s">
        <v>36</v>
      </c>
      <c r="H899" s="4">
        <v>2006</v>
      </c>
      <c r="I899" s="3" t="s">
        <v>54</v>
      </c>
      <c r="J899" s="3"/>
      <c r="P899" s="3"/>
      <c r="W899" s="3"/>
      <c r="AA899" s="5" t="e">
        <f t="shared" si="113"/>
        <v>#DIV/0!</v>
      </c>
      <c r="AD899" s="5" t="e">
        <f t="shared" si="114"/>
        <v>#DIV/0!</v>
      </c>
      <c r="AE899" s="3" t="e">
        <f t="shared" si="115"/>
        <v>#DIV/0!</v>
      </c>
      <c r="AG899" s="4" t="e">
        <f t="shared" si="116"/>
        <v>#DIV/0!</v>
      </c>
      <c r="AI899" s="3" t="e">
        <f t="shared" si="117"/>
        <v>#DIV/0!</v>
      </c>
      <c r="AK899" s="4" t="e">
        <f t="shared" si="118"/>
        <v>#DIV/0!</v>
      </c>
    </row>
    <row r="900" spans="1:44" s="4" customFormat="1" x14ac:dyDescent="0.25">
      <c r="A900" s="4" t="str">
        <f t="shared" si="119"/>
        <v>D00_173_2</v>
      </c>
      <c r="B900" s="1" t="s">
        <v>37</v>
      </c>
      <c r="C900" s="2">
        <v>173</v>
      </c>
      <c r="D900" s="3">
        <v>2</v>
      </c>
      <c r="E900" s="4" t="s">
        <v>38</v>
      </c>
      <c r="F900" s="4" t="s">
        <v>40</v>
      </c>
      <c r="G900" s="4" t="s">
        <v>36</v>
      </c>
      <c r="H900" s="4">
        <v>2007</v>
      </c>
      <c r="I900" s="3" t="s">
        <v>54</v>
      </c>
      <c r="J900" s="3"/>
      <c r="P900" s="3"/>
      <c r="W900" s="3"/>
      <c r="AA900" s="5" t="e">
        <f t="shared" si="113"/>
        <v>#DIV/0!</v>
      </c>
      <c r="AD900" s="5" t="e">
        <f t="shared" si="114"/>
        <v>#DIV/0!</v>
      </c>
      <c r="AE900" s="3" t="e">
        <f t="shared" si="115"/>
        <v>#DIV/0!</v>
      </c>
      <c r="AG900" s="4" t="e">
        <f t="shared" si="116"/>
        <v>#DIV/0!</v>
      </c>
      <c r="AI900" s="3" t="e">
        <f t="shared" si="117"/>
        <v>#DIV/0!</v>
      </c>
      <c r="AK900" s="4" t="e">
        <f t="shared" si="118"/>
        <v>#DIV/0!</v>
      </c>
    </row>
    <row r="901" spans="1:44" s="14" customFormat="1" x14ac:dyDescent="0.25">
      <c r="A901" s="4" t="str">
        <f t="shared" si="119"/>
        <v>D00_174_2</v>
      </c>
      <c r="B901" s="12" t="s">
        <v>37</v>
      </c>
      <c r="C901" s="13">
        <v>174</v>
      </c>
      <c r="D901" s="15">
        <v>2</v>
      </c>
      <c r="E901" s="14" t="s">
        <v>38</v>
      </c>
      <c r="F901" s="14" t="s">
        <v>40</v>
      </c>
      <c r="G901" s="14" t="s">
        <v>36</v>
      </c>
      <c r="H901" s="14">
        <v>2003</v>
      </c>
      <c r="I901" s="15" t="s">
        <v>54</v>
      </c>
      <c r="J901" s="15"/>
      <c r="K901" s="14">
        <v>78</v>
      </c>
      <c r="L901" s="14">
        <f>K901-36</f>
        <v>42</v>
      </c>
      <c r="M901" s="14">
        <f>K901-64</f>
        <v>14</v>
      </c>
      <c r="N901" s="14">
        <f>K901-79</f>
        <v>-1</v>
      </c>
      <c r="P901" s="15">
        <v>2</v>
      </c>
      <c r="Q901" s="4"/>
      <c r="R901" s="4"/>
      <c r="S901" s="4"/>
      <c r="T901" s="4"/>
      <c r="U901" s="4"/>
      <c r="V901" s="4"/>
      <c r="W901" s="15">
        <v>1</v>
      </c>
      <c r="X901" s="14">
        <v>206</v>
      </c>
      <c r="Y901" s="14">
        <v>25</v>
      </c>
      <c r="Z901" s="14">
        <v>82</v>
      </c>
      <c r="AA901" s="5">
        <f t="shared" si="113"/>
        <v>3.28</v>
      </c>
      <c r="AB901" s="14">
        <v>4</v>
      </c>
      <c r="AC901" s="14">
        <v>23</v>
      </c>
      <c r="AD901" s="5">
        <f t="shared" si="114"/>
        <v>0.92</v>
      </c>
      <c r="AE901" s="3">
        <f t="shared" si="115"/>
        <v>28.04878048780488</v>
      </c>
      <c r="AF901" s="14">
        <v>0</v>
      </c>
      <c r="AG901" s="4">
        <f t="shared" si="116"/>
        <v>0</v>
      </c>
      <c r="AH901" s="14">
        <v>0</v>
      </c>
      <c r="AI901" s="3">
        <f t="shared" si="117"/>
        <v>0</v>
      </c>
      <c r="AJ901" s="14">
        <v>0</v>
      </c>
      <c r="AK901" s="14">
        <f t="shared" si="118"/>
        <v>0</v>
      </c>
      <c r="AL901" s="14">
        <v>0</v>
      </c>
      <c r="AM901" s="14">
        <v>5</v>
      </c>
      <c r="AN901" s="14">
        <v>2</v>
      </c>
      <c r="AO901" s="14">
        <v>2</v>
      </c>
      <c r="AP901" s="14">
        <v>2</v>
      </c>
      <c r="AQ901" s="14">
        <v>3</v>
      </c>
      <c r="AR901" s="14">
        <v>3</v>
      </c>
    </row>
    <row r="902" spans="1:44" s="4" customFormat="1" x14ac:dyDescent="0.25">
      <c r="A902" s="4" t="str">
        <f t="shared" si="119"/>
        <v>D00_174_2</v>
      </c>
      <c r="B902" s="1" t="s">
        <v>37</v>
      </c>
      <c r="C902" s="2">
        <v>174</v>
      </c>
      <c r="D902" s="3">
        <v>2</v>
      </c>
      <c r="E902" s="4" t="s">
        <v>38</v>
      </c>
      <c r="F902" s="4" t="s">
        <v>40</v>
      </c>
      <c r="G902" s="4" t="s">
        <v>36</v>
      </c>
      <c r="H902" s="4">
        <v>2004</v>
      </c>
      <c r="I902" s="3" t="s">
        <v>54</v>
      </c>
      <c r="J902" s="3"/>
      <c r="P902" s="3"/>
      <c r="W902" s="3"/>
      <c r="AA902" s="5" t="e">
        <f t="shared" si="113"/>
        <v>#DIV/0!</v>
      </c>
      <c r="AD902" s="5" t="e">
        <f t="shared" si="114"/>
        <v>#DIV/0!</v>
      </c>
      <c r="AE902" s="3" t="e">
        <f t="shared" si="115"/>
        <v>#DIV/0!</v>
      </c>
      <c r="AG902" s="4" t="e">
        <f t="shared" si="116"/>
        <v>#DIV/0!</v>
      </c>
      <c r="AI902" s="3" t="e">
        <f t="shared" si="117"/>
        <v>#DIV/0!</v>
      </c>
      <c r="AK902" s="4" t="e">
        <f t="shared" si="118"/>
        <v>#DIV/0!</v>
      </c>
    </row>
    <row r="903" spans="1:44" s="4" customFormat="1" x14ac:dyDescent="0.25">
      <c r="A903" s="4" t="str">
        <f t="shared" si="119"/>
        <v>D00_174_2</v>
      </c>
      <c r="B903" s="1" t="s">
        <v>37</v>
      </c>
      <c r="C903" s="2">
        <v>174</v>
      </c>
      <c r="D903" s="3">
        <v>2</v>
      </c>
      <c r="E903" s="4" t="s">
        <v>38</v>
      </c>
      <c r="F903" s="4" t="s">
        <v>40</v>
      </c>
      <c r="G903" s="4" t="s">
        <v>36</v>
      </c>
      <c r="H903" s="4">
        <v>2005</v>
      </c>
      <c r="I903" s="3" t="s">
        <v>54</v>
      </c>
      <c r="J903" s="3"/>
      <c r="P903" s="3"/>
      <c r="W903" s="3"/>
      <c r="AA903" s="5" t="e">
        <f t="shared" si="113"/>
        <v>#DIV/0!</v>
      </c>
      <c r="AD903" s="5" t="e">
        <f t="shared" si="114"/>
        <v>#DIV/0!</v>
      </c>
      <c r="AE903" s="3" t="e">
        <f t="shared" si="115"/>
        <v>#DIV/0!</v>
      </c>
      <c r="AG903" s="4" t="e">
        <f t="shared" si="116"/>
        <v>#DIV/0!</v>
      </c>
      <c r="AI903" s="3" t="e">
        <f t="shared" si="117"/>
        <v>#DIV/0!</v>
      </c>
      <c r="AK903" s="4" t="e">
        <f t="shared" si="118"/>
        <v>#DIV/0!</v>
      </c>
    </row>
    <row r="904" spans="1:44" s="4" customFormat="1" x14ac:dyDescent="0.25">
      <c r="A904" s="4" t="str">
        <f t="shared" si="119"/>
        <v>D00_174_2</v>
      </c>
      <c r="B904" s="1" t="s">
        <v>37</v>
      </c>
      <c r="C904" s="2">
        <v>174</v>
      </c>
      <c r="D904" s="3">
        <v>2</v>
      </c>
      <c r="E904" s="4" t="s">
        <v>38</v>
      </c>
      <c r="F904" s="4" t="s">
        <v>40</v>
      </c>
      <c r="G904" s="4" t="s">
        <v>36</v>
      </c>
      <c r="H904" s="4">
        <v>2006</v>
      </c>
      <c r="I904" s="3" t="s">
        <v>54</v>
      </c>
      <c r="J904" s="3"/>
      <c r="P904" s="3"/>
      <c r="W904" s="3"/>
      <c r="AA904" s="5" t="e">
        <f t="shared" si="113"/>
        <v>#DIV/0!</v>
      </c>
      <c r="AD904" s="5" t="e">
        <f t="shared" si="114"/>
        <v>#DIV/0!</v>
      </c>
      <c r="AE904" s="3" t="e">
        <f t="shared" si="115"/>
        <v>#DIV/0!</v>
      </c>
      <c r="AG904" s="4" t="e">
        <f t="shared" si="116"/>
        <v>#DIV/0!</v>
      </c>
      <c r="AI904" s="3" t="e">
        <f t="shared" si="117"/>
        <v>#DIV/0!</v>
      </c>
      <c r="AK904" s="4" t="e">
        <f t="shared" si="118"/>
        <v>#DIV/0!</v>
      </c>
    </row>
    <row r="905" spans="1:44" s="4" customFormat="1" x14ac:dyDescent="0.25">
      <c r="A905" s="4" t="str">
        <f t="shared" si="119"/>
        <v>D00_174_2</v>
      </c>
      <c r="B905" s="1" t="s">
        <v>37</v>
      </c>
      <c r="C905" s="2">
        <v>174</v>
      </c>
      <c r="D905" s="3">
        <v>2</v>
      </c>
      <c r="E905" s="4" t="s">
        <v>38</v>
      </c>
      <c r="F905" s="4" t="s">
        <v>40</v>
      </c>
      <c r="G905" s="4" t="s">
        <v>36</v>
      </c>
      <c r="H905" s="4">
        <v>2007</v>
      </c>
      <c r="I905" s="3" t="s">
        <v>54</v>
      </c>
      <c r="J905" s="3"/>
      <c r="P905" s="3"/>
      <c r="W905" s="3"/>
      <c r="AA905" s="5" t="e">
        <f t="shared" si="113"/>
        <v>#DIV/0!</v>
      </c>
      <c r="AD905" s="5" t="e">
        <f t="shared" si="114"/>
        <v>#DIV/0!</v>
      </c>
      <c r="AE905" s="3" t="e">
        <f t="shared" si="115"/>
        <v>#DIV/0!</v>
      </c>
      <c r="AG905" s="4" t="e">
        <f t="shared" si="116"/>
        <v>#DIV/0!</v>
      </c>
      <c r="AI905" s="3" t="e">
        <f t="shared" si="117"/>
        <v>#DIV/0!</v>
      </c>
      <c r="AK905" s="4" t="e">
        <f t="shared" si="118"/>
        <v>#DIV/0!</v>
      </c>
    </row>
    <row r="906" spans="1:44" s="14" customFormat="1" x14ac:dyDescent="0.25">
      <c r="A906" s="4" t="str">
        <f t="shared" si="119"/>
        <v>D00_175_2</v>
      </c>
      <c r="B906" s="12" t="s">
        <v>37</v>
      </c>
      <c r="C906" s="13">
        <v>175</v>
      </c>
      <c r="D906" s="15">
        <v>2</v>
      </c>
      <c r="E906" s="14" t="s">
        <v>38</v>
      </c>
      <c r="F906" s="14" t="s">
        <v>40</v>
      </c>
      <c r="G906" s="14" t="s">
        <v>36</v>
      </c>
      <c r="H906" s="14">
        <v>2003</v>
      </c>
      <c r="I906" s="15" t="s">
        <v>54</v>
      </c>
      <c r="J906" s="15"/>
      <c r="P906" s="15"/>
      <c r="Q906" s="4"/>
      <c r="R906" s="4"/>
      <c r="S906" s="4"/>
      <c r="T906" s="4"/>
      <c r="U906" s="4"/>
      <c r="V906" s="4"/>
      <c r="W906" s="15"/>
      <c r="AA906" s="5" t="e">
        <f t="shared" si="113"/>
        <v>#DIV/0!</v>
      </c>
      <c r="AD906" s="5" t="e">
        <f t="shared" si="114"/>
        <v>#DIV/0!</v>
      </c>
      <c r="AE906" s="3" t="e">
        <f t="shared" si="115"/>
        <v>#DIV/0!</v>
      </c>
      <c r="AG906" s="4" t="e">
        <f t="shared" si="116"/>
        <v>#DIV/0!</v>
      </c>
      <c r="AI906" s="3" t="e">
        <f t="shared" si="117"/>
        <v>#DIV/0!</v>
      </c>
      <c r="AK906" s="14" t="e">
        <f t="shared" si="118"/>
        <v>#DIV/0!</v>
      </c>
    </row>
    <row r="907" spans="1:44" s="4" customFormat="1" x14ac:dyDescent="0.25">
      <c r="A907" s="4" t="str">
        <f t="shared" si="119"/>
        <v>D00_175_2</v>
      </c>
      <c r="B907" s="1" t="s">
        <v>37</v>
      </c>
      <c r="C907" s="2">
        <v>175</v>
      </c>
      <c r="D907" s="3">
        <v>2</v>
      </c>
      <c r="E907" s="4" t="s">
        <v>38</v>
      </c>
      <c r="F907" s="4" t="s">
        <v>40</v>
      </c>
      <c r="G907" s="4" t="s">
        <v>36</v>
      </c>
      <c r="H907" s="4">
        <v>2004</v>
      </c>
      <c r="I907" s="3" t="s">
        <v>54</v>
      </c>
      <c r="J907" s="3"/>
      <c r="P907" s="3"/>
      <c r="W907" s="3"/>
      <c r="AA907" s="5" t="e">
        <f t="shared" si="113"/>
        <v>#DIV/0!</v>
      </c>
      <c r="AD907" s="5" t="e">
        <f t="shared" si="114"/>
        <v>#DIV/0!</v>
      </c>
      <c r="AE907" s="3" t="e">
        <f t="shared" si="115"/>
        <v>#DIV/0!</v>
      </c>
      <c r="AG907" s="4" t="e">
        <f t="shared" si="116"/>
        <v>#DIV/0!</v>
      </c>
      <c r="AI907" s="3" t="e">
        <f t="shared" si="117"/>
        <v>#DIV/0!</v>
      </c>
      <c r="AK907" s="4" t="e">
        <f t="shared" si="118"/>
        <v>#DIV/0!</v>
      </c>
    </row>
    <row r="908" spans="1:44" s="4" customFormat="1" x14ac:dyDescent="0.25">
      <c r="A908" s="4" t="str">
        <f t="shared" si="119"/>
        <v>D00_175_2</v>
      </c>
      <c r="B908" s="1" t="s">
        <v>37</v>
      </c>
      <c r="C908" s="2">
        <v>175</v>
      </c>
      <c r="D908" s="3">
        <v>2</v>
      </c>
      <c r="E908" s="4" t="s">
        <v>38</v>
      </c>
      <c r="F908" s="4" t="s">
        <v>40</v>
      </c>
      <c r="G908" s="4" t="s">
        <v>36</v>
      </c>
      <c r="H908" s="4">
        <v>2005</v>
      </c>
      <c r="I908" s="3" t="s">
        <v>54</v>
      </c>
      <c r="J908" s="3"/>
      <c r="P908" s="3"/>
      <c r="W908" s="3"/>
      <c r="AA908" s="5" t="e">
        <f t="shared" si="113"/>
        <v>#DIV/0!</v>
      </c>
      <c r="AD908" s="5" t="e">
        <f t="shared" si="114"/>
        <v>#DIV/0!</v>
      </c>
      <c r="AE908" s="3" t="e">
        <f t="shared" si="115"/>
        <v>#DIV/0!</v>
      </c>
      <c r="AG908" s="4" t="e">
        <f t="shared" si="116"/>
        <v>#DIV/0!</v>
      </c>
      <c r="AI908" s="3" t="e">
        <f t="shared" si="117"/>
        <v>#DIV/0!</v>
      </c>
      <c r="AK908" s="4" t="e">
        <f t="shared" si="118"/>
        <v>#DIV/0!</v>
      </c>
    </row>
    <row r="909" spans="1:44" s="4" customFormat="1" x14ac:dyDescent="0.25">
      <c r="A909" s="4" t="str">
        <f t="shared" si="119"/>
        <v>D00_175_2</v>
      </c>
      <c r="B909" s="1" t="s">
        <v>37</v>
      </c>
      <c r="C909" s="2">
        <v>175</v>
      </c>
      <c r="D909" s="3">
        <v>2</v>
      </c>
      <c r="E909" s="4" t="s">
        <v>38</v>
      </c>
      <c r="F909" s="4" t="s">
        <v>40</v>
      </c>
      <c r="G909" s="4" t="s">
        <v>36</v>
      </c>
      <c r="H909" s="4">
        <v>2006</v>
      </c>
      <c r="I909" s="3" t="s">
        <v>54</v>
      </c>
      <c r="J909" s="3"/>
      <c r="P909" s="3"/>
      <c r="W909" s="3"/>
      <c r="AA909" s="5" t="e">
        <f t="shared" si="113"/>
        <v>#DIV/0!</v>
      </c>
      <c r="AD909" s="5" t="e">
        <f t="shared" si="114"/>
        <v>#DIV/0!</v>
      </c>
      <c r="AE909" s="3" t="e">
        <f t="shared" si="115"/>
        <v>#DIV/0!</v>
      </c>
      <c r="AG909" s="4" t="e">
        <f t="shared" si="116"/>
        <v>#DIV/0!</v>
      </c>
      <c r="AI909" s="3" t="e">
        <f t="shared" si="117"/>
        <v>#DIV/0!</v>
      </c>
      <c r="AK909" s="4" t="e">
        <f t="shared" si="118"/>
        <v>#DIV/0!</v>
      </c>
    </row>
    <row r="910" spans="1:44" s="4" customFormat="1" x14ac:dyDescent="0.25">
      <c r="A910" s="4" t="str">
        <f t="shared" si="119"/>
        <v>D00_175_2</v>
      </c>
      <c r="B910" s="1" t="s">
        <v>37</v>
      </c>
      <c r="C910" s="2">
        <v>175</v>
      </c>
      <c r="D910" s="3">
        <v>2</v>
      </c>
      <c r="E910" s="4" t="s">
        <v>38</v>
      </c>
      <c r="F910" s="4" t="s">
        <v>40</v>
      </c>
      <c r="G910" s="4" t="s">
        <v>36</v>
      </c>
      <c r="H910" s="4">
        <v>2007</v>
      </c>
      <c r="I910" s="3" t="s">
        <v>54</v>
      </c>
      <c r="J910" s="3"/>
      <c r="P910" s="3"/>
      <c r="W910" s="3"/>
      <c r="AA910" s="5" t="e">
        <f t="shared" si="113"/>
        <v>#DIV/0!</v>
      </c>
      <c r="AD910" s="5" t="e">
        <f t="shared" si="114"/>
        <v>#DIV/0!</v>
      </c>
      <c r="AE910" s="3" t="e">
        <f t="shared" si="115"/>
        <v>#DIV/0!</v>
      </c>
      <c r="AG910" s="4" t="e">
        <f t="shared" si="116"/>
        <v>#DIV/0!</v>
      </c>
      <c r="AI910" s="3" t="e">
        <f t="shared" si="117"/>
        <v>#DIV/0!</v>
      </c>
      <c r="AK910" s="4" t="e">
        <f t="shared" si="118"/>
        <v>#DIV/0!</v>
      </c>
    </row>
    <row r="911" spans="1:44" s="14" customFormat="1" x14ac:dyDescent="0.25">
      <c r="A911" s="4" t="str">
        <f t="shared" si="119"/>
        <v>D00_176_2</v>
      </c>
      <c r="B911" s="12" t="s">
        <v>37</v>
      </c>
      <c r="C911" s="13">
        <v>176</v>
      </c>
      <c r="D911" s="15">
        <v>2</v>
      </c>
      <c r="E911" s="14" t="s">
        <v>38</v>
      </c>
      <c r="F911" s="14" t="s">
        <v>40</v>
      </c>
      <c r="G911" s="14" t="s">
        <v>36</v>
      </c>
      <c r="H911" s="14">
        <v>2003</v>
      </c>
      <c r="I911" s="15" t="s">
        <v>54</v>
      </c>
      <c r="J911" s="15"/>
      <c r="P911" s="15"/>
      <c r="Q911" s="4"/>
      <c r="R911" s="4"/>
      <c r="S911" s="4"/>
      <c r="T911" s="4"/>
      <c r="U911" s="4"/>
      <c r="V911" s="4"/>
      <c r="W911" s="15"/>
      <c r="AA911" s="5" t="e">
        <f t="shared" si="113"/>
        <v>#DIV/0!</v>
      </c>
      <c r="AD911" s="5" t="e">
        <f t="shared" si="114"/>
        <v>#DIV/0!</v>
      </c>
      <c r="AE911" s="3" t="e">
        <f t="shared" si="115"/>
        <v>#DIV/0!</v>
      </c>
      <c r="AG911" s="4" t="e">
        <f t="shared" si="116"/>
        <v>#DIV/0!</v>
      </c>
      <c r="AI911" s="3" t="e">
        <f t="shared" si="117"/>
        <v>#DIV/0!</v>
      </c>
      <c r="AK911" s="14" t="e">
        <f t="shared" si="118"/>
        <v>#DIV/0!</v>
      </c>
    </row>
    <row r="912" spans="1:44" s="4" customFormat="1" x14ac:dyDescent="0.25">
      <c r="A912" s="4" t="str">
        <f t="shared" si="119"/>
        <v>D00_176_2</v>
      </c>
      <c r="B912" s="1" t="s">
        <v>37</v>
      </c>
      <c r="C912" s="2">
        <v>176</v>
      </c>
      <c r="D912" s="3">
        <v>2</v>
      </c>
      <c r="E912" s="4" t="s">
        <v>38</v>
      </c>
      <c r="F912" s="4" t="s">
        <v>40</v>
      </c>
      <c r="G912" s="4" t="s">
        <v>36</v>
      </c>
      <c r="H912" s="4">
        <v>2004</v>
      </c>
      <c r="I912" s="3" t="s">
        <v>54</v>
      </c>
      <c r="J912" s="3"/>
      <c r="P912" s="3"/>
      <c r="W912" s="3"/>
      <c r="AA912" s="5" t="e">
        <f t="shared" si="113"/>
        <v>#DIV/0!</v>
      </c>
      <c r="AD912" s="5" t="e">
        <f t="shared" si="114"/>
        <v>#DIV/0!</v>
      </c>
      <c r="AE912" s="3" t="e">
        <f t="shared" si="115"/>
        <v>#DIV/0!</v>
      </c>
      <c r="AG912" s="4" t="e">
        <f t="shared" si="116"/>
        <v>#DIV/0!</v>
      </c>
      <c r="AI912" s="3" t="e">
        <f t="shared" si="117"/>
        <v>#DIV/0!</v>
      </c>
      <c r="AK912" s="4" t="e">
        <f t="shared" si="118"/>
        <v>#DIV/0!</v>
      </c>
    </row>
    <row r="913" spans="1:37" s="4" customFormat="1" x14ac:dyDescent="0.25">
      <c r="A913" s="4" t="str">
        <f t="shared" si="119"/>
        <v>D00_176_2</v>
      </c>
      <c r="B913" s="1" t="s">
        <v>37</v>
      </c>
      <c r="C913" s="2">
        <v>176</v>
      </c>
      <c r="D913" s="3">
        <v>2</v>
      </c>
      <c r="E913" s="4" t="s">
        <v>38</v>
      </c>
      <c r="F913" s="4" t="s">
        <v>40</v>
      </c>
      <c r="G913" s="4" t="s">
        <v>36</v>
      </c>
      <c r="H913" s="4">
        <v>2005</v>
      </c>
      <c r="I913" s="3" t="s">
        <v>54</v>
      </c>
      <c r="J913" s="3"/>
      <c r="P913" s="3"/>
      <c r="W913" s="3"/>
      <c r="AA913" s="5" t="e">
        <f t="shared" si="113"/>
        <v>#DIV/0!</v>
      </c>
      <c r="AD913" s="5" t="e">
        <f t="shared" si="114"/>
        <v>#DIV/0!</v>
      </c>
      <c r="AE913" s="3" t="e">
        <f t="shared" si="115"/>
        <v>#DIV/0!</v>
      </c>
      <c r="AG913" s="4" t="e">
        <f t="shared" si="116"/>
        <v>#DIV/0!</v>
      </c>
      <c r="AI913" s="3" t="e">
        <f t="shared" si="117"/>
        <v>#DIV/0!</v>
      </c>
      <c r="AK913" s="4" t="e">
        <f t="shared" si="118"/>
        <v>#DIV/0!</v>
      </c>
    </row>
    <row r="914" spans="1:37" s="4" customFormat="1" x14ac:dyDescent="0.25">
      <c r="A914" s="4" t="str">
        <f t="shared" si="119"/>
        <v>D00_176_2</v>
      </c>
      <c r="B914" s="1" t="s">
        <v>37</v>
      </c>
      <c r="C914" s="2">
        <v>176</v>
      </c>
      <c r="D914" s="3">
        <v>2</v>
      </c>
      <c r="E914" s="4" t="s">
        <v>38</v>
      </c>
      <c r="F914" s="4" t="s">
        <v>40</v>
      </c>
      <c r="G914" s="4" t="s">
        <v>36</v>
      </c>
      <c r="H914" s="4">
        <v>2006</v>
      </c>
      <c r="I914" s="3" t="s">
        <v>54</v>
      </c>
      <c r="J914" s="3"/>
      <c r="P914" s="3"/>
      <c r="W914" s="3"/>
      <c r="AA914" s="5" t="e">
        <f t="shared" si="113"/>
        <v>#DIV/0!</v>
      </c>
      <c r="AD914" s="5" t="e">
        <f t="shared" si="114"/>
        <v>#DIV/0!</v>
      </c>
      <c r="AE914" s="3" t="e">
        <f t="shared" si="115"/>
        <v>#DIV/0!</v>
      </c>
      <c r="AG914" s="4" t="e">
        <f t="shared" si="116"/>
        <v>#DIV/0!</v>
      </c>
      <c r="AI914" s="3" t="e">
        <f t="shared" si="117"/>
        <v>#DIV/0!</v>
      </c>
      <c r="AK914" s="4" t="e">
        <f t="shared" si="118"/>
        <v>#DIV/0!</v>
      </c>
    </row>
    <row r="915" spans="1:37" s="4" customFormat="1" x14ac:dyDescent="0.25">
      <c r="A915" s="4" t="str">
        <f t="shared" si="119"/>
        <v>D00_176_2</v>
      </c>
      <c r="B915" s="1" t="s">
        <v>37</v>
      </c>
      <c r="C915" s="2">
        <v>176</v>
      </c>
      <c r="D915" s="3">
        <v>2</v>
      </c>
      <c r="E915" s="4" t="s">
        <v>38</v>
      </c>
      <c r="F915" s="4" t="s">
        <v>40</v>
      </c>
      <c r="G915" s="4" t="s">
        <v>36</v>
      </c>
      <c r="H915" s="4">
        <v>2007</v>
      </c>
      <c r="I915" s="3" t="s">
        <v>54</v>
      </c>
      <c r="J915" s="3"/>
      <c r="P915" s="3"/>
      <c r="W915" s="3"/>
      <c r="AA915" s="5" t="e">
        <f t="shared" si="113"/>
        <v>#DIV/0!</v>
      </c>
      <c r="AD915" s="5" t="e">
        <f t="shared" si="114"/>
        <v>#DIV/0!</v>
      </c>
      <c r="AE915" s="3" t="e">
        <f t="shared" si="115"/>
        <v>#DIV/0!</v>
      </c>
      <c r="AG915" s="4" t="e">
        <f t="shared" si="116"/>
        <v>#DIV/0!</v>
      </c>
      <c r="AI915" s="3" t="e">
        <f t="shared" si="117"/>
        <v>#DIV/0!</v>
      </c>
      <c r="AK915" s="4" t="e">
        <f t="shared" si="118"/>
        <v>#DIV/0!</v>
      </c>
    </row>
    <row r="916" spans="1:37" s="14" customFormat="1" x14ac:dyDescent="0.25">
      <c r="A916" s="4" t="str">
        <f t="shared" si="119"/>
        <v>D00_177_2</v>
      </c>
      <c r="B916" s="12" t="s">
        <v>37</v>
      </c>
      <c r="C916" s="13">
        <v>177</v>
      </c>
      <c r="D916" s="15">
        <v>2</v>
      </c>
      <c r="E916" s="14" t="s">
        <v>38</v>
      </c>
      <c r="F916" s="14" t="s">
        <v>40</v>
      </c>
      <c r="G916" s="14" t="s">
        <v>36</v>
      </c>
      <c r="H916" s="14">
        <v>2003</v>
      </c>
      <c r="I916" s="15" t="s">
        <v>54</v>
      </c>
      <c r="J916" s="15"/>
      <c r="P916" s="15"/>
      <c r="Q916" s="4"/>
      <c r="R916" s="4"/>
      <c r="S916" s="4"/>
      <c r="T916" s="4"/>
      <c r="U916" s="4"/>
      <c r="V916" s="4"/>
      <c r="W916" s="15"/>
      <c r="AA916" s="5" t="e">
        <f t="shared" si="113"/>
        <v>#DIV/0!</v>
      </c>
      <c r="AD916" s="5" t="e">
        <f t="shared" si="114"/>
        <v>#DIV/0!</v>
      </c>
      <c r="AE916" s="3" t="e">
        <f t="shared" si="115"/>
        <v>#DIV/0!</v>
      </c>
      <c r="AG916" s="4" t="e">
        <f t="shared" si="116"/>
        <v>#DIV/0!</v>
      </c>
      <c r="AI916" s="3" t="e">
        <f t="shared" si="117"/>
        <v>#DIV/0!</v>
      </c>
      <c r="AK916" s="14" t="e">
        <f t="shared" si="118"/>
        <v>#DIV/0!</v>
      </c>
    </row>
    <row r="917" spans="1:37" s="4" customFormat="1" x14ac:dyDescent="0.25">
      <c r="A917" s="4" t="str">
        <f t="shared" si="119"/>
        <v>D00_177_2</v>
      </c>
      <c r="B917" s="1" t="s">
        <v>37</v>
      </c>
      <c r="C917" s="2">
        <v>177</v>
      </c>
      <c r="D917" s="3">
        <v>2</v>
      </c>
      <c r="E917" s="4" t="s">
        <v>38</v>
      </c>
      <c r="F917" s="4" t="s">
        <v>40</v>
      </c>
      <c r="G917" s="4" t="s">
        <v>36</v>
      </c>
      <c r="H917" s="4">
        <v>2004</v>
      </c>
      <c r="I917" s="3" t="s">
        <v>54</v>
      </c>
      <c r="J917" s="3"/>
      <c r="P917" s="3"/>
      <c r="W917" s="3"/>
      <c r="AA917" s="5" t="e">
        <f t="shared" si="113"/>
        <v>#DIV/0!</v>
      </c>
      <c r="AD917" s="5" t="e">
        <f t="shared" si="114"/>
        <v>#DIV/0!</v>
      </c>
      <c r="AE917" s="3" t="e">
        <f t="shared" si="115"/>
        <v>#DIV/0!</v>
      </c>
      <c r="AG917" s="4" t="e">
        <f t="shared" si="116"/>
        <v>#DIV/0!</v>
      </c>
      <c r="AI917" s="3" t="e">
        <f t="shared" si="117"/>
        <v>#DIV/0!</v>
      </c>
      <c r="AK917" s="4" t="e">
        <f t="shared" si="118"/>
        <v>#DIV/0!</v>
      </c>
    </row>
    <row r="918" spans="1:37" s="4" customFormat="1" x14ac:dyDescent="0.25">
      <c r="A918" s="4" t="str">
        <f t="shared" si="119"/>
        <v>D00_177_2</v>
      </c>
      <c r="B918" s="1" t="s">
        <v>37</v>
      </c>
      <c r="C918" s="2">
        <v>177</v>
      </c>
      <c r="D918" s="3">
        <v>2</v>
      </c>
      <c r="E918" s="4" t="s">
        <v>38</v>
      </c>
      <c r="F918" s="4" t="s">
        <v>40</v>
      </c>
      <c r="G918" s="4" t="s">
        <v>36</v>
      </c>
      <c r="H918" s="4">
        <v>2005</v>
      </c>
      <c r="I918" s="3" t="s">
        <v>54</v>
      </c>
      <c r="J918" s="3"/>
      <c r="P918" s="3"/>
      <c r="W918" s="3"/>
      <c r="AA918" s="5" t="e">
        <f t="shared" si="113"/>
        <v>#DIV/0!</v>
      </c>
      <c r="AD918" s="5" t="e">
        <f t="shared" si="114"/>
        <v>#DIV/0!</v>
      </c>
      <c r="AE918" s="3" t="e">
        <f t="shared" si="115"/>
        <v>#DIV/0!</v>
      </c>
      <c r="AG918" s="4" t="e">
        <f t="shared" si="116"/>
        <v>#DIV/0!</v>
      </c>
      <c r="AI918" s="3" t="e">
        <f t="shared" si="117"/>
        <v>#DIV/0!</v>
      </c>
      <c r="AK918" s="4" t="e">
        <f t="shared" si="118"/>
        <v>#DIV/0!</v>
      </c>
    </row>
    <row r="919" spans="1:37" s="4" customFormat="1" x14ac:dyDescent="0.25">
      <c r="A919" s="4" t="str">
        <f t="shared" si="119"/>
        <v>D00_177_2</v>
      </c>
      <c r="B919" s="1" t="s">
        <v>37</v>
      </c>
      <c r="C919" s="2">
        <v>177</v>
      </c>
      <c r="D919" s="3">
        <v>2</v>
      </c>
      <c r="E919" s="4" t="s">
        <v>38</v>
      </c>
      <c r="F919" s="4" t="s">
        <v>40</v>
      </c>
      <c r="G919" s="4" t="s">
        <v>36</v>
      </c>
      <c r="H919" s="4">
        <v>2006</v>
      </c>
      <c r="I919" s="3" t="s">
        <v>54</v>
      </c>
      <c r="J919" s="3"/>
      <c r="P919" s="3"/>
      <c r="W919" s="3"/>
      <c r="AA919" s="5" t="e">
        <f t="shared" si="113"/>
        <v>#DIV/0!</v>
      </c>
      <c r="AD919" s="5" t="e">
        <f t="shared" si="114"/>
        <v>#DIV/0!</v>
      </c>
      <c r="AE919" s="3" t="e">
        <f t="shared" si="115"/>
        <v>#DIV/0!</v>
      </c>
      <c r="AG919" s="4" t="e">
        <f t="shared" si="116"/>
        <v>#DIV/0!</v>
      </c>
      <c r="AI919" s="3" t="e">
        <f t="shared" si="117"/>
        <v>#DIV/0!</v>
      </c>
      <c r="AK919" s="4" t="e">
        <f t="shared" si="118"/>
        <v>#DIV/0!</v>
      </c>
    </row>
    <row r="920" spans="1:37" s="4" customFormat="1" x14ac:dyDescent="0.25">
      <c r="A920" s="4" t="str">
        <f t="shared" si="119"/>
        <v>D00_177_2</v>
      </c>
      <c r="B920" s="1" t="s">
        <v>37</v>
      </c>
      <c r="C920" s="2">
        <v>177</v>
      </c>
      <c r="D920" s="3">
        <v>2</v>
      </c>
      <c r="E920" s="4" t="s">
        <v>38</v>
      </c>
      <c r="F920" s="4" t="s">
        <v>40</v>
      </c>
      <c r="G920" s="4" t="s">
        <v>36</v>
      </c>
      <c r="H920" s="4">
        <v>2007</v>
      </c>
      <c r="I920" s="3" t="s">
        <v>54</v>
      </c>
      <c r="J920" s="3"/>
      <c r="P920" s="3"/>
      <c r="W920" s="3"/>
      <c r="AA920" s="5" t="e">
        <f t="shared" si="113"/>
        <v>#DIV/0!</v>
      </c>
      <c r="AD920" s="5" t="e">
        <f t="shared" si="114"/>
        <v>#DIV/0!</v>
      </c>
      <c r="AE920" s="3" t="e">
        <f t="shared" si="115"/>
        <v>#DIV/0!</v>
      </c>
      <c r="AG920" s="4" t="e">
        <f t="shared" si="116"/>
        <v>#DIV/0!</v>
      </c>
      <c r="AI920" s="3" t="e">
        <f t="shared" si="117"/>
        <v>#DIV/0!</v>
      </c>
      <c r="AK920" s="4" t="e">
        <f t="shared" si="118"/>
        <v>#DIV/0!</v>
      </c>
    </row>
    <row r="921" spans="1:37" s="14" customFormat="1" x14ac:dyDescent="0.25">
      <c r="A921" s="4" t="str">
        <f t="shared" si="119"/>
        <v>D00_178_2</v>
      </c>
      <c r="B921" s="12" t="s">
        <v>37</v>
      </c>
      <c r="C921" s="13">
        <v>178</v>
      </c>
      <c r="D921" s="15">
        <v>2</v>
      </c>
      <c r="E921" s="14" t="s">
        <v>38</v>
      </c>
      <c r="F921" s="14" t="s">
        <v>40</v>
      </c>
      <c r="G921" s="14" t="s">
        <v>36</v>
      </c>
      <c r="H921" s="14">
        <v>2003</v>
      </c>
      <c r="I921" s="15" t="s">
        <v>54</v>
      </c>
      <c r="J921" s="15"/>
      <c r="P921" s="15"/>
      <c r="Q921" s="4"/>
      <c r="R921" s="4"/>
      <c r="S921" s="4"/>
      <c r="T921" s="4"/>
      <c r="U921" s="4"/>
      <c r="V921" s="4"/>
      <c r="W921" s="15"/>
      <c r="AA921" s="5" t="e">
        <f t="shared" si="113"/>
        <v>#DIV/0!</v>
      </c>
      <c r="AD921" s="5" t="e">
        <f t="shared" si="114"/>
        <v>#DIV/0!</v>
      </c>
      <c r="AE921" s="3" t="e">
        <f t="shared" si="115"/>
        <v>#DIV/0!</v>
      </c>
      <c r="AG921" s="4" t="e">
        <f t="shared" si="116"/>
        <v>#DIV/0!</v>
      </c>
      <c r="AI921" s="3" t="e">
        <f t="shared" si="117"/>
        <v>#DIV/0!</v>
      </c>
      <c r="AK921" s="14" t="e">
        <f t="shared" si="118"/>
        <v>#DIV/0!</v>
      </c>
    </row>
    <row r="922" spans="1:37" s="4" customFormat="1" x14ac:dyDescent="0.25">
      <c r="A922" s="4" t="str">
        <f t="shared" si="119"/>
        <v>D00_178_2</v>
      </c>
      <c r="B922" s="1" t="s">
        <v>37</v>
      </c>
      <c r="C922" s="2">
        <v>178</v>
      </c>
      <c r="D922" s="3">
        <v>2</v>
      </c>
      <c r="E922" s="4" t="s">
        <v>38</v>
      </c>
      <c r="F922" s="4" t="s">
        <v>40</v>
      </c>
      <c r="G922" s="4" t="s">
        <v>36</v>
      </c>
      <c r="H922" s="4">
        <v>2004</v>
      </c>
      <c r="I922" s="3" t="s">
        <v>54</v>
      </c>
      <c r="J922" s="3"/>
      <c r="P922" s="3"/>
      <c r="W922" s="3"/>
      <c r="AA922" s="5" t="e">
        <f t="shared" si="113"/>
        <v>#DIV/0!</v>
      </c>
      <c r="AD922" s="5" t="e">
        <f t="shared" si="114"/>
        <v>#DIV/0!</v>
      </c>
      <c r="AE922" s="3" t="e">
        <f t="shared" si="115"/>
        <v>#DIV/0!</v>
      </c>
      <c r="AG922" s="4" t="e">
        <f t="shared" si="116"/>
        <v>#DIV/0!</v>
      </c>
      <c r="AI922" s="3" t="e">
        <f t="shared" si="117"/>
        <v>#DIV/0!</v>
      </c>
      <c r="AK922" s="4" t="e">
        <f t="shared" si="118"/>
        <v>#DIV/0!</v>
      </c>
    </row>
    <row r="923" spans="1:37" s="4" customFormat="1" x14ac:dyDescent="0.25">
      <c r="A923" s="4" t="str">
        <f t="shared" si="119"/>
        <v>D00_178_2</v>
      </c>
      <c r="B923" s="1" t="s">
        <v>37</v>
      </c>
      <c r="C923" s="2">
        <v>178</v>
      </c>
      <c r="D923" s="3">
        <v>2</v>
      </c>
      <c r="E923" s="4" t="s">
        <v>38</v>
      </c>
      <c r="F923" s="4" t="s">
        <v>40</v>
      </c>
      <c r="G923" s="4" t="s">
        <v>36</v>
      </c>
      <c r="H923" s="4">
        <v>2005</v>
      </c>
      <c r="I923" s="3" t="s">
        <v>54</v>
      </c>
      <c r="J923" s="3"/>
      <c r="P923" s="3"/>
      <c r="W923" s="3"/>
      <c r="AA923" s="5" t="e">
        <f t="shared" si="113"/>
        <v>#DIV/0!</v>
      </c>
      <c r="AD923" s="5" t="e">
        <f t="shared" si="114"/>
        <v>#DIV/0!</v>
      </c>
      <c r="AE923" s="3" t="e">
        <f t="shared" si="115"/>
        <v>#DIV/0!</v>
      </c>
      <c r="AG923" s="4" t="e">
        <f t="shared" si="116"/>
        <v>#DIV/0!</v>
      </c>
      <c r="AI923" s="3" t="e">
        <f t="shared" si="117"/>
        <v>#DIV/0!</v>
      </c>
      <c r="AK923" s="4" t="e">
        <f t="shared" si="118"/>
        <v>#DIV/0!</v>
      </c>
    </row>
    <row r="924" spans="1:37" s="4" customFormat="1" x14ac:dyDescent="0.25">
      <c r="A924" s="4" t="str">
        <f t="shared" si="119"/>
        <v>D00_178_2</v>
      </c>
      <c r="B924" s="1" t="s">
        <v>37</v>
      </c>
      <c r="C924" s="2">
        <v>178</v>
      </c>
      <c r="D924" s="3">
        <v>2</v>
      </c>
      <c r="E924" s="4" t="s">
        <v>38</v>
      </c>
      <c r="F924" s="4" t="s">
        <v>40</v>
      </c>
      <c r="G924" s="4" t="s">
        <v>36</v>
      </c>
      <c r="H924" s="4">
        <v>2006</v>
      </c>
      <c r="I924" s="3" t="s">
        <v>54</v>
      </c>
      <c r="J924" s="3"/>
      <c r="P924" s="3"/>
      <c r="W924" s="3"/>
      <c r="AA924" s="5" t="e">
        <f t="shared" si="113"/>
        <v>#DIV/0!</v>
      </c>
      <c r="AD924" s="5" t="e">
        <f t="shared" si="114"/>
        <v>#DIV/0!</v>
      </c>
      <c r="AE924" s="3" t="e">
        <f t="shared" si="115"/>
        <v>#DIV/0!</v>
      </c>
      <c r="AG924" s="4" t="e">
        <f t="shared" si="116"/>
        <v>#DIV/0!</v>
      </c>
      <c r="AI924" s="3" t="e">
        <f t="shared" si="117"/>
        <v>#DIV/0!</v>
      </c>
      <c r="AK924" s="4" t="e">
        <f t="shared" si="118"/>
        <v>#DIV/0!</v>
      </c>
    </row>
    <row r="925" spans="1:37" s="4" customFormat="1" x14ac:dyDescent="0.25">
      <c r="A925" s="4" t="str">
        <f t="shared" si="119"/>
        <v>D00_178_2</v>
      </c>
      <c r="B925" s="1" t="s">
        <v>37</v>
      </c>
      <c r="C925" s="2">
        <v>178</v>
      </c>
      <c r="D925" s="3">
        <v>2</v>
      </c>
      <c r="E925" s="4" t="s">
        <v>38</v>
      </c>
      <c r="F925" s="4" t="s">
        <v>40</v>
      </c>
      <c r="G925" s="4" t="s">
        <v>36</v>
      </c>
      <c r="H925" s="4">
        <v>2007</v>
      </c>
      <c r="I925" s="3" t="s">
        <v>54</v>
      </c>
      <c r="J925" s="3"/>
      <c r="P925" s="3"/>
      <c r="W925" s="3"/>
      <c r="AA925" s="5" t="e">
        <f t="shared" si="113"/>
        <v>#DIV/0!</v>
      </c>
      <c r="AD925" s="5" t="e">
        <f t="shared" si="114"/>
        <v>#DIV/0!</v>
      </c>
      <c r="AE925" s="3" t="e">
        <f t="shared" si="115"/>
        <v>#DIV/0!</v>
      </c>
      <c r="AG925" s="4" t="e">
        <f t="shared" si="116"/>
        <v>#DIV/0!</v>
      </c>
      <c r="AI925" s="3" t="e">
        <f t="shared" si="117"/>
        <v>#DIV/0!</v>
      </c>
      <c r="AK925" s="4" t="e">
        <f t="shared" si="118"/>
        <v>#DIV/0!</v>
      </c>
    </row>
    <row r="926" spans="1:37" s="14" customFormat="1" x14ac:dyDescent="0.25">
      <c r="A926" s="4" t="str">
        <f t="shared" si="119"/>
        <v>D00_179_2</v>
      </c>
      <c r="B926" s="12" t="s">
        <v>37</v>
      </c>
      <c r="C926" s="13">
        <v>179</v>
      </c>
      <c r="D926" s="15">
        <v>2</v>
      </c>
      <c r="E926" s="14" t="s">
        <v>38</v>
      </c>
      <c r="F926" s="14" t="s">
        <v>40</v>
      </c>
      <c r="G926" s="14" t="s">
        <v>36</v>
      </c>
      <c r="H926" s="14">
        <v>2003</v>
      </c>
      <c r="I926" s="15" t="s">
        <v>54</v>
      </c>
      <c r="J926" s="15"/>
      <c r="P926" s="15"/>
      <c r="Q926" s="4"/>
      <c r="R926" s="4"/>
      <c r="S926" s="4"/>
      <c r="T926" s="4"/>
      <c r="U926" s="4"/>
      <c r="V926" s="4"/>
      <c r="W926" s="15"/>
      <c r="AA926" s="5" t="e">
        <f t="shared" si="113"/>
        <v>#DIV/0!</v>
      </c>
      <c r="AD926" s="5" t="e">
        <f t="shared" si="114"/>
        <v>#DIV/0!</v>
      </c>
      <c r="AE926" s="3" t="e">
        <f t="shared" si="115"/>
        <v>#DIV/0!</v>
      </c>
      <c r="AG926" s="4" t="e">
        <f t="shared" si="116"/>
        <v>#DIV/0!</v>
      </c>
      <c r="AI926" s="3" t="e">
        <f t="shared" si="117"/>
        <v>#DIV/0!</v>
      </c>
      <c r="AK926" s="14" t="e">
        <f t="shared" si="118"/>
        <v>#DIV/0!</v>
      </c>
    </row>
    <row r="927" spans="1:37" s="4" customFormat="1" x14ac:dyDescent="0.25">
      <c r="A927" s="4" t="str">
        <f t="shared" si="119"/>
        <v>D00_179_2</v>
      </c>
      <c r="B927" s="1" t="s">
        <v>37</v>
      </c>
      <c r="C927" s="2">
        <v>179</v>
      </c>
      <c r="D927" s="3">
        <v>2</v>
      </c>
      <c r="E927" s="4" t="s">
        <v>38</v>
      </c>
      <c r="F927" s="4" t="s">
        <v>40</v>
      </c>
      <c r="G927" s="4" t="s">
        <v>36</v>
      </c>
      <c r="H927" s="4">
        <v>2004</v>
      </c>
      <c r="I927" s="3" t="s">
        <v>54</v>
      </c>
      <c r="J927" s="3"/>
      <c r="P927" s="3"/>
      <c r="W927" s="3"/>
      <c r="AA927" s="5" t="e">
        <f t="shared" ref="AA927:AA990" si="120">(Z927+(AD927*AF927))/Y927</f>
        <v>#DIV/0!</v>
      </c>
      <c r="AD927" s="5" t="e">
        <f t="shared" ref="AD927:AD990" si="121">AC927/(Y927-AF927)</f>
        <v>#DIV/0!</v>
      </c>
      <c r="AE927" s="3" t="e">
        <f t="shared" ref="AE927:AE990" si="122">AD927*100/AA927</f>
        <v>#DIV/0!</v>
      </c>
      <c r="AG927" s="4" t="e">
        <f t="shared" ref="AG927:AG990" si="123">AF927*100/Y927</f>
        <v>#DIV/0!</v>
      </c>
      <c r="AI927" s="3" t="e">
        <f t="shared" ref="AI927:AI990" si="124">AH927*100/Y927</f>
        <v>#DIV/0!</v>
      </c>
      <c r="AK927" s="4" t="e">
        <f t="shared" ref="AK927:AK990" si="125">AJ927*100/Y927</f>
        <v>#DIV/0!</v>
      </c>
    </row>
    <row r="928" spans="1:37" s="4" customFormat="1" x14ac:dyDescent="0.25">
      <c r="A928" s="4" t="str">
        <f t="shared" si="119"/>
        <v>D00_179_2</v>
      </c>
      <c r="B928" s="1" t="s">
        <v>37</v>
      </c>
      <c r="C928" s="2">
        <v>179</v>
      </c>
      <c r="D928" s="3">
        <v>2</v>
      </c>
      <c r="E928" s="4" t="s">
        <v>38</v>
      </c>
      <c r="F928" s="4" t="s">
        <v>40</v>
      </c>
      <c r="G928" s="4" t="s">
        <v>36</v>
      </c>
      <c r="H928" s="4">
        <v>2005</v>
      </c>
      <c r="I928" s="3" t="s">
        <v>54</v>
      </c>
      <c r="J928" s="3"/>
      <c r="P928" s="3"/>
      <c r="W928" s="3"/>
      <c r="AA928" s="5" t="e">
        <f t="shared" si="120"/>
        <v>#DIV/0!</v>
      </c>
      <c r="AD928" s="5" t="e">
        <f t="shared" si="121"/>
        <v>#DIV/0!</v>
      </c>
      <c r="AE928" s="3" t="e">
        <f t="shared" si="122"/>
        <v>#DIV/0!</v>
      </c>
      <c r="AG928" s="4" t="e">
        <f t="shared" si="123"/>
        <v>#DIV/0!</v>
      </c>
      <c r="AI928" s="3" t="e">
        <f t="shared" si="124"/>
        <v>#DIV/0!</v>
      </c>
      <c r="AK928" s="4" t="e">
        <f t="shared" si="125"/>
        <v>#DIV/0!</v>
      </c>
    </row>
    <row r="929" spans="1:44" s="4" customFormat="1" x14ac:dyDescent="0.25">
      <c r="A929" s="4" t="str">
        <f t="shared" si="119"/>
        <v>D00_179_2</v>
      </c>
      <c r="B929" s="1" t="s">
        <v>37</v>
      </c>
      <c r="C929" s="2">
        <v>179</v>
      </c>
      <c r="D929" s="3">
        <v>2</v>
      </c>
      <c r="E929" s="4" t="s">
        <v>38</v>
      </c>
      <c r="F929" s="4" t="s">
        <v>40</v>
      </c>
      <c r="G929" s="4" t="s">
        <v>36</v>
      </c>
      <c r="H929" s="4">
        <v>2006</v>
      </c>
      <c r="I929" s="3" t="s">
        <v>54</v>
      </c>
      <c r="J929" s="3"/>
      <c r="P929" s="3"/>
      <c r="W929" s="3"/>
      <c r="AA929" s="5" t="e">
        <f t="shared" si="120"/>
        <v>#DIV/0!</v>
      </c>
      <c r="AD929" s="5" t="e">
        <f t="shared" si="121"/>
        <v>#DIV/0!</v>
      </c>
      <c r="AE929" s="3" t="e">
        <f t="shared" si="122"/>
        <v>#DIV/0!</v>
      </c>
      <c r="AG929" s="4" t="e">
        <f t="shared" si="123"/>
        <v>#DIV/0!</v>
      </c>
      <c r="AI929" s="3" t="e">
        <f t="shared" si="124"/>
        <v>#DIV/0!</v>
      </c>
      <c r="AK929" s="4" t="e">
        <f t="shared" si="125"/>
        <v>#DIV/0!</v>
      </c>
    </row>
    <row r="930" spans="1:44" s="4" customFormat="1" x14ac:dyDescent="0.25">
      <c r="A930" s="4" t="str">
        <f t="shared" si="119"/>
        <v>D00_179_2</v>
      </c>
      <c r="B930" s="1" t="s">
        <v>37</v>
      </c>
      <c r="C930" s="2">
        <v>179</v>
      </c>
      <c r="D930" s="3">
        <v>2</v>
      </c>
      <c r="E930" s="4" t="s">
        <v>38</v>
      </c>
      <c r="F930" s="4" t="s">
        <v>40</v>
      </c>
      <c r="G930" s="4" t="s">
        <v>36</v>
      </c>
      <c r="H930" s="4">
        <v>2007</v>
      </c>
      <c r="I930" s="3" t="s">
        <v>54</v>
      </c>
      <c r="J930" s="3"/>
      <c r="P930" s="3"/>
      <c r="W930" s="3"/>
      <c r="AA930" s="5" t="e">
        <f t="shared" si="120"/>
        <v>#DIV/0!</v>
      </c>
      <c r="AD930" s="5" t="e">
        <f t="shared" si="121"/>
        <v>#DIV/0!</v>
      </c>
      <c r="AE930" s="3" t="e">
        <f t="shared" si="122"/>
        <v>#DIV/0!</v>
      </c>
      <c r="AG930" s="4" t="e">
        <f t="shared" si="123"/>
        <v>#DIV/0!</v>
      </c>
      <c r="AI930" s="3" t="e">
        <f t="shared" si="124"/>
        <v>#DIV/0!</v>
      </c>
      <c r="AK930" s="4" t="e">
        <f t="shared" si="125"/>
        <v>#DIV/0!</v>
      </c>
    </row>
    <row r="931" spans="1:44" s="14" customFormat="1" x14ac:dyDescent="0.25">
      <c r="A931" s="4" t="str">
        <f t="shared" si="119"/>
        <v>D00_180_2</v>
      </c>
      <c r="B931" s="12" t="s">
        <v>37</v>
      </c>
      <c r="C931" s="13">
        <v>180</v>
      </c>
      <c r="D931" s="15">
        <v>2</v>
      </c>
      <c r="E931" s="14" t="s">
        <v>38</v>
      </c>
      <c r="F931" s="14" t="s">
        <v>40</v>
      </c>
      <c r="G931" s="14" t="s">
        <v>36</v>
      </c>
      <c r="H931" s="14">
        <v>2003</v>
      </c>
      <c r="I931" s="15" t="s">
        <v>54</v>
      </c>
      <c r="J931" s="15"/>
      <c r="K931" s="14">
        <v>84</v>
      </c>
      <c r="L931" s="14">
        <f>K931-36</f>
        <v>48</v>
      </c>
      <c r="M931" s="14">
        <f>K931-64</f>
        <v>20</v>
      </c>
      <c r="N931" s="14">
        <f>K931-79</f>
        <v>5</v>
      </c>
      <c r="P931" s="15">
        <v>4</v>
      </c>
      <c r="Q931" s="4"/>
      <c r="R931" s="4"/>
      <c r="S931" s="4"/>
      <c r="T931" s="4"/>
      <c r="U931" s="4"/>
      <c r="V931" s="4">
        <v>2.2999999999999998</v>
      </c>
      <c r="W931" s="15">
        <v>1</v>
      </c>
      <c r="X931" s="14">
        <v>205</v>
      </c>
      <c r="Y931" s="14">
        <v>25</v>
      </c>
      <c r="Z931" s="14">
        <v>94</v>
      </c>
      <c r="AA931" s="5">
        <f t="shared" si="120"/>
        <v>3.76</v>
      </c>
      <c r="AB931" s="14">
        <v>4</v>
      </c>
      <c r="AC931" s="14">
        <v>29</v>
      </c>
      <c r="AD931" s="5">
        <f t="shared" si="121"/>
        <v>1.1599999999999999</v>
      </c>
      <c r="AE931" s="3">
        <f t="shared" si="122"/>
        <v>30.851063829787233</v>
      </c>
      <c r="AF931" s="14">
        <v>0</v>
      </c>
      <c r="AG931" s="4">
        <f t="shared" si="123"/>
        <v>0</v>
      </c>
      <c r="AH931" s="14">
        <v>0</v>
      </c>
      <c r="AI931" s="3">
        <f t="shared" si="124"/>
        <v>0</v>
      </c>
      <c r="AJ931" s="14">
        <v>3</v>
      </c>
      <c r="AK931" s="14">
        <f t="shared" si="125"/>
        <v>12</v>
      </c>
      <c r="AL931" s="14">
        <v>1</v>
      </c>
      <c r="AM931" s="14">
        <v>8</v>
      </c>
      <c r="AN931" s="14">
        <v>2</v>
      </c>
      <c r="AO931" s="14">
        <v>2</v>
      </c>
      <c r="AP931" s="14">
        <v>2</v>
      </c>
      <c r="AQ931" s="14">
        <v>3</v>
      </c>
      <c r="AR931" s="14">
        <v>3</v>
      </c>
    </row>
    <row r="932" spans="1:44" s="4" customFormat="1" x14ac:dyDescent="0.25">
      <c r="A932" s="4" t="str">
        <f t="shared" si="119"/>
        <v>D00_180_2</v>
      </c>
      <c r="B932" s="1" t="s">
        <v>37</v>
      </c>
      <c r="C932" s="2">
        <v>180</v>
      </c>
      <c r="D932" s="3">
        <v>2</v>
      </c>
      <c r="E932" s="4" t="s">
        <v>38</v>
      </c>
      <c r="F932" s="4" t="s">
        <v>40</v>
      </c>
      <c r="G932" s="4" t="s">
        <v>36</v>
      </c>
      <c r="H932" s="4">
        <v>2004</v>
      </c>
      <c r="I932" s="3" t="s">
        <v>54</v>
      </c>
      <c r="J932" s="3"/>
      <c r="P932" s="3"/>
      <c r="V932" s="4">
        <v>2.2999999999999998</v>
      </c>
      <c r="W932" s="3"/>
      <c r="AA932" s="5" t="e">
        <f t="shared" si="120"/>
        <v>#DIV/0!</v>
      </c>
      <c r="AD932" s="5" t="e">
        <f t="shared" si="121"/>
        <v>#DIV/0!</v>
      </c>
      <c r="AE932" s="3" t="e">
        <f t="shared" si="122"/>
        <v>#DIV/0!</v>
      </c>
      <c r="AG932" s="4" t="e">
        <f t="shared" si="123"/>
        <v>#DIV/0!</v>
      </c>
      <c r="AI932" s="3" t="e">
        <f t="shared" si="124"/>
        <v>#DIV/0!</v>
      </c>
      <c r="AK932" s="4" t="e">
        <f t="shared" si="125"/>
        <v>#DIV/0!</v>
      </c>
    </row>
    <row r="933" spans="1:44" s="4" customFormat="1" x14ac:dyDescent="0.25">
      <c r="A933" s="4" t="str">
        <f t="shared" si="119"/>
        <v>D00_180_2</v>
      </c>
      <c r="B933" s="1" t="s">
        <v>37</v>
      </c>
      <c r="C933" s="2">
        <v>180</v>
      </c>
      <c r="D933" s="3">
        <v>2</v>
      </c>
      <c r="E933" s="4" t="s">
        <v>38</v>
      </c>
      <c r="F933" s="4" t="s">
        <v>40</v>
      </c>
      <c r="G933" s="4" t="s">
        <v>36</v>
      </c>
      <c r="H933" s="4">
        <v>2005</v>
      </c>
      <c r="I933" s="3" t="s">
        <v>54</v>
      </c>
      <c r="J933" s="3"/>
      <c r="P933" s="3"/>
      <c r="V933" s="4">
        <v>2.2999999999999998</v>
      </c>
      <c r="W933" s="3"/>
      <c r="AA933" s="5" t="e">
        <f t="shared" si="120"/>
        <v>#DIV/0!</v>
      </c>
      <c r="AD933" s="5" t="e">
        <f t="shared" si="121"/>
        <v>#DIV/0!</v>
      </c>
      <c r="AE933" s="3" t="e">
        <f t="shared" si="122"/>
        <v>#DIV/0!</v>
      </c>
      <c r="AG933" s="4" t="e">
        <f t="shared" si="123"/>
        <v>#DIV/0!</v>
      </c>
      <c r="AI933" s="3" t="e">
        <f t="shared" si="124"/>
        <v>#DIV/0!</v>
      </c>
      <c r="AK933" s="4" t="e">
        <f t="shared" si="125"/>
        <v>#DIV/0!</v>
      </c>
    </row>
    <row r="934" spans="1:44" s="4" customFormat="1" x14ac:dyDescent="0.25">
      <c r="A934" s="4" t="str">
        <f t="shared" si="119"/>
        <v>D00_180_2</v>
      </c>
      <c r="B934" s="1" t="s">
        <v>37</v>
      </c>
      <c r="C934" s="2">
        <v>180</v>
      </c>
      <c r="D934" s="3">
        <v>2</v>
      </c>
      <c r="E934" s="4" t="s">
        <v>38</v>
      </c>
      <c r="F934" s="4" t="s">
        <v>40</v>
      </c>
      <c r="G934" s="4" t="s">
        <v>36</v>
      </c>
      <c r="H934" s="4">
        <v>2006</v>
      </c>
      <c r="I934" s="3" t="s">
        <v>54</v>
      </c>
      <c r="J934" s="3"/>
      <c r="P934" s="3"/>
      <c r="V934" s="4">
        <v>2.2999999999999998</v>
      </c>
      <c r="W934" s="3"/>
      <c r="AA934" s="5" t="e">
        <f t="shared" si="120"/>
        <v>#DIV/0!</v>
      </c>
      <c r="AD934" s="5" t="e">
        <f t="shared" si="121"/>
        <v>#DIV/0!</v>
      </c>
      <c r="AE934" s="3" t="e">
        <f t="shared" si="122"/>
        <v>#DIV/0!</v>
      </c>
      <c r="AG934" s="4" t="e">
        <f t="shared" si="123"/>
        <v>#DIV/0!</v>
      </c>
      <c r="AI934" s="3" t="e">
        <f t="shared" si="124"/>
        <v>#DIV/0!</v>
      </c>
      <c r="AK934" s="4" t="e">
        <f t="shared" si="125"/>
        <v>#DIV/0!</v>
      </c>
    </row>
    <row r="935" spans="1:44" s="4" customFormat="1" x14ac:dyDescent="0.25">
      <c r="A935" s="4" t="str">
        <f t="shared" si="119"/>
        <v>D00_180_2</v>
      </c>
      <c r="B935" s="1" t="s">
        <v>37</v>
      </c>
      <c r="C935" s="2">
        <v>180</v>
      </c>
      <c r="D935" s="3">
        <v>2</v>
      </c>
      <c r="E935" s="4" t="s">
        <v>38</v>
      </c>
      <c r="F935" s="4" t="s">
        <v>40</v>
      </c>
      <c r="G935" s="4" t="s">
        <v>36</v>
      </c>
      <c r="H935" s="4">
        <v>2007</v>
      </c>
      <c r="I935" s="3" t="s">
        <v>54</v>
      </c>
      <c r="J935" s="3"/>
      <c r="P935" s="3"/>
      <c r="V935" s="4">
        <v>2.2999999999999998</v>
      </c>
      <c r="W935" s="3"/>
      <c r="AA935" s="5" t="e">
        <f t="shared" si="120"/>
        <v>#DIV/0!</v>
      </c>
      <c r="AD935" s="5" t="e">
        <f t="shared" si="121"/>
        <v>#DIV/0!</v>
      </c>
      <c r="AE935" s="3" t="e">
        <f t="shared" si="122"/>
        <v>#DIV/0!</v>
      </c>
      <c r="AG935" s="4" t="e">
        <f t="shared" si="123"/>
        <v>#DIV/0!</v>
      </c>
      <c r="AI935" s="3" t="e">
        <f t="shared" si="124"/>
        <v>#DIV/0!</v>
      </c>
      <c r="AK935" s="4" t="e">
        <f t="shared" si="125"/>
        <v>#DIV/0!</v>
      </c>
    </row>
    <row r="936" spans="1:44" s="14" customFormat="1" x14ac:dyDescent="0.25">
      <c r="A936" s="4" t="str">
        <f t="shared" si="119"/>
        <v>D00_181_2</v>
      </c>
      <c r="B936" s="12" t="s">
        <v>37</v>
      </c>
      <c r="C936" s="13">
        <v>181</v>
      </c>
      <c r="D936" s="15">
        <v>2</v>
      </c>
      <c r="E936" s="14" t="s">
        <v>38</v>
      </c>
      <c r="F936" s="14" t="s">
        <v>40</v>
      </c>
      <c r="G936" s="14" t="s">
        <v>36</v>
      </c>
      <c r="H936" s="14">
        <v>2003</v>
      </c>
      <c r="I936" s="15" t="s">
        <v>54</v>
      </c>
      <c r="J936" s="15"/>
      <c r="K936" s="14">
        <v>84</v>
      </c>
      <c r="L936" s="14">
        <f>K936-36</f>
        <v>48</v>
      </c>
      <c r="M936" s="14">
        <f>K936-64</f>
        <v>20</v>
      </c>
      <c r="N936" s="14">
        <f>K936-79</f>
        <v>5</v>
      </c>
      <c r="P936" s="15">
        <v>3</v>
      </c>
      <c r="Q936" s="4"/>
      <c r="R936" s="4"/>
      <c r="S936" s="4"/>
      <c r="T936" s="4"/>
      <c r="U936" s="4"/>
      <c r="V936" s="4">
        <v>3.5</v>
      </c>
      <c r="W936" s="15">
        <v>1</v>
      </c>
      <c r="X936" s="14">
        <v>211</v>
      </c>
      <c r="Y936" s="14">
        <v>20</v>
      </c>
      <c r="Z936" s="14">
        <v>71</v>
      </c>
      <c r="AA936" s="5">
        <f t="shared" si="120"/>
        <v>3.6105263157894738</v>
      </c>
      <c r="AB936" s="14">
        <v>3</v>
      </c>
      <c r="AC936" s="14">
        <v>23</v>
      </c>
      <c r="AD936" s="5">
        <f t="shared" si="121"/>
        <v>1.2105263157894737</v>
      </c>
      <c r="AE936" s="3">
        <f t="shared" si="122"/>
        <v>33.527696793002917</v>
      </c>
      <c r="AF936" s="14">
        <v>1</v>
      </c>
      <c r="AG936" s="4">
        <f t="shared" si="123"/>
        <v>5</v>
      </c>
      <c r="AH936" s="14">
        <v>0</v>
      </c>
      <c r="AI936" s="3">
        <f t="shared" si="124"/>
        <v>0</v>
      </c>
      <c r="AJ936" s="14">
        <v>1</v>
      </c>
      <c r="AK936" s="14">
        <f t="shared" si="125"/>
        <v>5</v>
      </c>
      <c r="AL936" s="14">
        <v>2</v>
      </c>
      <c r="AM936" s="14">
        <v>11</v>
      </c>
      <c r="AN936" s="14">
        <v>2</v>
      </c>
      <c r="AO936" s="14">
        <v>2</v>
      </c>
      <c r="AP936" s="14">
        <v>2</v>
      </c>
      <c r="AQ936" s="14">
        <v>3</v>
      </c>
      <c r="AR936" s="14">
        <v>3</v>
      </c>
    </row>
    <row r="937" spans="1:44" s="4" customFormat="1" x14ac:dyDescent="0.25">
      <c r="A937" s="4" t="str">
        <f t="shared" si="119"/>
        <v>D00_181_2</v>
      </c>
      <c r="B937" s="1" t="s">
        <v>37</v>
      </c>
      <c r="C937" s="2">
        <v>181</v>
      </c>
      <c r="D937" s="3">
        <v>2</v>
      </c>
      <c r="E937" s="4" t="s">
        <v>38</v>
      </c>
      <c r="F937" s="4" t="s">
        <v>40</v>
      </c>
      <c r="G937" s="4" t="s">
        <v>36</v>
      </c>
      <c r="H937" s="4">
        <v>2004</v>
      </c>
      <c r="I937" s="3" t="s">
        <v>54</v>
      </c>
      <c r="J937" s="3"/>
      <c r="P937" s="3"/>
      <c r="V937" s="4">
        <v>3.5</v>
      </c>
      <c r="W937" s="3"/>
      <c r="AA937" s="5" t="e">
        <f t="shared" si="120"/>
        <v>#DIV/0!</v>
      </c>
      <c r="AD937" s="5" t="e">
        <f t="shared" si="121"/>
        <v>#DIV/0!</v>
      </c>
      <c r="AE937" s="3" t="e">
        <f t="shared" si="122"/>
        <v>#DIV/0!</v>
      </c>
      <c r="AG937" s="4" t="e">
        <f t="shared" si="123"/>
        <v>#DIV/0!</v>
      </c>
      <c r="AI937" s="3" t="e">
        <f t="shared" si="124"/>
        <v>#DIV/0!</v>
      </c>
      <c r="AK937" s="4" t="e">
        <f t="shared" si="125"/>
        <v>#DIV/0!</v>
      </c>
    </row>
    <row r="938" spans="1:44" s="4" customFormat="1" x14ac:dyDescent="0.25">
      <c r="A938" s="4" t="str">
        <f t="shared" si="119"/>
        <v>D00_181_2</v>
      </c>
      <c r="B938" s="1" t="s">
        <v>37</v>
      </c>
      <c r="C938" s="2">
        <v>181</v>
      </c>
      <c r="D938" s="3">
        <v>2</v>
      </c>
      <c r="E938" s="4" t="s">
        <v>38</v>
      </c>
      <c r="F938" s="4" t="s">
        <v>40</v>
      </c>
      <c r="G938" s="4" t="s">
        <v>36</v>
      </c>
      <c r="H938" s="4">
        <v>2005</v>
      </c>
      <c r="I938" s="3" t="s">
        <v>54</v>
      </c>
      <c r="J938" s="3"/>
      <c r="P938" s="3"/>
      <c r="V938" s="4">
        <v>3.5</v>
      </c>
      <c r="W938" s="3"/>
      <c r="AA938" s="5" t="e">
        <f t="shared" si="120"/>
        <v>#DIV/0!</v>
      </c>
      <c r="AD938" s="5" t="e">
        <f t="shared" si="121"/>
        <v>#DIV/0!</v>
      </c>
      <c r="AE938" s="3" t="e">
        <f t="shared" si="122"/>
        <v>#DIV/0!</v>
      </c>
      <c r="AG938" s="4" t="e">
        <f t="shared" si="123"/>
        <v>#DIV/0!</v>
      </c>
      <c r="AI938" s="3" t="e">
        <f t="shared" si="124"/>
        <v>#DIV/0!</v>
      </c>
      <c r="AK938" s="4" t="e">
        <f t="shared" si="125"/>
        <v>#DIV/0!</v>
      </c>
    </row>
    <row r="939" spans="1:44" s="4" customFormat="1" x14ac:dyDescent="0.25">
      <c r="A939" s="4" t="str">
        <f t="shared" si="119"/>
        <v>D00_181_2</v>
      </c>
      <c r="B939" s="1" t="s">
        <v>37</v>
      </c>
      <c r="C939" s="2">
        <v>181</v>
      </c>
      <c r="D939" s="3">
        <v>2</v>
      </c>
      <c r="E939" s="4" t="s">
        <v>38</v>
      </c>
      <c r="F939" s="4" t="s">
        <v>40</v>
      </c>
      <c r="G939" s="4" t="s">
        <v>36</v>
      </c>
      <c r="H939" s="4">
        <v>2006</v>
      </c>
      <c r="I939" s="3" t="s">
        <v>54</v>
      </c>
      <c r="J939" s="3"/>
      <c r="P939" s="3"/>
      <c r="V939" s="4">
        <v>3.5</v>
      </c>
      <c r="W939" s="3"/>
      <c r="AA939" s="5" t="e">
        <f t="shared" si="120"/>
        <v>#DIV/0!</v>
      </c>
      <c r="AD939" s="5" t="e">
        <f t="shared" si="121"/>
        <v>#DIV/0!</v>
      </c>
      <c r="AE939" s="3" t="e">
        <f t="shared" si="122"/>
        <v>#DIV/0!</v>
      </c>
      <c r="AG939" s="4" t="e">
        <f t="shared" si="123"/>
        <v>#DIV/0!</v>
      </c>
      <c r="AI939" s="3" t="e">
        <f t="shared" si="124"/>
        <v>#DIV/0!</v>
      </c>
      <c r="AK939" s="4" t="e">
        <f t="shared" si="125"/>
        <v>#DIV/0!</v>
      </c>
    </row>
    <row r="940" spans="1:44" s="4" customFormat="1" x14ac:dyDescent="0.25">
      <c r="A940" s="4" t="str">
        <f t="shared" si="119"/>
        <v>D00_181_2</v>
      </c>
      <c r="B940" s="1" t="s">
        <v>37</v>
      </c>
      <c r="C940" s="2">
        <v>181</v>
      </c>
      <c r="D940" s="3">
        <v>2</v>
      </c>
      <c r="E940" s="4" t="s">
        <v>38</v>
      </c>
      <c r="F940" s="4" t="s">
        <v>40</v>
      </c>
      <c r="G940" s="4" t="s">
        <v>36</v>
      </c>
      <c r="H940" s="4">
        <v>2007</v>
      </c>
      <c r="I940" s="3" t="s">
        <v>54</v>
      </c>
      <c r="J940" s="3"/>
      <c r="P940" s="3"/>
      <c r="V940" s="4">
        <v>3.5</v>
      </c>
      <c r="W940" s="3"/>
      <c r="AA940" s="5" t="e">
        <f t="shared" si="120"/>
        <v>#DIV/0!</v>
      </c>
      <c r="AD940" s="5" t="e">
        <f t="shared" si="121"/>
        <v>#DIV/0!</v>
      </c>
      <c r="AE940" s="3" t="e">
        <f t="shared" si="122"/>
        <v>#DIV/0!</v>
      </c>
      <c r="AG940" s="4" t="e">
        <f t="shared" si="123"/>
        <v>#DIV/0!</v>
      </c>
      <c r="AI940" s="3" t="e">
        <f t="shared" si="124"/>
        <v>#DIV/0!</v>
      </c>
      <c r="AK940" s="4" t="e">
        <f t="shared" si="125"/>
        <v>#DIV/0!</v>
      </c>
    </row>
    <row r="941" spans="1:44" s="14" customFormat="1" x14ac:dyDescent="0.25">
      <c r="A941" s="4" t="str">
        <f t="shared" si="119"/>
        <v>D00_182_2</v>
      </c>
      <c r="B941" s="12" t="s">
        <v>37</v>
      </c>
      <c r="C941" s="13">
        <v>182</v>
      </c>
      <c r="D941" s="15">
        <v>2</v>
      </c>
      <c r="E941" s="14" t="s">
        <v>38</v>
      </c>
      <c r="F941" s="14" t="s">
        <v>40</v>
      </c>
      <c r="G941" s="14" t="s">
        <v>36</v>
      </c>
      <c r="H941" s="14">
        <v>2003</v>
      </c>
      <c r="I941" s="15" t="s">
        <v>54</v>
      </c>
      <c r="J941" s="15"/>
      <c r="K941" s="14">
        <v>81</v>
      </c>
      <c r="L941" s="14">
        <f>K941-36</f>
        <v>45</v>
      </c>
      <c r="M941" s="14">
        <f>K941-64</f>
        <v>17</v>
      </c>
      <c r="N941" s="14">
        <f>K941-79</f>
        <v>2</v>
      </c>
      <c r="P941" s="15">
        <v>2</v>
      </c>
      <c r="Q941" s="4"/>
      <c r="R941" s="4"/>
      <c r="S941" s="4"/>
      <c r="T941" s="4"/>
      <c r="U941" s="4"/>
      <c r="V941" s="4"/>
      <c r="W941" s="15">
        <v>0</v>
      </c>
      <c r="X941" s="14" t="s">
        <v>60</v>
      </c>
      <c r="AA941" s="5" t="e">
        <f t="shared" si="120"/>
        <v>#DIV/0!</v>
      </c>
      <c r="AD941" s="5" t="e">
        <f t="shared" si="121"/>
        <v>#DIV/0!</v>
      </c>
      <c r="AE941" s="3" t="e">
        <f t="shared" si="122"/>
        <v>#DIV/0!</v>
      </c>
      <c r="AG941" s="4" t="e">
        <f t="shared" si="123"/>
        <v>#DIV/0!</v>
      </c>
      <c r="AI941" s="3" t="e">
        <f t="shared" si="124"/>
        <v>#DIV/0!</v>
      </c>
      <c r="AK941" s="14" t="e">
        <f t="shared" si="125"/>
        <v>#DIV/0!</v>
      </c>
    </row>
    <row r="942" spans="1:44" s="4" customFormat="1" x14ac:dyDescent="0.25">
      <c r="A942" s="4" t="str">
        <f t="shared" si="119"/>
        <v>D00_182_2</v>
      </c>
      <c r="B942" s="1" t="s">
        <v>37</v>
      </c>
      <c r="C942" s="2">
        <v>182</v>
      </c>
      <c r="D942" s="3">
        <v>2</v>
      </c>
      <c r="E942" s="4" t="s">
        <v>38</v>
      </c>
      <c r="F942" s="4" t="s">
        <v>40</v>
      </c>
      <c r="G942" s="4" t="s">
        <v>36</v>
      </c>
      <c r="H942" s="4">
        <v>2004</v>
      </c>
      <c r="I942" s="3" t="s">
        <v>54</v>
      </c>
      <c r="J942" s="3"/>
      <c r="K942" s="4">
        <v>70</v>
      </c>
      <c r="L942" s="4">
        <f>K942-22</f>
        <v>48</v>
      </c>
      <c r="M942" s="4">
        <f>K942-46</f>
        <v>24</v>
      </c>
      <c r="N942" s="4">
        <f>K942-64</f>
        <v>6</v>
      </c>
      <c r="P942" s="3">
        <v>3</v>
      </c>
      <c r="T942" s="4">
        <v>0</v>
      </c>
      <c r="W942" s="3">
        <v>0</v>
      </c>
      <c r="X942" s="4" t="s">
        <v>60</v>
      </c>
      <c r="AA942" s="5" t="e">
        <f t="shared" si="120"/>
        <v>#DIV/0!</v>
      </c>
      <c r="AD942" s="5" t="e">
        <f t="shared" si="121"/>
        <v>#DIV/0!</v>
      </c>
      <c r="AE942" s="3" t="e">
        <f t="shared" si="122"/>
        <v>#DIV/0!</v>
      </c>
      <c r="AG942" s="4" t="e">
        <f t="shared" si="123"/>
        <v>#DIV/0!</v>
      </c>
      <c r="AI942" s="3" t="e">
        <f t="shared" si="124"/>
        <v>#DIV/0!</v>
      </c>
      <c r="AK942" s="4" t="e">
        <f t="shared" si="125"/>
        <v>#DIV/0!</v>
      </c>
    </row>
    <row r="943" spans="1:44" s="4" customFormat="1" x14ac:dyDescent="0.25">
      <c r="A943" s="4" t="str">
        <f t="shared" si="119"/>
        <v>D00_182_2</v>
      </c>
      <c r="B943" s="1" t="s">
        <v>37</v>
      </c>
      <c r="C943" s="2">
        <v>182</v>
      </c>
      <c r="D943" s="3">
        <v>2</v>
      </c>
      <c r="E943" s="4" t="s">
        <v>38</v>
      </c>
      <c r="F943" s="4" t="s">
        <v>40</v>
      </c>
      <c r="G943" s="4" t="s">
        <v>36</v>
      </c>
      <c r="H943" s="4">
        <v>2005</v>
      </c>
      <c r="I943" s="3" t="s">
        <v>54</v>
      </c>
      <c r="J943" s="3"/>
      <c r="P943" s="3"/>
      <c r="W943" s="3"/>
      <c r="AA943" s="5" t="e">
        <f t="shared" si="120"/>
        <v>#DIV/0!</v>
      </c>
      <c r="AD943" s="5" t="e">
        <f t="shared" si="121"/>
        <v>#DIV/0!</v>
      </c>
      <c r="AE943" s="3" t="e">
        <f t="shared" si="122"/>
        <v>#DIV/0!</v>
      </c>
      <c r="AG943" s="4" t="e">
        <f t="shared" si="123"/>
        <v>#DIV/0!</v>
      </c>
      <c r="AI943" s="3" t="e">
        <f t="shared" si="124"/>
        <v>#DIV/0!</v>
      </c>
      <c r="AK943" s="4" t="e">
        <f t="shared" si="125"/>
        <v>#DIV/0!</v>
      </c>
    </row>
    <row r="944" spans="1:44" s="4" customFormat="1" x14ac:dyDescent="0.25">
      <c r="A944" s="4" t="str">
        <f t="shared" si="119"/>
        <v>D00_182_2</v>
      </c>
      <c r="B944" s="1" t="s">
        <v>37</v>
      </c>
      <c r="C944" s="2">
        <v>182</v>
      </c>
      <c r="D944" s="3">
        <v>2</v>
      </c>
      <c r="E944" s="4" t="s">
        <v>38</v>
      </c>
      <c r="F944" s="4" t="s">
        <v>40</v>
      </c>
      <c r="G944" s="4" t="s">
        <v>36</v>
      </c>
      <c r="H944" s="4">
        <v>2006</v>
      </c>
      <c r="I944" s="3" t="s">
        <v>54</v>
      </c>
      <c r="J944" s="3"/>
      <c r="P944" s="3"/>
      <c r="W944" s="3"/>
      <c r="AA944" s="5" t="e">
        <f t="shared" si="120"/>
        <v>#DIV/0!</v>
      </c>
      <c r="AD944" s="5" t="e">
        <f t="shared" si="121"/>
        <v>#DIV/0!</v>
      </c>
      <c r="AE944" s="3" t="e">
        <f t="shared" si="122"/>
        <v>#DIV/0!</v>
      </c>
      <c r="AG944" s="4" t="e">
        <f t="shared" si="123"/>
        <v>#DIV/0!</v>
      </c>
      <c r="AI944" s="3" t="e">
        <f t="shared" si="124"/>
        <v>#DIV/0!</v>
      </c>
      <c r="AK944" s="4" t="e">
        <f t="shared" si="125"/>
        <v>#DIV/0!</v>
      </c>
    </row>
    <row r="945" spans="1:44" s="4" customFormat="1" x14ac:dyDescent="0.25">
      <c r="A945" s="4" t="str">
        <f t="shared" si="119"/>
        <v>D00_182_2</v>
      </c>
      <c r="B945" s="1" t="s">
        <v>37</v>
      </c>
      <c r="C945" s="2">
        <v>182</v>
      </c>
      <c r="D945" s="3">
        <v>2</v>
      </c>
      <c r="E945" s="4" t="s">
        <v>38</v>
      </c>
      <c r="F945" s="4" t="s">
        <v>40</v>
      </c>
      <c r="G945" s="4" t="s">
        <v>36</v>
      </c>
      <c r="H945" s="4">
        <v>2007</v>
      </c>
      <c r="I945" s="3" t="s">
        <v>54</v>
      </c>
      <c r="J945" s="3"/>
      <c r="P945" s="3"/>
      <c r="W945" s="3"/>
      <c r="AA945" s="5" t="e">
        <f t="shared" si="120"/>
        <v>#DIV/0!</v>
      </c>
      <c r="AD945" s="5" t="e">
        <f t="shared" si="121"/>
        <v>#DIV/0!</v>
      </c>
      <c r="AE945" s="3" t="e">
        <f t="shared" si="122"/>
        <v>#DIV/0!</v>
      </c>
      <c r="AG945" s="4" t="e">
        <f t="shared" si="123"/>
        <v>#DIV/0!</v>
      </c>
      <c r="AI945" s="3" t="e">
        <f t="shared" si="124"/>
        <v>#DIV/0!</v>
      </c>
      <c r="AK945" s="4" t="e">
        <f t="shared" si="125"/>
        <v>#DIV/0!</v>
      </c>
    </row>
    <row r="946" spans="1:44" s="14" customFormat="1" x14ac:dyDescent="0.25">
      <c r="A946" s="4" t="str">
        <f t="shared" si="119"/>
        <v>D00_183_2</v>
      </c>
      <c r="B946" s="12" t="s">
        <v>37</v>
      </c>
      <c r="C946" s="13">
        <v>183</v>
      </c>
      <c r="D946" s="15">
        <v>2</v>
      </c>
      <c r="E946" s="14" t="s">
        <v>38</v>
      </c>
      <c r="F946" s="14" t="s">
        <v>40</v>
      </c>
      <c r="G946" s="14" t="s">
        <v>36</v>
      </c>
      <c r="H946" s="14">
        <v>2003</v>
      </c>
      <c r="I946" s="15" t="s">
        <v>54</v>
      </c>
      <c r="J946" s="15"/>
      <c r="P946" s="15"/>
      <c r="Q946" s="4"/>
      <c r="R946" s="4"/>
      <c r="S946" s="4"/>
      <c r="T946" s="4"/>
      <c r="U946" s="4"/>
      <c r="V946" s="4"/>
      <c r="W946" s="15"/>
      <c r="AA946" s="5" t="e">
        <f t="shared" si="120"/>
        <v>#DIV/0!</v>
      </c>
      <c r="AD946" s="5" t="e">
        <f t="shared" si="121"/>
        <v>#DIV/0!</v>
      </c>
      <c r="AE946" s="3" t="e">
        <f t="shared" si="122"/>
        <v>#DIV/0!</v>
      </c>
      <c r="AG946" s="4" t="e">
        <f t="shared" si="123"/>
        <v>#DIV/0!</v>
      </c>
      <c r="AI946" s="3" t="e">
        <f t="shared" si="124"/>
        <v>#DIV/0!</v>
      </c>
      <c r="AK946" s="14" t="e">
        <f t="shared" si="125"/>
        <v>#DIV/0!</v>
      </c>
    </row>
    <row r="947" spans="1:44" s="4" customFormat="1" x14ac:dyDescent="0.25">
      <c r="A947" s="4" t="str">
        <f t="shared" si="119"/>
        <v>D00_183_2</v>
      </c>
      <c r="B947" s="1" t="s">
        <v>37</v>
      </c>
      <c r="C947" s="2">
        <v>183</v>
      </c>
      <c r="D947" s="3">
        <v>2</v>
      </c>
      <c r="E947" s="4" t="s">
        <v>38</v>
      </c>
      <c r="F947" s="4" t="s">
        <v>40</v>
      </c>
      <c r="G947" s="4" t="s">
        <v>36</v>
      </c>
      <c r="H947" s="4">
        <v>2004</v>
      </c>
      <c r="I947" s="3" t="s">
        <v>54</v>
      </c>
      <c r="J947" s="3"/>
      <c r="P947" s="3"/>
      <c r="W947" s="3"/>
      <c r="AA947" s="5" t="e">
        <f t="shared" si="120"/>
        <v>#DIV/0!</v>
      </c>
      <c r="AD947" s="5" t="e">
        <f t="shared" si="121"/>
        <v>#DIV/0!</v>
      </c>
      <c r="AE947" s="3" t="e">
        <f t="shared" si="122"/>
        <v>#DIV/0!</v>
      </c>
      <c r="AG947" s="4" t="e">
        <f t="shared" si="123"/>
        <v>#DIV/0!</v>
      </c>
      <c r="AI947" s="3" t="e">
        <f t="shared" si="124"/>
        <v>#DIV/0!</v>
      </c>
      <c r="AK947" s="4" t="e">
        <f t="shared" si="125"/>
        <v>#DIV/0!</v>
      </c>
    </row>
    <row r="948" spans="1:44" s="4" customFormat="1" x14ac:dyDescent="0.25">
      <c r="A948" s="4" t="str">
        <f t="shared" si="119"/>
        <v>D00_183_2</v>
      </c>
      <c r="B948" s="1" t="s">
        <v>37</v>
      </c>
      <c r="C948" s="2">
        <v>183</v>
      </c>
      <c r="D948" s="3">
        <v>2</v>
      </c>
      <c r="E948" s="4" t="s">
        <v>38</v>
      </c>
      <c r="F948" s="4" t="s">
        <v>40</v>
      </c>
      <c r="G948" s="4" t="s">
        <v>36</v>
      </c>
      <c r="H948" s="4">
        <v>2005</v>
      </c>
      <c r="I948" s="3" t="s">
        <v>54</v>
      </c>
      <c r="J948" s="3"/>
      <c r="P948" s="3"/>
      <c r="W948" s="3"/>
      <c r="AA948" s="5" t="e">
        <f t="shared" si="120"/>
        <v>#DIV/0!</v>
      </c>
      <c r="AD948" s="5" t="e">
        <f t="shared" si="121"/>
        <v>#DIV/0!</v>
      </c>
      <c r="AE948" s="3" t="e">
        <f t="shared" si="122"/>
        <v>#DIV/0!</v>
      </c>
      <c r="AG948" s="4" t="e">
        <f t="shared" si="123"/>
        <v>#DIV/0!</v>
      </c>
      <c r="AI948" s="3" t="e">
        <f t="shared" si="124"/>
        <v>#DIV/0!</v>
      </c>
      <c r="AK948" s="4" t="e">
        <f t="shared" si="125"/>
        <v>#DIV/0!</v>
      </c>
    </row>
    <row r="949" spans="1:44" s="4" customFormat="1" x14ac:dyDescent="0.25">
      <c r="A949" s="4" t="str">
        <f t="shared" si="119"/>
        <v>D00_183_2</v>
      </c>
      <c r="B949" s="1" t="s">
        <v>37</v>
      </c>
      <c r="C949" s="2">
        <v>183</v>
      </c>
      <c r="D949" s="3">
        <v>2</v>
      </c>
      <c r="E949" s="4" t="s">
        <v>38</v>
      </c>
      <c r="F949" s="4" t="s">
        <v>40</v>
      </c>
      <c r="G949" s="4" t="s">
        <v>36</v>
      </c>
      <c r="H949" s="4">
        <v>2006</v>
      </c>
      <c r="I949" s="3" t="s">
        <v>54</v>
      </c>
      <c r="J949" s="3"/>
      <c r="P949" s="3"/>
      <c r="W949" s="3"/>
      <c r="AA949" s="5" t="e">
        <f t="shared" si="120"/>
        <v>#DIV/0!</v>
      </c>
      <c r="AD949" s="5" t="e">
        <f t="shared" si="121"/>
        <v>#DIV/0!</v>
      </c>
      <c r="AE949" s="3" t="e">
        <f t="shared" si="122"/>
        <v>#DIV/0!</v>
      </c>
      <c r="AG949" s="4" t="e">
        <f t="shared" si="123"/>
        <v>#DIV/0!</v>
      </c>
      <c r="AI949" s="3" t="e">
        <f t="shared" si="124"/>
        <v>#DIV/0!</v>
      </c>
      <c r="AK949" s="4" t="e">
        <f t="shared" si="125"/>
        <v>#DIV/0!</v>
      </c>
    </row>
    <row r="950" spans="1:44" s="4" customFormat="1" x14ac:dyDescent="0.25">
      <c r="A950" s="4" t="str">
        <f t="shared" si="119"/>
        <v>D00_183_2</v>
      </c>
      <c r="B950" s="1" t="s">
        <v>37</v>
      </c>
      <c r="C950" s="2">
        <v>183</v>
      </c>
      <c r="D950" s="3">
        <v>2</v>
      </c>
      <c r="E950" s="4" t="s">
        <v>38</v>
      </c>
      <c r="F950" s="4" t="s">
        <v>40</v>
      </c>
      <c r="G950" s="4" t="s">
        <v>36</v>
      </c>
      <c r="H950" s="4">
        <v>2007</v>
      </c>
      <c r="I950" s="3" t="s">
        <v>54</v>
      </c>
      <c r="J950" s="3"/>
      <c r="P950" s="3"/>
      <c r="W950" s="3"/>
      <c r="AA950" s="5" t="e">
        <f t="shared" si="120"/>
        <v>#DIV/0!</v>
      </c>
      <c r="AD950" s="5" t="e">
        <f t="shared" si="121"/>
        <v>#DIV/0!</v>
      </c>
      <c r="AE950" s="3" t="e">
        <f t="shared" si="122"/>
        <v>#DIV/0!</v>
      </c>
      <c r="AG950" s="4" t="e">
        <f t="shared" si="123"/>
        <v>#DIV/0!</v>
      </c>
      <c r="AI950" s="3" t="e">
        <f t="shared" si="124"/>
        <v>#DIV/0!</v>
      </c>
      <c r="AK950" s="4" t="e">
        <f t="shared" si="125"/>
        <v>#DIV/0!</v>
      </c>
    </row>
    <row r="951" spans="1:44" s="14" customFormat="1" x14ac:dyDescent="0.25">
      <c r="A951" s="4" t="str">
        <f t="shared" si="119"/>
        <v>D00_184_2</v>
      </c>
      <c r="B951" s="12" t="s">
        <v>37</v>
      </c>
      <c r="C951" s="13">
        <v>184</v>
      </c>
      <c r="D951" s="15">
        <v>2</v>
      </c>
      <c r="E951" s="14" t="s">
        <v>38</v>
      </c>
      <c r="F951" s="14" t="s">
        <v>40</v>
      </c>
      <c r="G951" s="14" t="s">
        <v>36</v>
      </c>
      <c r="H951" s="14">
        <v>2003</v>
      </c>
      <c r="I951" s="15" t="s">
        <v>54</v>
      </c>
      <c r="J951" s="15"/>
      <c r="P951" s="15"/>
      <c r="Q951" s="4"/>
      <c r="R951" s="4"/>
      <c r="S951" s="4"/>
      <c r="T951" s="4"/>
      <c r="U951" s="4"/>
      <c r="V951" s="4"/>
      <c r="W951" s="15"/>
      <c r="AA951" s="5" t="e">
        <f t="shared" si="120"/>
        <v>#DIV/0!</v>
      </c>
      <c r="AD951" s="5" t="e">
        <f t="shared" si="121"/>
        <v>#DIV/0!</v>
      </c>
      <c r="AE951" s="3" t="e">
        <f t="shared" si="122"/>
        <v>#DIV/0!</v>
      </c>
      <c r="AG951" s="4" t="e">
        <f t="shared" si="123"/>
        <v>#DIV/0!</v>
      </c>
      <c r="AI951" s="3" t="e">
        <f t="shared" si="124"/>
        <v>#DIV/0!</v>
      </c>
      <c r="AK951" s="14" t="e">
        <f t="shared" si="125"/>
        <v>#DIV/0!</v>
      </c>
    </row>
    <row r="952" spans="1:44" s="4" customFormat="1" x14ac:dyDescent="0.25">
      <c r="A952" s="4" t="str">
        <f t="shared" si="119"/>
        <v>D00_184_2</v>
      </c>
      <c r="B952" s="1" t="s">
        <v>37</v>
      </c>
      <c r="C952" s="2">
        <v>184</v>
      </c>
      <c r="D952" s="3">
        <v>2</v>
      </c>
      <c r="E952" s="4" t="s">
        <v>38</v>
      </c>
      <c r="F952" s="4" t="s">
        <v>40</v>
      </c>
      <c r="G952" s="4" t="s">
        <v>36</v>
      </c>
      <c r="H952" s="4">
        <v>2004</v>
      </c>
      <c r="I952" s="3" t="s">
        <v>54</v>
      </c>
      <c r="J952" s="3"/>
      <c r="P952" s="3"/>
      <c r="W952" s="3"/>
      <c r="AA952" s="5" t="e">
        <f t="shared" si="120"/>
        <v>#DIV/0!</v>
      </c>
      <c r="AD952" s="5" t="e">
        <f t="shared" si="121"/>
        <v>#DIV/0!</v>
      </c>
      <c r="AE952" s="3" t="e">
        <f t="shared" si="122"/>
        <v>#DIV/0!</v>
      </c>
      <c r="AG952" s="4" t="e">
        <f t="shared" si="123"/>
        <v>#DIV/0!</v>
      </c>
      <c r="AI952" s="3" t="e">
        <f t="shared" si="124"/>
        <v>#DIV/0!</v>
      </c>
      <c r="AK952" s="4" t="e">
        <f t="shared" si="125"/>
        <v>#DIV/0!</v>
      </c>
    </row>
    <row r="953" spans="1:44" s="4" customFormat="1" x14ac:dyDescent="0.25">
      <c r="A953" s="4" t="str">
        <f t="shared" si="119"/>
        <v>D00_184_2</v>
      </c>
      <c r="B953" s="1" t="s">
        <v>37</v>
      </c>
      <c r="C953" s="2">
        <v>184</v>
      </c>
      <c r="D953" s="3">
        <v>2</v>
      </c>
      <c r="E953" s="4" t="s">
        <v>38</v>
      </c>
      <c r="F953" s="4" t="s">
        <v>40</v>
      </c>
      <c r="G953" s="4" t="s">
        <v>36</v>
      </c>
      <c r="H953" s="4">
        <v>2005</v>
      </c>
      <c r="I953" s="3" t="s">
        <v>54</v>
      </c>
      <c r="J953" s="3"/>
      <c r="P953" s="3"/>
      <c r="W953" s="3"/>
      <c r="AA953" s="5" t="e">
        <f t="shared" si="120"/>
        <v>#DIV/0!</v>
      </c>
      <c r="AD953" s="5" t="e">
        <f t="shared" si="121"/>
        <v>#DIV/0!</v>
      </c>
      <c r="AE953" s="3" t="e">
        <f t="shared" si="122"/>
        <v>#DIV/0!</v>
      </c>
      <c r="AG953" s="4" t="e">
        <f t="shared" si="123"/>
        <v>#DIV/0!</v>
      </c>
      <c r="AI953" s="3" t="e">
        <f t="shared" si="124"/>
        <v>#DIV/0!</v>
      </c>
      <c r="AK953" s="4" t="e">
        <f t="shared" si="125"/>
        <v>#DIV/0!</v>
      </c>
    </row>
    <row r="954" spans="1:44" s="4" customFormat="1" x14ac:dyDescent="0.25">
      <c r="A954" s="4" t="str">
        <f t="shared" si="119"/>
        <v>D00_184_2</v>
      </c>
      <c r="B954" s="1" t="s">
        <v>37</v>
      </c>
      <c r="C954" s="2">
        <v>184</v>
      </c>
      <c r="D954" s="3">
        <v>2</v>
      </c>
      <c r="E954" s="4" t="s">
        <v>38</v>
      </c>
      <c r="F954" s="4" t="s">
        <v>40</v>
      </c>
      <c r="G954" s="4" t="s">
        <v>36</v>
      </c>
      <c r="H954" s="4">
        <v>2006</v>
      </c>
      <c r="I954" s="3" t="s">
        <v>54</v>
      </c>
      <c r="J954" s="3"/>
      <c r="P954" s="3"/>
      <c r="W954" s="3"/>
      <c r="AA954" s="5" t="e">
        <f t="shared" si="120"/>
        <v>#DIV/0!</v>
      </c>
      <c r="AD954" s="5" t="e">
        <f t="shared" si="121"/>
        <v>#DIV/0!</v>
      </c>
      <c r="AE954" s="3" t="e">
        <f t="shared" si="122"/>
        <v>#DIV/0!</v>
      </c>
      <c r="AG954" s="4" t="e">
        <f t="shared" si="123"/>
        <v>#DIV/0!</v>
      </c>
      <c r="AI954" s="3" t="e">
        <f t="shared" si="124"/>
        <v>#DIV/0!</v>
      </c>
      <c r="AK954" s="4" t="e">
        <f t="shared" si="125"/>
        <v>#DIV/0!</v>
      </c>
    </row>
    <row r="955" spans="1:44" s="4" customFormat="1" x14ac:dyDescent="0.25">
      <c r="A955" s="4" t="str">
        <f t="shared" si="119"/>
        <v>D00_184_2</v>
      </c>
      <c r="B955" s="1" t="s">
        <v>37</v>
      </c>
      <c r="C955" s="2">
        <v>184</v>
      </c>
      <c r="D955" s="3">
        <v>2</v>
      </c>
      <c r="E955" s="4" t="s">
        <v>38</v>
      </c>
      <c r="F955" s="4" t="s">
        <v>40</v>
      </c>
      <c r="G955" s="4" t="s">
        <v>36</v>
      </c>
      <c r="H955" s="4">
        <v>2007</v>
      </c>
      <c r="I955" s="3" t="s">
        <v>54</v>
      </c>
      <c r="J955" s="3"/>
      <c r="P955" s="3"/>
      <c r="W955" s="3"/>
      <c r="AA955" s="5" t="e">
        <f t="shared" si="120"/>
        <v>#DIV/0!</v>
      </c>
      <c r="AD955" s="5" t="e">
        <f t="shared" si="121"/>
        <v>#DIV/0!</v>
      </c>
      <c r="AE955" s="3" t="e">
        <f t="shared" si="122"/>
        <v>#DIV/0!</v>
      </c>
      <c r="AG955" s="4" t="e">
        <f t="shared" si="123"/>
        <v>#DIV/0!</v>
      </c>
      <c r="AI955" s="3" t="e">
        <f t="shared" si="124"/>
        <v>#DIV/0!</v>
      </c>
      <c r="AK955" s="4" t="e">
        <f t="shared" si="125"/>
        <v>#DIV/0!</v>
      </c>
    </row>
    <row r="956" spans="1:44" s="14" customFormat="1" x14ac:dyDescent="0.25">
      <c r="A956" s="4" t="str">
        <f t="shared" si="119"/>
        <v>D00_185_2</v>
      </c>
      <c r="B956" s="12" t="s">
        <v>37</v>
      </c>
      <c r="C956" s="13">
        <v>185</v>
      </c>
      <c r="D956" s="15">
        <v>2</v>
      </c>
      <c r="E956" s="14" t="s">
        <v>38</v>
      </c>
      <c r="F956" s="14" t="s">
        <v>40</v>
      </c>
      <c r="G956" s="14" t="s">
        <v>36</v>
      </c>
      <c r="H956" s="14">
        <v>2003</v>
      </c>
      <c r="I956" s="15" t="s">
        <v>54</v>
      </c>
      <c r="J956" s="15"/>
      <c r="K956" s="14">
        <v>84</v>
      </c>
      <c r="L956" s="14">
        <f>K956-36</f>
        <v>48</v>
      </c>
      <c r="M956" s="14">
        <f>K956-64</f>
        <v>20</v>
      </c>
      <c r="N956" s="14">
        <f>K956-79</f>
        <v>5</v>
      </c>
      <c r="P956" s="15">
        <v>3</v>
      </c>
      <c r="Q956" s="4"/>
      <c r="R956" s="4"/>
      <c r="S956" s="4"/>
      <c r="T956" s="4"/>
      <c r="U956" s="4"/>
      <c r="V956" s="4">
        <v>2.2999999999999998</v>
      </c>
      <c r="W956" s="15">
        <v>1</v>
      </c>
      <c r="X956" s="14">
        <v>205</v>
      </c>
      <c r="Y956" s="14">
        <v>25</v>
      </c>
      <c r="Z956" s="14">
        <v>62</v>
      </c>
      <c r="AA956" s="5">
        <f t="shared" si="120"/>
        <v>2.5426086956521741</v>
      </c>
      <c r="AB956" s="14">
        <v>4</v>
      </c>
      <c r="AC956" s="14">
        <v>18</v>
      </c>
      <c r="AD956" s="5">
        <f t="shared" si="121"/>
        <v>0.78260869565217395</v>
      </c>
      <c r="AE956" s="3">
        <f t="shared" si="122"/>
        <v>30.779753761969904</v>
      </c>
      <c r="AF956" s="14">
        <v>2</v>
      </c>
      <c r="AG956" s="4">
        <f t="shared" si="123"/>
        <v>8</v>
      </c>
      <c r="AH956" s="14">
        <v>2</v>
      </c>
      <c r="AI956" s="3">
        <f t="shared" si="124"/>
        <v>8</v>
      </c>
      <c r="AJ956" s="14">
        <v>1</v>
      </c>
      <c r="AK956" s="14">
        <f t="shared" si="125"/>
        <v>4</v>
      </c>
      <c r="AL956" s="14">
        <v>3</v>
      </c>
      <c r="AM956" s="14">
        <v>8</v>
      </c>
      <c r="AN956" s="14">
        <v>2</v>
      </c>
      <c r="AO956" s="14">
        <v>2</v>
      </c>
      <c r="AP956" s="14">
        <v>3</v>
      </c>
      <c r="AQ956" s="14">
        <v>3</v>
      </c>
      <c r="AR956" s="14">
        <v>2</v>
      </c>
    </row>
    <row r="957" spans="1:44" s="4" customFormat="1" x14ac:dyDescent="0.25">
      <c r="A957" s="4" t="str">
        <f t="shared" si="119"/>
        <v>D00_185_2</v>
      </c>
      <c r="B957" s="1" t="s">
        <v>37</v>
      </c>
      <c r="C957" s="2">
        <v>185</v>
      </c>
      <c r="D957" s="3">
        <v>2</v>
      </c>
      <c r="E957" s="4" t="s">
        <v>38</v>
      </c>
      <c r="F957" s="4" t="s">
        <v>40</v>
      </c>
      <c r="G957" s="4" t="s">
        <v>36</v>
      </c>
      <c r="H957" s="4">
        <v>2004</v>
      </c>
      <c r="I957" s="3" t="s">
        <v>54</v>
      </c>
      <c r="J957" s="3"/>
      <c r="P957" s="3"/>
      <c r="V957" s="4">
        <v>2.2999999999999998</v>
      </c>
      <c r="W957" s="3"/>
      <c r="AA957" s="5" t="e">
        <f t="shared" si="120"/>
        <v>#DIV/0!</v>
      </c>
      <c r="AD957" s="5" t="e">
        <f t="shared" si="121"/>
        <v>#DIV/0!</v>
      </c>
      <c r="AE957" s="3" t="e">
        <f t="shared" si="122"/>
        <v>#DIV/0!</v>
      </c>
      <c r="AG957" s="4" t="e">
        <f t="shared" si="123"/>
        <v>#DIV/0!</v>
      </c>
      <c r="AI957" s="3" t="e">
        <f t="shared" si="124"/>
        <v>#DIV/0!</v>
      </c>
      <c r="AK957" s="4" t="e">
        <f t="shared" si="125"/>
        <v>#DIV/0!</v>
      </c>
    </row>
    <row r="958" spans="1:44" s="4" customFormat="1" x14ac:dyDescent="0.25">
      <c r="A958" s="4" t="str">
        <f t="shared" si="119"/>
        <v>D00_185_2</v>
      </c>
      <c r="B958" s="1" t="s">
        <v>37</v>
      </c>
      <c r="C958" s="2">
        <v>185</v>
      </c>
      <c r="D958" s="3">
        <v>2</v>
      </c>
      <c r="E958" s="4" t="s">
        <v>38</v>
      </c>
      <c r="F958" s="4" t="s">
        <v>40</v>
      </c>
      <c r="G958" s="4" t="s">
        <v>36</v>
      </c>
      <c r="H958" s="4">
        <v>2005</v>
      </c>
      <c r="I958" s="3" t="s">
        <v>54</v>
      </c>
      <c r="J958" s="3"/>
      <c r="P958" s="3"/>
      <c r="V958" s="4">
        <v>2.2999999999999998</v>
      </c>
      <c r="W958" s="3"/>
      <c r="AA958" s="5" t="e">
        <f t="shared" si="120"/>
        <v>#DIV/0!</v>
      </c>
      <c r="AD958" s="5" t="e">
        <f t="shared" si="121"/>
        <v>#DIV/0!</v>
      </c>
      <c r="AE958" s="3" t="e">
        <f t="shared" si="122"/>
        <v>#DIV/0!</v>
      </c>
      <c r="AG958" s="4" t="e">
        <f t="shared" si="123"/>
        <v>#DIV/0!</v>
      </c>
      <c r="AI958" s="3" t="e">
        <f t="shared" si="124"/>
        <v>#DIV/0!</v>
      </c>
      <c r="AK958" s="4" t="e">
        <f t="shared" si="125"/>
        <v>#DIV/0!</v>
      </c>
    </row>
    <row r="959" spans="1:44" s="4" customFormat="1" x14ac:dyDescent="0.25">
      <c r="A959" s="4" t="str">
        <f t="shared" si="119"/>
        <v>D00_185_2</v>
      </c>
      <c r="B959" s="1" t="s">
        <v>37</v>
      </c>
      <c r="C959" s="2">
        <v>185</v>
      </c>
      <c r="D959" s="3">
        <v>2</v>
      </c>
      <c r="E959" s="4" t="s">
        <v>38</v>
      </c>
      <c r="F959" s="4" t="s">
        <v>40</v>
      </c>
      <c r="G959" s="4" t="s">
        <v>36</v>
      </c>
      <c r="H959" s="4">
        <v>2006</v>
      </c>
      <c r="I959" s="3" t="s">
        <v>54</v>
      </c>
      <c r="J959" s="3"/>
      <c r="P959" s="3"/>
      <c r="V959" s="4">
        <v>2.2999999999999998</v>
      </c>
      <c r="W959" s="3"/>
      <c r="AA959" s="5" t="e">
        <f t="shared" si="120"/>
        <v>#DIV/0!</v>
      </c>
      <c r="AD959" s="5" t="e">
        <f t="shared" si="121"/>
        <v>#DIV/0!</v>
      </c>
      <c r="AE959" s="3" t="e">
        <f t="shared" si="122"/>
        <v>#DIV/0!</v>
      </c>
      <c r="AG959" s="4" t="e">
        <f t="shared" si="123"/>
        <v>#DIV/0!</v>
      </c>
      <c r="AI959" s="3" t="e">
        <f t="shared" si="124"/>
        <v>#DIV/0!</v>
      </c>
      <c r="AK959" s="4" t="e">
        <f t="shared" si="125"/>
        <v>#DIV/0!</v>
      </c>
    </row>
    <row r="960" spans="1:44" s="4" customFormat="1" x14ac:dyDescent="0.25">
      <c r="A960" s="4" t="str">
        <f t="shared" si="119"/>
        <v>D00_185_2</v>
      </c>
      <c r="B960" s="1" t="s">
        <v>37</v>
      </c>
      <c r="C960" s="2">
        <v>185</v>
      </c>
      <c r="D960" s="3">
        <v>2</v>
      </c>
      <c r="E960" s="4" t="s">
        <v>38</v>
      </c>
      <c r="F960" s="4" t="s">
        <v>40</v>
      </c>
      <c r="G960" s="4" t="s">
        <v>36</v>
      </c>
      <c r="H960" s="4">
        <v>2007</v>
      </c>
      <c r="I960" s="3" t="s">
        <v>54</v>
      </c>
      <c r="J960" s="3"/>
      <c r="P960" s="3"/>
      <c r="V960" s="4">
        <v>2.2999999999999998</v>
      </c>
      <c r="W960" s="3"/>
      <c r="AA960" s="5" t="e">
        <f t="shared" si="120"/>
        <v>#DIV/0!</v>
      </c>
      <c r="AD960" s="5" t="e">
        <f t="shared" si="121"/>
        <v>#DIV/0!</v>
      </c>
      <c r="AE960" s="3" t="e">
        <f t="shared" si="122"/>
        <v>#DIV/0!</v>
      </c>
      <c r="AG960" s="4" t="e">
        <f t="shared" si="123"/>
        <v>#DIV/0!</v>
      </c>
      <c r="AI960" s="3" t="e">
        <f t="shared" si="124"/>
        <v>#DIV/0!</v>
      </c>
      <c r="AK960" s="4" t="e">
        <f t="shared" si="125"/>
        <v>#DIV/0!</v>
      </c>
    </row>
    <row r="961" spans="1:44" s="14" customFormat="1" x14ac:dyDescent="0.25">
      <c r="A961" s="4" t="str">
        <f t="shared" si="119"/>
        <v>D00_186_2</v>
      </c>
      <c r="B961" s="12" t="s">
        <v>37</v>
      </c>
      <c r="C961" s="13">
        <v>186</v>
      </c>
      <c r="D961" s="15">
        <v>2</v>
      </c>
      <c r="E961" s="14" t="s">
        <v>38</v>
      </c>
      <c r="F961" s="14" t="s">
        <v>40</v>
      </c>
      <c r="G961" s="14" t="s">
        <v>36</v>
      </c>
      <c r="H961" s="14">
        <v>2003</v>
      </c>
      <c r="I961" s="15" t="s">
        <v>54</v>
      </c>
      <c r="J961" s="15"/>
      <c r="P961" s="15"/>
      <c r="Q961" s="4"/>
      <c r="R961" s="4"/>
      <c r="S961" s="4"/>
      <c r="T961" s="4"/>
      <c r="U961" s="4"/>
      <c r="V961" s="4"/>
      <c r="W961" s="15"/>
      <c r="AA961" s="5" t="e">
        <f t="shared" si="120"/>
        <v>#DIV/0!</v>
      </c>
      <c r="AD961" s="5" t="e">
        <f t="shared" si="121"/>
        <v>#DIV/0!</v>
      </c>
      <c r="AE961" s="3" t="e">
        <f t="shared" si="122"/>
        <v>#DIV/0!</v>
      </c>
      <c r="AG961" s="4" t="e">
        <f t="shared" si="123"/>
        <v>#DIV/0!</v>
      </c>
      <c r="AI961" s="3" t="e">
        <f t="shared" si="124"/>
        <v>#DIV/0!</v>
      </c>
      <c r="AK961" s="14" t="e">
        <f t="shared" si="125"/>
        <v>#DIV/0!</v>
      </c>
    </row>
    <row r="962" spans="1:44" s="4" customFormat="1" x14ac:dyDescent="0.25">
      <c r="A962" s="4" t="str">
        <f t="shared" si="119"/>
        <v>D00_186_2</v>
      </c>
      <c r="B962" s="1" t="s">
        <v>37</v>
      </c>
      <c r="C962" s="2">
        <v>186</v>
      </c>
      <c r="D962" s="3">
        <v>2</v>
      </c>
      <c r="E962" s="4" t="s">
        <v>38</v>
      </c>
      <c r="F962" s="4" t="s">
        <v>40</v>
      </c>
      <c r="G962" s="4" t="s">
        <v>36</v>
      </c>
      <c r="H962" s="4">
        <v>2004</v>
      </c>
      <c r="I962" s="3" t="s">
        <v>54</v>
      </c>
      <c r="J962" s="3"/>
      <c r="P962" s="3"/>
      <c r="W962" s="3"/>
      <c r="AA962" s="5" t="e">
        <f t="shared" si="120"/>
        <v>#DIV/0!</v>
      </c>
      <c r="AD962" s="5" t="e">
        <f t="shared" si="121"/>
        <v>#DIV/0!</v>
      </c>
      <c r="AE962" s="3" t="e">
        <f t="shared" si="122"/>
        <v>#DIV/0!</v>
      </c>
      <c r="AG962" s="4" t="e">
        <f t="shared" si="123"/>
        <v>#DIV/0!</v>
      </c>
      <c r="AI962" s="3" t="e">
        <f t="shared" si="124"/>
        <v>#DIV/0!</v>
      </c>
      <c r="AK962" s="4" t="e">
        <f t="shared" si="125"/>
        <v>#DIV/0!</v>
      </c>
    </row>
    <row r="963" spans="1:44" s="4" customFormat="1" x14ac:dyDescent="0.25">
      <c r="A963" s="4" t="str">
        <f t="shared" ref="A963:A1026" si="126">CONCATENATE(LEFT(B963,1),CONCATENATE(RIGHT(B963,2),"_",CONCATENATE(C963),"_",CONCATENATE(D963)))</f>
        <v>D00_186_2</v>
      </c>
      <c r="B963" s="1" t="s">
        <v>37</v>
      </c>
      <c r="C963" s="2">
        <v>186</v>
      </c>
      <c r="D963" s="3">
        <v>2</v>
      </c>
      <c r="E963" s="4" t="s">
        <v>38</v>
      </c>
      <c r="F963" s="4" t="s">
        <v>40</v>
      </c>
      <c r="G963" s="4" t="s">
        <v>36</v>
      </c>
      <c r="H963" s="4">
        <v>2005</v>
      </c>
      <c r="I963" s="3" t="s">
        <v>54</v>
      </c>
      <c r="J963" s="3"/>
      <c r="P963" s="3"/>
      <c r="W963" s="3"/>
      <c r="AA963" s="5" t="e">
        <f t="shared" si="120"/>
        <v>#DIV/0!</v>
      </c>
      <c r="AD963" s="5" t="e">
        <f t="shared" si="121"/>
        <v>#DIV/0!</v>
      </c>
      <c r="AE963" s="3" t="e">
        <f t="shared" si="122"/>
        <v>#DIV/0!</v>
      </c>
      <c r="AG963" s="4" t="e">
        <f t="shared" si="123"/>
        <v>#DIV/0!</v>
      </c>
      <c r="AI963" s="3" t="e">
        <f t="shared" si="124"/>
        <v>#DIV/0!</v>
      </c>
      <c r="AK963" s="4" t="e">
        <f t="shared" si="125"/>
        <v>#DIV/0!</v>
      </c>
    </row>
    <row r="964" spans="1:44" s="4" customFormat="1" x14ac:dyDescent="0.25">
      <c r="A964" s="4" t="str">
        <f t="shared" si="126"/>
        <v>D00_186_2</v>
      </c>
      <c r="B964" s="1" t="s">
        <v>37</v>
      </c>
      <c r="C964" s="2">
        <v>186</v>
      </c>
      <c r="D964" s="3">
        <v>2</v>
      </c>
      <c r="E964" s="4" t="s">
        <v>38</v>
      </c>
      <c r="F964" s="4" t="s">
        <v>40</v>
      </c>
      <c r="G964" s="4" t="s">
        <v>36</v>
      </c>
      <c r="H964" s="4">
        <v>2006</v>
      </c>
      <c r="I964" s="3" t="s">
        <v>54</v>
      </c>
      <c r="J964" s="3"/>
      <c r="P964" s="3"/>
      <c r="W964" s="3"/>
      <c r="AA964" s="5" t="e">
        <f t="shared" si="120"/>
        <v>#DIV/0!</v>
      </c>
      <c r="AD964" s="5" t="e">
        <f t="shared" si="121"/>
        <v>#DIV/0!</v>
      </c>
      <c r="AE964" s="3" t="e">
        <f t="shared" si="122"/>
        <v>#DIV/0!</v>
      </c>
      <c r="AG964" s="4" t="e">
        <f t="shared" si="123"/>
        <v>#DIV/0!</v>
      </c>
      <c r="AI964" s="3" t="e">
        <f t="shared" si="124"/>
        <v>#DIV/0!</v>
      </c>
      <c r="AK964" s="4" t="e">
        <f t="shared" si="125"/>
        <v>#DIV/0!</v>
      </c>
    </row>
    <row r="965" spans="1:44" s="4" customFormat="1" x14ac:dyDescent="0.25">
      <c r="A965" s="4" t="str">
        <f t="shared" si="126"/>
        <v>D00_186_2</v>
      </c>
      <c r="B965" s="1" t="s">
        <v>37</v>
      </c>
      <c r="C965" s="2">
        <v>186</v>
      </c>
      <c r="D965" s="3">
        <v>2</v>
      </c>
      <c r="E965" s="4" t="s">
        <v>38</v>
      </c>
      <c r="F965" s="4" t="s">
        <v>40</v>
      </c>
      <c r="G965" s="4" t="s">
        <v>36</v>
      </c>
      <c r="H965" s="4">
        <v>2007</v>
      </c>
      <c r="I965" s="3" t="s">
        <v>54</v>
      </c>
      <c r="J965" s="3"/>
      <c r="P965" s="3"/>
      <c r="W965" s="3"/>
      <c r="AA965" s="5" t="e">
        <f t="shared" si="120"/>
        <v>#DIV/0!</v>
      </c>
      <c r="AD965" s="5" t="e">
        <f t="shared" si="121"/>
        <v>#DIV/0!</v>
      </c>
      <c r="AE965" s="3" t="e">
        <f t="shared" si="122"/>
        <v>#DIV/0!</v>
      </c>
      <c r="AG965" s="4" t="e">
        <f t="shared" si="123"/>
        <v>#DIV/0!</v>
      </c>
      <c r="AI965" s="3" t="e">
        <f t="shared" si="124"/>
        <v>#DIV/0!</v>
      </c>
      <c r="AK965" s="4" t="e">
        <f t="shared" si="125"/>
        <v>#DIV/0!</v>
      </c>
    </row>
    <row r="966" spans="1:44" s="14" customFormat="1" x14ac:dyDescent="0.25">
      <c r="A966" s="4" t="str">
        <f t="shared" si="126"/>
        <v>D00_187_2</v>
      </c>
      <c r="B966" s="12" t="s">
        <v>37</v>
      </c>
      <c r="C966" s="13">
        <v>187</v>
      </c>
      <c r="D966" s="15">
        <v>2</v>
      </c>
      <c r="E966" s="14" t="s">
        <v>38</v>
      </c>
      <c r="F966" s="14" t="s">
        <v>40</v>
      </c>
      <c r="G966" s="14" t="s">
        <v>36</v>
      </c>
      <c r="H966" s="14">
        <v>2003</v>
      </c>
      <c r="I966" s="15" t="s">
        <v>54</v>
      </c>
      <c r="J966" s="15"/>
      <c r="P966" s="15"/>
      <c r="Q966" s="4"/>
      <c r="R966" s="4"/>
      <c r="S966" s="4"/>
      <c r="T966" s="4"/>
      <c r="U966" s="4"/>
      <c r="V966" s="4"/>
      <c r="W966" s="15"/>
      <c r="AA966" s="5" t="e">
        <f t="shared" si="120"/>
        <v>#DIV/0!</v>
      </c>
      <c r="AD966" s="5" t="e">
        <f t="shared" si="121"/>
        <v>#DIV/0!</v>
      </c>
      <c r="AE966" s="3" t="e">
        <f t="shared" si="122"/>
        <v>#DIV/0!</v>
      </c>
      <c r="AG966" s="4" t="e">
        <f t="shared" si="123"/>
        <v>#DIV/0!</v>
      </c>
      <c r="AI966" s="3" t="e">
        <f t="shared" si="124"/>
        <v>#DIV/0!</v>
      </c>
      <c r="AK966" s="14" t="e">
        <f t="shared" si="125"/>
        <v>#DIV/0!</v>
      </c>
    </row>
    <row r="967" spans="1:44" s="4" customFormat="1" x14ac:dyDescent="0.25">
      <c r="A967" s="4" t="str">
        <f t="shared" si="126"/>
        <v>D00_187_2</v>
      </c>
      <c r="B967" s="1" t="s">
        <v>37</v>
      </c>
      <c r="C967" s="2">
        <v>187</v>
      </c>
      <c r="D967" s="3">
        <v>2</v>
      </c>
      <c r="E967" s="4" t="s">
        <v>38</v>
      </c>
      <c r="F967" s="4" t="s">
        <v>40</v>
      </c>
      <c r="G967" s="4" t="s">
        <v>36</v>
      </c>
      <c r="H967" s="4">
        <v>2004</v>
      </c>
      <c r="I967" s="3" t="s">
        <v>54</v>
      </c>
      <c r="J967" s="3"/>
      <c r="P967" s="3"/>
      <c r="W967" s="3"/>
      <c r="AA967" s="5" t="e">
        <f t="shared" si="120"/>
        <v>#DIV/0!</v>
      </c>
      <c r="AD967" s="5" t="e">
        <f t="shared" si="121"/>
        <v>#DIV/0!</v>
      </c>
      <c r="AE967" s="3" t="e">
        <f t="shared" si="122"/>
        <v>#DIV/0!</v>
      </c>
      <c r="AG967" s="4" t="e">
        <f t="shared" si="123"/>
        <v>#DIV/0!</v>
      </c>
      <c r="AI967" s="3" t="e">
        <f t="shared" si="124"/>
        <v>#DIV/0!</v>
      </c>
      <c r="AK967" s="4" t="e">
        <f t="shared" si="125"/>
        <v>#DIV/0!</v>
      </c>
    </row>
    <row r="968" spans="1:44" s="4" customFormat="1" x14ac:dyDescent="0.25">
      <c r="A968" s="4" t="str">
        <f t="shared" si="126"/>
        <v>D00_187_2</v>
      </c>
      <c r="B968" s="1" t="s">
        <v>37</v>
      </c>
      <c r="C968" s="2">
        <v>187</v>
      </c>
      <c r="D968" s="3">
        <v>2</v>
      </c>
      <c r="E968" s="4" t="s">
        <v>38</v>
      </c>
      <c r="F968" s="4" t="s">
        <v>40</v>
      </c>
      <c r="G968" s="4" t="s">
        <v>36</v>
      </c>
      <c r="H968" s="4">
        <v>2005</v>
      </c>
      <c r="I968" s="3" t="s">
        <v>54</v>
      </c>
      <c r="J968" s="3"/>
      <c r="P968" s="3"/>
      <c r="W968" s="3"/>
      <c r="AA968" s="5" t="e">
        <f t="shared" si="120"/>
        <v>#DIV/0!</v>
      </c>
      <c r="AD968" s="5" t="e">
        <f t="shared" si="121"/>
        <v>#DIV/0!</v>
      </c>
      <c r="AE968" s="3" t="e">
        <f t="shared" si="122"/>
        <v>#DIV/0!</v>
      </c>
      <c r="AG968" s="4" t="e">
        <f t="shared" si="123"/>
        <v>#DIV/0!</v>
      </c>
      <c r="AI968" s="3" t="e">
        <f t="shared" si="124"/>
        <v>#DIV/0!</v>
      </c>
      <c r="AK968" s="4" t="e">
        <f t="shared" si="125"/>
        <v>#DIV/0!</v>
      </c>
    </row>
    <row r="969" spans="1:44" s="4" customFormat="1" x14ac:dyDescent="0.25">
      <c r="A969" s="4" t="str">
        <f t="shared" si="126"/>
        <v>D00_187_2</v>
      </c>
      <c r="B969" s="1" t="s">
        <v>37</v>
      </c>
      <c r="C969" s="2">
        <v>187</v>
      </c>
      <c r="D969" s="3">
        <v>2</v>
      </c>
      <c r="E969" s="4" t="s">
        <v>38</v>
      </c>
      <c r="F969" s="4" t="s">
        <v>40</v>
      </c>
      <c r="G969" s="4" t="s">
        <v>36</v>
      </c>
      <c r="H969" s="4">
        <v>2006</v>
      </c>
      <c r="I969" s="3" t="s">
        <v>54</v>
      </c>
      <c r="J969" s="3"/>
      <c r="P969" s="3"/>
      <c r="W969" s="3"/>
      <c r="AA969" s="5" t="e">
        <f t="shared" si="120"/>
        <v>#DIV/0!</v>
      </c>
      <c r="AD969" s="5" t="e">
        <f t="shared" si="121"/>
        <v>#DIV/0!</v>
      </c>
      <c r="AE969" s="3" t="e">
        <f t="shared" si="122"/>
        <v>#DIV/0!</v>
      </c>
      <c r="AG969" s="4" t="e">
        <f t="shared" si="123"/>
        <v>#DIV/0!</v>
      </c>
      <c r="AI969" s="3" t="e">
        <f t="shared" si="124"/>
        <v>#DIV/0!</v>
      </c>
      <c r="AK969" s="4" t="e">
        <f t="shared" si="125"/>
        <v>#DIV/0!</v>
      </c>
    </row>
    <row r="970" spans="1:44" s="4" customFormat="1" x14ac:dyDescent="0.25">
      <c r="A970" s="4" t="str">
        <f t="shared" si="126"/>
        <v>D00_187_2</v>
      </c>
      <c r="B970" s="1" t="s">
        <v>37</v>
      </c>
      <c r="C970" s="2">
        <v>187</v>
      </c>
      <c r="D970" s="3">
        <v>2</v>
      </c>
      <c r="E970" s="4" t="s">
        <v>38</v>
      </c>
      <c r="F970" s="4" t="s">
        <v>40</v>
      </c>
      <c r="G970" s="4" t="s">
        <v>36</v>
      </c>
      <c r="H970" s="4">
        <v>2007</v>
      </c>
      <c r="I970" s="3" t="s">
        <v>54</v>
      </c>
      <c r="J970" s="3"/>
      <c r="P970" s="3"/>
      <c r="W970" s="3"/>
      <c r="AA970" s="5" t="e">
        <f t="shared" si="120"/>
        <v>#DIV/0!</v>
      </c>
      <c r="AD970" s="5" t="e">
        <f t="shared" si="121"/>
        <v>#DIV/0!</v>
      </c>
      <c r="AE970" s="3" t="e">
        <f t="shared" si="122"/>
        <v>#DIV/0!</v>
      </c>
      <c r="AG970" s="4" t="e">
        <f t="shared" si="123"/>
        <v>#DIV/0!</v>
      </c>
      <c r="AI970" s="3" t="e">
        <f t="shared" si="124"/>
        <v>#DIV/0!</v>
      </c>
      <c r="AK970" s="4" t="e">
        <f t="shared" si="125"/>
        <v>#DIV/0!</v>
      </c>
    </row>
    <row r="971" spans="1:44" s="14" customFormat="1" x14ac:dyDescent="0.25">
      <c r="A971" s="4" t="str">
        <f t="shared" si="126"/>
        <v>D00_188_2</v>
      </c>
      <c r="B971" s="12" t="s">
        <v>37</v>
      </c>
      <c r="C971" s="13">
        <v>188</v>
      </c>
      <c r="D971" s="15">
        <v>2</v>
      </c>
      <c r="E971" s="14" t="s">
        <v>38</v>
      </c>
      <c r="F971" s="14" t="s">
        <v>40</v>
      </c>
      <c r="G971" s="14" t="s">
        <v>36</v>
      </c>
      <c r="H971" s="14">
        <v>2003</v>
      </c>
      <c r="I971" s="15" t="s">
        <v>54</v>
      </c>
      <c r="J971" s="15"/>
      <c r="P971" s="15"/>
      <c r="Q971" s="4"/>
      <c r="R971" s="4"/>
      <c r="S971" s="4"/>
      <c r="T971" s="4"/>
      <c r="U971" s="4"/>
      <c r="V971" s="4"/>
      <c r="W971" s="15"/>
      <c r="AA971" s="5" t="e">
        <f t="shared" si="120"/>
        <v>#DIV/0!</v>
      </c>
      <c r="AD971" s="5" t="e">
        <f t="shared" si="121"/>
        <v>#DIV/0!</v>
      </c>
      <c r="AE971" s="3" t="e">
        <f t="shared" si="122"/>
        <v>#DIV/0!</v>
      </c>
      <c r="AG971" s="4" t="e">
        <f t="shared" si="123"/>
        <v>#DIV/0!</v>
      </c>
      <c r="AI971" s="3" t="e">
        <f t="shared" si="124"/>
        <v>#DIV/0!</v>
      </c>
      <c r="AK971" s="14" t="e">
        <f t="shared" si="125"/>
        <v>#DIV/0!</v>
      </c>
    </row>
    <row r="972" spans="1:44" s="4" customFormat="1" x14ac:dyDescent="0.25">
      <c r="A972" s="4" t="str">
        <f t="shared" si="126"/>
        <v>D00_188_2</v>
      </c>
      <c r="B972" s="1" t="s">
        <v>37</v>
      </c>
      <c r="C972" s="2">
        <v>188</v>
      </c>
      <c r="D972" s="3">
        <v>2</v>
      </c>
      <c r="E972" s="4" t="s">
        <v>38</v>
      </c>
      <c r="F972" s="4" t="s">
        <v>40</v>
      </c>
      <c r="G972" s="4" t="s">
        <v>36</v>
      </c>
      <c r="H972" s="4">
        <v>2004</v>
      </c>
      <c r="I972" s="3" t="s">
        <v>54</v>
      </c>
      <c r="J972" s="3"/>
      <c r="P972" s="3"/>
      <c r="W972" s="3"/>
      <c r="AA972" s="5" t="e">
        <f t="shared" si="120"/>
        <v>#DIV/0!</v>
      </c>
      <c r="AD972" s="5" t="e">
        <f t="shared" si="121"/>
        <v>#DIV/0!</v>
      </c>
      <c r="AE972" s="3" t="e">
        <f t="shared" si="122"/>
        <v>#DIV/0!</v>
      </c>
      <c r="AG972" s="4" t="e">
        <f t="shared" si="123"/>
        <v>#DIV/0!</v>
      </c>
      <c r="AI972" s="3" t="e">
        <f t="shared" si="124"/>
        <v>#DIV/0!</v>
      </c>
      <c r="AK972" s="4" t="e">
        <f t="shared" si="125"/>
        <v>#DIV/0!</v>
      </c>
    </row>
    <row r="973" spans="1:44" s="4" customFormat="1" x14ac:dyDescent="0.25">
      <c r="A973" s="4" t="str">
        <f t="shared" si="126"/>
        <v>D00_188_2</v>
      </c>
      <c r="B973" s="1" t="s">
        <v>37</v>
      </c>
      <c r="C973" s="2">
        <v>188</v>
      </c>
      <c r="D973" s="3">
        <v>2</v>
      </c>
      <c r="E973" s="4" t="s">
        <v>38</v>
      </c>
      <c r="F973" s="4" t="s">
        <v>40</v>
      </c>
      <c r="G973" s="4" t="s">
        <v>36</v>
      </c>
      <c r="H973" s="4">
        <v>2005</v>
      </c>
      <c r="I973" s="3" t="s">
        <v>54</v>
      </c>
      <c r="J973" s="3"/>
      <c r="P973" s="3"/>
      <c r="W973" s="3"/>
      <c r="AA973" s="5" t="e">
        <f t="shared" si="120"/>
        <v>#DIV/0!</v>
      </c>
      <c r="AD973" s="5" t="e">
        <f t="shared" si="121"/>
        <v>#DIV/0!</v>
      </c>
      <c r="AE973" s="3" t="e">
        <f t="shared" si="122"/>
        <v>#DIV/0!</v>
      </c>
      <c r="AG973" s="4" t="e">
        <f t="shared" si="123"/>
        <v>#DIV/0!</v>
      </c>
      <c r="AI973" s="3" t="e">
        <f t="shared" si="124"/>
        <v>#DIV/0!</v>
      </c>
      <c r="AK973" s="4" t="e">
        <f t="shared" si="125"/>
        <v>#DIV/0!</v>
      </c>
    </row>
    <row r="974" spans="1:44" s="4" customFormat="1" x14ac:dyDescent="0.25">
      <c r="A974" s="4" t="str">
        <f t="shared" si="126"/>
        <v>D00_188_2</v>
      </c>
      <c r="B974" s="1" t="s">
        <v>37</v>
      </c>
      <c r="C974" s="2">
        <v>188</v>
      </c>
      <c r="D974" s="3">
        <v>2</v>
      </c>
      <c r="E974" s="4" t="s">
        <v>38</v>
      </c>
      <c r="F974" s="4" t="s">
        <v>40</v>
      </c>
      <c r="G974" s="4" t="s">
        <v>36</v>
      </c>
      <c r="H974" s="4">
        <v>2006</v>
      </c>
      <c r="I974" s="3" t="s">
        <v>54</v>
      </c>
      <c r="J974" s="3"/>
      <c r="P974" s="3"/>
      <c r="W974" s="3"/>
      <c r="AA974" s="5" t="e">
        <f t="shared" si="120"/>
        <v>#DIV/0!</v>
      </c>
      <c r="AD974" s="5" t="e">
        <f t="shared" si="121"/>
        <v>#DIV/0!</v>
      </c>
      <c r="AE974" s="3" t="e">
        <f t="shared" si="122"/>
        <v>#DIV/0!</v>
      </c>
      <c r="AG974" s="4" t="e">
        <f t="shared" si="123"/>
        <v>#DIV/0!</v>
      </c>
      <c r="AI974" s="3" t="e">
        <f t="shared" si="124"/>
        <v>#DIV/0!</v>
      </c>
      <c r="AK974" s="4" t="e">
        <f t="shared" si="125"/>
        <v>#DIV/0!</v>
      </c>
    </row>
    <row r="975" spans="1:44" s="4" customFormat="1" x14ac:dyDescent="0.25">
      <c r="A975" s="4" t="str">
        <f t="shared" si="126"/>
        <v>D00_188_2</v>
      </c>
      <c r="B975" s="1" t="s">
        <v>37</v>
      </c>
      <c r="C975" s="2">
        <v>188</v>
      </c>
      <c r="D975" s="3">
        <v>2</v>
      </c>
      <c r="E975" s="4" t="s">
        <v>38</v>
      </c>
      <c r="F975" s="4" t="s">
        <v>40</v>
      </c>
      <c r="G975" s="4" t="s">
        <v>36</v>
      </c>
      <c r="H975" s="4">
        <v>2007</v>
      </c>
      <c r="I975" s="3" t="s">
        <v>54</v>
      </c>
      <c r="J975" s="3"/>
      <c r="P975" s="3"/>
      <c r="W975" s="3"/>
      <c r="AA975" s="5" t="e">
        <f t="shared" si="120"/>
        <v>#DIV/0!</v>
      </c>
      <c r="AD975" s="5" t="e">
        <f t="shared" si="121"/>
        <v>#DIV/0!</v>
      </c>
      <c r="AE975" s="3" t="e">
        <f t="shared" si="122"/>
        <v>#DIV/0!</v>
      </c>
      <c r="AG975" s="4" t="e">
        <f t="shared" si="123"/>
        <v>#DIV/0!</v>
      </c>
      <c r="AI975" s="3" t="e">
        <f t="shared" si="124"/>
        <v>#DIV/0!</v>
      </c>
      <c r="AK975" s="4" t="e">
        <f t="shared" si="125"/>
        <v>#DIV/0!</v>
      </c>
    </row>
    <row r="976" spans="1:44" s="14" customFormat="1" x14ac:dyDescent="0.25">
      <c r="A976" s="4" t="str">
        <f t="shared" si="126"/>
        <v>D00_189_2</v>
      </c>
      <c r="B976" s="12" t="s">
        <v>37</v>
      </c>
      <c r="C976" s="13">
        <v>189</v>
      </c>
      <c r="D976" s="15">
        <v>2</v>
      </c>
      <c r="E976" s="14" t="s">
        <v>38</v>
      </c>
      <c r="F976" s="14" t="s">
        <v>40</v>
      </c>
      <c r="G976" s="14" t="s">
        <v>36</v>
      </c>
      <c r="H976" s="14">
        <v>2003</v>
      </c>
      <c r="I976" s="15" t="s">
        <v>54</v>
      </c>
      <c r="J976" s="15"/>
      <c r="K976" s="14">
        <v>79</v>
      </c>
      <c r="L976" s="14">
        <f>K976-36</f>
        <v>43</v>
      </c>
      <c r="M976" s="14">
        <f>K976-64</f>
        <v>15</v>
      </c>
      <c r="N976" s="14">
        <f>K976-79</f>
        <v>0</v>
      </c>
      <c r="P976" s="15">
        <v>4</v>
      </c>
      <c r="Q976" s="4"/>
      <c r="R976" s="4"/>
      <c r="S976" s="4"/>
      <c r="T976" s="4"/>
      <c r="U976" s="4"/>
      <c r="V976" s="4">
        <v>3.5</v>
      </c>
      <c r="W976" s="15">
        <v>3</v>
      </c>
      <c r="X976" s="14">
        <v>216</v>
      </c>
      <c r="Y976" s="14">
        <v>25</v>
      </c>
      <c r="Z976" s="14">
        <v>57</v>
      </c>
      <c r="AA976" s="5">
        <f t="shared" si="120"/>
        <v>2.2799999999999998</v>
      </c>
      <c r="AB976" s="14">
        <v>3</v>
      </c>
      <c r="AC976" s="14">
        <v>21</v>
      </c>
      <c r="AD976" s="5">
        <f t="shared" si="121"/>
        <v>0.84</v>
      </c>
      <c r="AE976" s="3">
        <f t="shared" si="122"/>
        <v>36.842105263157897</v>
      </c>
      <c r="AF976" s="14">
        <v>0</v>
      </c>
      <c r="AG976" s="4">
        <f t="shared" si="123"/>
        <v>0</v>
      </c>
      <c r="AH976" s="14">
        <v>0</v>
      </c>
      <c r="AI976" s="3">
        <f t="shared" si="124"/>
        <v>0</v>
      </c>
      <c r="AJ976" s="14">
        <v>0</v>
      </c>
      <c r="AK976" s="14">
        <f t="shared" si="125"/>
        <v>0</v>
      </c>
      <c r="AL976" s="14">
        <v>0</v>
      </c>
      <c r="AM976" s="14">
        <v>7</v>
      </c>
      <c r="AN976" s="14">
        <v>2</v>
      </c>
      <c r="AO976" s="14">
        <v>2</v>
      </c>
      <c r="AP976" s="14">
        <v>2</v>
      </c>
      <c r="AQ976" s="14">
        <v>3</v>
      </c>
      <c r="AR976" s="14">
        <v>3</v>
      </c>
    </row>
    <row r="977" spans="1:44" s="4" customFormat="1" x14ac:dyDescent="0.25">
      <c r="A977" s="4" t="str">
        <f t="shared" si="126"/>
        <v>D00_189_2</v>
      </c>
      <c r="B977" s="1" t="s">
        <v>37</v>
      </c>
      <c r="C977" s="2">
        <v>189</v>
      </c>
      <c r="D977" s="3">
        <v>2</v>
      </c>
      <c r="E977" s="4" t="s">
        <v>38</v>
      </c>
      <c r="F977" s="4" t="s">
        <v>40</v>
      </c>
      <c r="G977" s="4" t="s">
        <v>36</v>
      </c>
      <c r="H977" s="4">
        <v>2004</v>
      </c>
      <c r="I977" s="3" t="s">
        <v>54</v>
      </c>
      <c r="J977" s="3"/>
      <c r="P977" s="3"/>
      <c r="V977" s="4">
        <v>3.5</v>
      </c>
      <c r="W977" s="3"/>
      <c r="AA977" s="5" t="e">
        <f t="shared" si="120"/>
        <v>#DIV/0!</v>
      </c>
      <c r="AD977" s="5" t="e">
        <f t="shared" si="121"/>
        <v>#DIV/0!</v>
      </c>
      <c r="AE977" s="3" t="e">
        <f t="shared" si="122"/>
        <v>#DIV/0!</v>
      </c>
      <c r="AG977" s="4" t="e">
        <f t="shared" si="123"/>
        <v>#DIV/0!</v>
      </c>
      <c r="AI977" s="3" t="e">
        <f t="shared" si="124"/>
        <v>#DIV/0!</v>
      </c>
      <c r="AK977" s="4" t="e">
        <f t="shared" si="125"/>
        <v>#DIV/0!</v>
      </c>
    </row>
    <row r="978" spans="1:44" s="4" customFormat="1" x14ac:dyDescent="0.25">
      <c r="A978" s="4" t="str">
        <f t="shared" si="126"/>
        <v>D00_189_2</v>
      </c>
      <c r="B978" s="1" t="s">
        <v>37</v>
      </c>
      <c r="C978" s="2">
        <v>189</v>
      </c>
      <c r="D978" s="3">
        <v>2</v>
      </c>
      <c r="E978" s="4" t="s">
        <v>38</v>
      </c>
      <c r="F978" s="4" t="s">
        <v>40</v>
      </c>
      <c r="G978" s="4" t="s">
        <v>36</v>
      </c>
      <c r="H978" s="4">
        <v>2005</v>
      </c>
      <c r="I978" s="3" t="s">
        <v>54</v>
      </c>
      <c r="J978" s="3"/>
      <c r="P978" s="3"/>
      <c r="V978" s="4">
        <v>3.5</v>
      </c>
      <c r="W978" s="3"/>
      <c r="AA978" s="5" t="e">
        <f t="shared" si="120"/>
        <v>#DIV/0!</v>
      </c>
      <c r="AD978" s="5" t="e">
        <f t="shared" si="121"/>
        <v>#DIV/0!</v>
      </c>
      <c r="AE978" s="3" t="e">
        <f t="shared" si="122"/>
        <v>#DIV/0!</v>
      </c>
      <c r="AG978" s="4" t="e">
        <f t="shared" si="123"/>
        <v>#DIV/0!</v>
      </c>
      <c r="AI978" s="3" t="e">
        <f t="shared" si="124"/>
        <v>#DIV/0!</v>
      </c>
      <c r="AK978" s="4" t="e">
        <f t="shared" si="125"/>
        <v>#DIV/0!</v>
      </c>
    </row>
    <row r="979" spans="1:44" s="4" customFormat="1" x14ac:dyDescent="0.25">
      <c r="A979" s="4" t="str">
        <f t="shared" si="126"/>
        <v>D00_189_2</v>
      </c>
      <c r="B979" s="1" t="s">
        <v>37</v>
      </c>
      <c r="C979" s="2">
        <v>189</v>
      </c>
      <c r="D979" s="3">
        <v>2</v>
      </c>
      <c r="E979" s="4" t="s">
        <v>38</v>
      </c>
      <c r="F979" s="4" t="s">
        <v>40</v>
      </c>
      <c r="G979" s="4" t="s">
        <v>36</v>
      </c>
      <c r="H979" s="4">
        <v>2006</v>
      </c>
      <c r="I979" s="3" t="s">
        <v>54</v>
      </c>
      <c r="J979" s="3"/>
      <c r="P979" s="3"/>
      <c r="V979" s="4">
        <v>3.5</v>
      </c>
      <c r="W979" s="3"/>
      <c r="AA979" s="5" t="e">
        <f t="shared" si="120"/>
        <v>#DIV/0!</v>
      </c>
      <c r="AD979" s="5" t="e">
        <f t="shared" si="121"/>
        <v>#DIV/0!</v>
      </c>
      <c r="AE979" s="3" t="e">
        <f t="shared" si="122"/>
        <v>#DIV/0!</v>
      </c>
      <c r="AG979" s="4" t="e">
        <f t="shared" si="123"/>
        <v>#DIV/0!</v>
      </c>
      <c r="AI979" s="3" t="e">
        <f t="shared" si="124"/>
        <v>#DIV/0!</v>
      </c>
      <c r="AK979" s="4" t="e">
        <f t="shared" si="125"/>
        <v>#DIV/0!</v>
      </c>
    </row>
    <row r="980" spans="1:44" s="4" customFormat="1" x14ac:dyDescent="0.25">
      <c r="A980" s="4" t="str">
        <f t="shared" si="126"/>
        <v>D00_189_2</v>
      </c>
      <c r="B980" s="1" t="s">
        <v>37</v>
      </c>
      <c r="C980" s="2">
        <v>189</v>
      </c>
      <c r="D980" s="3">
        <v>2</v>
      </c>
      <c r="E980" s="4" t="s">
        <v>38</v>
      </c>
      <c r="F980" s="4" t="s">
        <v>40</v>
      </c>
      <c r="G980" s="4" t="s">
        <v>36</v>
      </c>
      <c r="H980" s="4">
        <v>2007</v>
      </c>
      <c r="I980" s="3" t="s">
        <v>54</v>
      </c>
      <c r="J980" s="3"/>
      <c r="P980" s="3"/>
      <c r="V980" s="4">
        <v>3.5</v>
      </c>
      <c r="W980" s="3"/>
      <c r="AA980" s="5" t="e">
        <f t="shared" si="120"/>
        <v>#DIV/0!</v>
      </c>
      <c r="AD980" s="5" t="e">
        <f t="shared" si="121"/>
        <v>#DIV/0!</v>
      </c>
      <c r="AE980" s="3" t="e">
        <f t="shared" si="122"/>
        <v>#DIV/0!</v>
      </c>
      <c r="AG980" s="4" t="e">
        <f t="shared" si="123"/>
        <v>#DIV/0!</v>
      </c>
      <c r="AI980" s="3" t="e">
        <f t="shared" si="124"/>
        <v>#DIV/0!</v>
      </c>
      <c r="AK980" s="4" t="e">
        <f t="shared" si="125"/>
        <v>#DIV/0!</v>
      </c>
    </row>
    <row r="981" spans="1:44" s="14" customFormat="1" x14ac:dyDescent="0.25">
      <c r="A981" s="4" t="str">
        <f t="shared" si="126"/>
        <v>D00_190_2</v>
      </c>
      <c r="B981" s="12" t="s">
        <v>37</v>
      </c>
      <c r="C981" s="13">
        <v>190</v>
      </c>
      <c r="D981" s="15">
        <v>2</v>
      </c>
      <c r="E981" s="14" t="s">
        <v>38</v>
      </c>
      <c r="F981" s="14" t="s">
        <v>40</v>
      </c>
      <c r="G981" s="14" t="s">
        <v>36</v>
      </c>
      <c r="H981" s="14">
        <v>2003</v>
      </c>
      <c r="I981" s="15" t="s">
        <v>54</v>
      </c>
      <c r="J981" s="15"/>
      <c r="P981" s="15"/>
      <c r="Q981" s="4"/>
      <c r="R981" s="4"/>
      <c r="S981" s="4"/>
      <c r="T981" s="4"/>
      <c r="U981" s="4"/>
      <c r="V981" s="4"/>
      <c r="W981" s="15"/>
      <c r="AA981" s="5" t="e">
        <f t="shared" si="120"/>
        <v>#DIV/0!</v>
      </c>
      <c r="AD981" s="5" t="e">
        <f t="shared" si="121"/>
        <v>#DIV/0!</v>
      </c>
      <c r="AE981" s="3" t="e">
        <f t="shared" si="122"/>
        <v>#DIV/0!</v>
      </c>
      <c r="AG981" s="4" t="e">
        <f t="shared" si="123"/>
        <v>#DIV/0!</v>
      </c>
      <c r="AI981" s="3" t="e">
        <f t="shared" si="124"/>
        <v>#DIV/0!</v>
      </c>
      <c r="AK981" s="14" t="e">
        <f t="shared" si="125"/>
        <v>#DIV/0!</v>
      </c>
    </row>
    <row r="982" spans="1:44" s="4" customFormat="1" x14ac:dyDescent="0.25">
      <c r="A982" s="4" t="str">
        <f t="shared" si="126"/>
        <v>D00_190_2</v>
      </c>
      <c r="B982" s="1" t="s">
        <v>37</v>
      </c>
      <c r="C982" s="2">
        <v>190</v>
      </c>
      <c r="D982" s="3">
        <v>2</v>
      </c>
      <c r="E982" s="4" t="s">
        <v>38</v>
      </c>
      <c r="F982" s="4" t="s">
        <v>40</v>
      </c>
      <c r="G982" s="4" t="s">
        <v>36</v>
      </c>
      <c r="H982" s="4">
        <v>2004</v>
      </c>
      <c r="I982" s="3" t="s">
        <v>54</v>
      </c>
      <c r="J982" s="3"/>
      <c r="P982" s="3"/>
      <c r="W982" s="3"/>
      <c r="AA982" s="5" t="e">
        <f t="shared" si="120"/>
        <v>#DIV/0!</v>
      </c>
      <c r="AD982" s="5" t="e">
        <f t="shared" si="121"/>
        <v>#DIV/0!</v>
      </c>
      <c r="AE982" s="3" t="e">
        <f t="shared" si="122"/>
        <v>#DIV/0!</v>
      </c>
      <c r="AG982" s="4" t="e">
        <f t="shared" si="123"/>
        <v>#DIV/0!</v>
      </c>
      <c r="AI982" s="3" t="e">
        <f t="shared" si="124"/>
        <v>#DIV/0!</v>
      </c>
      <c r="AK982" s="4" t="e">
        <f t="shared" si="125"/>
        <v>#DIV/0!</v>
      </c>
    </row>
    <row r="983" spans="1:44" s="4" customFormat="1" x14ac:dyDescent="0.25">
      <c r="A983" s="4" t="str">
        <f t="shared" si="126"/>
        <v>D00_190_2</v>
      </c>
      <c r="B983" s="1" t="s">
        <v>37</v>
      </c>
      <c r="C983" s="2">
        <v>190</v>
      </c>
      <c r="D983" s="3">
        <v>2</v>
      </c>
      <c r="E983" s="4" t="s">
        <v>38</v>
      </c>
      <c r="F983" s="4" t="s">
        <v>40</v>
      </c>
      <c r="G983" s="4" t="s">
        <v>36</v>
      </c>
      <c r="H983" s="4">
        <v>2005</v>
      </c>
      <c r="I983" s="3" t="s">
        <v>54</v>
      </c>
      <c r="J983" s="3"/>
      <c r="P983" s="3"/>
      <c r="W983" s="3"/>
      <c r="AA983" s="5" t="e">
        <f t="shared" si="120"/>
        <v>#DIV/0!</v>
      </c>
      <c r="AD983" s="5" t="e">
        <f t="shared" si="121"/>
        <v>#DIV/0!</v>
      </c>
      <c r="AE983" s="3" t="e">
        <f t="shared" si="122"/>
        <v>#DIV/0!</v>
      </c>
      <c r="AG983" s="4" t="e">
        <f t="shared" si="123"/>
        <v>#DIV/0!</v>
      </c>
      <c r="AI983" s="3" t="e">
        <f t="shared" si="124"/>
        <v>#DIV/0!</v>
      </c>
      <c r="AK983" s="4" t="e">
        <f t="shared" si="125"/>
        <v>#DIV/0!</v>
      </c>
    </row>
    <row r="984" spans="1:44" s="4" customFormat="1" x14ac:dyDescent="0.25">
      <c r="A984" s="4" t="str">
        <f t="shared" si="126"/>
        <v>D00_190_2</v>
      </c>
      <c r="B984" s="1" t="s">
        <v>37</v>
      </c>
      <c r="C984" s="2">
        <v>190</v>
      </c>
      <c r="D984" s="3">
        <v>2</v>
      </c>
      <c r="E984" s="4" t="s">
        <v>38</v>
      </c>
      <c r="F984" s="4" t="s">
        <v>40</v>
      </c>
      <c r="G984" s="4" t="s">
        <v>36</v>
      </c>
      <c r="H984" s="4">
        <v>2006</v>
      </c>
      <c r="I984" s="3" t="s">
        <v>54</v>
      </c>
      <c r="J984" s="3"/>
      <c r="P984" s="3"/>
      <c r="W984" s="3"/>
      <c r="AA984" s="5" t="e">
        <f t="shared" si="120"/>
        <v>#DIV/0!</v>
      </c>
      <c r="AD984" s="5" t="e">
        <f t="shared" si="121"/>
        <v>#DIV/0!</v>
      </c>
      <c r="AE984" s="3" t="e">
        <f t="shared" si="122"/>
        <v>#DIV/0!</v>
      </c>
      <c r="AG984" s="4" t="e">
        <f t="shared" si="123"/>
        <v>#DIV/0!</v>
      </c>
      <c r="AI984" s="3" t="e">
        <f t="shared" si="124"/>
        <v>#DIV/0!</v>
      </c>
      <c r="AK984" s="4" t="e">
        <f t="shared" si="125"/>
        <v>#DIV/0!</v>
      </c>
    </row>
    <row r="985" spans="1:44" s="4" customFormat="1" x14ac:dyDescent="0.25">
      <c r="A985" s="4" t="str">
        <f t="shared" si="126"/>
        <v>D00_190_2</v>
      </c>
      <c r="B985" s="1" t="s">
        <v>37</v>
      </c>
      <c r="C985" s="2">
        <v>190</v>
      </c>
      <c r="D985" s="3">
        <v>2</v>
      </c>
      <c r="E985" s="4" t="s">
        <v>38</v>
      </c>
      <c r="F985" s="4" t="s">
        <v>40</v>
      </c>
      <c r="G985" s="4" t="s">
        <v>36</v>
      </c>
      <c r="H985" s="4">
        <v>2007</v>
      </c>
      <c r="I985" s="3" t="s">
        <v>54</v>
      </c>
      <c r="J985" s="3"/>
      <c r="P985" s="3"/>
      <c r="W985" s="3"/>
      <c r="AA985" s="5" t="e">
        <f t="shared" si="120"/>
        <v>#DIV/0!</v>
      </c>
      <c r="AD985" s="5" t="e">
        <f t="shared" si="121"/>
        <v>#DIV/0!</v>
      </c>
      <c r="AE985" s="3" t="e">
        <f t="shared" si="122"/>
        <v>#DIV/0!</v>
      </c>
      <c r="AG985" s="4" t="e">
        <f t="shared" si="123"/>
        <v>#DIV/0!</v>
      </c>
      <c r="AI985" s="3" t="e">
        <f t="shared" si="124"/>
        <v>#DIV/0!</v>
      </c>
      <c r="AK985" s="4" t="e">
        <f t="shared" si="125"/>
        <v>#DIV/0!</v>
      </c>
    </row>
    <row r="986" spans="1:44" s="14" customFormat="1" x14ac:dyDescent="0.25">
      <c r="A986" s="4" t="str">
        <f t="shared" si="126"/>
        <v>D00_191_2</v>
      </c>
      <c r="B986" s="12" t="s">
        <v>37</v>
      </c>
      <c r="C986" s="13">
        <v>191</v>
      </c>
      <c r="D986" s="15">
        <v>2</v>
      </c>
      <c r="E986" s="14" t="s">
        <v>38</v>
      </c>
      <c r="F986" s="14" t="s">
        <v>40</v>
      </c>
      <c r="G986" s="14" t="s">
        <v>36</v>
      </c>
      <c r="H986" s="14">
        <v>2003</v>
      </c>
      <c r="I986" s="15" t="s">
        <v>54</v>
      </c>
      <c r="J986" s="15"/>
      <c r="K986" s="14">
        <v>75</v>
      </c>
      <c r="L986" s="14">
        <f>K986-36</f>
        <v>39</v>
      </c>
      <c r="M986" s="14">
        <f>K986-64</f>
        <v>11</v>
      </c>
      <c r="N986" s="14">
        <f>K986-79</f>
        <v>-4</v>
      </c>
      <c r="P986" s="15">
        <v>3</v>
      </c>
      <c r="Q986" s="4"/>
      <c r="R986" s="4"/>
      <c r="S986" s="4"/>
      <c r="T986" s="4"/>
      <c r="U986" s="4"/>
      <c r="V986" s="4"/>
      <c r="W986" s="15">
        <v>3</v>
      </c>
      <c r="X986" s="14">
        <v>212</v>
      </c>
      <c r="Y986" s="14">
        <v>25</v>
      </c>
      <c r="Z986" s="14">
        <v>63</v>
      </c>
      <c r="AA986" s="5">
        <f t="shared" si="120"/>
        <v>2.52</v>
      </c>
      <c r="AB986" s="14">
        <v>3</v>
      </c>
      <c r="AC986" s="14">
        <v>23</v>
      </c>
      <c r="AD986" s="5">
        <f t="shared" si="121"/>
        <v>0.92</v>
      </c>
      <c r="AE986" s="3">
        <f t="shared" si="122"/>
        <v>36.507936507936506</v>
      </c>
      <c r="AF986" s="14">
        <v>0</v>
      </c>
      <c r="AG986" s="4">
        <f t="shared" si="123"/>
        <v>0</v>
      </c>
      <c r="AH986" s="14">
        <v>1</v>
      </c>
      <c r="AI986" s="3">
        <f t="shared" si="124"/>
        <v>4</v>
      </c>
      <c r="AJ986" s="14">
        <v>11</v>
      </c>
      <c r="AK986" s="14">
        <f t="shared" si="125"/>
        <v>44</v>
      </c>
      <c r="AL986" s="14">
        <v>1</v>
      </c>
      <c r="AM986" s="14">
        <v>10</v>
      </c>
      <c r="AN986" s="14">
        <v>2</v>
      </c>
      <c r="AO986" s="14">
        <v>3</v>
      </c>
      <c r="AP986" s="14">
        <v>2</v>
      </c>
      <c r="AQ986" s="14">
        <v>3</v>
      </c>
      <c r="AR986" s="14">
        <v>2</v>
      </c>
    </row>
    <row r="987" spans="1:44" s="4" customFormat="1" x14ac:dyDescent="0.25">
      <c r="A987" s="4" t="str">
        <f t="shared" si="126"/>
        <v>D00_191_2</v>
      </c>
      <c r="B987" s="1" t="s">
        <v>37</v>
      </c>
      <c r="C987" s="2">
        <v>191</v>
      </c>
      <c r="D987" s="3">
        <v>2</v>
      </c>
      <c r="E987" s="4" t="s">
        <v>38</v>
      </c>
      <c r="F987" s="4" t="s">
        <v>40</v>
      </c>
      <c r="G987" s="4" t="s">
        <v>36</v>
      </c>
      <c r="H987" s="4">
        <v>2004</v>
      </c>
      <c r="I987" s="3" t="s">
        <v>54</v>
      </c>
      <c r="J987" s="3"/>
      <c r="P987" s="3"/>
      <c r="W987" s="3"/>
      <c r="AA987" s="5" t="e">
        <f t="shared" si="120"/>
        <v>#DIV/0!</v>
      </c>
      <c r="AD987" s="5" t="e">
        <f t="shared" si="121"/>
        <v>#DIV/0!</v>
      </c>
      <c r="AE987" s="3" t="e">
        <f t="shared" si="122"/>
        <v>#DIV/0!</v>
      </c>
      <c r="AG987" s="4" t="e">
        <f t="shared" si="123"/>
        <v>#DIV/0!</v>
      </c>
      <c r="AI987" s="3" t="e">
        <f t="shared" si="124"/>
        <v>#DIV/0!</v>
      </c>
      <c r="AK987" s="4" t="e">
        <f t="shared" si="125"/>
        <v>#DIV/0!</v>
      </c>
    </row>
    <row r="988" spans="1:44" s="4" customFormat="1" x14ac:dyDescent="0.25">
      <c r="A988" s="4" t="str">
        <f t="shared" si="126"/>
        <v>D00_191_2</v>
      </c>
      <c r="B988" s="1" t="s">
        <v>37</v>
      </c>
      <c r="C988" s="2">
        <v>191</v>
      </c>
      <c r="D988" s="3">
        <v>2</v>
      </c>
      <c r="E988" s="4" t="s">
        <v>38</v>
      </c>
      <c r="F988" s="4" t="s">
        <v>40</v>
      </c>
      <c r="G988" s="4" t="s">
        <v>36</v>
      </c>
      <c r="H988" s="4">
        <v>2005</v>
      </c>
      <c r="I988" s="3" t="s">
        <v>54</v>
      </c>
      <c r="J988" s="3"/>
      <c r="P988" s="3"/>
      <c r="W988" s="3"/>
      <c r="AA988" s="5" t="e">
        <f t="shared" si="120"/>
        <v>#DIV/0!</v>
      </c>
      <c r="AD988" s="5" t="e">
        <f t="shared" si="121"/>
        <v>#DIV/0!</v>
      </c>
      <c r="AE988" s="3" t="e">
        <f t="shared" si="122"/>
        <v>#DIV/0!</v>
      </c>
      <c r="AG988" s="4" t="e">
        <f t="shared" si="123"/>
        <v>#DIV/0!</v>
      </c>
      <c r="AI988" s="3" t="e">
        <f t="shared" si="124"/>
        <v>#DIV/0!</v>
      </c>
      <c r="AK988" s="4" t="e">
        <f t="shared" si="125"/>
        <v>#DIV/0!</v>
      </c>
    </row>
    <row r="989" spans="1:44" s="4" customFormat="1" x14ac:dyDescent="0.25">
      <c r="A989" s="4" t="str">
        <f t="shared" si="126"/>
        <v>D00_191_2</v>
      </c>
      <c r="B989" s="1" t="s">
        <v>37</v>
      </c>
      <c r="C989" s="2">
        <v>191</v>
      </c>
      <c r="D989" s="3">
        <v>2</v>
      </c>
      <c r="E989" s="4" t="s">
        <v>38</v>
      </c>
      <c r="F989" s="4" t="s">
        <v>40</v>
      </c>
      <c r="G989" s="4" t="s">
        <v>36</v>
      </c>
      <c r="H989" s="4">
        <v>2006</v>
      </c>
      <c r="I989" s="3" t="s">
        <v>54</v>
      </c>
      <c r="J989" s="3"/>
      <c r="P989" s="3"/>
      <c r="W989" s="3"/>
      <c r="AA989" s="5" t="e">
        <f t="shared" si="120"/>
        <v>#DIV/0!</v>
      </c>
      <c r="AD989" s="5" t="e">
        <f t="shared" si="121"/>
        <v>#DIV/0!</v>
      </c>
      <c r="AE989" s="3" t="e">
        <f t="shared" si="122"/>
        <v>#DIV/0!</v>
      </c>
      <c r="AG989" s="4" t="e">
        <f t="shared" si="123"/>
        <v>#DIV/0!</v>
      </c>
      <c r="AI989" s="3" t="e">
        <f t="shared" si="124"/>
        <v>#DIV/0!</v>
      </c>
      <c r="AK989" s="4" t="e">
        <f t="shared" si="125"/>
        <v>#DIV/0!</v>
      </c>
    </row>
    <row r="990" spans="1:44" s="4" customFormat="1" x14ac:dyDescent="0.25">
      <c r="A990" s="4" t="str">
        <f t="shared" si="126"/>
        <v>D00_191_2</v>
      </c>
      <c r="B990" s="1" t="s">
        <v>37</v>
      </c>
      <c r="C990" s="2">
        <v>191</v>
      </c>
      <c r="D990" s="3">
        <v>2</v>
      </c>
      <c r="E990" s="4" t="s">
        <v>38</v>
      </c>
      <c r="F990" s="4" t="s">
        <v>40</v>
      </c>
      <c r="G990" s="4" t="s">
        <v>36</v>
      </c>
      <c r="H990" s="4">
        <v>2007</v>
      </c>
      <c r="I990" s="3" t="s">
        <v>54</v>
      </c>
      <c r="J990" s="3"/>
      <c r="P990" s="3"/>
      <c r="W990" s="3"/>
      <c r="AA990" s="5" t="e">
        <f t="shared" si="120"/>
        <v>#DIV/0!</v>
      </c>
      <c r="AD990" s="5" t="e">
        <f t="shared" si="121"/>
        <v>#DIV/0!</v>
      </c>
      <c r="AE990" s="3" t="e">
        <f t="shared" si="122"/>
        <v>#DIV/0!</v>
      </c>
      <c r="AG990" s="4" t="e">
        <f t="shared" si="123"/>
        <v>#DIV/0!</v>
      </c>
      <c r="AI990" s="3" t="e">
        <f t="shared" si="124"/>
        <v>#DIV/0!</v>
      </c>
      <c r="AK990" s="4" t="e">
        <f t="shared" si="125"/>
        <v>#DIV/0!</v>
      </c>
    </row>
    <row r="991" spans="1:44" s="14" customFormat="1" x14ac:dyDescent="0.25">
      <c r="A991" s="4" t="str">
        <f t="shared" si="126"/>
        <v>D00_192_2</v>
      </c>
      <c r="B991" s="12" t="s">
        <v>37</v>
      </c>
      <c r="C991" s="13">
        <v>192</v>
      </c>
      <c r="D991" s="15">
        <v>2</v>
      </c>
      <c r="E991" s="14" t="s">
        <v>38</v>
      </c>
      <c r="F991" s="14" t="s">
        <v>40</v>
      </c>
      <c r="G991" s="14" t="s">
        <v>36</v>
      </c>
      <c r="H991" s="14">
        <v>2003</v>
      </c>
      <c r="I991" s="15" t="s">
        <v>54</v>
      </c>
      <c r="J991" s="15"/>
      <c r="K991" s="14">
        <v>74</v>
      </c>
      <c r="L991" s="14">
        <f>K991-36</f>
        <v>38</v>
      </c>
      <c r="M991" s="14">
        <f>K991-64</f>
        <v>10</v>
      </c>
      <c r="N991" s="14">
        <f>K991-79</f>
        <v>-5</v>
      </c>
      <c r="P991" s="15">
        <v>3</v>
      </c>
      <c r="Q991" s="4"/>
      <c r="R991" s="4"/>
      <c r="S991" s="4"/>
      <c r="T991" s="4"/>
      <c r="U991" s="4"/>
      <c r="V991" s="4"/>
      <c r="W991" s="15">
        <v>3</v>
      </c>
      <c r="X991" s="14">
        <v>216</v>
      </c>
      <c r="Y991" s="14">
        <v>25</v>
      </c>
      <c r="Z991" s="14">
        <v>70</v>
      </c>
      <c r="AA991" s="5">
        <f t="shared" ref="AA991:AA1054" si="127">(Z991+(AD991*AF991))/Y991</f>
        <v>2.8</v>
      </c>
      <c r="AB991" s="14">
        <v>4</v>
      </c>
      <c r="AC991" s="14">
        <v>26</v>
      </c>
      <c r="AD991" s="5">
        <f t="shared" ref="AD991:AD1054" si="128">AC991/(Y991-AF991)</f>
        <v>1.04</v>
      </c>
      <c r="AE991" s="3">
        <f t="shared" ref="AE991:AE1054" si="129">AD991*100/AA991</f>
        <v>37.142857142857146</v>
      </c>
      <c r="AF991" s="14">
        <v>0</v>
      </c>
      <c r="AG991" s="4">
        <f t="shared" ref="AG991:AG1054" si="130">AF991*100/Y991</f>
        <v>0</v>
      </c>
      <c r="AH991" s="14">
        <v>2</v>
      </c>
      <c r="AI991" s="3">
        <f t="shared" ref="AI991:AI1054" si="131">AH991*100/Y991</f>
        <v>8</v>
      </c>
      <c r="AJ991" s="14">
        <v>1</v>
      </c>
      <c r="AK991" s="14">
        <f t="shared" ref="AK991:AK1049" si="132">AJ991*100/Y991</f>
        <v>4</v>
      </c>
      <c r="AL991" s="14">
        <v>3</v>
      </c>
      <c r="AM991" s="14">
        <v>4</v>
      </c>
      <c r="AN991" s="14">
        <v>3</v>
      </c>
      <c r="AO991" s="14">
        <v>2</v>
      </c>
      <c r="AP991" s="14">
        <v>1</v>
      </c>
      <c r="AQ991" s="14">
        <v>3</v>
      </c>
      <c r="AR991" s="14">
        <v>3</v>
      </c>
    </row>
    <row r="992" spans="1:44" s="4" customFormat="1" x14ac:dyDescent="0.25">
      <c r="A992" s="4" t="str">
        <f t="shared" si="126"/>
        <v>D00_192_2</v>
      </c>
      <c r="B992" s="1" t="s">
        <v>37</v>
      </c>
      <c r="C992" s="2">
        <v>192</v>
      </c>
      <c r="D992" s="3">
        <v>2</v>
      </c>
      <c r="E992" s="4" t="s">
        <v>38</v>
      </c>
      <c r="F992" s="4" t="s">
        <v>40</v>
      </c>
      <c r="G992" s="4" t="s">
        <v>36</v>
      </c>
      <c r="H992" s="4">
        <v>2004</v>
      </c>
      <c r="I992" s="3" t="s">
        <v>54</v>
      </c>
      <c r="J992" s="3"/>
      <c r="P992" s="3"/>
      <c r="W992" s="3"/>
      <c r="AA992" s="5" t="e">
        <f t="shared" si="127"/>
        <v>#DIV/0!</v>
      </c>
      <c r="AD992" s="5" t="e">
        <f t="shared" si="128"/>
        <v>#DIV/0!</v>
      </c>
      <c r="AE992" s="3" t="e">
        <f t="shared" si="129"/>
        <v>#DIV/0!</v>
      </c>
      <c r="AG992" s="4" t="e">
        <f t="shared" si="130"/>
        <v>#DIV/0!</v>
      </c>
      <c r="AI992" s="3" t="e">
        <f t="shared" si="131"/>
        <v>#DIV/0!</v>
      </c>
      <c r="AK992" s="4" t="e">
        <f t="shared" si="132"/>
        <v>#DIV/0!</v>
      </c>
    </row>
    <row r="993" spans="1:44" s="4" customFormat="1" x14ac:dyDescent="0.25">
      <c r="A993" s="4" t="str">
        <f t="shared" si="126"/>
        <v>D00_192_2</v>
      </c>
      <c r="B993" s="1" t="s">
        <v>37</v>
      </c>
      <c r="C993" s="2">
        <v>192</v>
      </c>
      <c r="D993" s="3">
        <v>2</v>
      </c>
      <c r="E993" s="4" t="s">
        <v>38</v>
      </c>
      <c r="F993" s="4" t="s">
        <v>40</v>
      </c>
      <c r="G993" s="4" t="s">
        <v>36</v>
      </c>
      <c r="H993" s="4">
        <v>2005</v>
      </c>
      <c r="I993" s="3" t="s">
        <v>54</v>
      </c>
      <c r="J993" s="3"/>
      <c r="P993" s="3"/>
      <c r="W993" s="3"/>
      <c r="AA993" s="5" t="e">
        <f t="shared" si="127"/>
        <v>#DIV/0!</v>
      </c>
      <c r="AD993" s="5" t="e">
        <f t="shared" si="128"/>
        <v>#DIV/0!</v>
      </c>
      <c r="AE993" s="3" t="e">
        <f t="shared" si="129"/>
        <v>#DIV/0!</v>
      </c>
      <c r="AG993" s="4" t="e">
        <f t="shared" si="130"/>
        <v>#DIV/0!</v>
      </c>
      <c r="AI993" s="3" t="e">
        <f t="shared" si="131"/>
        <v>#DIV/0!</v>
      </c>
      <c r="AK993" s="4" t="e">
        <f t="shared" si="132"/>
        <v>#DIV/0!</v>
      </c>
    </row>
    <row r="994" spans="1:44" s="4" customFormat="1" x14ac:dyDescent="0.25">
      <c r="A994" s="4" t="str">
        <f t="shared" si="126"/>
        <v>D00_192_2</v>
      </c>
      <c r="B994" s="1" t="s">
        <v>37</v>
      </c>
      <c r="C994" s="2">
        <v>192</v>
      </c>
      <c r="D994" s="3">
        <v>2</v>
      </c>
      <c r="E994" s="4" t="s">
        <v>38</v>
      </c>
      <c r="F994" s="4" t="s">
        <v>40</v>
      </c>
      <c r="G994" s="4" t="s">
        <v>36</v>
      </c>
      <c r="H994" s="4">
        <v>2006</v>
      </c>
      <c r="I994" s="3" t="s">
        <v>54</v>
      </c>
      <c r="J994" s="3"/>
      <c r="P994" s="3"/>
      <c r="W994" s="3"/>
      <c r="AA994" s="5" t="e">
        <f t="shared" si="127"/>
        <v>#DIV/0!</v>
      </c>
      <c r="AD994" s="5" t="e">
        <f t="shared" si="128"/>
        <v>#DIV/0!</v>
      </c>
      <c r="AE994" s="3" t="e">
        <f t="shared" si="129"/>
        <v>#DIV/0!</v>
      </c>
      <c r="AG994" s="4" t="e">
        <f t="shared" si="130"/>
        <v>#DIV/0!</v>
      </c>
      <c r="AI994" s="3" t="e">
        <f t="shared" si="131"/>
        <v>#DIV/0!</v>
      </c>
      <c r="AK994" s="4" t="e">
        <f t="shared" si="132"/>
        <v>#DIV/0!</v>
      </c>
    </row>
    <row r="995" spans="1:44" s="4" customFormat="1" x14ac:dyDescent="0.25">
      <c r="A995" s="4" t="str">
        <f t="shared" si="126"/>
        <v>D00_192_2</v>
      </c>
      <c r="B995" s="1" t="s">
        <v>37</v>
      </c>
      <c r="C995" s="2">
        <v>192</v>
      </c>
      <c r="D995" s="3">
        <v>2</v>
      </c>
      <c r="E995" s="4" t="s">
        <v>38</v>
      </c>
      <c r="F995" s="4" t="s">
        <v>40</v>
      </c>
      <c r="G995" s="4" t="s">
        <v>36</v>
      </c>
      <c r="H995" s="4">
        <v>2007</v>
      </c>
      <c r="I995" s="3" t="s">
        <v>54</v>
      </c>
      <c r="J995" s="3"/>
      <c r="P995" s="3"/>
      <c r="W995" s="3"/>
      <c r="AA995" s="5" t="e">
        <f t="shared" si="127"/>
        <v>#DIV/0!</v>
      </c>
      <c r="AD995" s="5" t="e">
        <f t="shared" si="128"/>
        <v>#DIV/0!</v>
      </c>
      <c r="AE995" s="3" t="e">
        <f t="shared" si="129"/>
        <v>#DIV/0!</v>
      </c>
      <c r="AG995" s="4" t="e">
        <f t="shared" si="130"/>
        <v>#DIV/0!</v>
      </c>
      <c r="AI995" s="3" t="e">
        <f t="shared" si="131"/>
        <v>#DIV/0!</v>
      </c>
      <c r="AK995" s="4" t="e">
        <f t="shared" si="132"/>
        <v>#DIV/0!</v>
      </c>
    </row>
    <row r="996" spans="1:44" s="14" customFormat="1" x14ac:dyDescent="0.25">
      <c r="A996" s="4" t="str">
        <f t="shared" si="126"/>
        <v>D00_193_2</v>
      </c>
      <c r="B996" s="12" t="s">
        <v>37</v>
      </c>
      <c r="C996" s="13">
        <v>193</v>
      </c>
      <c r="D996" s="15">
        <v>2</v>
      </c>
      <c r="E996" s="14" t="s">
        <v>38</v>
      </c>
      <c r="F996" s="14" t="s">
        <v>40</v>
      </c>
      <c r="G996" s="14" t="s">
        <v>36</v>
      </c>
      <c r="H996" s="14">
        <v>2003</v>
      </c>
      <c r="I996" s="15" t="s">
        <v>54</v>
      </c>
      <c r="J996" s="15"/>
      <c r="K996" s="14">
        <v>76</v>
      </c>
      <c r="L996" s="14">
        <f>K996-36</f>
        <v>40</v>
      </c>
      <c r="M996" s="14">
        <f>K996-64</f>
        <v>12</v>
      </c>
      <c r="N996" s="14">
        <f>K996-79</f>
        <v>-3</v>
      </c>
      <c r="P996" s="15">
        <v>3</v>
      </c>
      <c r="Q996" s="4"/>
      <c r="R996" s="4"/>
      <c r="S996" s="4"/>
      <c r="T996" s="4"/>
      <c r="U996" s="4"/>
      <c r="V996" s="4"/>
      <c r="W996" s="15">
        <v>2</v>
      </c>
      <c r="X996" s="14">
        <v>231</v>
      </c>
      <c r="Y996" s="14">
        <v>25</v>
      </c>
      <c r="Z996" s="14">
        <v>86</v>
      </c>
      <c r="AA996" s="5">
        <f t="shared" si="127"/>
        <v>3.4816666666666669</v>
      </c>
      <c r="AB996" s="14">
        <v>4</v>
      </c>
      <c r="AC996" s="14">
        <v>25</v>
      </c>
      <c r="AD996" s="5">
        <f t="shared" si="128"/>
        <v>1.0416666666666667</v>
      </c>
      <c r="AE996" s="3">
        <f t="shared" si="129"/>
        <v>29.918621349928195</v>
      </c>
      <c r="AF996" s="14">
        <v>1</v>
      </c>
      <c r="AG996" s="4">
        <f t="shared" si="130"/>
        <v>4</v>
      </c>
      <c r="AH996" s="14">
        <v>0</v>
      </c>
      <c r="AI996" s="3">
        <f t="shared" si="131"/>
        <v>0</v>
      </c>
      <c r="AJ996" s="14">
        <v>4</v>
      </c>
      <c r="AK996" s="14">
        <f t="shared" si="132"/>
        <v>16</v>
      </c>
      <c r="AL996" s="14">
        <v>7</v>
      </c>
      <c r="AM996" s="14">
        <v>4</v>
      </c>
      <c r="AN996" s="14">
        <v>2</v>
      </c>
      <c r="AO996" s="14">
        <v>1</v>
      </c>
      <c r="AP996" s="14">
        <v>2</v>
      </c>
      <c r="AQ996" s="14">
        <v>3</v>
      </c>
      <c r="AR996" s="14">
        <v>2</v>
      </c>
    </row>
    <row r="997" spans="1:44" s="4" customFormat="1" x14ac:dyDescent="0.25">
      <c r="A997" s="4" t="str">
        <f t="shared" si="126"/>
        <v>D00_193_2</v>
      </c>
      <c r="B997" s="1" t="s">
        <v>37</v>
      </c>
      <c r="C997" s="2">
        <v>193</v>
      </c>
      <c r="D997" s="3">
        <v>2</v>
      </c>
      <c r="E997" s="4" t="s">
        <v>38</v>
      </c>
      <c r="F997" s="4" t="s">
        <v>40</v>
      </c>
      <c r="G997" s="4" t="s">
        <v>36</v>
      </c>
      <c r="H997" s="4">
        <v>2004</v>
      </c>
      <c r="I997" s="3" t="s">
        <v>54</v>
      </c>
      <c r="J997" s="3"/>
      <c r="P997" s="3"/>
      <c r="W997" s="3"/>
      <c r="AA997" s="5" t="e">
        <f t="shared" si="127"/>
        <v>#DIV/0!</v>
      </c>
      <c r="AD997" s="5" t="e">
        <f t="shared" si="128"/>
        <v>#DIV/0!</v>
      </c>
      <c r="AE997" s="3" t="e">
        <f t="shared" si="129"/>
        <v>#DIV/0!</v>
      </c>
      <c r="AG997" s="4" t="e">
        <f t="shared" si="130"/>
        <v>#DIV/0!</v>
      </c>
      <c r="AI997" s="3" t="e">
        <f t="shared" si="131"/>
        <v>#DIV/0!</v>
      </c>
      <c r="AK997" s="4" t="e">
        <f t="shared" si="132"/>
        <v>#DIV/0!</v>
      </c>
    </row>
    <row r="998" spans="1:44" s="4" customFormat="1" x14ac:dyDescent="0.25">
      <c r="A998" s="4" t="str">
        <f t="shared" si="126"/>
        <v>D00_193_2</v>
      </c>
      <c r="B998" s="1" t="s">
        <v>37</v>
      </c>
      <c r="C998" s="2">
        <v>193</v>
      </c>
      <c r="D998" s="3">
        <v>2</v>
      </c>
      <c r="E998" s="4" t="s">
        <v>38</v>
      </c>
      <c r="F998" s="4" t="s">
        <v>40</v>
      </c>
      <c r="G998" s="4" t="s">
        <v>36</v>
      </c>
      <c r="H998" s="4">
        <v>2005</v>
      </c>
      <c r="I998" s="3" t="s">
        <v>54</v>
      </c>
      <c r="J998" s="3"/>
      <c r="P998" s="3"/>
      <c r="W998" s="3"/>
      <c r="AA998" s="5" t="e">
        <f t="shared" si="127"/>
        <v>#DIV/0!</v>
      </c>
      <c r="AD998" s="5" t="e">
        <f t="shared" si="128"/>
        <v>#DIV/0!</v>
      </c>
      <c r="AE998" s="3" t="e">
        <f t="shared" si="129"/>
        <v>#DIV/0!</v>
      </c>
      <c r="AG998" s="4" t="e">
        <f t="shared" si="130"/>
        <v>#DIV/0!</v>
      </c>
      <c r="AI998" s="3" t="e">
        <f t="shared" si="131"/>
        <v>#DIV/0!</v>
      </c>
      <c r="AK998" s="4" t="e">
        <f t="shared" si="132"/>
        <v>#DIV/0!</v>
      </c>
    </row>
    <row r="999" spans="1:44" s="4" customFormat="1" x14ac:dyDescent="0.25">
      <c r="A999" s="4" t="str">
        <f t="shared" si="126"/>
        <v>D00_193_2</v>
      </c>
      <c r="B999" s="1" t="s">
        <v>37</v>
      </c>
      <c r="C999" s="2">
        <v>193</v>
      </c>
      <c r="D999" s="3">
        <v>2</v>
      </c>
      <c r="E999" s="4" t="s">
        <v>38</v>
      </c>
      <c r="F999" s="4" t="s">
        <v>40</v>
      </c>
      <c r="G999" s="4" t="s">
        <v>36</v>
      </c>
      <c r="H999" s="4">
        <v>2006</v>
      </c>
      <c r="I999" s="3" t="s">
        <v>54</v>
      </c>
      <c r="J999" s="3"/>
      <c r="P999" s="3"/>
      <c r="W999" s="3"/>
      <c r="AA999" s="5" t="e">
        <f t="shared" si="127"/>
        <v>#DIV/0!</v>
      </c>
      <c r="AD999" s="5" t="e">
        <f t="shared" si="128"/>
        <v>#DIV/0!</v>
      </c>
      <c r="AE999" s="3" t="e">
        <f t="shared" si="129"/>
        <v>#DIV/0!</v>
      </c>
      <c r="AG999" s="4" t="e">
        <f t="shared" si="130"/>
        <v>#DIV/0!</v>
      </c>
      <c r="AI999" s="3" t="e">
        <f t="shared" si="131"/>
        <v>#DIV/0!</v>
      </c>
      <c r="AK999" s="4" t="e">
        <f t="shared" si="132"/>
        <v>#DIV/0!</v>
      </c>
    </row>
    <row r="1000" spans="1:44" s="4" customFormat="1" x14ac:dyDescent="0.25">
      <c r="A1000" s="4" t="str">
        <f t="shared" si="126"/>
        <v>D00_193_2</v>
      </c>
      <c r="B1000" s="1" t="s">
        <v>37</v>
      </c>
      <c r="C1000" s="2">
        <v>193</v>
      </c>
      <c r="D1000" s="3">
        <v>2</v>
      </c>
      <c r="E1000" s="4" t="s">
        <v>38</v>
      </c>
      <c r="F1000" s="4" t="s">
        <v>40</v>
      </c>
      <c r="G1000" s="4" t="s">
        <v>36</v>
      </c>
      <c r="H1000" s="4">
        <v>2007</v>
      </c>
      <c r="I1000" s="3" t="s">
        <v>54</v>
      </c>
      <c r="J1000" s="3"/>
      <c r="P1000" s="3"/>
      <c r="W1000" s="3"/>
      <c r="AA1000" s="5" t="e">
        <f t="shared" si="127"/>
        <v>#DIV/0!</v>
      </c>
      <c r="AD1000" s="5" t="e">
        <f t="shared" si="128"/>
        <v>#DIV/0!</v>
      </c>
      <c r="AE1000" s="3" t="e">
        <f t="shared" si="129"/>
        <v>#DIV/0!</v>
      </c>
      <c r="AG1000" s="4" t="e">
        <f t="shared" si="130"/>
        <v>#DIV/0!</v>
      </c>
      <c r="AI1000" s="3" t="e">
        <f t="shared" si="131"/>
        <v>#DIV/0!</v>
      </c>
      <c r="AK1000" s="4" t="e">
        <f t="shared" si="132"/>
        <v>#DIV/0!</v>
      </c>
    </row>
    <row r="1001" spans="1:44" s="14" customFormat="1" x14ac:dyDescent="0.25">
      <c r="A1001" s="4" t="str">
        <f t="shared" si="126"/>
        <v>D00_194_2</v>
      </c>
      <c r="B1001" s="12" t="s">
        <v>37</v>
      </c>
      <c r="C1001" s="13">
        <v>194</v>
      </c>
      <c r="D1001" s="15">
        <v>2</v>
      </c>
      <c r="E1001" s="14" t="s">
        <v>38</v>
      </c>
      <c r="F1001" s="14" t="s">
        <v>40</v>
      </c>
      <c r="G1001" s="14" t="s">
        <v>36</v>
      </c>
      <c r="H1001" s="14">
        <v>2003</v>
      </c>
      <c r="I1001" s="15" t="s">
        <v>54</v>
      </c>
      <c r="J1001" s="15"/>
      <c r="P1001" s="15"/>
      <c r="Q1001" s="4"/>
      <c r="R1001" s="4"/>
      <c r="S1001" s="4"/>
      <c r="T1001" s="4"/>
      <c r="U1001" s="4"/>
      <c r="V1001" s="4"/>
      <c r="W1001" s="15"/>
      <c r="AA1001" s="5" t="e">
        <f t="shared" si="127"/>
        <v>#DIV/0!</v>
      </c>
      <c r="AD1001" s="5" t="e">
        <f t="shared" si="128"/>
        <v>#DIV/0!</v>
      </c>
      <c r="AE1001" s="3" t="e">
        <f t="shared" si="129"/>
        <v>#DIV/0!</v>
      </c>
      <c r="AG1001" s="4" t="e">
        <f t="shared" si="130"/>
        <v>#DIV/0!</v>
      </c>
      <c r="AI1001" s="3" t="e">
        <f t="shared" si="131"/>
        <v>#DIV/0!</v>
      </c>
      <c r="AK1001" s="14" t="e">
        <f t="shared" si="132"/>
        <v>#DIV/0!</v>
      </c>
    </row>
    <row r="1002" spans="1:44" s="4" customFormat="1" x14ac:dyDescent="0.25">
      <c r="A1002" s="4" t="str">
        <f t="shared" si="126"/>
        <v>D00_194_2</v>
      </c>
      <c r="B1002" s="1" t="s">
        <v>37</v>
      </c>
      <c r="C1002" s="2">
        <v>194</v>
      </c>
      <c r="D1002" s="3">
        <v>2</v>
      </c>
      <c r="E1002" s="4" t="s">
        <v>38</v>
      </c>
      <c r="F1002" s="4" t="s">
        <v>40</v>
      </c>
      <c r="G1002" s="4" t="s">
        <v>36</v>
      </c>
      <c r="H1002" s="4">
        <v>2004</v>
      </c>
      <c r="I1002" s="3" t="s">
        <v>54</v>
      </c>
      <c r="J1002" s="3"/>
      <c r="P1002" s="3"/>
      <c r="W1002" s="3"/>
      <c r="AA1002" s="5" t="e">
        <f t="shared" si="127"/>
        <v>#DIV/0!</v>
      </c>
      <c r="AD1002" s="5" t="e">
        <f t="shared" si="128"/>
        <v>#DIV/0!</v>
      </c>
      <c r="AE1002" s="3" t="e">
        <f t="shared" si="129"/>
        <v>#DIV/0!</v>
      </c>
      <c r="AG1002" s="4" t="e">
        <f t="shared" si="130"/>
        <v>#DIV/0!</v>
      </c>
      <c r="AI1002" s="3" t="e">
        <f t="shared" si="131"/>
        <v>#DIV/0!</v>
      </c>
      <c r="AK1002" s="4" t="e">
        <f t="shared" si="132"/>
        <v>#DIV/0!</v>
      </c>
    </row>
    <row r="1003" spans="1:44" s="4" customFormat="1" x14ac:dyDescent="0.25">
      <c r="A1003" s="4" t="str">
        <f t="shared" si="126"/>
        <v>D00_194_2</v>
      </c>
      <c r="B1003" s="1" t="s">
        <v>37</v>
      </c>
      <c r="C1003" s="2">
        <v>194</v>
      </c>
      <c r="D1003" s="3">
        <v>2</v>
      </c>
      <c r="E1003" s="4" t="s">
        <v>38</v>
      </c>
      <c r="F1003" s="4" t="s">
        <v>40</v>
      </c>
      <c r="G1003" s="4" t="s">
        <v>36</v>
      </c>
      <c r="H1003" s="4">
        <v>2005</v>
      </c>
      <c r="I1003" s="3" t="s">
        <v>54</v>
      </c>
      <c r="J1003" s="3"/>
      <c r="P1003" s="3"/>
      <c r="W1003" s="3"/>
      <c r="AA1003" s="5" t="e">
        <f t="shared" si="127"/>
        <v>#DIV/0!</v>
      </c>
      <c r="AD1003" s="5" t="e">
        <f t="shared" si="128"/>
        <v>#DIV/0!</v>
      </c>
      <c r="AE1003" s="3" t="e">
        <f t="shared" si="129"/>
        <v>#DIV/0!</v>
      </c>
      <c r="AG1003" s="4" t="e">
        <f t="shared" si="130"/>
        <v>#DIV/0!</v>
      </c>
      <c r="AI1003" s="3" t="e">
        <f t="shared" si="131"/>
        <v>#DIV/0!</v>
      </c>
      <c r="AK1003" s="4" t="e">
        <f t="shared" si="132"/>
        <v>#DIV/0!</v>
      </c>
    </row>
    <row r="1004" spans="1:44" s="4" customFormat="1" x14ac:dyDescent="0.25">
      <c r="A1004" s="4" t="str">
        <f t="shared" si="126"/>
        <v>D00_194_2</v>
      </c>
      <c r="B1004" s="1" t="s">
        <v>37</v>
      </c>
      <c r="C1004" s="2">
        <v>194</v>
      </c>
      <c r="D1004" s="3">
        <v>2</v>
      </c>
      <c r="E1004" s="4" t="s">
        <v>38</v>
      </c>
      <c r="F1004" s="4" t="s">
        <v>40</v>
      </c>
      <c r="G1004" s="4" t="s">
        <v>36</v>
      </c>
      <c r="H1004" s="4">
        <v>2006</v>
      </c>
      <c r="I1004" s="3" t="s">
        <v>54</v>
      </c>
      <c r="J1004" s="3"/>
      <c r="P1004" s="3"/>
      <c r="W1004" s="3"/>
      <c r="AA1004" s="5" t="e">
        <f t="shared" si="127"/>
        <v>#DIV/0!</v>
      </c>
      <c r="AD1004" s="5" t="e">
        <f t="shared" si="128"/>
        <v>#DIV/0!</v>
      </c>
      <c r="AE1004" s="3" t="e">
        <f t="shared" si="129"/>
        <v>#DIV/0!</v>
      </c>
      <c r="AG1004" s="4" t="e">
        <f t="shared" si="130"/>
        <v>#DIV/0!</v>
      </c>
      <c r="AI1004" s="3" t="e">
        <f t="shared" si="131"/>
        <v>#DIV/0!</v>
      </c>
      <c r="AK1004" s="4" t="e">
        <f t="shared" si="132"/>
        <v>#DIV/0!</v>
      </c>
    </row>
    <row r="1005" spans="1:44" s="4" customFormat="1" x14ac:dyDescent="0.25">
      <c r="A1005" s="4" t="str">
        <f t="shared" si="126"/>
        <v>D00_194_2</v>
      </c>
      <c r="B1005" s="1" t="s">
        <v>37</v>
      </c>
      <c r="C1005" s="2">
        <v>194</v>
      </c>
      <c r="D1005" s="3">
        <v>2</v>
      </c>
      <c r="E1005" s="4" t="s">
        <v>38</v>
      </c>
      <c r="F1005" s="4" t="s">
        <v>40</v>
      </c>
      <c r="G1005" s="4" t="s">
        <v>36</v>
      </c>
      <c r="H1005" s="4">
        <v>2007</v>
      </c>
      <c r="I1005" s="3" t="s">
        <v>54</v>
      </c>
      <c r="J1005" s="3"/>
      <c r="P1005" s="3"/>
      <c r="W1005" s="3"/>
      <c r="AA1005" s="5" t="e">
        <f t="shared" si="127"/>
        <v>#DIV/0!</v>
      </c>
      <c r="AD1005" s="5" t="e">
        <f t="shared" si="128"/>
        <v>#DIV/0!</v>
      </c>
      <c r="AE1005" s="3" t="e">
        <f t="shared" si="129"/>
        <v>#DIV/0!</v>
      </c>
      <c r="AG1005" s="4" t="e">
        <f t="shared" si="130"/>
        <v>#DIV/0!</v>
      </c>
      <c r="AI1005" s="3" t="e">
        <f t="shared" si="131"/>
        <v>#DIV/0!</v>
      </c>
      <c r="AK1005" s="4" t="e">
        <f t="shared" si="132"/>
        <v>#DIV/0!</v>
      </c>
    </row>
    <row r="1006" spans="1:44" s="14" customFormat="1" x14ac:dyDescent="0.25">
      <c r="A1006" s="4" t="str">
        <f t="shared" si="126"/>
        <v>D00_195_2</v>
      </c>
      <c r="B1006" s="12" t="s">
        <v>37</v>
      </c>
      <c r="C1006" s="13">
        <v>195</v>
      </c>
      <c r="D1006" s="15">
        <v>2</v>
      </c>
      <c r="E1006" s="14" t="s">
        <v>38</v>
      </c>
      <c r="F1006" s="14" t="s">
        <v>40</v>
      </c>
      <c r="G1006" s="14" t="s">
        <v>36</v>
      </c>
      <c r="H1006" s="14">
        <v>2003</v>
      </c>
      <c r="I1006" s="15" t="s">
        <v>54</v>
      </c>
      <c r="J1006" s="15"/>
      <c r="K1006" s="14">
        <v>79</v>
      </c>
      <c r="L1006" s="14">
        <f>K1006-36</f>
        <v>43</v>
      </c>
      <c r="M1006" s="14">
        <f>K1006-64</f>
        <v>15</v>
      </c>
      <c r="N1006" s="14">
        <f>K1006-79</f>
        <v>0</v>
      </c>
      <c r="P1006" s="15">
        <v>2</v>
      </c>
      <c r="Q1006" s="4"/>
      <c r="R1006" s="4"/>
      <c r="S1006" s="4"/>
      <c r="T1006" s="4"/>
      <c r="U1006" s="4"/>
      <c r="V1006" s="4"/>
      <c r="W1006" s="15">
        <v>2</v>
      </c>
      <c r="X1006" s="14">
        <v>207</v>
      </c>
      <c r="Y1006" s="14">
        <v>25</v>
      </c>
      <c r="Z1006" s="14">
        <v>76</v>
      </c>
      <c r="AA1006" s="5">
        <f t="shared" si="127"/>
        <v>3.1436363636363636</v>
      </c>
      <c r="AB1006" s="14">
        <v>4</v>
      </c>
      <c r="AC1006" s="14">
        <v>19</v>
      </c>
      <c r="AD1006" s="5">
        <f t="shared" si="128"/>
        <v>0.86363636363636365</v>
      </c>
      <c r="AE1006" s="3">
        <f t="shared" si="129"/>
        <v>27.472527472527471</v>
      </c>
      <c r="AF1006" s="14">
        <v>3</v>
      </c>
      <c r="AG1006" s="4">
        <f t="shared" si="130"/>
        <v>12</v>
      </c>
      <c r="AH1006" s="14">
        <v>0</v>
      </c>
      <c r="AI1006" s="3">
        <f t="shared" si="131"/>
        <v>0</v>
      </c>
      <c r="AJ1006" s="14">
        <v>0</v>
      </c>
      <c r="AK1006" s="14">
        <f t="shared" si="132"/>
        <v>0</v>
      </c>
      <c r="AL1006" s="14">
        <v>0</v>
      </c>
      <c r="AM1006" s="14">
        <v>8</v>
      </c>
      <c r="AN1006" s="14">
        <v>2</v>
      </c>
      <c r="AO1006" s="14">
        <v>3</v>
      </c>
      <c r="AP1006" s="14">
        <v>3</v>
      </c>
      <c r="AQ1006" s="14">
        <v>3</v>
      </c>
      <c r="AR1006" s="14">
        <v>3</v>
      </c>
    </row>
    <row r="1007" spans="1:44" s="4" customFormat="1" x14ac:dyDescent="0.25">
      <c r="A1007" s="4" t="str">
        <f t="shared" si="126"/>
        <v>D00_195_2</v>
      </c>
      <c r="B1007" s="1" t="s">
        <v>37</v>
      </c>
      <c r="C1007" s="2">
        <v>195</v>
      </c>
      <c r="D1007" s="3">
        <v>2</v>
      </c>
      <c r="E1007" s="4" t="s">
        <v>38</v>
      </c>
      <c r="F1007" s="4" t="s">
        <v>40</v>
      </c>
      <c r="G1007" s="4" t="s">
        <v>36</v>
      </c>
      <c r="H1007" s="4">
        <v>2004</v>
      </c>
      <c r="I1007" s="3" t="s">
        <v>54</v>
      </c>
      <c r="J1007" s="3"/>
      <c r="P1007" s="3"/>
      <c r="W1007" s="3"/>
      <c r="AA1007" s="5" t="e">
        <f t="shared" si="127"/>
        <v>#DIV/0!</v>
      </c>
      <c r="AD1007" s="5" t="e">
        <f t="shared" si="128"/>
        <v>#DIV/0!</v>
      </c>
      <c r="AE1007" s="3" t="e">
        <f t="shared" si="129"/>
        <v>#DIV/0!</v>
      </c>
      <c r="AG1007" s="4" t="e">
        <f t="shared" si="130"/>
        <v>#DIV/0!</v>
      </c>
      <c r="AI1007" s="3" t="e">
        <f t="shared" si="131"/>
        <v>#DIV/0!</v>
      </c>
      <c r="AK1007" s="4" t="e">
        <f t="shared" si="132"/>
        <v>#DIV/0!</v>
      </c>
    </row>
    <row r="1008" spans="1:44" s="4" customFormat="1" x14ac:dyDescent="0.25">
      <c r="A1008" s="4" t="str">
        <f t="shared" si="126"/>
        <v>D00_195_2</v>
      </c>
      <c r="B1008" s="1" t="s">
        <v>37</v>
      </c>
      <c r="C1008" s="2">
        <v>195</v>
      </c>
      <c r="D1008" s="3">
        <v>2</v>
      </c>
      <c r="E1008" s="4" t="s">
        <v>38</v>
      </c>
      <c r="F1008" s="4" t="s">
        <v>40</v>
      </c>
      <c r="G1008" s="4" t="s">
        <v>36</v>
      </c>
      <c r="H1008" s="4">
        <v>2005</v>
      </c>
      <c r="I1008" s="3" t="s">
        <v>54</v>
      </c>
      <c r="J1008" s="3"/>
      <c r="P1008" s="3"/>
      <c r="W1008" s="3"/>
      <c r="AA1008" s="5" t="e">
        <f t="shared" si="127"/>
        <v>#DIV/0!</v>
      </c>
      <c r="AD1008" s="5" t="e">
        <f t="shared" si="128"/>
        <v>#DIV/0!</v>
      </c>
      <c r="AE1008" s="3" t="e">
        <f t="shared" si="129"/>
        <v>#DIV/0!</v>
      </c>
      <c r="AG1008" s="4" t="e">
        <f t="shared" si="130"/>
        <v>#DIV/0!</v>
      </c>
      <c r="AI1008" s="3" t="e">
        <f t="shared" si="131"/>
        <v>#DIV/0!</v>
      </c>
      <c r="AK1008" s="4" t="e">
        <f t="shared" si="132"/>
        <v>#DIV/0!</v>
      </c>
    </row>
    <row r="1009" spans="1:37" s="4" customFormat="1" x14ac:dyDescent="0.25">
      <c r="A1009" s="4" t="str">
        <f t="shared" si="126"/>
        <v>D00_195_2</v>
      </c>
      <c r="B1009" s="1" t="s">
        <v>37</v>
      </c>
      <c r="C1009" s="2">
        <v>195</v>
      </c>
      <c r="D1009" s="3">
        <v>2</v>
      </c>
      <c r="E1009" s="4" t="s">
        <v>38</v>
      </c>
      <c r="F1009" s="4" t="s">
        <v>40</v>
      </c>
      <c r="G1009" s="4" t="s">
        <v>36</v>
      </c>
      <c r="H1009" s="4">
        <v>2006</v>
      </c>
      <c r="I1009" s="3" t="s">
        <v>54</v>
      </c>
      <c r="J1009" s="3"/>
      <c r="P1009" s="3"/>
      <c r="W1009" s="3"/>
      <c r="AA1009" s="5" t="e">
        <f t="shared" si="127"/>
        <v>#DIV/0!</v>
      </c>
      <c r="AD1009" s="5" t="e">
        <f t="shared" si="128"/>
        <v>#DIV/0!</v>
      </c>
      <c r="AE1009" s="3" t="e">
        <f t="shared" si="129"/>
        <v>#DIV/0!</v>
      </c>
      <c r="AG1009" s="4" t="e">
        <f t="shared" si="130"/>
        <v>#DIV/0!</v>
      </c>
      <c r="AI1009" s="3" t="e">
        <f t="shared" si="131"/>
        <v>#DIV/0!</v>
      </c>
      <c r="AK1009" s="4" t="e">
        <f t="shared" si="132"/>
        <v>#DIV/0!</v>
      </c>
    </row>
    <row r="1010" spans="1:37" s="4" customFormat="1" x14ac:dyDescent="0.25">
      <c r="A1010" s="4" t="str">
        <f t="shared" si="126"/>
        <v>D00_195_2</v>
      </c>
      <c r="B1010" s="1" t="s">
        <v>37</v>
      </c>
      <c r="C1010" s="2">
        <v>195</v>
      </c>
      <c r="D1010" s="3">
        <v>2</v>
      </c>
      <c r="E1010" s="4" t="s">
        <v>38</v>
      </c>
      <c r="F1010" s="4" t="s">
        <v>40</v>
      </c>
      <c r="G1010" s="4" t="s">
        <v>36</v>
      </c>
      <c r="H1010" s="4">
        <v>2007</v>
      </c>
      <c r="I1010" s="3" t="s">
        <v>54</v>
      </c>
      <c r="J1010" s="3"/>
      <c r="P1010" s="3"/>
      <c r="W1010" s="3"/>
      <c r="AA1010" s="5" t="e">
        <f t="shared" si="127"/>
        <v>#DIV/0!</v>
      </c>
      <c r="AD1010" s="5" t="e">
        <f t="shared" si="128"/>
        <v>#DIV/0!</v>
      </c>
      <c r="AE1010" s="3" t="e">
        <f t="shared" si="129"/>
        <v>#DIV/0!</v>
      </c>
      <c r="AG1010" s="4" t="e">
        <f t="shared" si="130"/>
        <v>#DIV/0!</v>
      </c>
      <c r="AI1010" s="3" t="e">
        <f t="shared" si="131"/>
        <v>#DIV/0!</v>
      </c>
      <c r="AK1010" s="4" t="e">
        <f t="shared" si="132"/>
        <v>#DIV/0!</v>
      </c>
    </row>
    <row r="1011" spans="1:37" s="14" customFormat="1" x14ac:dyDescent="0.25">
      <c r="A1011" s="4" t="str">
        <f t="shared" si="126"/>
        <v>D00_196_2</v>
      </c>
      <c r="B1011" s="12" t="s">
        <v>37</v>
      </c>
      <c r="C1011" s="13">
        <v>196</v>
      </c>
      <c r="D1011" s="15">
        <v>2</v>
      </c>
      <c r="E1011" s="14" t="s">
        <v>38</v>
      </c>
      <c r="F1011" s="14" t="s">
        <v>40</v>
      </c>
      <c r="G1011" s="14" t="s">
        <v>36</v>
      </c>
      <c r="H1011" s="14">
        <v>2003</v>
      </c>
      <c r="I1011" s="15" t="s">
        <v>54</v>
      </c>
      <c r="J1011" s="15"/>
      <c r="P1011" s="15"/>
      <c r="Q1011" s="4"/>
      <c r="R1011" s="4"/>
      <c r="S1011" s="4"/>
      <c r="T1011" s="4"/>
      <c r="U1011" s="4"/>
      <c r="V1011" s="4"/>
      <c r="W1011" s="15"/>
      <c r="AA1011" s="5" t="e">
        <f t="shared" si="127"/>
        <v>#DIV/0!</v>
      </c>
      <c r="AD1011" s="5" t="e">
        <f t="shared" si="128"/>
        <v>#DIV/0!</v>
      </c>
      <c r="AE1011" s="3" t="e">
        <f t="shared" si="129"/>
        <v>#DIV/0!</v>
      </c>
      <c r="AG1011" s="4" t="e">
        <f t="shared" si="130"/>
        <v>#DIV/0!</v>
      </c>
      <c r="AI1011" s="3" t="e">
        <f t="shared" si="131"/>
        <v>#DIV/0!</v>
      </c>
      <c r="AK1011" s="14" t="e">
        <f t="shared" si="132"/>
        <v>#DIV/0!</v>
      </c>
    </row>
    <row r="1012" spans="1:37" s="4" customFormat="1" x14ac:dyDescent="0.25">
      <c r="A1012" s="4" t="str">
        <f t="shared" si="126"/>
        <v>D00_196_2</v>
      </c>
      <c r="B1012" s="1" t="s">
        <v>37</v>
      </c>
      <c r="C1012" s="2">
        <v>196</v>
      </c>
      <c r="D1012" s="3">
        <v>2</v>
      </c>
      <c r="E1012" s="4" t="s">
        <v>38</v>
      </c>
      <c r="F1012" s="4" t="s">
        <v>40</v>
      </c>
      <c r="G1012" s="4" t="s">
        <v>36</v>
      </c>
      <c r="H1012" s="4">
        <v>2004</v>
      </c>
      <c r="I1012" s="3" t="s">
        <v>54</v>
      </c>
      <c r="J1012" s="3"/>
      <c r="P1012" s="3"/>
      <c r="W1012" s="3"/>
      <c r="AA1012" s="5" t="e">
        <f t="shared" si="127"/>
        <v>#DIV/0!</v>
      </c>
      <c r="AD1012" s="5" t="e">
        <f t="shared" si="128"/>
        <v>#DIV/0!</v>
      </c>
      <c r="AE1012" s="3" t="e">
        <f t="shared" si="129"/>
        <v>#DIV/0!</v>
      </c>
      <c r="AG1012" s="4" t="e">
        <f t="shared" si="130"/>
        <v>#DIV/0!</v>
      </c>
      <c r="AI1012" s="3" t="e">
        <f t="shared" si="131"/>
        <v>#DIV/0!</v>
      </c>
      <c r="AK1012" s="4" t="e">
        <f t="shared" si="132"/>
        <v>#DIV/0!</v>
      </c>
    </row>
    <row r="1013" spans="1:37" s="4" customFormat="1" x14ac:dyDescent="0.25">
      <c r="A1013" s="4" t="str">
        <f t="shared" si="126"/>
        <v>D00_196_2</v>
      </c>
      <c r="B1013" s="1" t="s">
        <v>37</v>
      </c>
      <c r="C1013" s="2">
        <v>196</v>
      </c>
      <c r="D1013" s="3">
        <v>2</v>
      </c>
      <c r="E1013" s="4" t="s">
        <v>38</v>
      </c>
      <c r="F1013" s="4" t="s">
        <v>40</v>
      </c>
      <c r="G1013" s="4" t="s">
        <v>36</v>
      </c>
      <c r="H1013" s="4">
        <v>2005</v>
      </c>
      <c r="I1013" s="3" t="s">
        <v>54</v>
      </c>
      <c r="J1013" s="3"/>
      <c r="P1013" s="3"/>
      <c r="W1013" s="3"/>
      <c r="AA1013" s="5" t="e">
        <f t="shared" si="127"/>
        <v>#DIV/0!</v>
      </c>
      <c r="AD1013" s="5" t="e">
        <f t="shared" si="128"/>
        <v>#DIV/0!</v>
      </c>
      <c r="AE1013" s="3" t="e">
        <f t="shared" si="129"/>
        <v>#DIV/0!</v>
      </c>
      <c r="AG1013" s="4" t="e">
        <f t="shared" si="130"/>
        <v>#DIV/0!</v>
      </c>
      <c r="AI1013" s="3" t="e">
        <f t="shared" si="131"/>
        <v>#DIV/0!</v>
      </c>
      <c r="AK1013" s="4" t="e">
        <f t="shared" si="132"/>
        <v>#DIV/0!</v>
      </c>
    </row>
    <row r="1014" spans="1:37" s="4" customFormat="1" x14ac:dyDescent="0.25">
      <c r="A1014" s="4" t="str">
        <f t="shared" si="126"/>
        <v>D00_196_2</v>
      </c>
      <c r="B1014" s="1" t="s">
        <v>37</v>
      </c>
      <c r="C1014" s="2">
        <v>196</v>
      </c>
      <c r="D1014" s="3">
        <v>2</v>
      </c>
      <c r="E1014" s="4" t="s">
        <v>38</v>
      </c>
      <c r="F1014" s="4" t="s">
        <v>40</v>
      </c>
      <c r="G1014" s="4" t="s">
        <v>36</v>
      </c>
      <c r="H1014" s="4">
        <v>2006</v>
      </c>
      <c r="I1014" s="3" t="s">
        <v>54</v>
      </c>
      <c r="J1014" s="3"/>
      <c r="P1014" s="3"/>
      <c r="W1014" s="3"/>
      <c r="AA1014" s="5" t="e">
        <f t="shared" si="127"/>
        <v>#DIV/0!</v>
      </c>
      <c r="AD1014" s="5" t="e">
        <f t="shared" si="128"/>
        <v>#DIV/0!</v>
      </c>
      <c r="AE1014" s="3" t="e">
        <f t="shared" si="129"/>
        <v>#DIV/0!</v>
      </c>
      <c r="AG1014" s="4" t="e">
        <f t="shared" si="130"/>
        <v>#DIV/0!</v>
      </c>
      <c r="AI1014" s="3" t="e">
        <f t="shared" si="131"/>
        <v>#DIV/0!</v>
      </c>
      <c r="AK1014" s="4" t="e">
        <f t="shared" si="132"/>
        <v>#DIV/0!</v>
      </c>
    </row>
    <row r="1015" spans="1:37" s="4" customFormat="1" x14ac:dyDescent="0.25">
      <c r="A1015" s="4" t="str">
        <f t="shared" si="126"/>
        <v>D00_196_2</v>
      </c>
      <c r="B1015" s="1" t="s">
        <v>37</v>
      </c>
      <c r="C1015" s="2">
        <v>196</v>
      </c>
      <c r="D1015" s="3">
        <v>2</v>
      </c>
      <c r="E1015" s="4" t="s">
        <v>38</v>
      </c>
      <c r="F1015" s="4" t="s">
        <v>40</v>
      </c>
      <c r="G1015" s="4" t="s">
        <v>36</v>
      </c>
      <c r="H1015" s="4">
        <v>2007</v>
      </c>
      <c r="I1015" s="3" t="s">
        <v>54</v>
      </c>
      <c r="J1015" s="3"/>
      <c r="P1015" s="3"/>
      <c r="W1015" s="3"/>
      <c r="AA1015" s="5" t="e">
        <f t="shared" si="127"/>
        <v>#DIV/0!</v>
      </c>
      <c r="AD1015" s="5" t="e">
        <f t="shared" si="128"/>
        <v>#DIV/0!</v>
      </c>
      <c r="AE1015" s="3" t="e">
        <f t="shared" si="129"/>
        <v>#DIV/0!</v>
      </c>
      <c r="AG1015" s="4" t="e">
        <f t="shared" si="130"/>
        <v>#DIV/0!</v>
      </c>
      <c r="AI1015" s="3" t="e">
        <f t="shared" si="131"/>
        <v>#DIV/0!</v>
      </c>
      <c r="AK1015" s="4" t="e">
        <f t="shared" si="132"/>
        <v>#DIV/0!</v>
      </c>
    </row>
    <row r="1016" spans="1:37" s="14" customFormat="1" x14ac:dyDescent="0.25">
      <c r="A1016" s="4" t="str">
        <f t="shared" si="126"/>
        <v>D00_197_2</v>
      </c>
      <c r="B1016" s="12" t="s">
        <v>37</v>
      </c>
      <c r="C1016" s="13">
        <v>197</v>
      </c>
      <c r="D1016" s="15">
        <v>2</v>
      </c>
      <c r="E1016" s="14" t="s">
        <v>38</v>
      </c>
      <c r="F1016" s="14" t="s">
        <v>40</v>
      </c>
      <c r="G1016" s="14" t="s">
        <v>36</v>
      </c>
      <c r="H1016" s="14">
        <v>2003</v>
      </c>
      <c r="I1016" s="15" t="s">
        <v>54</v>
      </c>
      <c r="J1016" s="15"/>
      <c r="P1016" s="15"/>
      <c r="Q1016" s="4"/>
      <c r="R1016" s="4"/>
      <c r="S1016" s="4"/>
      <c r="T1016" s="4"/>
      <c r="U1016" s="4"/>
      <c r="V1016" s="4"/>
      <c r="W1016" s="15"/>
      <c r="AA1016" s="5" t="e">
        <f t="shared" si="127"/>
        <v>#DIV/0!</v>
      </c>
      <c r="AD1016" s="5" t="e">
        <f t="shared" si="128"/>
        <v>#DIV/0!</v>
      </c>
      <c r="AE1016" s="3" t="e">
        <f t="shared" si="129"/>
        <v>#DIV/0!</v>
      </c>
      <c r="AG1016" s="4" t="e">
        <f t="shared" si="130"/>
        <v>#DIV/0!</v>
      </c>
      <c r="AI1016" s="3" t="e">
        <f t="shared" si="131"/>
        <v>#DIV/0!</v>
      </c>
      <c r="AK1016" s="14" t="e">
        <f t="shared" si="132"/>
        <v>#DIV/0!</v>
      </c>
    </row>
    <row r="1017" spans="1:37" s="4" customFormat="1" x14ac:dyDescent="0.25">
      <c r="A1017" s="4" t="str">
        <f t="shared" si="126"/>
        <v>D00_197_2</v>
      </c>
      <c r="B1017" s="1" t="s">
        <v>37</v>
      </c>
      <c r="C1017" s="2">
        <v>197</v>
      </c>
      <c r="D1017" s="3">
        <v>2</v>
      </c>
      <c r="E1017" s="4" t="s">
        <v>38</v>
      </c>
      <c r="F1017" s="4" t="s">
        <v>40</v>
      </c>
      <c r="G1017" s="4" t="s">
        <v>36</v>
      </c>
      <c r="H1017" s="4">
        <v>2004</v>
      </c>
      <c r="I1017" s="3" t="s">
        <v>54</v>
      </c>
      <c r="J1017" s="3"/>
      <c r="P1017" s="3"/>
      <c r="W1017" s="3"/>
      <c r="AA1017" s="5" t="e">
        <f t="shared" si="127"/>
        <v>#DIV/0!</v>
      </c>
      <c r="AD1017" s="5" t="e">
        <f t="shared" si="128"/>
        <v>#DIV/0!</v>
      </c>
      <c r="AE1017" s="3" t="e">
        <f t="shared" si="129"/>
        <v>#DIV/0!</v>
      </c>
      <c r="AG1017" s="4" t="e">
        <f t="shared" si="130"/>
        <v>#DIV/0!</v>
      </c>
      <c r="AI1017" s="3" t="e">
        <f t="shared" si="131"/>
        <v>#DIV/0!</v>
      </c>
      <c r="AK1017" s="4" t="e">
        <f t="shared" si="132"/>
        <v>#DIV/0!</v>
      </c>
    </row>
    <row r="1018" spans="1:37" s="4" customFormat="1" x14ac:dyDescent="0.25">
      <c r="A1018" s="4" t="str">
        <f t="shared" si="126"/>
        <v>D00_197_2</v>
      </c>
      <c r="B1018" s="1" t="s">
        <v>37</v>
      </c>
      <c r="C1018" s="2">
        <v>197</v>
      </c>
      <c r="D1018" s="3">
        <v>2</v>
      </c>
      <c r="E1018" s="4" t="s">
        <v>38</v>
      </c>
      <c r="F1018" s="4" t="s">
        <v>40</v>
      </c>
      <c r="G1018" s="4" t="s">
        <v>36</v>
      </c>
      <c r="H1018" s="4">
        <v>2005</v>
      </c>
      <c r="I1018" s="3" t="s">
        <v>54</v>
      </c>
      <c r="J1018" s="3"/>
      <c r="P1018" s="3"/>
      <c r="W1018" s="3"/>
      <c r="AA1018" s="5" t="e">
        <f t="shared" si="127"/>
        <v>#DIV/0!</v>
      </c>
      <c r="AD1018" s="5" t="e">
        <f t="shared" si="128"/>
        <v>#DIV/0!</v>
      </c>
      <c r="AE1018" s="3" t="e">
        <f t="shared" si="129"/>
        <v>#DIV/0!</v>
      </c>
      <c r="AG1018" s="4" t="e">
        <f t="shared" si="130"/>
        <v>#DIV/0!</v>
      </c>
      <c r="AI1018" s="3" t="e">
        <f t="shared" si="131"/>
        <v>#DIV/0!</v>
      </c>
      <c r="AK1018" s="4" t="e">
        <f t="shared" si="132"/>
        <v>#DIV/0!</v>
      </c>
    </row>
    <row r="1019" spans="1:37" s="4" customFormat="1" x14ac:dyDescent="0.25">
      <c r="A1019" s="4" t="str">
        <f t="shared" si="126"/>
        <v>D00_197_2</v>
      </c>
      <c r="B1019" s="1" t="s">
        <v>37</v>
      </c>
      <c r="C1019" s="2">
        <v>197</v>
      </c>
      <c r="D1019" s="3">
        <v>2</v>
      </c>
      <c r="E1019" s="4" t="s">
        <v>38</v>
      </c>
      <c r="F1019" s="4" t="s">
        <v>40</v>
      </c>
      <c r="G1019" s="4" t="s">
        <v>36</v>
      </c>
      <c r="H1019" s="4">
        <v>2006</v>
      </c>
      <c r="I1019" s="3" t="s">
        <v>54</v>
      </c>
      <c r="J1019" s="3"/>
      <c r="P1019" s="3"/>
      <c r="W1019" s="3"/>
      <c r="AA1019" s="5" t="e">
        <f t="shared" si="127"/>
        <v>#DIV/0!</v>
      </c>
      <c r="AD1019" s="5" t="e">
        <f t="shared" si="128"/>
        <v>#DIV/0!</v>
      </c>
      <c r="AE1019" s="3" t="e">
        <f t="shared" si="129"/>
        <v>#DIV/0!</v>
      </c>
      <c r="AG1019" s="4" t="e">
        <f t="shared" si="130"/>
        <v>#DIV/0!</v>
      </c>
      <c r="AI1019" s="3" t="e">
        <f t="shared" si="131"/>
        <v>#DIV/0!</v>
      </c>
      <c r="AK1019" s="4" t="e">
        <f t="shared" si="132"/>
        <v>#DIV/0!</v>
      </c>
    </row>
    <row r="1020" spans="1:37" s="4" customFormat="1" x14ac:dyDescent="0.25">
      <c r="A1020" s="4" t="str">
        <f t="shared" si="126"/>
        <v>D00_197_2</v>
      </c>
      <c r="B1020" s="1" t="s">
        <v>37</v>
      </c>
      <c r="C1020" s="2">
        <v>197</v>
      </c>
      <c r="D1020" s="3">
        <v>2</v>
      </c>
      <c r="E1020" s="4" t="s">
        <v>38</v>
      </c>
      <c r="F1020" s="4" t="s">
        <v>40</v>
      </c>
      <c r="G1020" s="4" t="s">
        <v>36</v>
      </c>
      <c r="H1020" s="4">
        <v>2007</v>
      </c>
      <c r="I1020" s="3" t="s">
        <v>54</v>
      </c>
      <c r="J1020" s="3"/>
      <c r="P1020" s="3"/>
      <c r="W1020" s="3"/>
      <c r="AA1020" s="5" t="e">
        <f t="shared" si="127"/>
        <v>#DIV/0!</v>
      </c>
      <c r="AD1020" s="5" t="e">
        <f t="shared" si="128"/>
        <v>#DIV/0!</v>
      </c>
      <c r="AE1020" s="3" t="e">
        <f t="shared" si="129"/>
        <v>#DIV/0!</v>
      </c>
      <c r="AG1020" s="4" t="e">
        <f t="shared" si="130"/>
        <v>#DIV/0!</v>
      </c>
      <c r="AI1020" s="3" t="e">
        <f t="shared" si="131"/>
        <v>#DIV/0!</v>
      </c>
      <c r="AK1020" s="4" t="e">
        <f t="shared" si="132"/>
        <v>#DIV/0!</v>
      </c>
    </row>
    <row r="1021" spans="1:37" s="14" customFormat="1" x14ac:dyDescent="0.25">
      <c r="A1021" s="4" t="str">
        <f t="shared" si="126"/>
        <v>D00_198_2</v>
      </c>
      <c r="B1021" s="12" t="s">
        <v>37</v>
      </c>
      <c r="C1021" s="13">
        <v>198</v>
      </c>
      <c r="D1021" s="15">
        <v>2</v>
      </c>
      <c r="E1021" s="14" t="s">
        <v>38</v>
      </c>
      <c r="F1021" s="14" t="s">
        <v>40</v>
      </c>
      <c r="G1021" s="14" t="s">
        <v>36</v>
      </c>
      <c r="H1021" s="14">
        <v>2003</v>
      </c>
      <c r="I1021" s="15" t="s">
        <v>54</v>
      </c>
      <c r="J1021" s="15"/>
      <c r="P1021" s="15"/>
      <c r="Q1021" s="4"/>
      <c r="R1021" s="4"/>
      <c r="S1021" s="4"/>
      <c r="T1021" s="4"/>
      <c r="U1021" s="4"/>
      <c r="V1021" s="4"/>
      <c r="W1021" s="15"/>
      <c r="AA1021" s="5" t="e">
        <f t="shared" si="127"/>
        <v>#DIV/0!</v>
      </c>
      <c r="AD1021" s="5" t="e">
        <f t="shared" si="128"/>
        <v>#DIV/0!</v>
      </c>
      <c r="AE1021" s="3" t="e">
        <f t="shared" si="129"/>
        <v>#DIV/0!</v>
      </c>
      <c r="AG1021" s="4" t="e">
        <f t="shared" si="130"/>
        <v>#DIV/0!</v>
      </c>
      <c r="AI1021" s="3" t="e">
        <f t="shared" si="131"/>
        <v>#DIV/0!</v>
      </c>
      <c r="AK1021" s="14" t="e">
        <f t="shared" si="132"/>
        <v>#DIV/0!</v>
      </c>
    </row>
    <row r="1022" spans="1:37" s="4" customFormat="1" x14ac:dyDescent="0.25">
      <c r="A1022" s="4" t="str">
        <f t="shared" si="126"/>
        <v>D00_198_2</v>
      </c>
      <c r="B1022" s="1" t="s">
        <v>37</v>
      </c>
      <c r="C1022" s="2">
        <v>198</v>
      </c>
      <c r="D1022" s="3">
        <v>2</v>
      </c>
      <c r="E1022" s="4" t="s">
        <v>38</v>
      </c>
      <c r="F1022" s="4" t="s">
        <v>40</v>
      </c>
      <c r="G1022" s="4" t="s">
        <v>36</v>
      </c>
      <c r="H1022" s="4">
        <v>2004</v>
      </c>
      <c r="I1022" s="3" t="s">
        <v>54</v>
      </c>
      <c r="J1022" s="3"/>
      <c r="P1022" s="3"/>
      <c r="W1022" s="3"/>
      <c r="AA1022" s="5" t="e">
        <f t="shared" si="127"/>
        <v>#DIV/0!</v>
      </c>
      <c r="AD1022" s="5" t="e">
        <f t="shared" si="128"/>
        <v>#DIV/0!</v>
      </c>
      <c r="AE1022" s="3" t="e">
        <f t="shared" si="129"/>
        <v>#DIV/0!</v>
      </c>
      <c r="AG1022" s="4" t="e">
        <f t="shared" si="130"/>
        <v>#DIV/0!</v>
      </c>
      <c r="AI1022" s="3" t="e">
        <f t="shared" si="131"/>
        <v>#DIV/0!</v>
      </c>
      <c r="AK1022" s="4" t="e">
        <f t="shared" si="132"/>
        <v>#DIV/0!</v>
      </c>
    </row>
    <row r="1023" spans="1:37" s="4" customFormat="1" x14ac:dyDescent="0.25">
      <c r="A1023" s="4" t="str">
        <f t="shared" si="126"/>
        <v>D00_198_2</v>
      </c>
      <c r="B1023" s="1" t="s">
        <v>37</v>
      </c>
      <c r="C1023" s="2">
        <v>198</v>
      </c>
      <c r="D1023" s="3">
        <v>2</v>
      </c>
      <c r="E1023" s="4" t="s">
        <v>38</v>
      </c>
      <c r="F1023" s="4" t="s">
        <v>40</v>
      </c>
      <c r="G1023" s="4" t="s">
        <v>36</v>
      </c>
      <c r="H1023" s="4">
        <v>2005</v>
      </c>
      <c r="I1023" s="3" t="s">
        <v>54</v>
      </c>
      <c r="J1023" s="3"/>
      <c r="P1023" s="3"/>
      <c r="W1023" s="3"/>
      <c r="AA1023" s="5" t="e">
        <f t="shared" si="127"/>
        <v>#DIV/0!</v>
      </c>
      <c r="AD1023" s="5" t="e">
        <f t="shared" si="128"/>
        <v>#DIV/0!</v>
      </c>
      <c r="AE1023" s="3" t="e">
        <f t="shared" si="129"/>
        <v>#DIV/0!</v>
      </c>
      <c r="AG1023" s="4" t="e">
        <f t="shared" si="130"/>
        <v>#DIV/0!</v>
      </c>
      <c r="AI1023" s="3" t="e">
        <f t="shared" si="131"/>
        <v>#DIV/0!</v>
      </c>
      <c r="AK1023" s="4" t="e">
        <f t="shared" si="132"/>
        <v>#DIV/0!</v>
      </c>
    </row>
    <row r="1024" spans="1:37" s="4" customFormat="1" x14ac:dyDescent="0.25">
      <c r="A1024" s="4" t="str">
        <f t="shared" si="126"/>
        <v>D00_198_2</v>
      </c>
      <c r="B1024" s="1" t="s">
        <v>37</v>
      </c>
      <c r="C1024" s="2">
        <v>198</v>
      </c>
      <c r="D1024" s="3">
        <v>2</v>
      </c>
      <c r="E1024" s="4" t="s">
        <v>38</v>
      </c>
      <c r="F1024" s="4" t="s">
        <v>40</v>
      </c>
      <c r="G1024" s="4" t="s">
        <v>36</v>
      </c>
      <c r="H1024" s="4">
        <v>2006</v>
      </c>
      <c r="I1024" s="3" t="s">
        <v>54</v>
      </c>
      <c r="J1024" s="3"/>
      <c r="P1024" s="3"/>
      <c r="W1024" s="3"/>
      <c r="AA1024" s="5" t="e">
        <f t="shared" si="127"/>
        <v>#DIV/0!</v>
      </c>
      <c r="AD1024" s="5" t="e">
        <f t="shared" si="128"/>
        <v>#DIV/0!</v>
      </c>
      <c r="AE1024" s="3" t="e">
        <f t="shared" si="129"/>
        <v>#DIV/0!</v>
      </c>
      <c r="AG1024" s="4" t="e">
        <f t="shared" si="130"/>
        <v>#DIV/0!</v>
      </c>
      <c r="AI1024" s="3" t="e">
        <f t="shared" si="131"/>
        <v>#DIV/0!</v>
      </c>
      <c r="AK1024" s="4" t="e">
        <f t="shared" si="132"/>
        <v>#DIV/0!</v>
      </c>
    </row>
    <row r="1025" spans="1:44" s="4" customFormat="1" x14ac:dyDescent="0.25">
      <c r="A1025" s="4" t="str">
        <f t="shared" si="126"/>
        <v>D00_198_2</v>
      </c>
      <c r="B1025" s="1" t="s">
        <v>37</v>
      </c>
      <c r="C1025" s="2">
        <v>198</v>
      </c>
      <c r="D1025" s="3">
        <v>2</v>
      </c>
      <c r="E1025" s="4" t="s">
        <v>38</v>
      </c>
      <c r="F1025" s="4" t="s">
        <v>40</v>
      </c>
      <c r="G1025" s="4" t="s">
        <v>36</v>
      </c>
      <c r="H1025" s="4">
        <v>2007</v>
      </c>
      <c r="I1025" s="3" t="s">
        <v>54</v>
      </c>
      <c r="J1025" s="3"/>
      <c r="P1025" s="3"/>
      <c r="W1025" s="3"/>
      <c r="AA1025" s="5" t="e">
        <f t="shared" si="127"/>
        <v>#DIV/0!</v>
      </c>
      <c r="AD1025" s="5" t="e">
        <f t="shared" si="128"/>
        <v>#DIV/0!</v>
      </c>
      <c r="AE1025" s="3" t="e">
        <f t="shared" si="129"/>
        <v>#DIV/0!</v>
      </c>
      <c r="AG1025" s="4" t="e">
        <f t="shared" si="130"/>
        <v>#DIV/0!</v>
      </c>
      <c r="AI1025" s="3" t="e">
        <f t="shared" si="131"/>
        <v>#DIV/0!</v>
      </c>
      <c r="AK1025" s="4" t="e">
        <f t="shared" si="132"/>
        <v>#DIV/0!</v>
      </c>
    </row>
    <row r="1026" spans="1:44" s="14" customFormat="1" x14ac:dyDescent="0.25">
      <c r="A1026" s="4" t="str">
        <f t="shared" si="126"/>
        <v>D00_199_2</v>
      </c>
      <c r="B1026" s="12" t="s">
        <v>37</v>
      </c>
      <c r="C1026" s="13">
        <v>199</v>
      </c>
      <c r="D1026" s="15">
        <v>2</v>
      </c>
      <c r="E1026" s="14" t="s">
        <v>38</v>
      </c>
      <c r="F1026" s="14" t="s">
        <v>40</v>
      </c>
      <c r="G1026" s="14" t="s">
        <v>36</v>
      </c>
      <c r="H1026" s="14">
        <v>2003</v>
      </c>
      <c r="I1026" s="15" t="s">
        <v>54</v>
      </c>
      <c r="J1026" s="15"/>
      <c r="P1026" s="15"/>
      <c r="Q1026" s="4"/>
      <c r="R1026" s="4"/>
      <c r="S1026" s="4"/>
      <c r="T1026" s="4"/>
      <c r="U1026" s="4"/>
      <c r="V1026" s="4"/>
      <c r="W1026" s="15"/>
      <c r="AA1026" s="5" t="e">
        <f t="shared" si="127"/>
        <v>#DIV/0!</v>
      </c>
      <c r="AD1026" s="5" t="e">
        <f t="shared" si="128"/>
        <v>#DIV/0!</v>
      </c>
      <c r="AE1026" s="3" t="e">
        <f t="shared" si="129"/>
        <v>#DIV/0!</v>
      </c>
      <c r="AG1026" s="4" t="e">
        <f t="shared" si="130"/>
        <v>#DIV/0!</v>
      </c>
      <c r="AI1026" s="3" t="e">
        <f t="shared" si="131"/>
        <v>#DIV/0!</v>
      </c>
      <c r="AK1026" s="14" t="e">
        <f t="shared" si="132"/>
        <v>#DIV/0!</v>
      </c>
    </row>
    <row r="1027" spans="1:44" s="4" customFormat="1" x14ac:dyDescent="0.25">
      <c r="A1027" s="4" t="str">
        <f t="shared" ref="A1027:A1090" si="133">CONCATENATE(LEFT(B1027,1),CONCATENATE(RIGHT(B1027,2),"_",CONCATENATE(C1027),"_",CONCATENATE(D1027)))</f>
        <v>D00_199_2</v>
      </c>
      <c r="B1027" s="1" t="s">
        <v>37</v>
      </c>
      <c r="C1027" s="2">
        <v>199</v>
      </c>
      <c r="D1027" s="3">
        <v>2</v>
      </c>
      <c r="E1027" s="4" t="s">
        <v>38</v>
      </c>
      <c r="F1027" s="4" t="s">
        <v>40</v>
      </c>
      <c r="G1027" s="4" t="s">
        <v>36</v>
      </c>
      <c r="H1027" s="4">
        <v>2004</v>
      </c>
      <c r="I1027" s="3" t="s">
        <v>54</v>
      </c>
      <c r="J1027" s="3"/>
      <c r="P1027" s="3"/>
      <c r="W1027" s="3"/>
      <c r="AA1027" s="5" t="e">
        <f t="shared" si="127"/>
        <v>#DIV/0!</v>
      </c>
      <c r="AD1027" s="5" t="e">
        <f t="shared" si="128"/>
        <v>#DIV/0!</v>
      </c>
      <c r="AE1027" s="3" t="e">
        <f t="shared" si="129"/>
        <v>#DIV/0!</v>
      </c>
      <c r="AG1027" s="4" t="e">
        <f t="shared" si="130"/>
        <v>#DIV/0!</v>
      </c>
      <c r="AI1027" s="3" t="e">
        <f t="shared" si="131"/>
        <v>#DIV/0!</v>
      </c>
      <c r="AK1027" s="4" t="e">
        <f t="shared" si="132"/>
        <v>#DIV/0!</v>
      </c>
    </row>
    <row r="1028" spans="1:44" s="4" customFormat="1" x14ac:dyDescent="0.25">
      <c r="A1028" s="4" t="str">
        <f t="shared" si="133"/>
        <v>D00_199_2</v>
      </c>
      <c r="B1028" s="1" t="s">
        <v>37</v>
      </c>
      <c r="C1028" s="2">
        <v>199</v>
      </c>
      <c r="D1028" s="3">
        <v>2</v>
      </c>
      <c r="E1028" s="4" t="s">
        <v>38</v>
      </c>
      <c r="F1028" s="4" t="s">
        <v>40</v>
      </c>
      <c r="G1028" s="4" t="s">
        <v>36</v>
      </c>
      <c r="H1028" s="4">
        <v>2005</v>
      </c>
      <c r="I1028" s="3" t="s">
        <v>54</v>
      </c>
      <c r="J1028" s="3"/>
      <c r="P1028" s="3"/>
      <c r="W1028" s="3"/>
      <c r="AA1028" s="5" t="e">
        <f t="shared" si="127"/>
        <v>#DIV/0!</v>
      </c>
      <c r="AD1028" s="5" t="e">
        <f t="shared" si="128"/>
        <v>#DIV/0!</v>
      </c>
      <c r="AE1028" s="3" t="e">
        <f t="shared" si="129"/>
        <v>#DIV/0!</v>
      </c>
      <c r="AG1028" s="4" t="e">
        <f t="shared" si="130"/>
        <v>#DIV/0!</v>
      </c>
      <c r="AI1028" s="3" t="e">
        <f t="shared" si="131"/>
        <v>#DIV/0!</v>
      </c>
      <c r="AK1028" s="4" t="e">
        <f t="shared" si="132"/>
        <v>#DIV/0!</v>
      </c>
    </row>
    <row r="1029" spans="1:44" s="4" customFormat="1" x14ac:dyDescent="0.25">
      <c r="A1029" s="4" t="str">
        <f t="shared" si="133"/>
        <v>D00_199_2</v>
      </c>
      <c r="B1029" s="1" t="s">
        <v>37</v>
      </c>
      <c r="C1029" s="2">
        <v>199</v>
      </c>
      <c r="D1029" s="3">
        <v>2</v>
      </c>
      <c r="E1029" s="4" t="s">
        <v>38</v>
      </c>
      <c r="F1029" s="4" t="s">
        <v>40</v>
      </c>
      <c r="G1029" s="4" t="s">
        <v>36</v>
      </c>
      <c r="H1029" s="4">
        <v>2006</v>
      </c>
      <c r="I1029" s="3" t="s">
        <v>54</v>
      </c>
      <c r="J1029" s="3"/>
      <c r="P1029" s="3"/>
      <c r="W1029" s="3"/>
      <c r="AA1029" s="5" t="e">
        <f t="shared" si="127"/>
        <v>#DIV/0!</v>
      </c>
      <c r="AD1029" s="5" t="e">
        <f t="shared" si="128"/>
        <v>#DIV/0!</v>
      </c>
      <c r="AE1029" s="3" t="e">
        <f t="shared" si="129"/>
        <v>#DIV/0!</v>
      </c>
      <c r="AG1029" s="4" t="e">
        <f t="shared" si="130"/>
        <v>#DIV/0!</v>
      </c>
      <c r="AI1029" s="3" t="e">
        <f t="shared" si="131"/>
        <v>#DIV/0!</v>
      </c>
      <c r="AK1029" s="4" t="e">
        <f t="shared" si="132"/>
        <v>#DIV/0!</v>
      </c>
    </row>
    <row r="1030" spans="1:44" s="4" customFormat="1" x14ac:dyDescent="0.25">
      <c r="A1030" s="4" t="str">
        <f t="shared" si="133"/>
        <v>D00_199_2</v>
      </c>
      <c r="B1030" s="1" t="s">
        <v>37</v>
      </c>
      <c r="C1030" s="2">
        <v>199</v>
      </c>
      <c r="D1030" s="3">
        <v>2</v>
      </c>
      <c r="E1030" s="4" t="s">
        <v>38</v>
      </c>
      <c r="F1030" s="4" t="s">
        <v>40</v>
      </c>
      <c r="G1030" s="4" t="s">
        <v>36</v>
      </c>
      <c r="H1030" s="4">
        <v>2007</v>
      </c>
      <c r="I1030" s="3" t="s">
        <v>54</v>
      </c>
      <c r="J1030" s="3"/>
      <c r="P1030" s="3"/>
      <c r="W1030" s="3"/>
      <c r="AA1030" s="5" t="e">
        <f t="shared" si="127"/>
        <v>#DIV/0!</v>
      </c>
      <c r="AD1030" s="5" t="e">
        <f t="shared" si="128"/>
        <v>#DIV/0!</v>
      </c>
      <c r="AE1030" s="3" t="e">
        <f t="shared" si="129"/>
        <v>#DIV/0!</v>
      </c>
      <c r="AG1030" s="4" t="e">
        <f t="shared" si="130"/>
        <v>#DIV/0!</v>
      </c>
      <c r="AI1030" s="3" t="e">
        <f t="shared" si="131"/>
        <v>#DIV/0!</v>
      </c>
      <c r="AK1030" s="4" t="e">
        <f t="shared" si="132"/>
        <v>#DIV/0!</v>
      </c>
    </row>
    <row r="1031" spans="1:44" s="14" customFormat="1" x14ac:dyDescent="0.25">
      <c r="A1031" s="4" t="str">
        <f t="shared" si="133"/>
        <v>D00_200_2</v>
      </c>
      <c r="B1031" s="12" t="s">
        <v>37</v>
      </c>
      <c r="C1031" s="13">
        <v>200</v>
      </c>
      <c r="D1031" s="15">
        <v>2</v>
      </c>
      <c r="E1031" s="14" t="s">
        <v>38</v>
      </c>
      <c r="F1031" s="14" t="s">
        <v>40</v>
      </c>
      <c r="G1031" s="14" t="s">
        <v>36</v>
      </c>
      <c r="H1031" s="14">
        <v>2003</v>
      </c>
      <c r="I1031" s="15" t="s">
        <v>54</v>
      </c>
      <c r="J1031" s="15"/>
      <c r="P1031" s="15"/>
      <c r="Q1031" s="4"/>
      <c r="R1031" s="4"/>
      <c r="S1031" s="4"/>
      <c r="T1031" s="4"/>
      <c r="U1031" s="4"/>
      <c r="V1031" s="4"/>
      <c r="W1031" s="15"/>
      <c r="AA1031" s="5" t="e">
        <f t="shared" si="127"/>
        <v>#DIV/0!</v>
      </c>
      <c r="AD1031" s="5" t="e">
        <f t="shared" si="128"/>
        <v>#DIV/0!</v>
      </c>
      <c r="AE1031" s="3" t="e">
        <f t="shared" si="129"/>
        <v>#DIV/0!</v>
      </c>
      <c r="AG1031" s="4" t="e">
        <f t="shared" si="130"/>
        <v>#DIV/0!</v>
      </c>
      <c r="AI1031" s="3" t="e">
        <f t="shared" si="131"/>
        <v>#DIV/0!</v>
      </c>
      <c r="AK1031" s="14" t="e">
        <f t="shared" si="132"/>
        <v>#DIV/0!</v>
      </c>
    </row>
    <row r="1032" spans="1:44" s="4" customFormat="1" x14ac:dyDescent="0.25">
      <c r="A1032" s="4" t="str">
        <f t="shared" si="133"/>
        <v>D00_200_2</v>
      </c>
      <c r="B1032" s="1" t="s">
        <v>37</v>
      </c>
      <c r="C1032" s="2">
        <v>200</v>
      </c>
      <c r="D1032" s="3">
        <v>2</v>
      </c>
      <c r="E1032" s="4" t="s">
        <v>38</v>
      </c>
      <c r="F1032" s="4" t="s">
        <v>40</v>
      </c>
      <c r="G1032" s="4" t="s">
        <v>36</v>
      </c>
      <c r="H1032" s="4">
        <v>2004</v>
      </c>
      <c r="I1032" s="3" t="s">
        <v>54</v>
      </c>
      <c r="J1032" s="3"/>
      <c r="P1032" s="3"/>
      <c r="W1032" s="3"/>
      <c r="AA1032" s="5" t="e">
        <f t="shared" si="127"/>
        <v>#DIV/0!</v>
      </c>
      <c r="AD1032" s="5" t="e">
        <f t="shared" si="128"/>
        <v>#DIV/0!</v>
      </c>
      <c r="AE1032" s="3" t="e">
        <f t="shared" si="129"/>
        <v>#DIV/0!</v>
      </c>
      <c r="AG1032" s="4" t="e">
        <f t="shared" si="130"/>
        <v>#DIV/0!</v>
      </c>
      <c r="AI1032" s="3" t="e">
        <f t="shared" si="131"/>
        <v>#DIV/0!</v>
      </c>
      <c r="AK1032" s="4" t="e">
        <f t="shared" si="132"/>
        <v>#DIV/0!</v>
      </c>
    </row>
    <row r="1033" spans="1:44" s="4" customFormat="1" x14ac:dyDescent="0.25">
      <c r="A1033" s="4" t="str">
        <f t="shared" si="133"/>
        <v>D00_200_2</v>
      </c>
      <c r="B1033" s="1" t="s">
        <v>37</v>
      </c>
      <c r="C1033" s="2">
        <v>200</v>
      </c>
      <c r="D1033" s="3">
        <v>2</v>
      </c>
      <c r="E1033" s="4" t="s">
        <v>38</v>
      </c>
      <c r="F1033" s="4" t="s">
        <v>40</v>
      </c>
      <c r="G1033" s="4" t="s">
        <v>36</v>
      </c>
      <c r="H1033" s="4">
        <v>2005</v>
      </c>
      <c r="I1033" s="3" t="s">
        <v>54</v>
      </c>
      <c r="J1033" s="3"/>
      <c r="P1033" s="3"/>
      <c r="W1033" s="3"/>
      <c r="AA1033" s="5" t="e">
        <f t="shared" si="127"/>
        <v>#DIV/0!</v>
      </c>
      <c r="AD1033" s="5" t="e">
        <f t="shared" si="128"/>
        <v>#DIV/0!</v>
      </c>
      <c r="AE1033" s="3" t="e">
        <f t="shared" si="129"/>
        <v>#DIV/0!</v>
      </c>
      <c r="AG1033" s="4" t="e">
        <f t="shared" si="130"/>
        <v>#DIV/0!</v>
      </c>
      <c r="AI1033" s="3" t="e">
        <f t="shared" si="131"/>
        <v>#DIV/0!</v>
      </c>
      <c r="AK1033" s="4" t="e">
        <f t="shared" si="132"/>
        <v>#DIV/0!</v>
      </c>
    </row>
    <row r="1034" spans="1:44" s="4" customFormat="1" x14ac:dyDescent="0.25">
      <c r="A1034" s="4" t="str">
        <f t="shared" si="133"/>
        <v>D00_200_2</v>
      </c>
      <c r="B1034" s="1" t="s">
        <v>37</v>
      </c>
      <c r="C1034" s="2">
        <v>200</v>
      </c>
      <c r="D1034" s="3">
        <v>2</v>
      </c>
      <c r="E1034" s="4" t="s">
        <v>38</v>
      </c>
      <c r="F1034" s="4" t="s">
        <v>40</v>
      </c>
      <c r="G1034" s="4" t="s">
        <v>36</v>
      </c>
      <c r="H1034" s="4">
        <v>2006</v>
      </c>
      <c r="I1034" s="3" t="s">
        <v>54</v>
      </c>
      <c r="J1034" s="3"/>
      <c r="P1034" s="3"/>
      <c r="W1034" s="3"/>
      <c r="AA1034" s="5" t="e">
        <f t="shared" si="127"/>
        <v>#DIV/0!</v>
      </c>
      <c r="AD1034" s="5" t="e">
        <f t="shared" si="128"/>
        <v>#DIV/0!</v>
      </c>
      <c r="AE1034" s="3" t="e">
        <f t="shared" si="129"/>
        <v>#DIV/0!</v>
      </c>
      <c r="AG1034" s="4" t="e">
        <f t="shared" si="130"/>
        <v>#DIV/0!</v>
      </c>
      <c r="AI1034" s="3" t="e">
        <f t="shared" si="131"/>
        <v>#DIV/0!</v>
      </c>
      <c r="AK1034" s="4" t="e">
        <f t="shared" si="132"/>
        <v>#DIV/0!</v>
      </c>
    </row>
    <row r="1035" spans="1:44" s="4" customFormat="1" x14ac:dyDescent="0.25">
      <c r="A1035" s="4" t="str">
        <f t="shared" si="133"/>
        <v>D00_200_2</v>
      </c>
      <c r="B1035" s="1" t="s">
        <v>37</v>
      </c>
      <c r="C1035" s="2">
        <v>200</v>
      </c>
      <c r="D1035" s="3">
        <v>2</v>
      </c>
      <c r="E1035" s="4" t="s">
        <v>38</v>
      </c>
      <c r="F1035" s="4" t="s">
        <v>40</v>
      </c>
      <c r="G1035" s="4" t="s">
        <v>36</v>
      </c>
      <c r="H1035" s="4">
        <v>2007</v>
      </c>
      <c r="I1035" s="3" t="s">
        <v>54</v>
      </c>
      <c r="J1035" s="3"/>
      <c r="P1035" s="3"/>
      <c r="W1035" s="3"/>
      <c r="AA1035" s="5" t="e">
        <f t="shared" si="127"/>
        <v>#DIV/0!</v>
      </c>
      <c r="AD1035" s="5" t="e">
        <f t="shared" si="128"/>
        <v>#DIV/0!</v>
      </c>
      <c r="AE1035" s="3" t="e">
        <f t="shared" si="129"/>
        <v>#DIV/0!</v>
      </c>
      <c r="AG1035" s="4" t="e">
        <f t="shared" si="130"/>
        <v>#DIV/0!</v>
      </c>
      <c r="AI1035" s="3" t="e">
        <f t="shared" si="131"/>
        <v>#DIV/0!</v>
      </c>
      <c r="AK1035" s="4" t="e">
        <f t="shared" si="132"/>
        <v>#DIV/0!</v>
      </c>
    </row>
    <row r="1036" spans="1:44" s="14" customFormat="1" x14ac:dyDescent="0.25">
      <c r="A1036" s="4" t="str">
        <f t="shared" si="133"/>
        <v>D00_201_2</v>
      </c>
      <c r="B1036" s="12" t="s">
        <v>37</v>
      </c>
      <c r="C1036" s="13">
        <v>201</v>
      </c>
      <c r="D1036" s="15">
        <v>2</v>
      </c>
      <c r="E1036" s="14" t="s">
        <v>38</v>
      </c>
      <c r="F1036" s="14" t="s">
        <v>40</v>
      </c>
      <c r="G1036" s="14" t="s">
        <v>36</v>
      </c>
      <c r="H1036" s="14">
        <v>2003</v>
      </c>
      <c r="I1036" s="15" t="s">
        <v>54</v>
      </c>
      <c r="J1036" s="15"/>
      <c r="K1036" s="14">
        <v>75</v>
      </c>
      <c r="L1036" s="14">
        <f>K1036-36</f>
        <v>39</v>
      </c>
      <c r="M1036" s="14">
        <f>K1036-64</f>
        <v>11</v>
      </c>
      <c r="N1036" s="14">
        <f>K1036-79</f>
        <v>-4</v>
      </c>
      <c r="P1036" s="15">
        <v>4</v>
      </c>
      <c r="Q1036" s="4"/>
      <c r="R1036" s="4"/>
      <c r="S1036" s="4"/>
      <c r="T1036" s="4"/>
      <c r="U1036" s="4"/>
      <c r="V1036" s="4" t="s">
        <v>63</v>
      </c>
      <c r="W1036" s="15">
        <v>3</v>
      </c>
      <c r="X1036" s="14">
        <v>201</v>
      </c>
      <c r="Y1036" s="14">
        <v>25</v>
      </c>
      <c r="Z1036" s="14">
        <v>74</v>
      </c>
      <c r="AA1036" s="5">
        <f t="shared" si="127"/>
        <v>2.996666666666667</v>
      </c>
      <c r="AB1036" s="14">
        <v>4</v>
      </c>
      <c r="AC1036" s="14">
        <v>22</v>
      </c>
      <c r="AD1036" s="5">
        <f t="shared" si="128"/>
        <v>0.91666666666666663</v>
      </c>
      <c r="AE1036" s="3">
        <f t="shared" si="129"/>
        <v>30.589543937708559</v>
      </c>
      <c r="AF1036" s="14">
        <v>1</v>
      </c>
      <c r="AG1036" s="4">
        <f t="shared" si="130"/>
        <v>4</v>
      </c>
      <c r="AH1036" s="14">
        <v>3</v>
      </c>
      <c r="AI1036" s="3">
        <f t="shared" si="131"/>
        <v>12</v>
      </c>
      <c r="AJ1036" s="14">
        <v>2</v>
      </c>
      <c r="AK1036" s="14">
        <f t="shared" si="132"/>
        <v>8</v>
      </c>
      <c r="AL1036" s="14" t="s">
        <v>62</v>
      </c>
      <c r="AM1036" s="14">
        <v>8</v>
      </c>
      <c r="AN1036" s="14">
        <v>2</v>
      </c>
      <c r="AO1036" s="14">
        <v>2</v>
      </c>
      <c r="AP1036" s="14">
        <v>1</v>
      </c>
      <c r="AQ1036" s="14">
        <v>3</v>
      </c>
      <c r="AR1036" s="14">
        <v>3</v>
      </c>
    </row>
    <row r="1037" spans="1:44" s="4" customFormat="1" x14ac:dyDescent="0.25">
      <c r="A1037" s="4" t="str">
        <f t="shared" si="133"/>
        <v>D00_201_2</v>
      </c>
      <c r="B1037" s="1" t="s">
        <v>37</v>
      </c>
      <c r="C1037" s="2">
        <v>201</v>
      </c>
      <c r="D1037" s="3">
        <v>2</v>
      </c>
      <c r="E1037" s="4" t="s">
        <v>38</v>
      </c>
      <c r="F1037" s="4" t="s">
        <v>40</v>
      </c>
      <c r="G1037" s="4" t="s">
        <v>36</v>
      </c>
      <c r="H1037" s="4">
        <v>2004</v>
      </c>
      <c r="I1037" s="3" t="s">
        <v>54</v>
      </c>
      <c r="J1037" s="3"/>
      <c r="P1037" s="3"/>
      <c r="V1037" s="4" t="s">
        <v>63</v>
      </c>
      <c r="W1037" s="3"/>
      <c r="AA1037" s="5" t="e">
        <f t="shared" si="127"/>
        <v>#DIV/0!</v>
      </c>
      <c r="AD1037" s="5" t="e">
        <f t="shared" si="128"/>
        <v>#DIV/0!</v>
      </c>
      <c r="AE1037" s="3" t="e">
        <f t="shared" si="129"/>
        <v>#DIV/0!</v>
      </c>
      <c r="AG1037" s="4" t="e">
        <f t="shared" si="130"/>
        <v>#DIV/0!</v>
      </c>
      <c r="AI1037" s="3" t="e">
        <f t="shared" si="131"/>
        <v>#DIV/0!</v>
      </c>
      <c r="AK1037" s="4" t="e">
        <f t="shared" si="132"/>
        <v>#DIV/0!</v>
      </c>
    </row>
    <row r="1038" spans="1:44" s="4" customFormat="1" x14ac:dyDescent="0.25">
      <c r="A1038" s="4" t="str">
        <f t="shared" si="133"/>
        <v>D00_201_2</v>
      </c>
      <c r="B1038" s="1" t="s">
        <v>37</v>
      </c>
      <c r="C1038" s="2">
        <v>201</v>
      </c>
      <c r="D1038" s="3">
        <v>2</v>
      </c>
      <c r="E1038" s="4" t="s">
        <v>38</v>
      </c>
      <c r="F1038" s="4" t="s">
        <v>40</v>
      </c>
      <c r="G1038" s="4" t="s">
        <v>36</v>
      </c>
      <c r="H1038" s="4">
        <v>2005</v>
      </c>
      <c r="I1038" s="3" t="s">
        <v>54</v>
      </c>
      <c r="J1038" s="3"/>
      <c r="P1038" s="3"/>
      <c r="V1038" s="4" t="s">
        <v>63</v>
      </c>
      <c r="W1038" s="3"/>
      <c r="AA1038" s="5" t="e">
        <f t="shared" si="127"/>
        <v>#DIV/0!</v>
      </c>
      <c r="AD1038" s="5" t="e">
        <f t="shared" si="128"/>
        <v>#DIV/0!</v>
      </c>
      <c r="AE1038" s="3" t="e">
        <f t="shared" si="129"/>
        <v>#DIV/0!</v>
      </c>
      <c r="AG1038" s="4" t="e">
        <f t="shared" si="130"/>
        <v>#DIV/0!</v>
      </c>
      <c r="AI1038" s="3" t="e">
        <f t="shared" si="131"/>
        <v>#DIV/0!</v>
      </c>
      <c r="AK1038" s="4" t="e">
        <f t="shared" si="132"/>
        <v>#DIV/0!</v>
      </c>
    </row>
    <row r="1039" spans="1:44" s="4" customFormat="1" x14ac:dyDescent="0.25">
      <c r="A1039" s="4" t="str">
        <f t="shared" si="133"/>
        <v>D00_201_2</v>
      </c>
      <c r="B1039" s="1" t="s">
        <v>37</v>
      </c>
      <c r="C1039" s="2">
        <v>201</v>
      </c>
      <c r="D1039" s="3">
        <v>2</v>
      </c>
      <c r="E1039" s="4" t="s">
        <v>38</v>
      </c>
      <c r="F1039" s="4" t="s">
        <v>40</v>
      </c>
      <c r="G1039" s="4" t="s">
        <v>36</v>
      </c>
      <c r="H1039" s="4">
        <v>2006</v>
      </c>
      <c r="I1039" s="3" t="s">
        <v>54</v>
      </c>
      <c r="J1039" s="3"/>
      <c r="P1039" s="3"/>
      <c r="V1039" s="4" t="s">
        <v>63</v>
      </c>
      <c r="W1039" s="3"/>
      <c r="AA1039" s="5" t="e">
        <f t="shared" si="127"/>
        <v>#DIV/0!</v>
      </c>
      <c r="AD1039" s="5" t="e">
        <f t="shared" si="128"/>
        <v>#DIV/0!</v>
      </c>
      <c r="AE1039" s="3" t="e">
        <f t="shared" si="129"/>
        <v>#DIV/0!</v>
      </c>
      <c r="AG1039" s="4" t="e">
        <f t="shared" si="130"/>
        <v>#DIV/0!</v>
      </c>
      <c r="AI1039" s="3" t="e">
        <f t="shared" si="131"/>
        <v>#DIV/0!</v>
      </c>
      <c r="AK1039" s="4" t="e">
        <f t="shared" si="132"/>
        <v>#DIV/0!</v>
      </c>
    </row>
    <row r="1040" spans="1:44" s="4" customFormat="1" x14ac:dyDescent="0.25">
      <c r="A1040" s="4" t="str">
        <f t="shared" si="133"/>
        <v>D00_201_2</v>
      </c>
      <c r="B1040" s="1" t="s">
        <v>37</v>
      </c>
      <c r="C1040" s="2">
        <v>201</v>
      </c>
      <c r="D1040" s="3">
        <v>2</v>
      </c>
      <c r="E1040" s="4" t="s">
        <v>38</v>
      </c>
      <c r="F1040" s="4" t="s">
        <v>40</v>
      </c>
      <c r="G1040" s="4" t="s">
        <v>36</v>
      </c>
      <c r="H1040" s="4">
        <v>2007</v>
      </c>
      <c r="I1040" s="3" t="s">
        <v>54</v>
      </c>
      <c r="J1040" s="3"/>
      <c r="P1040" s="3"/>
      <c r="V1040" s="4" t="s">
        <v>63</v>
      </c>
      <c r="W1040" s="3"/>
      <c r="AA1040" s="5" t="e">
        <f t="shared" si="127"/>
        <v>#DIV/0!</v>
      </c>
      <c r="AD1040" s="5" t="e">
        <f t="shared" si="128"/>
        <v>#DIV/0!</v>
      </c>
      <c r="AE1040" s="3" t="e">
        <f t="shared" si="129"/>
        <v>#DIV/0!</v>
      </c>
      <c r="AG1040" s="4" t="e">
        <f t="shared" si="130"/>
        <v>#DIV/0!</v>
      </c>
      <c r="AI1040" s="3" t="e">
        <f t="shared" si="131"/>
        <v>#DIV/0!</v>
      </c>
      <c r="AK1040" s="4" t="e">
        <f t="shared" si="132"/>
        <v>#DIV/0!</v>
      </c>
    </row>
    <row r="1041" spans="1:46" s="14" customFormat="1" x14ac:dyDescent="0.25">
      <c r="A1041" s="4" t="str">
        <f t="shared" si="133"/>
        <v>D00_202_2</v>
      </c>
      <c r="B1041" s="12" t="s">
        <v>37</v>
      </c>
      <c r="C1041" s="13">
        <v>202</v>
      </c>
      <c r="D1041" s="15">
        <v>2</v>
      </c>
      <c r="E1041" s="14" t="s">
        <v>38</v>
      </c>
      <c r="F1041" s="14" t="s">
        <v>40</v>
      </c>
      <c r="G1041" s="14" t="s">
        <v>36</v>
      </c>
      <c r="H1041" s="14">
        <v>2003</v>
      </c>
      <c r="I1041" s="15" t="s">
        <v>54</v>
      </c>
      <c r="J1041" s="15"/>
      <c r="P1041" s="15"/>
      <c r="Q1041" s="4"/>
      <c r="R1041" s="4"/>
      <c r="S1041" s="4"/>
      <c r="T1041" s="4"/>
      <c r="U1041" s="4"/>
      <c r="V1041" s="4"/>
      <c r="W1041" s="15"/>
      <c r="AA1041" s="5" t="e">
        <f t="shared" si="127"/>
        <v>#DIV/0!</v>
      </c>
      <c r="AD1041" s="5" t="e">
        <f t="shared" si="128"/>
        <v>#DIV/0!</v>
      </c>
      <c r="AE1041" s="3" t="e">
        <f t="shared" si="129"/>
        <v>#DIV/0!</v>
      </c>
      <c r="AG1041" s="4" t="e">
        <f t="shared" si="130"/>
        <v>#DIV/0!</v>
      </c>
      <c r="AI1041" s="3" t="e">
        <f t="shared" si="131"/>
        <v>#DIV/0!</v>
      </c>
      <c r="AK1041" s="14" t="e">
        <f t="shared" si="132"/>
        <v>#DIV/0!</v>
      </c>
    </row>
    <row r="1042" spans="1:46" s="4" customFormat="1" x14ac:dyDescent="0.25">
      <c r="A1042" s="4" t="str">
        <f t="shared" si="133"/>
        <v>D00_202_2</v>
      </c>
      <c r="B1042" s="1" t="s">
        <v>37</v>
      </c>
      <c r="C1042" s="2">
        <v>202</v>
      </c>
      <c r="D1042" s="3">
        <v>2</v>
      </c>
      <c r="E1042" s="4" t="s">
        <v>38</v>
      </c>
      <c r="F1042" s="4" t="s">
        <v>40</v>
      </c>
      <c r="G1042" s="4" t="s">
        <v>36</v>
      </c>
      <c r="H1042" s="4">
        <v>2004</v>
      </c>
      <c r="I1042" s="3" t="s">
        <v>54</v>
      </c>
      <c r="J1042" s="3"/>
      <c r="P1042" s="3"/>
      <c r="W1042" s="3"/>
      <c r="AA1042" s="5" t="e">
        <f t="shared" si="127"/>
        <v>#DIV/0!</v>
      </c>
      <c r="AD1042" s="5" t="e">
        <f t="shared" si="128"/>
        <v>#DIV/0!</v>
      </c>
      <c r="AE1042" s="3" t="e">
        <f t="shared" si="129"/>
        <v>#DIV/0!</v>
      </c>
      <c r="AG1042" s="4" t="e">
        <f t="shared" si="130"/>
        <v>#DIV/0!</v>
      </c>
      <c r="AI1042" s="3" t="e">
        <f t="shared" si="131"/>
        <v>#DIV/0!</v>
      </c>
      <c r="AK1042" s="4" t="e">
        <f t="shared" si="132"/>
        <v>#DIV/0!</v>
      </c>
    </row>
    <row r="1043" spans="1:46" s="4" customFormat="1" x14ac:dyDescent="0.25">
      <c r="A1043" s="4" t="str">
        <f t="shared" si="133"/>
        <v>D00_202_2</v>
      </c>
      <c r="B1043" s="1" t="s">
        <v>37</v>
      </c>
      <c r="C1043" s="2">
        <v>202</v>
      </c>
      <c r="D1043" s="3">
        <v>2</v>
      </c>
      <c r="E1043" s="4" t="s">
        <v>38</v>
      </c>
      <c r="F1043" s="4" t="s">
        <v>40</v>
      </c>
      <c r="G1043" s="4" t="s">
        <v>36</v>
      </c>
      <c r="H1043" s="4">
        <v>2005</v>
      </c>
      <c r="I1043" s="3" t="s">
        <v>54</v>
      </c>
      <c r="J1043" s="3"/>
      <c r="P1043" s="3"/>
      <c r="W1043" s="3"/>
      <c r="AA1043" s="5" t="e">
        <f t="shared" si="127"/>
        <v>#DIV/0!</v>
      </c>
      <c r="AD1043" s="5" t="e">
        <f t="shared" si="128"/>
        <v>#DIV/0!</v>
      </c>
      <c r="AE1043" s="3" t="e">
        <f t="shared" si="129"/>
        <v>#DIV/0!</v>
      </c>
      <c r="AG1043" s="4" t="e">
        <f t="shared" si="130"/>
        <v>#DIV/0!</v>
      </c>
      <c r="AI1043" s="3" t="e">
        <f t="shared" si="131"/>
        <v>#DIV/0!</v>
      </c>
      <c r="AK1043" s="4" t="e">
        <f t="shared" si="132"/>
        <v>#DIV/0!</v>
      </c>
    </row>
    <row r="1044" spans="1:46" s="4" customFormat="1" x14ac:dyDescent="0.25">
      <c r="A1044" s="4" t="str">
        <f t="shared" si="133"/>
        <v>D00_202_2</v>
      </c>
      <c r="B1044" s="1" t="s">
        <v>37</v>
      </c>
      <c r="C1044" s="2">
        <v>202</v>
      </c>
      <c r="D1044" s="3">
        <v>2</v>
      </c>
      <c r="E1044" s="4" t="s">
        <v>38</v>
      </c>
      <c r="F1044" s="4" t="s">
        <v>40</v>
      </c>
      <c r="G1044" s="4" t="s">
        <v>36</v>
      </c>
      <c r="H1044" s="4">
        <v>2006</v>
      </c>
      <c r="I1044" s="3" t="s">
        <v>54</v>
      </c>
      <c r="J1044" s="3"/>
      <c r="P1044" s="3"/>
      <c r="W1044" s="3"/>
      <c r="AA1044" s="5" t="e">
        <f t="shared" si="127"/>
        <v>#DIV/0!</v>
      </c>
      <c r="AD1044" s="5" t="e">
        <f t="shared" si="128"/>
        <v>#DIV/0!</v>
      </c>
      <c r="AE1044" s="3" t="e">
        <f t="shared" si="129"/>
        <v>#DIV/0!</v>
      </c>
      <c r="AG1044" s="4" t="e">
        <f t="shared" si="130"/>
        <v>#DIV/0!</v>
      </c>
      <c r="AI1044" s="3" t="e">
        <f t="shared" si="131"/>
        <v>#DIV/0!</v>
      </c>
      <c r="AK1044" s="4" t="e">
        <f t="shared" si="132"/>
        <v>#DIV/0!</v>
      </c>
    </row>
    <row r="1045" spans="1:46" s="4" customFormat="1" x14ac:dyDescent="0.25">
      <c r="A1045" s="4" t="str">
        <f t="shared" si="133"/>
        <v>D00_202_2</v>
      </c>
      <c r="B1045" s="1" t="s">
        <v>37</v>
      </c>
      <c r="C1045" s="2">
        <v>202</v>
      </c>
      <c r="D1045" s="3">
        <v>2</v>
      </c>
      <c r="E1045" s="4" t="s">
        <v>38</v>
      </c>
      <c r="F1045" s="4" t="s">
        <v>40</v>
      </c>
      <c r="G1045" s="4" t="s">
        <v>36</v>
      </c>
      <c r="H1045" s="4">
        <v>2007</v>
      </c>
      <c r="I1045" s="3" t="s">
        <v>54</v>
      </c>
      <c r="J1045" s="3"/>
      <c r="P1045" s="3"/>
      <c r="W1045" s="3"/>
      <c r="AA1045" s="5" t="e">
        <f t="shared" si="127"/>
        <v>#DIV/0!</v>
      </c>
      <c r="AD1045" s="5" t="e">
        <f t="shared" si="128"/>
        <v>#DIV/0!</v>
      </c>
      <c r="AE1045" s="3" t="e">
        <f t="shared" si="129"/>
        <v>#DIV/0!</v>
      </c>
      <c r="AG1045" s="4" t="e">
        <f t="shared" si="130"/>
        <v>#DIV/0!</v>
      </c>
      <c r="AI1045" s="3" t="e">
        <f t="shared" si="131"/>
        <v>#DIV/0!</v>
      </c>
      <c r="AK1045" s="4" t="e">
        <f t="shared" si="132"/>
        <v>#DIV/0!</v>
      </c>
    </row>
    <row r="1046" spans="1:46" x14ac:dyDescent="0.25">
      <c r="A1046" s="4" t="str">
        <f t="shared" si="133"/>
        <v>D00_203_2</v>
      </c>
      <c r="B1046" s="21" t="s">
        <v>37</v>
      </c>
      <c r="C1046" s="18">
        <v>203</v>
      </c>
      <c r="D1046" s="7">
        <v>2</v>
      </c>
      <c r="E1046" s="8" t="s">
        <v>38</v>
      </c>
      <c r="F1046" s="8" t="s">
        <v>40</v>
      </c>
      <c r="G1046" s="8" t="s">
        <v>36</v>
      </c>
      <c r="H1046" s="7">
        <v>2003</v>
      </c>
      <c r="I1046" s="7" t="s">
        <v>56</v>
      </c>
      <c r="K1046" s="8">
        <v>83</v>
      </c>
      <c r="L1046" s="8">
        <f>K1046-36</f>
        <v>47</v>
      </c>
      <c r="M1046" s="8">
        <f>K1046-64</f>
        <v>19</v>
      </c>
      <c r="N1046" s="8">
        <f>K1046-79</f>
        <v>4</v>
      </c>
      <c r="O1046" s="8">
        <f>K1046-85</f>
        <v>-2</v>
      </c>
      <c r="P1046" s="7">
        <v>2</v>
      </c>
      <c r="U1046" s="8" t="s">
        <v>56</v>
      </c>
      <c r="V1046" s="8" t="s">
        <v>64</v>
      </c>
      <c r="W1046" s="7">
        <v>1</v>
      </c>
      <c r="X1046" s="8">
        <v>210</v>
      </c>
      <c r="Y1046" s="8">
        <v>25</v>
      </c>
      <c r="Z1046" s="8">
        <v>93</v>
      </c>
      <c r="AA1046" s="10">
        <f t="shared" si="127"/>
        <v>3.7549999999999999</v>
      </c>
      <c r="AB1046" s="8">
        <v>4</v>
      </c>
      <c r="AC1046" s="8">
        <v>21</v>
      </c>
      <c r="AD1046" s="10">
        <f t="shared" si="128"/>
        <v>0.875</v>
      </c>
      <c r="AE1046" s="7">
        <f t="shared" si="129"/>
        <v>23.30226364846871</v>
      </c>
      <c r="AF1046" s="8">
        <v>1</v>
      </c>
      <c r="AG1046" s="8">
        <f t="shared" si="130"/>
        <v>4</v>
      </c>
      <c r="AH1046" s="8">
        <v>0</v>
      </c>
      <c r="AI1046" s="7">
        <f t="shared" si="131"/>
        <v>0</v>
      </c>
      <c r="AJ1046" s="22">
        <v>1</v>
      </c>
      <c r="AK1046" s="8">
        <f t="shared" si="132"/>
        <v>4</v>
      </c>
      <c r="AL1046" s="8">
        <v>4</v>
      </c>
      <c r="AM1046" s="8">
        <v>4</v>
      </c>
      <c r="AN1046" s="8">
        <v>2</v>
      </c>
      <c r="AO1046" s="8">
        <v>2</v>
      </c>
      <c r="AP1046" s="8">
        <v>1</v>
      </c>
      <c r="AQ1046" s="8">
        <v>3</v>
      </c>
      <c r="AR1046" s="8">
        <v>3</v>
      </c>
    </row>
    <row r="1047" spans="1:46" x14ac:dyDescent="0.25">
      <c r="A1047" s="4" t="str">
        <f t="shared" si="133"/>
        <v>D00_203_2</v>
      </c>
      <c r="B1047" s="21" t="s">
        <v>37</v>
      </c>
      <c r="C1047" s="18">
        <v>203</v>
      </c>
      <c r="D1047" s="7">
        <v>2</v>
      </c>
      <c r="E1047" s="8" t="s">
        <v>38</v>
      </c>
      <c r="F1047" s="8" t="s">
        <v>40</v>
      </c>
      <c r="G1047" s="8" t="s">
        <v>36</v>
      </c>
      <c r="H1047" s="7">
        <v>2004</v>
      </c>
      <c r="I1047" s="7" t="s">
        <v>56</v>
      </c>
      <c r="K1047" s="8">
        <v>71</v>
      </c>
      <c r="L1047" s="8">
        <f>K1047-22</f>
        <v>49</v>
      </c>
      <c r="M1047" s="8">
        <f>K1047-46</f>
        <v>25</v>
      </c>
      <c r="N1047" s="8">
        <f>K1047-64</f>
        <v>7</v>
      </c>
      <c r="P1047" s="7">
        <v>3</v>
      </c>
      <c r="T1047" s="8">
        <v>26</v>
      </c>
      <c r="U1047" s="8" t="s">
        <v>56</v>
      </c>
      <c r="V1047" s="8" t="s">
        <v>64</v>
      </c>
      <c r="W1047" s="7">
        <v>2</v>
      </c>
      <c r="X1047" s="8">
        <v>213</v>
      </c>
      <c r="Y1047" s="8">
        <v>25</v>
      </c>
      <c r="Z1047" s="8">
        <v>92</v>
      </c>
      <c r="AA1047" s="10">
        <f t="shared" si="127"/>
        <v>3.7183333333333333</v>
      </c>
      <c r="AB1047" s="8">
        <v>4</v>
      </c>
      <c r="AC1047" s="8">
        <v>23</v>
      </c>
      <c r="AD1047" s="10">
        <f t="shared" si="128"/>
        <v>0.95833333333333337</v>
      </c>
      <c r="AE1047" s="7">
        <f t="shared" si="129"/>
        <v>25.773195876288664</v>
      </c>
      <c r="AF1047" s="8">
        <v>1</v>
      </c>
      <c r="AG1047" s="8">
        <f t="shared" si="130"/>
        <v>4</v>
      </c>
      <c r="AH1047" s="8">
        <v>0</v>
      </c>
      <c r="AI1047" s="7">
        <f t="shared" si="131"/>
        <v>0</v>
      </c>
      <c r="AJ1047" s="22">
        <v>1</v>
      </c>
      <c r="AK1047" s="8">
        <f t="shared" si="132"/>
        <v>4</v>
      </c>
      <c r="AL1047" s="8">
        <v>1</v>
      </c>
      <c r="AM1047" s="8">
        <v>3</v>
      </c>
      <c r="AN1047" s="8">
        <v>2</v>
      </c>
      <c r="AO1047" s="8">
        <v>2</v>
      </c>
      <c r="AP1047" s="8">
        <v>3</v>
      </c>
      <c r="AQ1047" s="8">
        <v>3</v>
      </c>
      <c r="AR1047" s="8">
        <v>3</v>
      </c>
    </row>
    <row r="1048" spans="1:46" x14ac:dyDescent="0.25">
      <c r="A1048" s="4" t="str">
        <f t="shared" si="133"/>
        <v>D00_203_2</v>
      </c>
      <c r="B1048" s="21" t="s">
        <v>37</v>
      </c>
      <c r="C1048" s="18">
        <v>203</v>
      </c>
      <c r="D1048" s="7">
        <v>2</v>
      </c>
      <c r="E1048" s="8" t="s">
        <v>38</v>
      </c>
      <c r="F1048" s="8" t="s">
        <v>40</v>
      </c>
      <c r="G1048" s="8" t="s">
        <v>36</v>
      </c>
      <c r="H1048" s="7">
        <v>2005</v>
      </c>
      <c r="I1048" s="7" t="s">
        <v>56</v>
      </c>
      <c r="J1048" s="7">
        <v>78</v>
      </c>
      <c r="K1048" s="8">
        <v>82</v>
      </c>
      <c r="L1048" s="8">
        <f>K1048-30</f>
        <v>52</v>
      </c>
      <c r="M1048" s="8">
        <f>K1048-60</f>
        <v>22</v>
      </c>
      <c r="N1048" s="8">
        <f>K1048-76</f>
        <v>6</v>
      </c>
      <c r="O1048" s="8">
        <f>K1048-80</f>
        <v>2</v>
      </c>
      <c r="P1048" s="7">
        <v>3</v>
      </c>
      <c r="T1048" s="8" t="s">
        <v>110</v>
      </c>
      <c r="U1048" s="8" t="s">
        <v>56</v>
      </c>
      <c r="V1048" s="8" t="s">
        <v>64</v>
      </c>
      <c r="W1048" s="7">
        <v>4</v>
      </c>
      <c r="X1048" s="8">
        <v>205</v>
      </c>
      <c r="Y1048" s="8">
        <v>25</v>
      </c>
      <c r="Z1048" s="8">
        <v>69</v>
      </c>
      <c r="AA1048" s="10">
        <f t="shared" si="127"/>
        <v>2.8330434782608696</v>
      </c>
      <c r="AB1048" s="8">
        <v>4</v>
      </c>
      <c r="AC1048" s="8">
        <v>21</v>
      </c>
      <c r="AD1048" s="10">
        <f t="shared" si="128"/>
        <v>0.91304347826086951</v>
      </c>
      <c r="AE1048" s="7">
        <f t="shared" si="129"/>
        <v>32.228360957642728</v>
      </c>
      <c r="AF1048" s="8">
        <v>2</v>
      </c>
      <c r="AG1048" s="8">
        <f t="shared" si="130"/>
        <v>8</v>
      </c>
      <c r="AH1048" s="8">
        <v>0</v>
      </c>
      <c r="AI1048" s="7">
        <f t="shared" si="131"/>
        <v>0</v>
      </c>
      <c r="AJ1048" s="22">
        <v>0</v>
      </c>
      <c r="AK1048" s="8">
        <f t="shared" si="132"/>
        <v>0</v>
      </c>
      <c r="AL1048" s="8">
        <v>0</v>
      </c>
      <c r="AM1048" s="8">
        <v>3</v>
      </c>
      <c r="AN1048" s="8">
        <v>3</v>
      </c>
      <c r="AO1048" s="8">
        <v>2</v>
      </c>
      <c r="AP1048" s="8">
        <v>2</v>
      </c>
      <c r="AQ1048" s="8">
        <v>3</v>
      </c>
      <c r="AR1048" s="8">
        <v>3</v>
      </c>
    </row>
    <row r="1049" spans="1:46" x14ac:dyDescent="0.25">
      <c r="A1049" s="4" t="str">
        <f t="shared" si="133"/>
        <v>D00_203_2</v>
      </c>
      <c r="B1049" s="21" t="s">
        <v>37</v>
      </c>
      <c r="C1049" s="18">
        <v>203</v>
      </c>
      <c r="D1049" s="7">
        <v>2</v>
      </c>
      <c r="E1049" s="8" t="s">
        <v>38</v>
      </c>
      <c r="F1049" s="8" t="s">
        <v>40</v>
      </c>
      <c r="G1049" s="8" t="s">
        <v>36</v>
      </c>
      <c r="H1049" s="7">
        <v>2006</v>
      </c>
      <c r="I1049" s="7" t="s">
        <v>56</v>
      </c>
      <c r="J1049" s="7">
        <v>70</v>
      </c>
      <c r="K1049" s="8">
        <v>72</v>
      </c>
      <c r="L1049" s="8">
        <f>K1049-34</f>
        <v>38</v>
      </c>
      <c r="M1049" s="8">
        <f>K1049-61</f>
        <v>11</v>
      </c>
      <c r="N1049" s="8">
        <f>K1049-70</f>
        <v>2</v>
      </c>
      <c r="O1049" s="8">
        <f>K1049-73</f>
        <v>-1</v>
      </c>
      <c r="P1049" s="7">
        <v>3</v>
      </c>
      <c r="T1049" s="8" t="s">
        <v>118</v>
      </c>
      <c r="U1049" s="8" t="s">
        <v>56</v>
      </c>
      <c r="V1049" s="8" t="s">
        <v>64</v>
      </c>
      <c r="W1049" s="7">
        <v>4</v>
      </c>
      <c r="X1049" s="8">
        <v>202</v>
      </c>
      <c r="Y1049" s="8">
        <v>25</v>
      </c>
      <c r="Z1049" s="8">
        <v>86</v>
      </c>
      <c r="AA1049" s="10">
        <f t="shared" si="127"/>
        <v>3.44</v>
      </c>
      <c r="AB1049" s="8">
        <v>4</v>
      </c>
      <c r="AC1049" s="8">
        <v>23</v>
      </c>
      <c r="AD1049" s="10">
        <f t="shared" si="128"/>
        <v>0.92</v>
      </c>
      <c r="AE1049" s="7">
        <f t="shared" si="129"/>
        <v>26.744186046511629</v>
      </c>
      <c r="AF1049" s="8">
        <v>0</v>
      </c>
      <c r="AG1049" s="8">
        <f t="shared" si="130"/>
        <v>0</v>
      </c>
      <c r="AH1049" s="8">
        <v>0</v>
      </c>
      <c r="AI1049" s="7">
        <f t="shared" si="131"/>
        <v>0</v>
      </c>
      <c r="AJ1049" s="22" t="s">
        <v>124</v>
      </c>
      <c r="AK1049" s="8" t="e">
        <f t="shared" si="132"/>
        <v>#VALUE!</v>
      </c>
      <c r="AM1049" s="8">
        <v>1</v>
      </c>
      <c r="AN1049" s="8">
        <v>2</v>
      </c>
      <c r="AO1049" s="8">
        <v>1</v>
      </c>
      <c r="AP1049" s="8">
        <v>3</v>
      </c>
      <c r="AQ1049" s="8">
        <v>3</v>
      </c>
      <c r="AR1049" s="8">
        <v>3</v>
      </c>
    </row>
    <row r="1050" spans="1:46" x14ac:dyDescent="0.25">
      <c r="A1050" s="4" t="str">
        <f t="shared" si="133"/>
        <v>D00_203_2</v>
      </c>
      <c r="B1050" s="21" t="s">
        <v>37</v>
      </c>
      <c r="C1050" s="18">
        <v>203</v>
      </c>
      <c r="D1050" s="7">
        <v>2</v>
      </c>
      <c r="E1050" s="8" t="s">
        <v>38</v>
      </c>
      <c r="F1050" s="8" t="s">
        <v>40</v>
      </c>
      <c r="G1050" s="8" t="s">
        <v>36</v>
      </c>
      <c r="H1050" s="7">
        <v>2007</v>
      </c>
      <c r="I1050" s="7" t="s">
        <v>56</v>
      </c>
      <c r="K1050" s="8">
        <v>67</v>
      </c>
      <c r="L1050" s="8">
        <f>K1050-36</f>
        <v>31</v>
      </c>
      <c r="M1050" s="8">
        <f>K1050-53</f>
        <v>14</v>
      </c>
      <c r="N1050" s="8">
        <f>K1050-60</f>
        <v>7</v>
      </c>
      <c r="O1050" s="8">
        <f>K1050-71</f>
        <v>-4</v>
      </c>
      <c r="P1050" s="7">
        <v>4</v>
      </c>
      <c r="T1050" s="8" t="s">
        <v>129</v>
      </c>
      <c r="U1050" s="8" t="s">
        <v>56</v>
      </c>
      <c r="V1050" s="8" t="s">
        <v>64</v>
      </c>
      <c r="W1050" s="7">
        <v>3</v>
      </c>
      <c r="X1050" s="8">
        <v>209</v>
      </c>
      <c r="Y1050" s="8">
        <v>25</v>
      </c>
      <c r="Z1050" s="8">
        <v>105</v>
      </c>
      <c r="AA1050" s="10">
        <f t="shared" si="127"/>
        <v>4.2</v>
      </c>
      <c r="AB1050" s="8">
        <v>4</v>
      </c>
      <c r="AC1050" s="8">
        <v>29</v>
      </c>
      <c r="AD1050" s="10">
        <f t="shared" si="128"/>
        <v>1.1599999999999999</v>
      </c>
      <c r="AE1050" s="7">
        <f t="shared" si="129"/>
        <v>27.619047619047613</v>
      </c>
      <c r="AF1050" s="8">
        <v>0</v>
      </c>
      <c r="AG1050" s="8">
        <f t="shared" si="130"/>
        <v>0</v>
      </c>
      <c r="AH1050" s="8">
        <v>0</v>
      </c>
      <c r="AI1050" s="7">
        <f t="shared" si="131"/>
        <v>0</v>
      </c>
      <c r="AJ1050" s="22" t="s">
        <v>136</v>
      </c>
      <c r="AK1050" s="8" t="s">
        <v>81</v>
      </c>
      <c r="AM1050" s="8">
        <v>3</v>
      </c>
      <c r="AN1050" s="8">
        <v>3</v>
      </c>
      <c r="AO1050" s="8">
        <v>3</v>
      </c>
      <c r="AP1050" s="8">
        <v>2</v>
      </c>
      <c r="AQ1050" s="8">
        <v>3</v>
      </c>
      <c r="AR1050" s="8">
        <v>3</v>
      </c>
      <c r="AS1050" s="8">
        <v>4</v>
      </c>
    </row>
    <row r="1051" spans="1:46" x14ac:dyDescent="0.25">
      <c r="A1051" s="4" t="str">
        <f t="shared" si="133"/>
        <v>D00_203_2</v>
      </c>
      <c r="B1051" s="21" t="s">
        <v>37</v>
      </c>
      <c r="C1051" s="18">
        <v>203</v>
      </c>
      <c r="D1051" s="7">
        <v>2</v>
      </c>
      <c r="E1051" s="8" t="s">
        <v>38</v>
      </c>
      <c r="F1051" s="8" t="s">
        <v>40</v>
      </c>
      <c r="G1051" s="8" t="s">
        <v>36</v>
      </c>
      <c r="H1051" s="7">
        <v>2008</v>
      </c>
      <c r="I1051" s="7" t="s">
        <v>56</v>
      </c>
      <c r="K1051" s="8">
        <v>67</v>
      </c>
      <c r="L1051" s="8">
        <f>K1051-22</f>
        <v>45</v>
      </c>
      <c r="M1051" s="8">
        <f>K1051-49</f>
        <v>18</v>
      </c>
      <c r="N1051" s="8">
        <f>K1051-61</f>
        <v>6</v>
      </c>
      <c r="O1051" s="8">
        <f>K1051-73</f>
        <v>-6</v>
      </c>
      <c r="P1051" s="7">
        <v>4</v>
      </c>
      <c r="T1051" s="8" t="s">
        <v>141</v>
      </c>
      <c r="U1051" s="8" t="s">
        <v>56</v>
      </c>
      <c r="V1051" s="8" t="s">
        <v>64</v>
      </c>
      <c r="W1051" s="7">
        <v>4</v>
      </c>
      <c r="X1051" s="8">
        <v>207</v>
      </c>
      <c r="Y1051" s="8">
        <v>25</v>
      </c>
      <c r="Z1051" s="8">
        <v>91</v>
      </c>
      <c r="AA1051" s="10">
        <f t="shared" si="127"/>
        <v>3.6783333333333332</v>
      </c>
      <c r="AB1051" s="8">
        <v>4</v>
      </c>
      <c r="AC1051" s="8">
        <v>23</v>
      </c>
      <c r="AD1051" s="10">
        <f t="shared" si="128"/>
        <v>0.95833333333333337</v>
      </c>
      <c r="AE1051" s="7">
        <f t="shared" si="129"/>
        <v>26.053466243769826</v>
      </c>
      <c r="AF1051" s="8">
        <v>1</v>
      </c>
      <c r="AG1051" s="8">
        <f t="shared" si="130"/>
        <v>4</v>
      </c>
      <c r="AH1051" s="8">
        <v>1</v>
      </c>
      <c r="AI1051" s="7">
        <f t="shared" si="131"/>
        <v>4</v>
      </c>
      <c r="AJ1051" s="22" t="s">
        <v>146</v>
      </c>
      <c r="AM1051" s="8">
        <v>3</v>
      </c>
      <c r="AN1051" s="8">
        <v>2</v>
      </c>
      <c r="AO1051" s="8">
        <v>2</v>
      </c>
      <c r="AP1051" s="8">
        <v>2</v>
      </c>
      <c r="AQ1051" s="8">
        <v>3</v>
      </c>
      <c r="AR1051" s="8">
        <v>4</v>
      </c>
    </row>
    <row r="1052" spans="1:46" x14ac:dyDescent="0.25">
      <c r="A1052" s="4" t="str">
        <f t="shared" si="133"/>
        <v>D00_203_2</v>
      </c>
      <c r="B1052" s="21" t="s">
        <v>37</v>
      </c>
      <c r="C1052" s="18">
        <v>203</v>
      </c>
      <c r="D1052" s="7">
        <v>2</v>
      </c>
      <c r="E1052" s="8" t="s">
        <v>38</v>
      </c>
      <c r="F1052" s="8" t="s">
        <v>40</v>
      </c>
      <c r="G1052" s="8" t="s">
        <v>36</v>
      </c>
      <c r="H1052" s="7">
        <v>2009</v>
      </c>
      <c r="I1052" s="7" t="s">
        <v>56</v>
      </c>
      <c r="K1052" s="8">
        <v>66</v>
      </c>
      <c r="L1052" s="8">
        <f>K1052-26</f>
        <v>40</v>
      </c>
      <c r="M1052" s="8">
        <f>K1052-50</f>
        <v>16</v>
      </c>
      <c r="N1052" s="8">
        <f>K1052-62</f>
        <v>4</v>
      </c>
      <c r="O1052" s="8">
        <f>K1052-68</f>
        <v>-2</v>
      </c>
      <c r="P1052" s="7">
        <v>4</v>
      </c>
      <c r="U1052" s="8" t="s">
        <v>56</v>
      </c>
      <c r="V1052" s="8" t="s">
        <v>64</v>
      </c>
      <c r="W1052" s="7">
        <v>4</v>
      </c>
      <c r="X1052" s="8">
        <v>208</v>
      </c>
      <c r="Y1052" s="8">
        <v>25</v>
      </c>
      <c r="Z1052" s="8">
        <v>79</v>
      </c>
      <c r="AA1052" s="10">
        <f t="shared" si="127"/>
        <v>3.1983333333333333</v>
      </c>
      <c r="AB1052" s="8">
        <v>4</v>
      </c>
      <c r="AC1052" s="8">
        <v>23</v>
      </c>
      <c r="AD1052" s="10">
        <f t="shared" si="128"/>
        <v>0.95833333333333337</v>
      </c>
      <c r="AE1052" s="7">
        <f t="shared" si="129"/>
        <v>29.963522668056282</v>
      </c>
      <c r="AF1052" s="8">
        <v>1</v>
      </c>
      <c r="AG1052" s="8">
        <f t="shared" si="130"/>
        <v>4</v>
      </c>
      <c r="AH1052" s="8">
        <v>0</v>
      </c>
      <c r="AI1052" s="7">
        <f t="shared" si="131"/>
        <v>0</v>
      </c>
      <c r="AJ1052" s="22">
        <v>0</v>
      </c>
      <c r="AM1052" s="8">
        <v>3</v>
      </c>
      <c r="AN1052" s="8">
        <v>3</v>
      </c>
      <c r="AO1052" s="8">
        <v>1</v>
      </c>
      <c r="AP1052" s="8">
        <v>2</v>
      </c>
      <c r="AQ1052" s="8">
        <v>3</v>
      </c>
      <c r="AR1052" s="8">
        <v>4</v>
      </c>
      <c r="AS1052" s="8">
        <v>1</v>
      </c>
    </row>
    <row r="1053" spans="1:46" x14ac:dyDescent="0.25">
      <c r="A1053" s="4" t="str">
        <f t="shared" si="133"/>
        <v>D00_203_2</v>
      </c>
      <c r="B1053" s="21" t="s">
        <v>37</v>
      </c>
      <c r="C1053" s="18">
        <v>203</v>
      </c>
      <c r="D1053" s="7">
        <v>2</v>
      </c>
      <c r="E1053" s="8" t="s">
        <v>38</v>
      </c>
      <c r="F1053" s="8" t="s">
        <v>40</v>
      </c>
      <c r="G1053" s="8" t="s">
        <v>36</v>
      </c>
      <c r="H1053" s="7">
        <v>2010</v>
      </c>
      <c r="I1053" s="7" t="s">
        <v>56</v>
      </c>
      <c r="K1053" s="8">
        <v>82</v>
      </c>
      <c r="L1053" s="8">
        <f>K1053-40</f>
        <v>42</v>
      </c>
      <c r="M1053" s="8">
        <f>K1053-60</f>
        <v>22</v>
      </c>
      <c r="N1053" s="8">
        <f>K1053-81</f>
        <v>1</v>
      </c>
      <c r="O1053" s="8">
        <f>K1053-85</f>
        <v>-3</v>
      </c>
      <c r="P1053" s="7">
        <v>2</v>
      </c>
      <c r="T1053" s="8" t="s">
        <v>156</v>
      </c>
      <c r="U1053" s="8" t="s">
        <v>56</v>
      </c>
      <c r="V1053" s="8" t="s">
        <v>64</v>
      </c>
      <c r="W1053" s="7">
        <v>1</v>
      </c>
      <c r="X1053" s="8">
        <v>223</v>
      </c>
      <c r="Y1053" s="8">
        <v>25</v>
      </c>
      <c r="Z1053" s="8">
        <v>112</v>
      </c>
      <c r="AA1053" s="10">
        <f t="shared" si="127"/>
        <v>4.7</v>
      </c>
      <c r="AB1053" s="8">
        <v>4</v>
      </c>
      <c r="AC1053" s="8">
        <v>22</v>
      </c>
      <c r="AD1053" s="10">
        <f t="shared" si="128"/>
        <v>1.1000000000000001</v>
      </c>
      <c r="AE1053" s="7">
        <f t="shared" si="129"/>
        <v>23.404255319148938</v>
      </c>
      <c r="AF1053" s="8">
        <v>5</v>
      </c>
      <c r="AG1053" s="8">
        <f t="shared" si="130"/>
        <v>20</v>
      </c>
      <c r="AH1053" s="8">
        <v>0</v>
      </c>
      <c r="AI1053" s="7">
        <f t="shared" si="131"/>
        <v>0</v>
      </c>
      <c r="AJ1053" s="22" t="s">
        <v>153</v>
      </c>
      <c r="AM1053" s="8">
        <v>3</v>
      </c>
      <c r="AN1053" s="8">
        <v>2</v>
      </c>
      <c r="AO1053" s="8">
        <v>2</v>
      </c>
      <c r="AP1053" s="8">
        <v>3</v>
      </c>
      <c r="AQ1053" s="8">
        <v>3</v>
      </c>
      <c r="AR1053" s="8">
        <v>3</v>
      </c>
      <c r="AS1053" s="8">
        <v>0</v>
      </c>
      <c r="AT1053" s="23" t="s">
        <v>154</v>
      </c>
    </row>
    <row r="1054" spans="1:46" x14ac:dyDescent="0.25">
      <c r="A1054" s="4" t="str">
        <f t="shared" si="133"/>
        <v>D00_203_2</v>
      </c>
      <c r="B1054" s="21" t="s">
        <v>37</v>
      </c>
      <c r="C1054" s="18">
        <v>203</v>
      </c>
      <c r="D1054" s="7">
        <v>2</v>
      </c>
      <c r="E1054" s="8" t="s">
        <v>38</v>
      </c>
      <c r="F1054" s="8" t="s">
        <v>40</v>
      </c>
      <c r="G1054" s="8" t="s">
        <v>36</v>
      </c>
      <c r="H1054" s="7">
        <v>2011</v>
      </c>
      <c r="I1054" s="7" t="s">
        <v>56</v>
      </c>
      <c r="K1054" s="8">
        <v>70</v>
      </c>
      <c r="L1054" s="8">
        <f>K1054-31</f>
        <v>39</v>
      </c>
      <c r="M1054" s="8">
        <f>K1054-53</f>
        <v>17</v>
      </c>
      <c r="N1054" s="8">
        <f>K1054-62</f>
        <v>8</v>
      </c>
      <c r="O1054" s="8">
        <f>K1054-77</f>
        <v>-7</v>
      </c>
      <c r="P1054" s="7">
        <v>4</v>
      </c>
      <c r="T1054" s="8" t="s">
        <v>162</v>
      </c>
      <c r="U1054" s="8" t="s">
        <v>56</v>
      </c>
      <c r="V1054" s="8" t="s">
        <v>64</v>
      </c>
      <c r="W1054" s="7">
        <v>4</v>
      </c>
      <c r="X1054" s="8">
        <v>225</v>
      </c>
      <c r="Y1054" s="8">
        <v>25</v>
      </c>
      <c r="Z1054" s="8">
        <v>78</v>
      </c>
      <c r="AA1054" s="10">
        <f t="shared" si="127"/>
        <v>3.12</v>
      </c>
      <c r="AB1054" s="8">
        <v>4</v>
      </c>
      <c r="AC1054" s="8">
        <v>24</v>
      </c>
      <c r="AD1054" s="10">
        <f t="shared" si="128"/>
        <v>0.96</v>
      </c>
      <c r="AE1054" s="7">
        <f t="shared" si="129"/>
        <v>30.769230769230766</v>
      </c>
      <c r="AF1054" s="8">
        <v>0</v>
      </c>
      <c r="AG1054" s="8">
        <f t="shared" si="130"/>
        <v>0</v>
      </c>
      <c r="AH1054" s="8">
        <v>0</v>
      </c>
      <c r="AI1054" s="7">
        <f t="shared" si="131"/>
        <v>0</v>
      </c>
      <c r="AJ1054" s="22" t="s">
        <v>159</v>
      </c>
      <c r="AM1054" s="8">
        <v>3</v>
      </c>
      <c r="AN1054" s="8">
        <v>2</v>
      </c>
      <c r="AO1054" s="8">
        <v>2</v>
      </c>
      <c r="AP1054" s="8">
        <v>2</v>
      </c>
      <c r="AQ1054" s="8">
        <v>3</v>
      </c>
      <c r="AR1054" s="8">
        <v>3</v>
      </c>
      <c r="AS1054" s="8">
        <v>2</v>
      </c>
    </row>
    <row r="1055" spans="1:46" s="4" customFormat="1" x14ac:dyDescent="0.25">
      <c r="A1055" s="4" t="str">
        <f t="shared" si="133"/>
        <v>D00_203_2</v>
      </c>
      <c r="B1055" s="1" t="s">
        <v>37</v>
      </c>
      <c r="C1055" s="2">
        <v>203</v>
      </c>
      <c r="D1055" s="3">
        <v>2</v>
      </c>
      <c r="E1055" s="4" t="s">
        <v>38</v>
      </c>
      <c r="F1055" s="4" t="s">
        <v>40</v>
      </c>
      <c r="G1055" s="4" t="s">
        <v>36</v>
      </c>
      <c r="H1055" s="3">
        <v>2012</v>
      </c>
      <c r="I1055" s="3" t="s">
        <v>56</v>
      </c>
      <c r="J1055" s="7"/>
      <c r="K1055" s="4">
        <v>78</v>
      </c>
      <c r="L1055" s="4">
        <f>K1055-30</f>
        <v>48</v>
      </c>
      <c r="M1055" s="4">
        <f>K1055-67</f>
        <v>11</v>
      </c>
      <c r="N1055" s="4">
        <f>K1055-78</f>
        <v>0</v>
      </c>
      <c r="O1055" s="4">
        <f>K1055-84</f>
        <v>-6</v>
      </c>
      <c r="P1055" s="7">
        <v>2</v>
      </c>
      <c r="S1055" s="8"/>
      <c r="U1055" s="8" t="s">
        <v>56</v>
      </c>
      <c r="V1055" s="8" t="s">
        <v>64</v>
      </c>
      <c r="W1055" s="7">
        <v>3</v>
      </c>
      <c r="X1055" s="4">
        <v>218</v>
      </c>
      <c r="AA1055" s="5"/>
      <c r="AD1055" s="5"/>
      <c r="AE1055" s="3"/>
      <c r="AI1055" s="3"/>
      <c r="AJ1055" s="6"/>
    </row>
    <row r="1056" spans="1:46" x14ac:dyDescent="0.25">
      <c r="A1056" s="4" t="str">
        <f t="shared" si="133"/>
        <v>D00_203_2</v>
      </c>
      <c r="B1056" s="21" t="s">
        <v>37</v>
      </c>
      <c r="C1056" s="18">
        <v>203</v>
      </c>
      <c r="D1056" s="7">
        <v>2</v>
      </c>
      <c r="E1056" s="8" t="s">
        <v>38</v>
      </c>
      <c r="F1056" s="8" t="s">
        <v>40</v>
      </c>
      <c r="G1056" s="8" t="s">
        <v>36</v>
      </c>
      <c r="H1056" s="7">
        <v>2013</v>
      </c>
      <c r="I1056" s="7" t="s">
        <v>56</v>
      </c>
      <c r="K1056" s="8">
        <v>76</v>
      </c>
      <c r="L1056" s="8">
        <f>K1056-21</f>
        <v>55</v>
      </c>
      <c r="M1056" s="8">
        <f>K1056-49</f>
        <v>27</v>
      </c>
      <c r="N1056" s="8">
        <f>K1056-58</f>
        <v>18</v>
      </c>
      <c r="O1056" s="8">
        <f>K1056-76</f>
        <v>0</v>
      </c>
      <c r="P1056" s="7">
        <v>5</v>
      </c>
      <c r="T1056" s="8" t="s">
        <v>165</v>
      </c>
      <c r="U1056" s="8" t="s">
        <v>56</v>
      </c>
      <c r="V1056" s="8" t="s">
        <v>64</v>
      </c>
      <c r="W1056" s="7">
        <v>4</v>
      </c>
      <c r="X1056" s="8">
        <v>217</v>
      </c>
      <c r="Y1056" s="8">
        <v>25</v>
      </c>
      <c r="Z1056" s="8">
        <v>76</v>
      </c>
      <c r="AA1056" s="10">
        <f t="shared" ref="AA1056" si="134">(Z1056+(AD1056*AF1056))/Y1056</f>
        <v>3.0733333333333333</v>
      </c>
      <c r="AB1056" s="8">
        <v>4</v>
      </c>
      <c r="AC1056" s="8">
        <v>20</v>
      </c>
      <c r="AD1056" s="10">
        <f t="shared" ref="AD1056" si="135">AC1056/(Y1056-AF1056)</f>
        <v>0.83333333333333337</v>
      </c>
      <c r="AE1056" s="7">
        <f t="shared" ref="AE1056" si="136">AD1056*100/AA1056</f>
        <v>27.114967462039051</v>
      </c>
      <c r="AF1056" s="8">
        <v>1</v>
      </c>
      <c r="AG1056" s="8">
        <f t="shared" ref="AG1056" si="137">AF1056*100/Y1056</f>
        <v>4</v>
      </c>
      <c r="AH1056" s="8">
        <v>0</v>
      </c>
      <c r="AI1056" s="7">
        <f t="shared" ref="AI1056" si="138">AH1056*100/Y1056</f>
        <v>0</v>
      </c>
      <c r="AJ1056" s="22" t="s">
        <v>164</v>
      </c>
      <c r="AL1056" s="8">
        <v>4</v>
      </c>
      <c r="AM1056" s="8">
        <v>1</v>
      </c>
      <c r="AN1056" s="8">
        <v>3</v>
      </c>
      <c r="AO1056" s="8">
        <v>2</v>
      </c>
      <c r="AP1056" s="8">
        <v>1</v>
      </c>
      <c r="AQ1056" s="8">
        <v>3</v>
      </c>
      <c r="AR1056" s="8">
        <v>4</v>
      </c>
    </row>
    <row r="1057" spans="1:46" s="4" customFormat="1" x14ac:dyDescent="0.25">
      <c r="A1057" s="4" t="str">
        <f t="shared" si="133"/>
        <v>D00_203_2</v>
      </c>
      <c r="B1057" s="1" t="s">
        <v>37</v>
      </c>
      <c r="C1057" s="2">
        <v>203</v>
      </c>
      <c r="D1057" s="3">
        <v>2</v>
      </c>
      <c r="E1057" s="4" t="s">
        <v>38</v>
      </c>
      <c r="F1057" s="4" t="s">
        <v>40</v>
      </c>
      <c r="G1057" s="4" t="s">
        <v>36</v>
      </c>
      <c r="H1057" s="3">
        <v>2014</v>
      </c>
      <c r="I1057" s="3" t="s">
        <v>56</v>
      </c>
      <c r="J1057" s="7"/>
      <c r="P1057" s="7"/>
      <c r="S1057" s="8"/>
      <c r="U1057" s="8" t="s">
        <v>56</v>
      </c>
      <c r="V1057" s="8" t="s">
        <v>64</v>
      </c>
      <c r="W1057" s="7"/>
      <c r="AA1057" s="5"/>
      <c r="AD1057" s="5"/>
      <c r="AE1057" s="3"/>
      <c r="AI1057" s="3"/>
      <c r="AJ1057" s="6"/>
    </row>
    <row r="1058" spans="1:46" s="4" customFormat="1" x14ac:dyDescent="0.25">
      <c r="A1058" s="4" t="str">
        <f t="shared" si="133"/>
        <v>D00_203_2</v>
      </c>
      <c r="B1058" s="1" t="s">
        <v>37</v>
      </c>
      <c r="C1058" s="2">
        <v>203</v>
      </c>
      <c r="D1058" s="3">
        <v>2</v>
      </c>
      <c r="E1058" s="4" t="s">
        <v>38</v>
      </c>
      <c r="F1058" s="4" t="s">
        <v>40</v>
      </c>
      <c r="G1058" s="4" t="s">
        <v>36</v>
      </c>
      <c r="H1058" s="3">
        <v>2015</v>
      </c>
      <c r="I1058" s="3" t="s">
        <v>56</v>
      </c>
      <c r="J1058" s="7"/>
      <c r="K1058" s="4">
        <v>81</v>
      </c>
      <c r="M1058" s="4">
        <f>K1058-61</f>
        <v>20</v>
      </c>
      <c r="P1058" s="7"/>
      <c r="S1058" s="8"/>
      <c r="U1058" s="8" t="s">
        <v>56</v>
      </c>
      <c r="V1058" s="8" t="s">
        <v>64</v>
      </c>
      <c r="W1058" s="7">
        <v>4</v>
      </c>
      <c r="X1058" s="4">
        <v>217</v>
      </c>
      <c r="AA1058" s="5"/>
      <c r="AD1058" s="5"/>
      <c r="AE1058" s="3"/>
      <c r="AI1058" s="3"/>
      <c r="AJ1058" s="6"/>
    </row>
    <row r="1059" spans="1:46" x14ac:dyDescent="0.25">
      <c r="A1059" s="4" t="str">
        <f t="shared" si="133"/>
        <v>D00_203_2</v>
      </c>
      <c r="B1059" s="21" t="s">
        <v>37</v>
      </c>
      <c r="C1059" s="18">
        <v>203</v>
      </c>
      <c r="D1059" s="7">
        <v>2</v>
      </c>
      <c r="E1059" s="8" t="s">
        <v>38</v>
      </c>
      <c r="F1059" s="8" t="s">
        <v>40</v>
      </c>
      <c r="G1059" s="8" t="s">
        <v>36</v>
      </c>
      <c r="H1059" s="7">
        <v>2016</v>
      </c>
      <c r="I1059" s="7" t="s">
        <v>56</v>
      </c>
      <c r="K1059" s="8">
        <v>85</v>
      </c>
      <c r="L1059" s="8">
        <f>K1059-28</f>
        <v>57</v>
      </c>
      <c r="M1059" s="8">
        <f>K1059-58</f>
        <v>27</v>
      </c>
      <c r="O1059" s="8">
        <f>K1059-87</f>
        <v>-2</v>
      </c>
      <c r="P1059" s="7">
        <v>3</v>
      </c>
      <c r="U1059" s="8" t="s">
        <v>56</v>
      </c>
      <c r="V1059" s="8" t="s">
        <v>64</v>
      </c>
      <c r="W1059" s="7">
        <v>1</v>
      </c>
      <c r="X1059" s="8">
        <v>207</v>
      </c>
      <c r="Y1059" s="8">
        <v>25</v>
      </c>
      <c r="Z1059" s="19">
        <v>124</v>
      </c>
      <c r="AA1059" s="10">
        <f t="shared" ref="AA1059:AA1122" si="139">(Z1059+(AD1059*AF1059))/Y1059</f>
        <v>5.0049999999999999</v>
      </c>
      <c r="AB1059" s="8">
        <v>4</v>
      </c>
      <c r="AC1059" s="8">
        <v>27</v>
      </c>
      <c r="AD1059" s="10">
        <f t="shared" ref="AD1059:AD1122" si="140">AC1059/(Y1059-AF1059)</f>
        <v>1.125</v>
      </c>
      <c r="AE1059" s="7">
        <f t="shared" ref="AE1059:AE1122" si="141">AD1059*100/AA1059</f>
        <v>22.477522477522477</v>
      </c>
      <c r="AF1059" s="8">
        <v>1</v>
      </c>
      <c r="AG1059" s="8">
        <f t="shared" ref="AG1059:AG1060" si="142">AF1059*100/Y1059</f>
        <v>4</v>
      </c>
      <c r="AH1059" s="8">
        <v>1</v>
      </c>
      <c r="AI1059" s="7">
        <f t="shared" ref="AI1059:AI1060" si="143">AH1059*100/Y1059</f>
        <v>4</v>
      </c>
      <c r="AJ1059" s="22" t="s">
        <v>146</v>
      </c>
      <c r="AM1059" s="8">
        <v>3</v>
      </c>
      <c r="AN1059" s="8">
        <v>2</v>
      </c>
      <c r="AO1059" s="8">
        <v>1</v>
      </c>
      <c r="AP1059" s="8">
        <v>1</v>
      </c>
      <c r="AQ1059" s="8">
        <v>3</v>
      </c>
      <c r="AR1059" s="8">
        <v>4</v>
      </c>
      <c r="AT1059" s="19" t="s">
        <v>166</v>
      </c>
    </row>
    <row r="1060" spans="1:46" s="4" customFormat="1" x14ac:dyDescent="0.25">
      <c r="A1060" s="4" t="str">
        <f t="shared" si="133"/>
        <v>D00_203_2</v>
      </c>
      <c r="B1060" s="1" t="s">
        <v>37</v>
      </c>
      <c r="C1060" s="2">
        <v>203</v>
      </c>
      <c r="D1060" s="3">
        <v>2</v>
      </c>
      <c r="E1060" s="4" t="s">
        <v>38</v>
      </c>
      <c r="F1060" s="4" t="s">
        <v>40</v>
      </c>
      <c r="G1060" s="4" t="s">
        <v>36</v>
      </c>
      <c r="H1060" s="3">
        <v>2017</v>
      </c>
      <c r="I1060" s="3" t="s">
        <v>56</v>
      </c>
      <c r="J1060" s="7"/>
      <c r="K1060" s="4">
        <v>71</v>
      </c>
      <c r="L1060" s="4">
        <f>K1060-30</f>
        <v>41</v>
      </c>
      <c r="M1060" s="4">
        <f>K1060-53</f>
        <v>18</v>
      </c>
      <c r="O1060" s="4">
        <f>K1060-71</f>
        <v>0</v>
      </c>
      <c r="P1060" s="7">
        <v>5</v>
      </c>
      <c r="S1060" s="8"/>
      <c r="U1060" s="8" t="s">
        <v>56</v>
      </c>
      <c r="V1060" s="8" t="s">
        <v>64</v>
      </c>
      <c r="W1060" s="7">
        <v>5</v>
      </c>
      <c r="X1060" s="19">
        <v>222</v>
      </c>
      <c r="Y1060" s="4">
        <v>25</v>
      </c>
      <c r="Z1060" s="4">
        <v>52</v>
      </c>
      <c r="AA1060" s="10">
        <f t="shared" si="139"/>
        <v>2.08</v>
      </c>
      <c r="AB1060" s="4">
        <v>4</v>
      </c>
      <c r="AC1060" s="4">
        <v>20</v>
      </c>
      <c r="AD1060" s="25">
        <f t="shared" si="140"/>
        <v>0.8</v>
      </c>
      <c r="AE1060" s="26">
        <f t="shared" si="141"/>
        <v>38.46153846153846</v>
      </c>
      <c r="AF1060" s="4">
        <v>0</v>
      </c>
      <c r="AG1060" s="8">
        <f t="shared" si="142"/>
        <v>0</v>
      </c>
      <c r="AH1060" s="4">
        <v>0</v>
      </c>
      <c r="AI1060" s="7">
        <f t="shared" si="143"/>
        <v>0</v>
      </c>
      <c r="AJ1060" s="6" t="s">
        <v>169</v>
      </c>
      <c r="AM1060" s="4">
        <v>3</v>
      </c>
      <c r="AN1060" s="4">
        <v>3</v>
      </c>
      <c r="AO1060" s="4">
        <v>2</v>
      </c>
      <c r="AP1060" s="4">
        <v>2</v>
      </c>
      <c r="AQ1060" s="4">
        <v>3</v>
      </c>
      <c r="AR1060" s="4">
        <v>3</v>
      </c>
    </row>
    <row r="1061" spans="1:46" s="4" customFormat="1" x14ac:dyDescent="0.25">
      <c r="A1061" s="4" t="str">
        <f t="shared" si="133"/>
        <v>D00_203_2</v>
      </c>
      <c r="B1061" s="1" t="s">
        <v>37</v>
      </c>
      <c r="C1061" s="2">
        <v>203</v>
      </c>
      <c r="D1061" s="3">
        <v>2</v>
      </c>
      <c r="E1061" s="4" t="s">
        <v>38</v>
      </c>
      <c r="F1061" s="4" t="s">
        <v>40</v>
      </c>
      <c r="G1061" s="4" t="s">
        <v>36</v>
      </c>
      <c r="H1061" s="3">
        <v>2018</v>
      </c>
      <c r="I1061" s="3" t="s">
        <v>56</v>
      </c>
      <c r="J1061" s="7"/>
      <c r="K1061" s="8">
        <v>76</v>
      </c>
      <c r="L1061" s="4">
        <f>K1061-29</f>
        <v>47</v>
      </c>
      <c r="M1061" s="4">
        <f>K1061-61</f>
        <v>15</v>
      </c>
      <c r="O1061" s="4">
        <f>K1061-82</f>
        <v>-6</v>
      </c>
      <c r="P1061" s="7">
        <v>1</v>
      </c>
      <c r="S1061" s="8"/>
      <c r="U1061" s="1"/>
      <c r="W1061" s="7">
        <v>1</v>
      </c>
      <c r="X1061" s="4">
        <v>209</v>
      </c>
      <c r="Y1061" s="4">
        <v>25</v>
      </c>
      <c r="Z1061" s="4">
        <v>129</v>
      </c>
      <c r="AA1061" s="10">
        <f t="shared" si="139"/>
        <v>5.16</v>
      </c>
      <c r="AB1061" s="4">
        <v>4</v>
      </c>
      <c r="AC1061" s="4">
        <v>31</v>
      </c>
      <c r="AD1061" s="10">
        <f t="shared" si="140"/>
        <v>1.24</v>
      </c>
      <c r="AE1061" s="7">
        <f t="shared" si="141"/>
        <v>24.031007751937985</v>
      </c>
      <c r="AF1061" s="4">
        <v>0</v>
      </c>
      <c r="AH1061" s="4">
        <v>0</v>
      </c>
      <c r="AI1061" s="3"/>
      <c r="AJ1061" s="6" t="s">
        <v>171</v>
      </c>
      <c r="AM1061" s="4">
        <v>3</v>
      </c>
      <c r="AN1061" s="4">
        <v>3</v>
      </c>
      <c r="AO1061" s="4">
        <v>1</v>
      </c>
      <c r="AP1061" s="4">
        <v>3</v>
      </c>
      <c r="AQ1061" s="4">
        <v>3</v>
      </c>
      <c r="AR1061" s="4">
        <v>4</v>
      </c>
    </row>
    <row r="1062" spans="1:46" s="4" customFormat="1" x14ac:dyDescent="0.25">
      <c r="A1062" s="4" t="str">
        <f t="shared" si="133"/>
        <v>D00_203_2</v>
      </c>
      <c r="B1062" s="1" t="s">
        <v>37</v>
      </c>
      <c r="C1062" s="2">
        <v>203</v>
      </c>
      <c r="D1062" s="3">
        <v>2</v>
      </c>
      <c r="E1062" s="4" t="s">
        <v>38</v>
      </c>
      <c r="F1062" s="4" t="s">
        <v>40</v>
      </c>
      <c r="G1062" s="4" t="s">
        <v>36</v>
      </c>
      <c r="H1062" s="3">
        <v>2019</v>
      </c>
      <c r="I1062" s="3" t="s">
        <v>56</v>
      </c>
      <c r="J1062" s="7"/>
      <c r="K1062" s="4">
        <v>69</v>
      </c>
      <c r="L1062" s="4">
        <f>K1062-31</f>
        <v>38</v>
      </c>
      <c r="M1062" s="4">
        <f>L1062-56</f>
        <v>-18</v>
      </c>
      <c r="O1062" s="4">
        <f>K1062-71</f>
        <v>-2</v>
      </c>
      <c r="P1062" s="7">
        <v>5</v>
      </c>
      <c r="S1062" s="8"/>
      <c r="U1062" s="1"/>
      <c r="W1062" s="7"/>
      <c r="AA1062" s="10" t="e">
        <f t="shared" si="139"/>
        <v>#DIV/0!</v>
      </c>
      <c r="AD1062" s="10" t="e">
        <f t="shared" si="140"/>
        <v>#DIV/0!</v>
      </c>
      <c r="AE1062" s="7" t="e">
        <f t="shared" si="141"/>
        <v>#DIV/0!</v>
      </c>
      <c r="AI1062" s="3"/>
      <c r="AJ1062" s="6"/>
    </row>
    <row r="1063" spans="1:46" s="4" customFormat="1" x14ac:dyDescent="0.25">
      <c r="A1063" s="4" t="str">
        <f t="shared" si="133"/>
        <v>D00_203_2</v>
      </c>
      <c r="B1063" s="1" t="s">
        <v>37</v>
      </c>
      <c r="C1063" s="2">
        <v>203</v>
      </c>
      <c r="D1063" s="3">
        <v>2</v>
      </c>
      <c r="E1063" s="4" t="s">
        <v>38</v>
      </c>
      <c r="F1063" s="4" t="s">
        <v>40</v>
      </c>
      <c r="G1063" s="4" t="s">
        <v>36</v>
      </c>
      <c r="H1063" s="3">
        <v>2020</v>
      </c>
      <c r="I1063" s="3" t="s">
        <v>56</v>
      </c>
      <c r="J1063" s="7"/>
      <c r="P1063" s="7"/>
      <c r="S1063" s="8"/>
      <c r="U1063" s="1"/>
      <c r="W1063" s="7"/>
      <c r="AA1063" s="10" t="e">
        <f t="shared" si="139"/>
        <v>#DIV/0!</v>
      </c>
      <c r="AD1063" s="10" t="e">
        <f t="shared" si="140"/>
        <v>#DIV/0!</v>
      </c>
      <c r="AE1063" s="7" t="e">
        <f t="shared" si="141"/>
        <v>#DIV/0!</v>
      </c>
      <c r="AI1063" s="3"/>
      <c r="AJ1063" s="6"/>
    </row>
    <row r="1064" spans="1:46" s="4" customFormat="1" x14ac:dyDescent="0.25">
      <c r="A1064" s="4" t="str">
        <f t="shared" si="133"/>
        <v>D00_203_2</v>
      </c>
      <c r="B1064" s="1" t="s">
        <v>37</v>
      </c>
      <c r="C1064" s="2">
        <v>203</v>
      </c>
      <c r="D1064" s="3">
        <v>2</v>
      </c>
      <c r="E1064" s="4" t="s">
        <v>38</v>
      </c>
      <c r="F1064" s="4" t="s">
        <v>40</v>
      </c>
      <c r="G1064" s="4" t="s">
        <v>36</v>
      </c>
      <c r="H1064" s="3">
        <v>2021</v>
      </c>
      <c r="I1064" s="3" t="s">
        <v>56</v>
      </c>
      <c r="J1064" s="7"/>
      <c r="P1064" s="7"/>
      <c r="S1064" s="8"/>
      <c r="U1064" s="1"/>
      <c r="W1064" s="7"/>
      <c r="AA1064" s="10" t="e">
        <f t="shared" si="139"/>
        <v>#DIV/0!</v>
      </c>
      <c r="AD1064" s="10" t="e">
        <f t="shared" si="140"/>
        <v>#DIV/0!</v>
      </c>
      <c r="AE1064" s="7" t="e">
        <f t="shared" si="141"/>
        <v>#DIV/0!</v>
      </c>
      <c r="AI1064" s="3"/>
      <c r="AJ1064" s="6"/>
    </row>
    <row r="1065" spans="1:46" s="4" customFormat="1" x14ac:dyDescent="0.25">
      <c r="A1065" s="4" t="str">
        <f t="shared" si="133"/>
        <v>D00_203_2</v>
      </c>
      <c r="B1065" s="1" t="s">
        <v>37</v>
      </c>
      <c r="C1065" s="2">
        <v>203</v>
      </c>
      <c r="D1065" s="3">
        <v>2</v>
      </c>
      <c r="E1065" s="4" t="s">
        <v>38</v>
      </c>
      <c r="F1065" s="4" t="s">
        <v>40</v>
      </c>
      <c r="G1065" s="4" t="s">
        <v>36</v>
      </c>
      <c r="H1065" s="3">
        <v>2022</v>
      </c>
      <c r="I1065" s="3" t="s">
        <v>56</v>
      </c>
      <c r="J1065" s="7"/>
      <c r="P1065" s="7"/>
      <c r="S1065" s="8"/>
      <c r="U1065" s="1"/>
      <c r="W1065" s="7"/>
      <c r="AA1065" s="10" t="e">
        <f t="shared" si="139"/>
        <v>#DIV/0!</v>
      </c>
      <c r="AD1065" s="10" t="e">
        <f t="shared" si="140"/>
        <v>#DIV/0!</v>
      </c>
      <c r="AE1065" s="7" t="e">
        <f t="shared" si="141"/>
        <v>#DIV/0!</v>
      </c>
      <c r="AI1065" s="3"/>
      <c r="AJ1065" s="6"/>
    </row>
    <row r="1066" spans="1:46" s="4" customFormat="1" x14ac:dyDescent="0.25">
      <c r="A1066" s="4" t="str">
        <f t="shared" si="133"/>
        <v>D00_203_2</v>
      </c>
      <c r="B1066" s="1" t="s">
        <v>37</v>
      </c>
      <c r="C1066" s="2">
        <v>203</v>
      </c>
      <c r="D1066" s="3">
        <v>2</v>
      </c>
      <c r="E1066" s="4" t="s">
        <v>38</v>
      </c>
      <c r="F1066" s="4" t="s">
        <v>40</v>
      </c>
      <c r="G1066" s="4" t="s">
        <v>36</v>
      </c>
      <c r="H1066" s="3">
        <v>2023</v>
      </c>
      <c r="I1066" s="3" t="s">
        <v>56</v>
      </c>
      <c r="J1066" s="7"/>
      <c r="P1066" s="7"/>
      <c r="S1066" s="8"/>
      <c r="U1066" s="1"/>
      <c r="W1066" s="7"/>
      <c r="AA1066" s="10" t="e">
        <f t="shared" si="139"/>
        <v>#DIV/0!</v>
      </c>
      <c r="AD1066" s="10" t="e">
        <f t="shared" si="140"/>
        <v>#DIV/0!</v>
      </c>
      <c r="AE1066" s="7" t="e">
        <f t="shared" si="141"/>
        <v>#DIV/0!</v>
      </c>
      <c r="AI1066" s="3"/>
      <c r="AJ1066" s="6"/>
    </row>
    <row r="1067" spans="1:46" s="4" customFormat="1" x14ac:dyDescent="0.25">
      <c r="A1067" s="4" t="str">
        <f t="shared" si="133"/>
        <v>D00_203_2</v>
      </c>
      <c r="B1067" s="1" t="s">
        <v>37</v>
      </c>
      <c r="C1067" s="2">
        <v>203</v>
      </c>
      <c r="D1067" s="3">
        <v>2</v>
      </c>
      <c r="E1067" s="4" t="s">
        <v>38</v>
      </c>
      <c r="F1067" s="4" t="s">
        <v>40</v>
      </c>
      <c r="G1067" s="4" t="s">
        <v>36</v>
      </c>
      <c r="H1067" s="3">
        <v>2024</v>
      </c>
      <c r="I1067" s="3" t="s">
        <v>56</v>
      </c>
      <c r="J1067" s="7"/>
      <c r="P1067" s="7"/>
      <c r="S1067" s="8"/>
      <c r="U1067" s="1"/>
      <c r="W1067" s="7"/>
      <c r="AA1067" s="10" t="e">
        <f t="shared" si="139"/>
        <v>#DIV/0!</v>
      </c>
      <c r="AD1067" s="10" t="e">
        <f t="shared" si="140"/>
        <v>#DIV/0!</v>
      </c>
      <c r="AE1067" s="7" t="e">
        <f t="shared" si="141"/>
        <v>#DIV/0!</v>
      </c>
      <c r="AI1067" s="3"/>
      <c r="AJ1067" s="6"/>
    </row>
    <row r="1068" spans="1:46" s="4" customFormat="1" x14ac:dyDescent="0.25">
      <c r="A1068" s="4" t="str">
        <f t="shared" si="133"/>
        <v>D00_203_2</v>
      </c>
      <c r="B1068" s="1" t="s">
        <v>37</v>
      </c>
      <c r="C1068" s="2">
        <v>203</v>
      </c>
      <c r="D1068" s="3">
        <v>2</v>
      </c>
      <c r="E1068" s="4" t="s">
        <v>38</v>
      </c>
      <c r="F1068" s="4" t="s">
        <v>40</v>
      </c>
      <c r="G1068" s="4" t="s">
        <v>36</v>
      </c>
      <c r="H1068" s="3">
        <v>2025</v>
      </c>
      <c r="I1068" s="3" t="s">
        <v>56</v>
      </c>
      <c r="J1068" s="7"/>
      <c r="P1068" s="7"/>
      <c r="S1068" s="8"/>
      <c r="U1068" s="1"/>
      <c r="W1068" s="7"/>
      <c r="AA1068" s="10" t="e">
        <f t="shared" si="139"/>
        <v>#DIV/0!</v>
      </c>
      <c r="AD1068" s="10" t="e">
        <f t="shared" si="140"/>
        <v>#DIV/0!</v>
      </c>
      <c r="AE1068" s="7" t="e">
        <f t="shared" si="141"/>
        <v>#DIV/0!</v>
      </c>
      <c r="AI1068" s="3"/>
      <c r="AJ1068" s="6"/>
    </row>
    <row r="1069" spans="1:46" s="14" customFormat="1" x14ac:dyDescent="0.25">
      <c r="A1069" s="4" t="str">
        <f t="shared" si="133"/>
        <v>D00_204_2</v>
      </c>
      <c r="B1069" s="12" t="s">
        <v>37</v>
      </c>
      <c r="C1069" s="13">
        <v>204</v>
      </c>
      <c r="D1069" s="15">
        <v>2</v>
      </c>
      <c r="E1069" s="14" t="s">
        <v>38</v>
      </c>
      <c r="F1069" s="14" t="s">
        <v>40</v>
      </c>
      <c r="G1069" s="14" t="s">
        <v>36</v>
      </c>
      <c r="H1069" s="14">
        <v>2003</v>
      </c>
      <c r="I1069" s="15" t="s">
        <v>54</v>
      </c>
      <c r="J1069" s="15"/>
      <c r="L1069" s="14" t="e">
        <f>#REF!-36</f>
        <v>#REF!</v>
      </c>
      <c r="M1069" s="14" t="e">
        <f>#REF!-64</f>
        <v>#REF!</v>
      </c>
      <c r="N1069" s="14" t="e">
        <f>#REF!-79</f>
        <v>#REF!</v>
      </c>
      <c r="P1069" s="15">
        <v>3</v>
      </c>
      <c r="Q1069" s="4"/>
      <c r="R1069" s="4"/>
      <c r="S1069" s="4"/>
      <c r="T1069" s="4"/>
      <c r="U1069" s="4"/>
      <c r="V1069" s="4"/>
      <c r="W1069" s="15">
        <v>1</v>
      </c>
      <c r="X1069" s="14">
        <v>219</v>
      </c>
      <c r="Y1069" s="14">
        <v>25</v>
      </c>
      <c r="Z1069" s="14">
        <v>59</v>
      </c>
      <c r="AA1069" s="5">
        <f t="shared" si="139"/>
        <v>2.36</v>
      </c>
      <c r="AB1069" s="14">
        <v>4</v>
      </c>
      <c r="AC1069" s="14">
        <v>21</v>
      </c>
      <c r="AD1069" s="5">
        <f t="shared" si="140"/>
        <v>0.84</v>
      </c>
      <c r="AE1069" s="3">
        <f t="shared" si="141"/>
        <v>35.593220338983052</v>
      </c>
      <c r="AF1069" s="14">
        <v>0</v>
      </c>
      <c r="AG1069" s="4">
        <f t="shared" ref="AG1069:AG1132" si="144">AF1069*100/Y1069</f>
        <v>0</v>
      </c>
      <c r="AH1069" s="14">
        <v>0</v>
      </c>
      <c r="AI1069" s="3">
        <f t="shared" ref="AI1069:AI1132" si="145">AH1069*100/Y1069</f>
        <v>0</v>
      </c>
      <c r="AJ1069" s="14">
        <v>1</v>
      </c>
      <c r="AK1069" s="14">
        <f t="shared" ref="AK1069:AK1132" si="146">AJ1069*100/Y1069</f>
        <v>4</v>
      </c>
      <c r="AL1069" s="14">
        <v>7</v>
      </c>
      <c r="AM1069" s="14">
        <v>3</v>
      </c>
      <c r="AN1069" s="14">
        <v>2</v>
      </c>
      <c r="AO1069" s="14">
        <v>1</v>
      </c>
      <c r="AP1069" s="14">
        <v>1</v>
      </c>
      <c r="AQ1069" s="14">
        <v>3</v>
      </c>
      <c r="AR1069" s="14">
        <v>3</v>
      </c>
    </row>
    <row r="1070" spans="1:46" s="4" customFormat="1" x14ac:dyDescent="0.25">
      <c r="A1070" s="4" t="str">
        <f t="shared" si="133"/>
        <v>D00_204_2</v>
      </c>
      <c r="B1070" s="1" t="s">
        <v>37</v>
      </c>
      <c r="C1070" s="2">
        <v>204</v>
      </c>
      <c r="D1070" s="3">
        <v>2</v>
      </c>
      <c r="E1070" s="4" t="s">
        <v>38</v>
      </c>
      <c r="F1070" s="4" t="s">
        <v>40</v>
      </c>
      <c r="G1070" s="4" t="s">
        <v>36</v>
      </c>
      <c r="H1070" s="4">
        <v>2004</v>
      </c>
      <c r="I1070" s="3" t="s">
        <v>54</v>
      </c>
      <c r="J1070" s="3"/>
      <c r="P1070" s="3"/>
      <c r="W1070" s="3"/>
      <c r="AA1070" s="5" t="e">
        <f t="shared" si="139"/>
        <v>#DIV/0!</v>
      </c>
      <c r="AD1070" s="5" t="e">
        <f t="shared" si="140"/>
        <v>#DIV/0!</v>
      </c>
      <c r="AE1070" s="3" t="e">
        <f t="shared" si="141"/>
        <v>#DIV/0!</v>
      </c>
      <c r="AG1070" s="4" t="e">
        <f t="shared" si="144"/>
        <v>#DIV/0!</v>
      </c>
      <c r="AI1070" s="3" t="e">
        <f t="shared" si="145"/>
        <v>#DIV/0!</v>
      </c>
      <c r="AK1070" s="4" t="e">
        <f t="shared" si="146"/>
        <v>#DIV/0!</v>
      </c>
    </row>
    <row r="1071" spans="1:46" s="4" customFormat="1" x14ac:dyDescent="0.25">
      <c r="A1071" s="4" t="str">
        <f t="shared" si="133"/>
        <v>D00_204_2</v>
      </c>
      <c r="B1071" s="1" t="s">
        <v>37</v>
      </c>
      <c r="C1071" s="2">
        <v>204</v>
      </c>
      <c r="D1071" s="3">
        <v>2</v>
      </c>
      <c r="E1071" s="4" t="s">
        <v>38</v>
      </c>
      <c r="F1071" s="4" t="s">
        <v>40</v>
      </c>
      <c r="G1071" s="4" t="s">
        <v>36</v>
      </c>
      <c r="H1071" s="4">
        <v>2005</v>
      </c>
      <c r="I1071" s="3" t="s">
        <v>54</v>
      </c>
      <c r="J1071" s="3"/>
      <c r="P1071" s="3"/>
      <c r="W1071" s="3"/>
      <c r="AA1071" s="5" t="e">
        <f t="shared" si="139"/>
        <v>#DIV/0!</v>
      </c>
      <c r="AD1071" s="5" t="e">
        <f t="shared" si="140"/>
        <v>#DIV/0!</v>
      </c>
      <c r="AE1071" s="3" t="e">
        <f t="shared" si="141"/>
        <v>#DIV/0!</v>
      </c>
      <c r="AG1071" s="4" t="e">
        <f t="shared" si="144"/>
        <v>#DIV/0!</v>
      </c>
      <c r="AI1071" s="3" t="e">
        <f t="shared" si="145"/>
        <v>#DIV/0!</v>
      </c>
      <c r="AK1071" s="4" t="e">
        <f t="shared" si="146"/>
        <v>#DIV/0!</v>
      </c>
    </row>
    <row r="1072" spans="1:46" s="4" customFormat="1" x14ac:dyDescent="0.25">
      <c r="A1072" s="4" t="str">
        <f t="shared" si="133"/>
        <v>D00_204_2</v>
      </c>
      <c r="B1072" s="1" t="s">
        <v>37</v>
      </c>
      <c r="C1072" s="2">
        <v>204</v>
      </c>
      <c r="D1072" s="3">
        <v>2</v>
      </c>
      <c r="E1072" s="4" t="s">
        <v>38</v>
      </c>
      <c r="F1072" s="4" t="s">
        <v>40</v>
      </c>
      <c r="G1072" s="4" t="s">
        <v>36</v>
      </c>
      <c r="H1072" s="4">
        <v>2006</v>
      </c>
      <c r="I1072" s="3" t="s">
        <v>54</v>
      </c>
      <c r="J1072" s="3"/>
      <c r="P1072" s="3"/>
      <c r="W1072" s="3"/>
      <c r="AA1072" s="5" t="e">
        <f t="shared" si="139"/>
        <v>#DIV/0!</v>
      </c>
      <c r="AD1072" s="5" t="e">
        <f t="shared" si="140"/>
        <v>#DIV/0!</v>
      </c>
      <c r="AE1072" s="3" t="e">
        <f t="shared" si="141"/>
        <v>#DIV/0!</v>
      </c>
      <c r="AG1072" s="4" t="e">
        <f t="shared" si="144"/>
        <v>#DIV/0!</v>
      </c>
      <c r="AI1072" s="3" t="e">
        <f t="shared" si="145"/>
        <v>#DIV/0!</v>
      </c>
      <c r="AK1072" s="4" t="e">
        <f t="shared" si="146"/>
        <v>#DIV/0!</v>
      </c>
    </row>
    <row r="1073" spans="1:37" s="4" customFormat="1" x14ac:dyDescent="0.25">
      <c r="A1073" s="4" t="str">
        <f t="shared" si="133"/>
        <v>D00_204_2</v>
      </c>
      <c r="B1073" s="1" t="s">
        <v>37</v>
      </c>
      <c r="C1073" s="2">
        <v>204</v>
      </c>
      <c r="D1073" s="3">
        <v>2</v>
      </c>
      <c r="E1073" s="4" t="s">
        <v>38</v>
      </c>
      <c r="F1073" s="4" t="s">
        <v>40</v>
      </c>
      <c r="G1073" s="4" t="s">
        <v>36</v>
      </c>
      <c r="H1073" s="4">
        <v>2007</v>
      </c>
      <c r="I1073" s="3" t="s">
        <v>54</v>
      </c>
      <c r="J1073" s="3"/>
      <c r="P1073" s="3"/>
      <c r="W1073" s="3"/>
      <c r="AA1073" s="5" t="e">
        <f t="shared" si="139"/>
        <v>#DIV/0!</v>
      </c>
      <c r="AD1073" s="5" t="e">
        <f t="shared" si="140"/>
        <v>#DIV/0!</v>
      </c>
      <c r="AE1073" s="3" t="e">
        <f t="shared" si="141"/>
        <v>#DIV/0!</v>
      </c>
      <c r="AG1073" s="4" t="e">
        <f t="shared" si="144"/>
        <v>#DIV/0!</v>
      </c>
      <c r="AI1073" s="3" t="e">
        <f t="shared" si="145"/>
        <v>#DIV/0!</v>
      </c>
      <c r="AK1073" s="4" t="e">
        <f t="shared" si="146"/>
        <v>#DIV/0!</v>
      </c>
    </row>
    <row r="1074" spans="1:37" s="14" customFormat="1" x14ac:dyDescent="0.25">
      <c r="A1074" s="4" t="str">
        <f t="shared" si="133"/>
        <v>D00_205_2</v>
      </c>
      <c r="B1074" s="12" t="s">
        <v>37</v>
      </c>
      <c r="C1074" s="13">
        <v>205</v>
      </c>
      <c r="D1074" s="15">
        <v>2</v>
      </c>
      <c r="E1074" s="14" t="s">
        <v>38</v>
      </c>
      <c r="F1074" s="14" t="s">
        <v>40</v>
      </c>
      <c r="G1074" s="14" t="s">
        <v>36</v>
      </c>
      <c r="H1074" s="14">
        <v>2003</v>
      </c>
      <c r="I1074" s="15" t="s">
        <v>54</v>
      </c>
      <c r="J1074" s="15"/>
      <c r="P1074" s="15"/>
      <c r="Q1074" s="4"/>
      <c r="R1074" s="4"/>
      <c r="S1074" s="4"/>
      <c r="T1074" s="4"/>
      <c r="U1074" s="4"/>
      <c r="V1074" s="4"/>
      <c r="W1074" s="15"/>
      <c r="AA1074" s="5" t="e">
        <f t="shared" si="139"/>
        <v>#DIV/0!</v>
      </c>
      <c r="AD1074" s="5" t="e">
        <f t="shared" si="140"/>
        <v>#DIV/0!</v>
      </c>
      <c r="AE1074" s="3" t="e">
        <f t="shared" si="141"/>
        <v>#DIV/0!</v>
      </c>
      <c r="AG1074" s="4" t="e">
        <f t="shared" si="144"/>
        <v>#DIV/0!</v>
      </c>
      <c r="AI1074" s="3" t="e">
        <f t="shared" si="145"/>
        <v>#DIV/0!</v>
      </c>
      <c r="AK1074" s="14" t="e">
        <f t="shared" si="146"/>
        <v>#DIV/0!</v>
      </c>
    </row>
    <row r="1075" spans="1:37" s="4" customFormat="1" x14ac:dyDescent="0.25">
      <c r="A1075" s="4" t="str">
        <f t="shared" si="133"/>
        <v>D00_205_2</v>
      </c>
      <c r="B1075" s="1" t="s">
        <v>37</v>
      </c>
      <c r="C1075" s="2">
        <v>205</v>
      </c>
      <c r="D1075" s="3">
        <v>2</v>
      </c>
      <c r="E1075" s="4" t="s">
        <v>38</v>
      </c>
      <c r="F1075" s="4" t="s">
        <v>40</v>
      </c>
      <c r="G1075" s="4" t="s">
        <v>36</v>
      </c>
      <c r="H1075" s="4">
        <v>2004</v>
      </c>
      <c r="I1075" s="3" t="s">
        <v>54</v>
      </c>
      <c r="J1075" s="3"/>
      <c r="P1075" s="3"/>
      <c r="W1075" s="3"/>
      <c r="AA1075" s="5" t="e">
        <f t="shared" si="139"/>
        <v>#DIV/0!</v>
      </c>
      <c r="AD1075" s="5" t="e">
        <f t="shared" si="140"/>
        <v>#DIV/0!</v>
      </c>
      <c r="AE1075" s="3" t="e">
        <f t="shared" si="141"/>
        <v>#DIV/0!</v>
      </c>
      <c r="AG1075" s="4" t="e">
        <f t="shared" si="144"/>
        <v>#DIV/0!</v>
      </c>
      <c r="AI1075" s="3" t="e">
        <f t="shared" si="145"/>
        <v>#DIV/0!</v>
      </c>
      <c r="AK1075" s="4" t="e">
        <f t="shared" si="146"/>
        <v>#DIV/0!</v>
      </c>
    </row>
    <row r="1076" spans="1:37" s="4" customFormat="1" x14ac:dyDescent="0.25">
      <c r="A1076" s="4" t="str">
        <f t="shared" si="133"/>
        <v>D00_205_2</v>
      </c>
      <c r="B1076" s="1" t="s">
        <v>37</v>
      </c>
      <c r="C1076" s="2">
        <v>205</v>
      </c>
      <c r="D1076" s="3">
        <v>2</v>
      </c>
      <c r="E1076" s="4" t="s">
        <v>38</v>
      </c>
      <c r="F1076" s="4" t="s">
        <v>40</v>
      </c>
      <c r="G1076" s="4" t="s">
        <v>36</v>
      </c>
      <c r="H1076" s="4">
        <v>2005</v>
      </c>
      <c r="I1076" s="3" t="s">
        <v>54</v>
      </c>
      <c r="J1076" s="3"/>
      <c r="P1076" s="3"/>
      <c r="W1076" s="3"/>
      <c r="AA1076" s="5" t="e">
        <f t="shared" si="139"/>
        <v>#DIV/0!</v>
      </c>
      <c r="AD1076" s="5" t="e">
        <f t="shared" si="140"/>
        <v>#DIV/0!</v>
      </c>
      <c r="AE1076" s="3" t="e">
        <f t="shared" si="141"/>
        <v>#DIV/0!</v>
      </c>
      <c r="AG1076" s="4" t="e">
        <f t="shared" si="144"/>
        <v>#DIV/0!</v>
      </c>
      <c r="AI1076" s="3" t="e">
        <f t="shared" si="145"/>
        <v>#DIV/0!</v>
      </c>
      <c r="AK1076" s="4" t="e">
        <f t="shared" si="146"/>
        <v>#DIV/0!</v>
      </c>
    </row>
    <row r="1077" spans="1:37" s="4" customFormat="1" x14ac:dyDescent="0.25">
      <c r="A1077" s="4" t="str">
        <f t="shared" si="133"/>
        <v>D00_205_2</v>
      </c>
      <c r="B1077" s="1" t="s">
        <v>37</v>
      </c>
      <c r="C1077" s="2">
        <v>205</v>
      </c>
      <c r="D1077" s="3">
        <v>2</v>
      </c>
      <c r="E1077" s="4" t="s">
        <v>38</v>
      </c>
      <c r="F1077" s="4" t="s">
        <v>40</v>
      </c>
      <c r="G1077" s="4" t="s">
        <v>36</v>
      </c>
      <c r="H1077" s="4">
        <v>2006</v>
      </c>
      <c r="I1077" s="3" t="s">
        <v>54</v>
      </c>
      <c r="J1077" s="3"/>
      <c r="P1077" s="3"/>
      <c r="W1077" s="3"/>
      <c r="AA1077" s="5" t="e">
        <f t="shared" si="139"/>
        <v>#DIV/0!</v>
      </c>
      <c r="AD1077" s="5" t="e">
        <f t="shared" si="140"/>
        <v>#DIV/0!</v>
      </c>
      <c r="AE1077" s="3" t="e">
        <f t="shared" si="141"/>
        <v>#DIV/0!</v>
      </c>
      <c r="AG1077" s="4" t="e">
        <f t="shared" si="144"/>
        <v>#DIV/0!</v>
      </c>
      <c r="AI1077" s="3" t="e">
        <f t="shared" si="145"/>
        <v>#DIV/0!</v>
      </c>
      <c r="AK1077" s="4" t="e">
        <f t="shared" si="146"/>
        <v>#DIV/0!</v>
      </c>
    </row>
    <row r="1078" spans="1:37" s="4" customFormat="1" x14ac:dyDescent="0.25">
      <c r="A1078" s="4" t="str">
        <f t="shared" si="133"/>
        <v>D00_205_2</v>
      </c>
      <c r="B1078" s="1" t="s">
        <v>37</v>
      </c>
      <c r="C1078" s="2">
        <v>205</v>
      </c>
      <c r="D1078" s="3">
        <v>2</v>
      </c>
      <c r="E1078" s="4" t="s">
        <v>38</v>
      </c>
      <c r="F1078" s="4" t="s">
        <v>40</v>
      </c>
      <c r="G1078" s="4" t="s">
        <v>36</v>
      </c>
      <c r="H1078" s="4">
        <v>2007</v>
      </c>
      <c r="I1078" s="3" t="s">
        <v>54</v>
      </c>
      <c r="J1078" s="3"/>
      <c r="P1078" s="3"/>
      <c r="W1078" s="3"/>
      <c r="AA1078" s="5" t="e">
        <f t="shared" si="139"/>
        <v>#DIV/0!</v>
      </c>
      <c r="AD1078" s="5" t="e">
        <f t="shared" si="140"/>
        <v>#DIV/0!</v>
      </c>
      <c r="AE1078" s="3" t="e">
        <f t="shared" si="141"/>
        <v>#DIV/0!</v>
      </c>
      <c r="AG1078" s="4" t="e">
        <f t="shared" si="144"/>
        <v>#DIV/0!</v>
      </c>
      <c r="AI1078" s="3" t="e">
        <f t="shared" si="145"/>
        <v>#DIV/0!</v>
      </c>
      <c r="AK1078" s="4" t="e">
        <f t="shared" si="146"/>
        <v>#DIV/0!</v>
      </c>
    </row>
    <row r="1079" spans="1:37" s="14" customFormat="1" x14ac:dyDescent="0.25">
      <c r="A1079" s="4" t="str">
        <f t="shared" si="133"/>
        <v>D00_206_2</v>
      </c>
      <c r="B1079" s="12" t="s">
        <v>37</v>
      </c>
      <c r="C1079" s="13">
        <v>206</v>
      </c>
      <c r="D1079" s="15">
        <v>2</v>
      </c>
      <c r="E1079" s="14" t="s">
        <v>38</v>
      </c>
      <c r="F1079" s="14" t="s">
        <v>40</v>
      </c>
      <c r="G1079" s="14" t="s">
        <v>36</v>
      </c>
      <c r="H1079" s="14">
        <v>2003</v>
      </c>
      <c r="I1079" s="15" t="s">
        <v>54</v>
      </c>
      <c r="J1079" s="15"/>
      <c r="K1079" s="14">
        <v>79</v>
      </c>
      <c r="P1079" s="15"/>
      <c r="Q1079" s="4"/>
      <c r="R1079" s="4"/>
      <c r="S1079" s="4"/>
      <c r="T1079" s="4"/>
      <c r="U1079" s="4"/>
      <c r="V1079" s="4"/>
      <c r="W1079" s="15"/>
      <c r="AA1079" s="5" t="e">
        <f t="shared" si="139"/>
        <v>#DIV/0!</v>
      </c>
      <c r="AD1079" s="5" t="e">
        <f t="shared" si="140"/>
        <v>#DIV/0!</v>
      </c>
      <c r="AE1079" s="3" t="e">
        <f t="shared" si="141"/>
        <v>#DIV/0!</v>
      </c>
      <c r="AG1079" s="4" t="e">
        <f t="shared" si="144"/>
        <v>#DIV/0!</v>
      </c>
      <c r="AI1079" s="3" t="e">
        <f t="shared" si="145"/>
        <v>#DIV/0!</v>
      </c>
      <c r="AK1079" s="14" t="e">
        <f t="shared" si="146"/>
        <v>#DIV/0!</v>
      </c>
    </row>
    <row r="1080" spans="1:37" s="4" customFormat="1" x14ac:dyDescent="0.25">
      <c r="A1080" s="4" t="str">
        <f t="shared" si="133"/>
        <v>D00_206_2</v>
      </c>
      <c r="B1080" s="1" t="s">
        <v>37</v>
      </c>
      <c r="C1080" s="2">
        <v>206</v>
      </c>
      <c r="D1080" s="3">
        <v>2</v>
      </c>
      <c r="E1080" s="4" t="s">
        <v>38</v>
      </c>
      <c r="F1080" s="4" t="s">
        <v>40</v>
      </c>
      <c r="G1080" s="4" t="s">
        <v>36</v>
      </c>
      <c r="H1080" s="4">
        <v>2004</v>
      </c>
      <c r="I1080" s="3" t="s">
        <v>54</v>
      </c>
      <c r="J1080" s="3"/>
      <c r="P1080" s="3"/>
      <c r="W1080" s="3"/>
      <c r="AA1080" s="5" t="e">
        <f t="shared" si="139"/>
        <v>#DIV/0!</v>
      </c>
      <c r="AD1080" s="5" t="e">
        <f t="shared" si="140"/>
        <v>#DIV/0!</v>
      </c>
      <c r="AE1080" s="3" t="e">
        <f t="shared" si="141"/>
        <v>#DIV/0!</v>
      </c>
      <c r="AG1080" s="4" t="e">
        <f t="shared" si="144"/>
        <v>#DIV/0!</v>
      </c>
      <c r="AI1080" s="3" t="e">
        <f t="shared" si="145"/>
        <v>#DIV/0!</v>
      </c>
      <c r="AK1080" s="4" t="e">
        <f t="shared" si="146"/>
        <v>#DIV/0!</v>
      </c>
    </row>
    <row r="1081" spans="1:37" s="4" customFormat="1" x14ac:dyDescent="0.25">
      <c r="A1081" s="4" t="str">
        <f t="shared" si="133"/>
        <v>D00_206_2</v>
      </c>
      <c r="B1081" s="1" t="s">
        <v>37</v>
      </c>
      <c r="C1081" s="2">
        <v>206</v>
      </c>
      <c r="D1081" s="3">
        <v>2</v>
      </c>
      <c r="E1081" s="4" t="s">
        <v>38</v>
      </c>
      <c r="F1081" s="4" t="s">
        <v>40</v>
      </c>
      <c r="G1081" s="4" t="s">
        <v>36</v>
      </c>
      <c r="H1081" s="4">
        <v>2005</v>
      </c>
      <c r="I1081" s="3" t="s">
        <v>54</v>
      </c>
      <c r="J1081" s="3"/>
      <c r="P1081" s="3"/>
      <c r="W1081" s="3"/>
      <c r="AA1081" s="5" t="e">
        <f t="shared" si="139"/>
        <v>#DIV/0!</v>
      </c>
      <c r="AD1081" s="5" t="e">
        <f t="shared" si="140"/>
        <v>#DIV/0!</v>
      </c>
      <c r="AE1081" s="3" t="e">
        <f t="shared" si="141"/>
        <v>#DIV/0!</v>
      </c>
      <c r="AG1081" s="4" t="e">
        <f t="shared" si="144"/>
        <v>#DIV/0!</v>
      </c>
      <c r="AI1081" s="3" t="e">
        <f t="shared" si="145"/>
        <v>#DIV/0!</v>
      </c>
      <c r="AK1081" s="4" t="e">
        <f t="shared" si="146"/>
        <v>#DIV/0!</v>
      </c>
    </row>
    <row r="1082" spans="1:37" s="4" customFormat="1" x14ac:dyDescent="0.25">
      <c r="A1082" s="4" t="str">
        <f t="shared" si="133"/>
        <v>D00_206_2</v>
      </c>
      <c r="B1082" s="1" t="s">
        <v>37</v>
      </c>
      <c r="C1082" s="2">
        <v>206</v>
      </c>
      <c r="D1082" s="3">
        <v>2</v>
      </c>
      <c r="E1082" s="4" t="s">
        <v>38</v>
      </c>
      <c r="F1082" s="4" t="s">
        <v>40</v>
      </c>
      <c r="G1082" s="4" t="s">
        <v>36</v>
      </c>
      <c r="H1082" s="4">
        <v>2006</v>
      </c>
      <c r="I1082" s="3" t="s">
        <v>54</v>
      </c>
      <c r="J1082" s="3"/>
      <c r="P1082" s="3"/>
      <c r="W1082" s="3"/>
      <c r="AA1082" s="5" t="e">
        <f t="shared" si="139"/>
        <v>#DIV/0!</v>
      </c>
      <c r="AD1082" s="5" t="e">
        <f t="shared" si="140"/>
        <v>#DIV/0!</v>
      </c>
      <c r="AE1082" s="3" t="e">
        <f t="shared" si="141"/>
        <v>#DIV/0!</v>
      </c>
      <c r="AG1082" s="4" t="e">
        <f t="shared" si="144"/>
        <v>#DIV/0!</v>
      </c>
      <c r="AI1082" s="3" t="e">
        <f t="shared" si="145"/>
        <v>#DIV/0!</v>
      </c>
      <c r="AK1082" s="4" t="e">
        <f t="shared" si="146"/>
        <v>#DIV/0!</v>
      </c>
    </row>
    <row r="1083" spans="1:37" s="4" customFormat="1" x14ac:dyDescent="0.25">
      <c r="A1083" s="4" t="str">
        <f t="shared" si="133"/>
        <v>D00_206_2</v>
      </c>
      <c r="B1083" s="1" t="s">
        <v>37</v>
      </c>
      <c r="C1083" s="2">
        <v>206</v>
      </c>
      <c r="D1083" s="3">
        <v>2</v>
      </c>
      <c r="E1083" s="4" t="s">
        <v>38</v>
      </c>
      <c r="F1083" s="4" t="s">
        <v>40</v>
      </c>
      <c r="G1083" s="4" t="s">
        <v>36</v>
      </c>
      <c r="H1083" s="4">
        <v>2007</v>
      </c>
      <c r="I1083" s="3" t="s">
        <v>54</v>
      </c>
      <c r="J1083" s="3"/>
      <c r="P1083" s="3"/>
      <c r="W1083" s="3"/>
      <c r="AA1083" s="5" t="e">
        <f t="shared" si="139"/>
        <v>#DIV/0!</v>
      </c>
      <c r="AD1083" s="5" t="e">
        <f t="shared" si="140"/>
        <v>#DIV/0!</v>
      </c>
      <c r="AE1083" s="3" t="e">
        <f t="shared" si="141"/>
        <v>#DIV/0!</v>
      </c>
      <c r="AG1083" s="4" t="e">
        <f t="shared" si="144"/>
        <v>#DIV/0!</v>
      </c>
      <c r="AI1083" s="3" t="e">
        <f t="shared" si="145"/>
        <v>#DIV/0!</v>
      </c>
      <c r="AK1083" s="4" t="e">
        <f t="shared" si="146"/>
        <v>#DIV/0!</v>
      </c>
    </row>
    <row r="1084" spans="1:37" s="14" customFormat="1" x14ac:dyDescent="0.25">
      <c r="A1084" s="4" t="str">
        <f t="shared" si="133"/>
        <v>D00_207_2</v>
      </c>
      <c r="B1084" s="12" t="s">
        <v>37</v>
      </c>
      <c r="C1084" s="13">
        <v>207</v>
      </c>
      <c r="D1084" s="15">
        <v>2</v>
      </c>
      <c r="E1084" s="14" t="s">
        <v>38</v>
      </c>
      <c r="F1084" s="14" t="s">
        <v>40</v>
      </c>
      <c r="G1084" s="14" t="s">
        <v>36</v>
      </c>
      <c r="H1084" s="14">
        <v>2003</v>
      </c>
      <c r="I1084" s="15" t="s">
        <v>54</v>
      </c>
      <c r="J1084" s="15"/>
      <c r="P1084" s="15"/>
      <c r="Q1084" s="4"/>
      <c r="R1084" s="4"/>
      <c r="S1084" s="4"/>
      <c r="T1084" s="4"/>
      <c r="U1084" s="4"/>
      <c r="V1084" s="4"/>
      <c r="W1084" s="15"/>
      <c r="AA1084" s="5" t="e">
        <f t="shared" si="139"/>
        <v>#DIV/0!</v>
      </c>
      <c r="AD1084" s="5" t="e">
        <f t="shared" si="140"/>
        <v>#DIV/0!</v>
      </c>
      <c r="AE1084" s="3" t="e">
        <f t="shared" si="141"/>
        <v>#DIV/0!</v>
      </c>
      <c r="AG1084" s="4" t="e">
        <f t="shared" si="144"/>
        <v>#DIV/0!</v>
      </c>
      <c r="AI1084" s="3" t="e">
        <f t="shared" si="145"/>
        <v>#DIV/0!</v>
      </c>
      <c r="AK1084" s="14" t="e">
        <f t="shared" si="146"/>
        <v>#DIV/0!</v>
      </c>
    </row>
    <row r="1085" spans="1:37" s="4" customFormat="1" x14ac:dyDescent="0.25">
      <c r="A1085" s="4" t="str">
        <f t="shared" si="133"/>
        <v>D00_207_2</v>
      </c>
      <c r="B1085" s="1" t="s">
        <v>37</v>
      </c>
      <c r="C1085" s="2">
        <v>207</v>
      </c>
      <c r="D1085" s="3">
        <v>2</v>
      </c>
      <c r="E1085" s="4" t="s">
        <v>38</v>
      </c>
      <c r="F1085" s="4" t="s">
        <v>40</v>
      </c>
      <c r="G1085" s="4" t="s">
        <v>36</v>
      </c>
      <c r="H1085" s="4">
        <v>2004</v>
      </c>
      <c r="I1085" s="3" t="s">
        <v>54</v>
      </c>
      <c r="J1085" s="3"/>
      <c r="P1085" s="3"/>
      <c r="W1085" s="3"/>
      <c r="AA1085" s="5" t="e">
        <f t="shared" si="139"/>
        <v>#DIV/0!</v>
      </c>
      <c r="AD1085" s="5" t="e">
        <f t="shared" si="140"/>
        <v>#DIV/0!</v>
      </c>
      <c r="AE1085" s="3" t="e">
        <f t="shared" si="141"/>
        <v>#DIV/0!</v>
      </c>
      <c r="AG1085" s="4" t="e">
        <f t="shared" si="144"/>
        <v>#DIV/0!</v>
      </c>
      <c r="AI1085" s="3" t="e">
        <f t="shared" si="145"/>
        <v>#DIV/0!</v>
      </c>
      <c r="AK1085" s="4" t="e">
        <f t="shared" si="146"/>
        <v>#DIV/0!</v>
      </c>
    </row>
    <row r="1086" spans="1:37" s="4" customFormat="1" x14ac:dyDescent="0.25">
      <c r="A1086" s="4" t="str">
        <f t="shared" si="133"/>
        <v>D00_207_2</v>
      </c>
      <c r="B1086" s="1" t="s">
        <v>37</v>
      </c>
      <c r="C1086" s="2">
        <v>207</v>
      </c>
      <c r="D1086" s="3">
        <v>2</v>
      </c>
      <c r="E1086" s="4" t="s">
        <v>38</v>
      </c>
      <c r="F1086" s="4" t="s">
        <v>40</v>
      </c>
      <c r="G1086" s="4" t="s">
        <v>36</v>
      </c>
      <c r="H1086" s="4">
        <v>2005</v>
      </c>
      <c r="I1086" s="3" t="s">
        <v>54</v>
      </c>
      <c r="J1086" s="3"/>
      <c r="P1086" s="3"/>
      <c r="W1086" s="3"/>
      <c r="AA1086" s="5" t="e">
        <f t="shared" si="139"/>
        <v>#DIV/0!</v>
      </c>
      <c r="AD1086" s="5" t="e">
        <f t="shared" si="140"/>
        <v>#DIV/0!</v>
      </c>
      <c r="AE1086" s="3" t="e">
        <f t="shared" si="141"/>
        <v>#DIV/0!</v>
      </c>
      <c r="AG1086" s="4" t="e">
        <f t="shared" si="144"/>
        <v>#DIV/0!</v>
      </c>
      <c r="AI1086" s="3" t="e">
        <f t="shared" si="145"/>
        <v>#DIV/0!</v>
      </c>
      <c r="AK1086" s="4" t="e">
        <f t="shared" si="146"/>
        <v>#DIV/0!</v>
      </c>
    </row>
    <row r="1087" spans="1:37" s="4" customFormat="1" x14ac:dyDescent="0.25">
      <c r="A1087" s="4" t="str">
        <f t="shared" si="133"/>
        <v>D00_207_2</v>
      </c>
      <c r="B1087" s="1" t="s">
        <v>37</v>
      </c>
      <c r="C1087" s="2">
        <v>207</v>
      </c>
      <c r="D1087" s="3">
        <v>2</v>
      </c>
      <c r="E1087" s="4" t="s">
        <v>38</v>
      </c>
      <c r="F1087" s="4" t="s">
        <v>40</v>
      </c>
      <c r="G1087" s="4" t="s">
        <v>36</v>
      </c>
      <c r="H1087" s="4">
        <v>2006</v>
      </c>
      <c r="I1087" s="3" t="s">
        <v>54</v>
      </c>
      <c r="J1087" s="3"/>
      <c r="P1087" s="3"/>
      <c r="W1087" s="3"/>
      <c r="AA1087" s="5" t="e">
        <f t="shared" si="139"/>
        <v>#DIV/0!</v>
      </c>
      <c r="AD1087" s="5" t="e">
        <f t="shared" si="140"/>
        <v>#DIV/0!</v>
      </c>
      <c r="AE1087" s="3" t="e">
        <f t="shared" si="141"/>
        <v>#DIV/0!</v>
      </c>
      <c r="AG1087" s="4" t="e">
        <f t="shared" si="144"/>
        <v>#DIV/0!</v>
      </c>
      <c r="AI1087" s="3" t="e">
        <f t="shared" si="145"/>
        <v>#DIV/0!</v>
      </c>
      <c r="AK1087" s="4" t="e">
        <f t="shared" si="146"/>
        <v>#DIV/0!</v>
      </c>
    </row>
    <row r="1088" spans="1:37" s="4" customFormat="1" x14ac:dyDescent="0.25">
      <c r="A1088" s="4" t="str">
        <f t="shared" si="133"/>
        <v>D00_207_2</v>
      </c>
      <c r="B1088" s="1" t="s">
        <v>37</v>
      </c>
      <c r="C1088" s="2">
        <v>207</v>
      </c>
      <c r="D1088" s="3">
        <v>2</v>
      </c>
      <c r="E1088" s="4" t="s">
        <v>38</v>
      </c>
      <c r="F1088" s="4" t="s">
        <v>40</v>
      </c>
      <c r="G1088" s="4" t="s">
        <v>36</v>
      </c>
      <c r="H1088" s="4">
        <v>2007</v>
      </c>
      <c r="I1088" s="3" t="s">
        <v>54</v>
      </c>
      <c r="J1088" s="3"/>
      <c r="P1088" s="3"/>
      <c r="W1088" s="3"/>
      <c r="AA1088" s="5" t="e">
        <f t="shared" si="139"/>
        <v>#DIV/0!</v>
      </c>
      <c r="AD1088" s="5" t="e">
        <f t="shared" si="140"/>
        <v>#DIV/0!</v>
      </c>
      <c r="AE1088" s="3" t="e">
        <f t="shared" si="141"/>
        <v>#DIV/0!</v>
      </c>
      <c r="AG1088" s="4" t="e">
        <f t="shared" si="144"/>
        <v>#DIV/0!</v>
      </c>
      <c r="AI1088" s="3" t="e">
        <f t="shared" si="145"/>
        <v>#DIV/0!</v>
      </c>
      <c r="AK1088" s="4" t="e">
        <f t="shared" si="146"/>
        <v>#DIV/0!</v>
      </c>
    </row>
    <row r="1089" spans="1:44" s="14" customFormat="1" x14ac:dyDescent="0.25">
      <c r="A1089" s="4" t="str">
        <f t="shared" si="133"/>
        <v>D00_208_2</v>
      </c>
      <c r="B1089" s="12" t="s">
        <v>37</v>
      </c>
      <c r="C1089" s="13">
        <v>208</v>
      </c>
      <c r="D1089" s="15">
        <v>2</v>
      </c>
      <c r="E1089" s="14" t="s">
        <v>38</v>
      </c>
      <c r="F1089" s="14" t="s">
        <v>40</v>
      </c>
      <c r="G1089" s="14" t="s">
        <v>36</v>
      </c>
      <c r="H1089" s="14">
        <v>2003</v>
      </c>
      <c r="I1089" s="15" t="s">
        <v>54</v>
      </c>
      <c r="J1089" s="15"/>
      <c r="P1089" s="15"/>
      <c r="Q1089" s="4"/>
      <c r="R1089" s="4"/>
      <c r="S1089" s="4"/>
      <c r="T1089" s="4"/>
      <c r="U1089" s="4"/>
      <c r="V1089" s="4"/>
      <c r="W1089" s="15"/>
      <c r="AA1089" s="5" t="e">
        <f t="shared" si="139"/>
        <v>#DIV/0!</v>
      </c>
      <c r="AD1089" s="5" t="e">
        <f t="shared" si="140"/>
        <v>#DIV/0!</v>
      </c>
      <c r="AE1089" s="3" t="e">
        <f t="shared" si="141"/>
        <v>#DIV/0!</v>
      </c>
      <c r="AG1089" s="4" t="e">
        <f t="shared" si="144"/>
        <v>#DIV/0!</v>
      </c>
      <c r="AI1089" s="3" t="e">
        <f t="shared" si="145"/>
        <v>#DIV/0!</v>
      </c>
      <c r="AK1089" s="14" t="e">
        <f t="shared" si="146"/>
        <v>#DIV/0!</v>
      </c>
    </row>
    <row r="1090" spans="1:44" s="4" customFormat="1" x14ac:dyDescent="0.25">
      <c r="A1090" s="4" t="str">
        <f t="shared" si="133"/>
        <v>D00_208_2</v>
      </c>
      <c r="B1090" s="1" t="s">
        <v>37</v>
      </c>
      <c r="C1090" s="2">
        <v>208</v>
      </c>
      <c r="D1090" s="3">
        <v>2</v>
      </c>
      <c r="E1090" s="4" t="s">
        <v>38</v>
      </c>
      <c r="F1090" s="4" t="s">
        <v>40</v>
      </c>
      <c r="G1090" s="4" t="s">
        <v>36</v>
      </c>
      <c r="H1090" s="4">
        <v>2004</v>
      </c>
      <c r="I1090" s="3" t="s">
        <v>54</v>
      </c>
      <c r="J1090" s="3"/>
      <c r="P1090" s="3"/>
      <c r="W1090" s="3"/>
      <c r="AA1090" s="5" t="e">
        <f t="shared" si="139"/>
        <v>#DIV/0!</v>
      </c>
      <c r="AD1090" s="5" t="e">
        <f t="shared" si="140"/>
        <v>#DIV/0!</v>
      </c>
      <c r="AE1090" s="3" t="e">
        <f t="shared" si="141"/>
        <v>#DIV/0!</v>
      </c>
      <c r="AG1090" s="4" t="e">
        <f t="shared" si="144"/>
        <v>#DIV/0!</v>
      </c>
      <c r="AI1090" s="3" t="e">
        <f t="shared" si="145"/>
        <v>#DIV/0!</v>
      </c>
      <c r="AK1090" s="4" t="e">
        <f t="shared" si="146"/>
        <v>#DIV/0!</v>
      </c>
    </row>
    <row r="1091" spans="1:44" s="4" customFormat="1" x14ac:dyDescent="0.25">
      <c r="A1091" s="4" t="str">
        <f t="shared" ref="A1091:A1154" si="147">CONCATENATE(LEFT(B1091,1),CONCATENATE(RIGHT(B1091,2),"_",CONCATENATE(C1091),"_",CONCATENATE(D1091)))</f>
        <v>D00_208_2</v>
      </c>
      <c r="B1091" s="1" t="s">
        <v>37</v>
      </c>
      <c r="C1091" s="2">
        <v>208</v>
      </c>
      <c r="D1091" s="3">
        <v>2</v>
      </c>
      <c r="E1091" s="4" t="s">
        <v>38</v>
      </c>
      <c r="F1091" s="4" t="s">
        <v>40</v>
      </c>
      <c r="G1091" s="4" t="s">
        <v>36</v>
      </c>
      <c r="H1091" s="4">
        <v>2005</v>
      </c>
      <c r="I1091" s="3" t="s">
        <v>54</v>
      </c>
      <c r="J1091" s="3"/>
      <c r="P1091" s="3"/>
      <c r="W1091" s="3"/>
      <c r="AA1091" s="5" t="e">
        <f t="shared" si="139"/>
        <v>#DIV/0!</v>
      </c>
      <c r="AD1091" s="5" t="e">
        <f t="shared" si="140"/>
        <v>#DIV/0!</v>
      </c>
      <c r="AE1091" s="3" t="e">
        <f t="shared" si="141"/>
        <v>#DIV/0!</v>
      </c>
      <c r="AG1091" s="4" t="e">
        <f t="shared" si="144"/>
        <v>#DIV/0!</v>
      </c>
      <c r="AI1091" s="3" t="e">
        <f t="shared" si="145"/>
        <v>#DIV/0!</v>
      </c>
      <c r="AK1091" s="4" t="e">
        <f t="shared" si="146"/>
        <v>#DIV/0!</v>
      </c>
    </row>
    <row r="1092" spans="1:44" s="4" customFormat="1" x14ac:dyDescent="0.25">
      <c r="A1092" s="4" t="str">
        <f t="shared" si="147"/>
        <v>D00_208_2</v>
      </c>
      <c r="B1092" s="1" t="s">
        <v>37</v>
      </c>
      <c r="C1092" s="2">
        <v>208</v>
      </c>
      <c r="D1092" s="3">
        <v>2</v>
      </c>
      <c r="E1092" s="4" t="s">
        <v>38</v>
      </c>
      <c r="F1092" s="4" t="s">
        <v>40</v>
      </c>
      <c r="G1092" s="4" t="s">
        <v>36</v>
      </c>
      <c r="H1092" s="4">
        <v>2006</v>
      </c>
      <c r="I1092" s="3" t="s">
        <v>54</v>
      </c>
      <c r="J1092" s="3"/>
      <c r="P1092" s="3"/>
      <c r="W1092" s="3"/>
      <c r="AA1092" s="5" t="e">
        <f t="shared" si="139"/>
        <v>#DIV/0!</v>
      </c>
      <c r="AD1092" s="5" t="e">
        <f t="shared" si="140"/>
        <v>#DIV/0!</v>
      </c>
      <c r="AE1092" s="3" t="e">
        <f t="shared" si="141"/>
        <v>#DIV/0!</v>
      </c>
      <c r="AG1092" s="4" t="e">
        <f t="shared" si="144"/>
        <v>#DIV/0!</v>
      </c>
      <c r="AI1092" s="3" t="e">
        <f t="shared" si="145"/>
        <v>#DIV/0!</v>
      </c>
      <c r="AK1092" s="4" t="e">
        <f t="shared" si="146"/>
        <v>#DIV/0!</v>
      </c>
    </row>
    <row r="1093" spans="1:44" s="4" customFormat="1" x14ac:dyDescent="0.25">
      <c r="A1093" s="4" t="str">
        <f t="shared" si="147"/>
        <v>D00_208_2</v>
      </c>
      <c r="B1093" s="1" t="s">
        <v>37</v>
      </c>
      <c r="C1093" s="2">
        <v>208</v>
      </c>
      <c r="D1093" s="3">
        <v>2</v>
      </c>
      <c r="E1093" s="4" t="s">
        <v>38</v>
      </c>
      <c r="F1093" s="4" t="s">
        <v>40</v>
      </c>
      <c r="G1093" s="4" t="s">
        <v>36</v>
      </c>
      <c r="H1093" s="4">
        <v>2007</v>
      </c>
      <c r="I1093" s="3" t="s">
        <v>54</v>
      </c>
      <c r="J1093" s="3"/>
      <c r="P1093" s="3"/>
      <c r="W1093" s="3"/>
      <c r="AA1093" s="5" t="e">
        <f t="shared" si="139"/>
        <v>#DIV/0!</v>
      </c>
      <c r="AD1093" s="5" t="e">
        <f t="shared" si="140"/>
        <v>#DIV/0!</v>
      </c>
      <c r="AE1093" s="3" t="e">
        <f t="shared" si="141"/>
        <v>#DIV/0!</v>
      </c>
      <c r="AG1093" s="4" t="e">
        <f t="shared" si="144"/>
        <v>#DIV/0!</v>
      </c>
      <c r="AI1093" s="3" t="e">
        <f t="shared" si="145"/>
        <v>#DIV/0!</v>
      </c>
      <c r="AK1093" s="4" t="e">
        <f t="shared" si="146"/>
        <v>#DIV/0!</v>
      </c>
    </row>
    <row r="1094" spans="1:44" s="14" customFormat="1" x14ac:dyDescent="0.25">
      <c r="A1094" s="4" t="str">
        <f t="shared" si="147"/>
        <v>D00_209_2</v>
      </c>
      <c r="B1094" s="12" t="s">
        <v>37</v>
      </c>
      <c r="C1094" s="13">
        <v>209</v>
      </c>
      <c r="D1094" s="15">
        <v>2</v>
      </c>
      <c r="E1094" s="14" t="s">
        <v>38</v>
      </c>
      <c r="F1094" s="14" t="s">
        <v>40</v>
      </c>
      <c r="G1094" s="14" t="s">
        <v>36</v>
      </c>
      <c r="H1094" s="14">
        <v>2003</v>
      </c>
      <c r="I1094" s="15" t="s">
        <v>54</v>
      </c>
      <c r="J1094" s="15"/>
      <c r="P1094" s="15"/>
      <c r="Q1094" s="4"/>
      <c r="R1094" s="4"/>
      <c r="S1094" s="4"/>
      <c r="T1094" s="4"/>
      <c r="U1094" s="4"/>
      <c r="V1094" s="4"/>
      <c r="W1094" s="15">
        <v>1</v>
      </c>
      <c r="X1094" s="14">
        <v>215</v>
      </c>
      <c r="Y1094" s="14">
        <v>25</v>
      </c>
      <c r="Z1094" s="14">
        <v>87</v>
      </c>
      <c r="AA1094" s="5">
        <f t="shared" si="139"/>
        <v>3.48</v>
      </c>
      <c r="AB1094" s="14">
        <v>3</v>
      </c>
      <c r="AC1094" s="14">
        <v>26</v>
      </c>
      <c r="AD1094" s="5">
        <f t="shared" si="140"/>
        <v>1.04</v>
      </c>
      <c r="AE1094" s="3">
        <f t="shared" si="141"/>
        <v>29.885057471264368</v>
      </c>
      <c r="AF1094" s="14">
        <v>0</v>
      </c>
      <c r="AG1094" s="4">
        <f t="shared" si="144"/>
        <v>0</v>
      </c>
      <c r="AH1094" s="14">
        <v>0</v>
      </c>
      <c r="AI1094" s="3">
        <f t="shared" si="145"/>
        <v>0</v>
      </c>
      <c r="AJ1094" s="14">
        <v>0</v>
      </c>
      <c r="AK1094" s="14">
        <f t="shared" si="146"/>
        <v>0</v>
      </c>
      <c r="AL1094" s="14">
        <v>0</v>
      </c>
      <c r="AM1094" s="14">
        <v>10</v>
      </c>
      <c r="AN1094" s="14">
        <v>2</v>
      </c>
      <c r="AO1094" s="14">
        <v>2</v>
      </c>
      <c r="AP1094" s="14">
        <v>1</v>
      </c>
      <c r="AQ1094" s="14">
        <v>3</v>
      </c>
      <c r="AR1094" s="14">
        <v>3</v>
      </c>
    </row>
    <row r="1095" spans="1:44" s="4" customFormat="1" x14ac:dyDescent="0.25">
      <c r="A1095" s="4" t="str">
        <f t="shared" si="147"/>
        <v>D00_209_2</v>
      </c>
      <c r="B1095" s="1" t="s">
        <v>37</v>
      </c>
      <c r="C1095" s="2">
        <v>209</v>
      </c>
      <c r="D1095" s="3">
        <v>2</v>
      </c>
      <c r="E1095" s="4" t="s">
        <v>38</v>
      </c>
      <c r="F1095" s="4" t="s">
        <v>40</v>
      </c>
      <c r="G1095" s="4" t="s">
        <v>36</v>
      </c>
      <c r="H1095" s="4">
        <v>2004</v>
      </c>
      <c r="I1095" s="3" t="s">
        <v>54</v>
      </c>
      <c r="J1095" s="3"/>
      <c r="P1095" s="3"/>
      <c r="W1095" s="3"/>
      <c r="AA1095" s="5" t="e">
        <f t="shared" si="139"/>
        <v>#DIV/0!</v>
      </c>
      <c r="AD1095" s="5" t="e">
        <f t="shared" si="140"/>
        <v>#DIV/0!</v>
      </c>
      <c r="AE1095" s="3" t="e">
        <f t="shared" si="141"/>
        <v>#DIV/0!</v>
      </c>
      <c r="AG1095" s="4" t="e">
        <f t="shared" si="144"/>
        <v>#DIV/0!</v>
      </c>
      <c r="AI1095" s="3" t="e">
        <f t="shared" si="145"/>
        <v>#DIV/0!</v>
      </c>
      <c r="AK1095" s="4" t="e">
        <f t="shared" si="146"/>
        <v>#DIV/0!</v>
      </c>
    </row>
    <row r="1096" spans="1:44" s="4" customFormat="1" x14ac:dyDescent="0.25">
      <c r="A1096" s="4" t="str">
        <f t="shared" si="147"/>
        <v>D00_209_2</v>
      </c>
      <c r="B1096" s="1" t="s">
        <v>37</v>
      </c>
      <c r="C1096" s="2">
        <v>209</v>
      </c>
      <c r="D1096" s="3">
        <v>2</v>
      </c>
      <c r="E1096" s="4" t="s">
        <v>38</v>
      </c>
      <c r="F1096" s="4" t="s">
        <v>40</v>
      </c>
      <c r="G1096" s="4" t="s">
        <v>36</v>
      </c>
      <c r="H1096" s="4">
        <v>2005</v>
      </c>
      <c r="I1096" s="3" t="s">
        <v>54</v>
      </c>
      <c r="J1096" s="3"/>
      <c r="P1096" s="3"/>
      <c r="W1096" s="3"/>
      <c r="AA1096" s="5" t="e">
        <f t="shared" si="139"/>
        <v>#DIV/0!</v>
      </c>
      <c r="AD1096" s="5" t="e">
        <f t="shared" si="140"/>
        <v>#DIV/0!</v>
      </c>
      <c r="AE1096" s="3" t="e">
        <f t="shared" si="141"/>
        <v>#DIV/0!</v>
      </c>
      <c r="AG1096" s="4" t="e">
        <f t="shared" si="144"/>
        <v>#DIV/0!</v>
      </c>
      <c r="AI1096" s="3" t="e">
        <f t="shared" si="145"/>
        <v>#DIV/0!</v>
      </c>
      <c r="AK1096" s="4" t="e">
        <f t="shared" si="146"/>
        <v>#DIV/0!</v>
      </c>
    </row>
    <row r="1097" spans="1:44" s="4" customFormat="1" x14ac:dyDescent="0.25">
      <c r="A1097" s="4" t="str">
        <f t="shared" si="147"/>
        <v>D00_209_2</v>
      </c>
      <c r="B1097" s="1" t="s">
        <v>37</v>
      </c>
      <c r="C1097" s="2">
        <v>209</v>
      </c>
      <c r="D1097" s="3">
        <v>2</v>
      </c>
      <c r="E1097" s="4" t="s">
        <v>38</v>
      </c>
      <c r="F1097" s="4" t="s">
        <v>40</v>
      </c>
      <c r="G1097" s="4" t="s">
        <v>36</v>
      </c>
      <c r="H1097" s="4">
        <v>2006</v>
      </c>
      <c r="I1097" s="3" t="s">
        <v>54</v>
      </c>
      <c r="J1097" s="3"/>
      <c r="P1097" s="3"/>
      <c r="W1097" s="3"/>
      <c r="AA1097" s="5" t="e">
        <f t="shared" si="139"/>
        <v>#DIV/0!</v>
      </c>
      <c r="AD1097" s="5" t="e">
        <f t="shared" si="140"/>
        <v>#DIV/0!</v>
      </c>
      <c r="AE1097" s="3" t="e">
        <f t="shared" si="141"/>
        <v>#DIV/0!</v>
      </c>
      <c r="AG1097" s="4" t="e">
        <f t="shared" si="144"/>
        <v>#DIV/0!</v>
      </c>
      <c r="AI1097" s="3" t="e">
        <f t="shared" si="145"/>
        <v>#DIV/0!</v>
      </c>
      <c r="AK1097" s="4" t="e">
        <f t="shared" si="146"/>
        <v>#DIV/0!</v>
      </c>
    </row>
    <row r="1098" spans="1:44" s="4" customFormat="1" x14ac:dyDescent="0.25">
      <c r="A1098" s="4" t="str">
        <f t="shared" si="147"/>
        <v>D00_209_2</v>
      </c>
      <c r="B1098" s="1" t="s">
        <v>37</v>
      </c>
      <c r="C1098" s="2">
        <v>209</v>
      </c>
      <c r="D1098" s="3">
        <v>2</v>
      </c>
      <c r="E1098" s="4" t="s">
        <v>38</v>
      </c>
      <c r="F1098" s="4" t="s">
        <v>40</v>
      </c>
      <c r="G1098" s="4" t="s">
        <v>36</v>
      </c>
      <c r="H1098" s="4">
        <v>2007</v>
      </c>
      <c r="I1098" s="3" t="s">
        <v>54</v>
      </c>
      <c r="J1098" s="3"/>
      <c r="P1098" s="3"/>
      <c r="W1098" s="3"/>
      <c r="AA1098" s="5" t="e">
        <f t="shared" si="139"/>
        <v>#DIV/0!</v>
      </c>
      <c r="AD1098" s="5" t="e">
        <f t="shared" si="140"/>
        <v>#DIV/0!</v>
      </c>
      <c r="AE1098" s="3" t="e">
        <f t="shared" si="141"/>
        <v>#DIV/0!</v>
      </c>
      <c r="AG1098" s="4" t="e">
        <f t="shared" si="144"/>
        <v>#DIV/0!</v>
      </c>
      <c r="AI1098" s="3" t="e">
        <f t="shared" si="145"/>
        <v>#DIV/0!</v>
      </c>
      <c r="AK1098" s="4" t="e">
        <f t="shared" si="146"/>
        <v>#DIV/0!</v>
      </c>
    </row>
    <row r="1099" spans="1:44" s="14" customFormat="1" x14ac:dyDescent="0.25">
      <c r="A1099" s="4" t="str">
        <f t="shared" si="147"/>
        <v>D00_210_2</v>
      </c>
      <c r="B1099" s="12" t="s">
        <v>37</v>
      </c>
      <c r="C1099" s="13">
        <v>210</v>
      </c>
      <c r="D1099" s="15">
        <v>2</v>
      </c>
      <c r="E1099" s="14" t="s">
        <v>38</v>
      </c>
      <c r="F1099" s="14" t="s">
        <v>40</v>
      </c>
      <c r="G1099" s="14" t="s">
        <v>36</v>
      </c>
      <c r="H1099" s="14">
        <v>2003</v>
      </c>
      <c r="I1099" s="15" t="s">
        <v>54</v>
      </c>
      <c r="J1099" s="15"/>
      <c r="L1099" s="14" t="e">
        <f>#REF!-36</f>
        <v>#REF!</v>
      </c>
      <c r="M1099" s="14" t="e">
        <f>#REF!-64</f>
        <v>#REF!</v>
      </c>
      <c r="N1099" s="14" t="e">
        <f>#REF!-79</f>
        <v>#REF!</v>
      </c>
      <c r="P1099" s="15">
        <v>3</v>
      </c>
      <c r="Q1099" s="4"/>
      <c r="R1099" s="4"/>
      <c r="S1099" s="4"/>
      <c r="T1099" s="4"/>
      <c r="U1099" s="4"/>
      <c r="V1099" s="4"/>
      <c r="W1099" s="15">
        <v>2</v>
      </c>
      <c r="X1099" s="14">
        <v>212</v>
      </c>
      <c r="Y1099" s="14">
        <v>25</v>
      </c>
      <c r="Z1099" s="14">
        <v>67</v>
      </c>
      <c r="AA1099" s="5">
        <f t="shared" si="139"/>
        <v>2.68</v>
      </c>
      <c r="AB1099" s="14">
        <v>4</v>
      </c>
      <c r="AC1099" s="14">
        <v>23</v>
      </c>
      <c r="AD1099" s="5">
        <f t="shared" si="140"/>
        <v>0.92</v>
      </c>
      <c r="AE1099" s="3">
        <f t="shared" si="141"/>
        <v>34.328358208955223</v>
      </c>
      <c r="AF1099" s="14">
        <v>0</v>
      </c>
      <c r="AG1099" s="4">
        <f t="shared" si="144"/>
        <v>0</v>
      </c>
      <c r="AH1099" s="14">
        <v>2</v>
      </c>
      <c r="AI1099" s="3">
        <f t="shared" si="145"/>
        <v>8</v>
      </c>
      <c r="AJ1099" s="14">
        <v>0</v>
      </c>
      <c r="AK1099" s="14">
        <f t="shared" si="146"/>
        <v>0</v>
      </c>
      <c r="AL1099" s="14">
        <v>0</v>
      </c>
      <c r="AM1099" s="14">
        <v>4</v>
      </c>
      <c r="AN1099" s="14">
        <v>2</v>
      </c>
      <c r="AO1099" s="14">
        <v>2</v>
      </c>
      <c r="AP1099" s="14">
        <v>2</v>
      </c>
      <c r="AQ1099" s="14">
        <v>3</v>
      </c>
      <c r="AR1099" s="14">
        <v>2</v>
      </c>
    </row>
    <row r="1100" spans="1:44" s="4" customFormat="1" x14ac:dyDescent="0.25">
      <c r="A1100" s="4" t="str">
        <f t="shared" si="147"/>
        <v>D00_210_2</v>
      </c>
      <c r="B1100" s="1" t="s">
        <v>37</v>
      </c>
      <c r="C1100" s="2">
        <v>210</v>
      </c>
      <c r="D1100" s="3">
        <v>2</v>
      </c>
      <c r="E1100" s="4" t="s">
        <v>38</v>
      </c>
      <c r="F1100" s="4" t="s">
        <v>40</v>
      </c>
      <c r="G1100" s="4" t="s">
        <v>36</v>
      </c>
      <c r="H1100" s="4">
        <v>2004</v>
      </c>
      <c r="I1100" s="3" t="s">
        <v>54</v>
      </c>
      <c r="J1100" s="3"/>
      <c r="P1100" s="3"/>
      <c r="W1100" s="3"/>
      <c r="AA1100" s="5" t="e">
        <f t="shared" si="139"/>
        <v>#DIV/0!</v>
      </c>
      <c r="AD1100" s="5" t="e">
        <f t="shared" si="140"/>
        <v>#DIV/0!</v>
      </c>
      <c r="AE1100" s="3" t="e">
        <f t="shared" si="141"/>
        <v>#DIV/0!</v>
      </c>
      <c r="AG1100" s="4" t="e">
        <f t="shared" si="144"/>
        <v>#DIV/0!</v>
      </c>
      <c r="AI1100" s="3" t="e">
        <f t="shared" si="145"/>
        <v>#DIV/0!</v>
      </c>
      <c r="AK1100" s="4" t="e">
        <f t="shared" si="146"/>
        <v>#DIV/0!</v>
      </c>
    </row>
    <row r="1101" spans="1:44" s="4" customFormat="1" x14ac:dyDescent="0.25">
      <c r="A1101" s="4" t="str">
        <f t="shared" si="147"/>
        <v>D00_210_2</v>
      </c>
      <c r="B1101" s="1" t="s">
        <v>37</v>
      </c>
      <c r="C1101" s="2">
        <v>210</v>
      </c>
      <c r="D1101" s="3">
        <v>2</v>
      </c>
      <c r="E1101" s="4" t="s">
        <v>38</v>
      </c>
      <c r="F1101" s="4" t="s">
        <v>40</v>
      </c>
      <c r="G1101" s="4" t="s">
        <v>36</v>
      </c>
      <c r="H1101" s="4">
        <v>2005</v>
      </c>
      <c r="I1101" s="3" t="s">
        <v>54</v>
      </c>
      <c r="J1101" s="3"/>
      <c r="P1101" s="3"/>
      <c r="W1101" s="3"/>
      <c r="AA1101" s="5" t="e">
        <f t="shared" si="139"/>
        <v>#DIV/0!</v>
      </c>
      <c r="AD1101" s="5" t="e">
        <f t="shared" si="140"/>
        <v>#DIV/0!</v>
      </c>
      <c r="AE1101" s="3" t="e">
        <f t="shared" si="141"/>
        <v>#DIV/0!</v>
      </c>
      <c r="AG1101" s="4" t="e">
        <f t="shared" si="144"/>
        <v>#DIV/0!</v>
      </c>
      <c r="AI1101" s="3" t="e">
        <f t="shared" si="145"/>
        <v>#DIV/0!</v>
      </c>
      <c r="AK1101" s="4" t="e">
        <f t="shared" si="146"/>
        <v>#DIV/0!</v>
      </c>
    </row>
    <row r="1102" spans="1:44" s="4" customFormat="1" x14ac:dyDescent="0.25">
      <c r="A1102" s="4" t="str">
        <f t="shared" si="147"/>
        <v>D00_210_2</v>
      </c>
      <c r="B1102" s="1" t="s">
        <v>37</v>
      </c>
      <c r="C1102" s="2">
        <v>210</v>
      </c>
      <c r="D1102" s="3">
        <v>2</v>
      </c>
      <c r="E1102" s="4" t="s">
        <v>38</v>
      </c>
      <c r="F1102" s="4" t="s">
        <v>40</v>
      </c>
      <c r="G1102" s="4" t="s">
        <v>36</v>
      </c>
      <c r="H1102" s="4">
        <v>2006</v>
      </c>
      <c r="I1102" s="3" t="s">
        <v>54</v>
      </c>
      <c r="J1102" s="3"/>
      <c r="P1102" s="3"/>
      <c r="W1102" s="3"/>
      <c r="AA1102" s="5" t="e">
        <f t="shared" si="139"/>
        <v>#DIV/0!</v>
      </c>
      <c r="AD1102" s="5" t="e">
        <f t="shared" si="140"/>
        <v>#DIV/0!</v>
      </c>
      <c r="AE1102" s="3" t="e">
        <f t="shared" si="141"/>
        <v>#DIV/0!</v>
      </c>
      <c r="AG1102" s="4" t="e">
        <f t="shared" si="144"/>
        <v>#DIV/0!</v>
      </c>
      <c r="AI1102" s="3" t="e">
        <f t="shared" si="145"/>
        <v>#DIV/0!</v>
      </c>
      <c r="AK1102" s="4" t="e">
        <f t="shared" si="146"/>
        <v>#DIV/0!</v>
      </c>
    </row>
    <row r="1103" spans="1:44" s="4" customFormat="1" x14ac:dyDescent="0.25">
      <c r="A1103" s="4" t="str">
        <f t="shared" si="147"/>
        <v>D00_210_2</v>
      </c>
      <c r="B1103" s="1" t="s">
        <v>37</v>
      </c>
      <c r="C1103" s="2">
        <v>210</v>
      </c>
      <c r="D1103" s="3">
        <v>2</v>
      </c>
      <c r="E1103" s="4" t="s">
        <v>38</v>
      </c>
      <c r="F1103" s="4" t="s">
        <v>40</v>
      </c>
      <c r="G1103" s="4" t="s">
        <v>36</v>
      </c>
      <c r="H1103" s="4">
        <v>2007</v>
      </c>
      <c r="I1103" s="3" t="s">
        <v>54</v>
      </c>
      <c r="J1103" s="3"/>
      <c r="P1103" s="3"/>
      <c r="W1103" s="3"/>
      <c r="AA1103" s="5" t="e">
        <f t="shared" si="139"/>
        <v>#DIV/0!</v>
      </c>
      <c r="AD1103" s="5" t="e">
        <f t="shared" si="140"/>
        <v>#DIV/0!</v>
      </c>
      <c r="AE1103" s="3" t="e">
        <f t="shared" si="141"/>
        <v>#DIV/0!</v>
      </c>
      <c r="AG1103" s="4" t="e">
        <f t="shared" si="144"/>
        <v>#DIV/0!</v>
      </c>
      <c r="AI1103" s="3" t="e">
        <f t="shared" si="145"/>
        <v>#DIV/0!</v>
      </c>
      <c r="AK1103" s="4" t="e">
        <f t="shared" si="146"/>
        <v>#DIV/0!</v>
      </c>
    </row>
    <row r="1104" spans="1:44" s="14" customFormat="1" x14ac:dyDescent="0.25">
      <c r="A1104" s="4" t="str">
        <f t="shared" si="147"/>
        <v>D00_211_2</v>
      </c>
      <c r="B1104" s="12" t="s">
        <v>37</v>
      </c>
      <c r="C1104" s="13">
        <v>211</v>
      </c>
      <c r="D1104" s="15">
        <v>2</v>
      </c>
      <c r="E1104" s="14" t="s">
        <v>38</v>
      </c>
      <c r="F1104" s="14" t="s">
        <v>40</v>
      </c>
      <c r="G1104" s="14" t="s">
        <v>36</v>
      </c>
      <c r="H1104" s="14">
        <v>2003</v>
      </c>
      <c r="I1104" s="15" t="s">
        <v>54</v>
      </c>
      <c r="J1104" s="15"/>
      <c r="P1104" s="15"/>
      <c r="Q1104" s="4"/>
      <c r="R1104" s="4"/>
      <c r="S1104" s="4"/>
      <c r="T1104" s="4"/>
      <c r="U1104" s="4"/>
      <c r="V1104" s="4"/>
      <c r="W1104" s="15"/>
      <c r="AA1104" s="5" t="e">
        <f t="shared" si="139"/>
        <v>#DIV/0!</v>
      </c>
      <c r="AD1104" s="5" t="e">
        <f t="shared" si="140"/>
        <v>#DIV/0!</v>
      </c>
      <c r="AE1104" s="3" t="e">
        <f t="shared" si="141"/>
        <v>#DIV/0!</v>
      </c>
      <c r="AG1104" s="4" t="e">
        <f t="shared" si="144"/>
        <v>#DIV/0!</v>
      </c>
      <c r="AI1104" s="3" t="e">
        <f t="shared" si="145"/>
        <v>#DIV/0!</v>
      </c>
      <c r="AK1104" s="14" t="e">
        <f t="shared" si="146"/>
        <v>#DIV/0!</v>
      </c>
    </row>
    <row r="1105" spans="1:44" s="4" customFormat="1" x14ac:dyDescent="0.25">
      <c r="A1105" s="4" t="str">
        <f t="shared" si="147"/>
        <v>D00_211_2</v>
      </c>
      <c r="B1105" s="1" t="s">
        <v>37</v>
      </c>
      <c r="C1105" s="2">
        <v>211</v>
      </c>
      <c r="D1105" s="3">
        <v>2</v>
      </c>
      <c r="E1105" s="4" t="s">
        <v>38</v>
      </c>
      <c r="F1105" s="4" t="s">
        <v>40</v>
      </c>
      <c r="G1105" s="4" t="s">
        <v>36</v>
      </c>
      <c r="H1105" s="4">
        <v>2004</v>
      </c>
      <c r="I1105" s="3" t="s">
        <v>54</v>
      </c>
      <c r="J1105" s="3"/>
      <c r="P1105" s="3"/>
      <c r="W1105" s="3"/>
      <c r="AA1105" s="5" t="e">
        <f t="shared" si="139"/>
        <v>#DIV/0!</v>
      </c>
      <c r="AD1105" s="5" t="e">
        <f t="shared" si="140"/>
        <v>#DIV/0!</v>
      </c>
      <c r="AE1105" s="3" t="e">
        <f t="shared" si="141"/>
        <v>#DIV/0!</v>
      </c>
      <c r="AG1105" s="4" t="e">
        <f t="shared" si="144"/>
        <v>#DIV/0!</v>
      </c>
      <c r="AI1105" s="3" t="e">
        <f t="shared" si="145"/>
        <v>#DIV/0!</v>
      </c>
      <c r="AK1105" s="4" t="e">
        <f t="shared" si="146"/>
        <v>#DIV/0!</v>
      </c>
    </row>
    <row r="1106" spans="1:44" s="4" customFormat="1" x14ac:dyDescent="0.25">
      <c r="A1106" s="4" t="str">
        <f t="shared" si="147"/>
        <v>D00_211_2</v>
      </c>
      <c r="B1106" s="1" t="s">
        <v>37</v>
      </c>
      <c r="C1106" s="2">
        <v>211</v>
      </c>
      <c r="D1106" s="3">
        <v>2</v>
      </c>
      <c r="E1106" s="4" t="s">
        <v>38</v>
      </c>
      <c r="F1106" s="4" t="s">
        <v>40</v>
      </c>
      <c r="G1106" s="4" t="s">
        <v>36</v>
      </c>
      <c r="H1106" s="4">
        <v>2005</v>
      </c>
      <c r="I1106" s="3" t="s">
        <v>54</v>
      </c>
      <c r="J1106" s="3"/>
      <c r="P1106" s="3"/>
      <c r="W1106" s="3"/>
      <c r="AA1106" s="5" t="e">
        <f t="shared" si="139"/>
        <v>#DIV/0!</v>
      </c>
      <c r="AD1106" s="5" t="e">
        <f t="shared" si="140"/>
        <v>#DIV/0!</v>
      </c>
      <c r="AE1106" s="3" t="e">
        <f t="shared" si="141"/>
        <v>#DIV/0!</v>
      </c>
      <c r="AG1106" s="4" t="e">
        <f t="shared" si="144"/>
        <v>#DIV/0!</v>
      </c>
      <c r="AI1106" s="3" t="e">
        <f t="shared" si="145"/>
        <v>#DIV/0!</v>
      </c>
      <c r="AK1106" s="4" t="e">
        <f t="shared" si="146"/>
        <v>#DIV/0!</v>
      </c>
    </row>
    <row r="1107" spans="1:44" s="4" customFormat="1" x14ac:dyDescent="0.25">
      <c r="A1107" s="4" t="str">
        <f t="shared" si="147"/>
        <v>D00_211_2</v>
      </c>
      <c r="B1107" s="1" t="s">
        <v>37</v>
      </c>
      <c r="C1107" s="2">
        <v>211</v>
      </c>
      <c r="D1107" s="3">
        <v>2</v>
      </c>
      <c r="E1107" s="4" t="s">
        <v>38</v>
      </c>
      <c r="F1107" s="4" t="s">
        <v>40</v>
      </c>
      <c r="G1107" s="4" t="s">
        <v>36</v>
      </c>
      <c r="H1107" s="4">
        <v>2006</v>
      </c>
      <c r="I1107" s="3" t="s">
        <v>54</v>
      </c>
      <c r="J1107" s="3"/>
      <c r="P1107" s="3"/>
      <c r="W1107" s="3"/>
      <c r="AA1107" s="5" t="e">
        <f t="shared" si="139"/>
        <v>#DIV/0!</v>
      </c>
      <c r="AD1107" s="5" t="e">
        <f t="shared" si="140"/>
        <v>#DIV/0!</v>
      </c>
      <c r="AE1107" s="3" t="e">
        <f t="shared" si="141"/>
        <v>#DIV/0!</v>
      </c>
      <c r="AG1107" s="4" t="e">
        <f t="shared" si="144"/>
        <v>#DIV/0!</v>
      </c>
      <c r="AI1107" s="3" t="e">
        <f t="shared" si="145"/>
        <v>#DIV/0!</v>
      </c>
      <c r="AK1107" s="4" t="e">
        <f t="shared" si="146"/>
        <v>#DIV/0!</v>
      </c>
    </row>
    <row r="1108" spans="1:44" s="4" customFormat="1" x14ac:dyDescent="0.25">
      <c r="A1108" s="4" t="str">
        <f t="shared" si="147"/>
        <v>D00_211_2</v>
      </c>
      <c r="B1108" s="1" t="s">
        <v>37</v>
      </c>
      <c r="C1108" s="2">
        <v>211</v>
      </c>
      <c r="D1108" s="3">
        <v>2</v>
      </c>
      <c r="E1108" s="4" t="s">
        <v>38</v>
      </c>
      <c r="F1108" s="4" t="s">
        <v>40</v>
      </c>
      <c r="G1108" s="4" t="s">
        <v>36</v>
      </c>
      <c r="H1108" s="4">
        <v>2007</v>
      </c>
      <c r="I1108" s="3" t="s">
        <v>54</v>
      </c>
      <c r="J1108" s="3"/>
      <c r="P1108" s="3"/>
      <c r="W1108" s="3"/>
      <c r="AA1108" s="5" t="e">
        <f t="shared" si="139"/>
        <v>#DIV/0!</v>
      </c>
      <c r="AD1108" s="5" t="e">
        <f t="shared" si="140"/>
        <v>#DIV/0!</v>
      </c>
      <c r="AE1108" s="3" t="e">
        <f t="shared" si="141"/>
        <v>#DIV/0!</v>
      </c>
      <c r="AG1108" s="4" t="e">
        <f t="shared" si="144"/>
        <v>#DIV/0!</v>
      </c>
      <c r="AI1108" s="3" t="e">
        <f t="shared" si="145"/>
        <v>#DIV/0!</v>
      </c>
      <c r="AK1108" s="4" t="e">
        <f t="shared" si="146"/>
        <v>#DIV/0!</v>
      </c>
    </row>
    <row r="1109" spans="1:44" s="14" customFormat="1" x14ac:dyDescent="0.25">
      <c r="A1109" s="4" t="str">
        <f t="shared" si="147"/>
        <v>D00_212_2</v>
      </c>
      <c r="B1109" s="12" t="s">
        <v>37</v>
      </c>
      <c r="C1109" s="13">
        <v>212</v>
      </c>
      <c r="D1109" s="15">
        <v>2</v>
      </c>
      <c r="E1109" s="14" t="s">
        <v>38</v>
      </c>
      <c r="F1109" s="14" t="s">
        <v>40</v>
      </c>
      <c r="G1109" s="14" t="s">
        <v>36</v>
      </c>
      <c r="H1109" s="14">
        <v>2003</v>
      </c>
      <c r="I1109" s="15" t="s">
        <v>54</v>
      </c>
      <c r="J1109" s="15"/>
      <c r="P1109" s="15"/>
      <c r="Q1109" s="4"/>
      <c r="R1109" s="4"/>
      <c r="S1109" s="4"/>
      <c r="T1109" s="4"/>
      <c r="U1109" s="4"/>
      <c r="V1109" s="4"/>
      <c r="W1109" s="15"/>
      <c r="AA1109" s="5" t="e">
        <f t="shared" si="139"/>
        <v>#DIV/0!</v>
      </c>
      <c r="AD1109" s="5" t="e">
        <f t="shared" si="140"/>
        <v>#DIV/0!</v>
      </c>
      <c r="AE1109" s="3" t="e">
        <f t="shared" si="141"/>
        <v>#DIV/0!</v>
      </c>
      <c r="AG1109" s="4" t="e">
        <f t="shared" si="144"/>
        <v>#DIV/0!</v>
      </c>
      <c r="AI1109" s="3" t="e">
        <f t="shared" si="145"/>
        <v>#DIV/0!</v>
      </c>
      <c r="AK1109" s="14" t="e">
        <f t="shared" si="146"/>
        <v>#DIV/0!</v>
      </c>
    </row>
    <row r="1110" spans="1:44" s="4" customFormat="1" x14ac:dyDescent="0.25">
      <c r="A1110" s="4" t="str">
        <f t="shared" si="147"/>
        <v>D00_212_2</v>
      </c>
      <c r="B1110" s="1" t="s">
        <v>37</v>
      </c>
      <c r="C1110" s="2">
        <v>212</v>
      </c>
      <c r="D1110" s="3">
        <v>2</v>
      </c>
      <c r="E1110" s="4" t="s">
        <v>38</v>
      </c>
      <c r="F1110" s="4" t="s">
        <v>40</v>
      </c>
      <c r="G1110" s="4" t="s">
        <v>36</v>
      </c>
      <c r="H1110" s="4">
        <v>2004</v>
      </c>
      <c r="I1110" s="3" t="s">
        <v>54</v>
      </c>
      <c r="J1110" s="3"/>
      <c r="P1110" s="3"/>
      <c r="W1110" s="3"/>
      <c r="AA1110" s="5" t="e">
        <f t="shared" si="139"/>
        <v>#DIV/0!</v>
      </c>
      <c r="AD1110" s="5" t="e">
        <f t="shared" si="140"/>
        <v>#DIV/0!</v>
      </c>
      <c r="AE1110" s="3" t="e">
        <f t="shared" si="141"/>
        <v>#DIV/0!</v>
      </c>
      <c r="AG1110" s="4" t="e">
        <f t="shared" si="144"/>
        <v>#DIV/0!</v>
      </c>
      <c r="AI1110" s="3" t="e">
        <f t="shared" si="145"/>
        <v>#DIV/0!</v>
      </c>
      <c r="AK1110" s="4" t="e">
        <f t="shared" si="146"/>
        <v>#DIV/0!</v>
      </c>
    </row>
    <row r="1111" spans="1:44" s="4" customFormat="1" x14ac:dyDescent="0.25">
      <c r="A1111" s="4" t="str">
        <f t="shared" si="147"/>
        <v>D00_212_2</v>
      </c>
      <c r="B1111" s="1" t="s">
        <v>37</v>
      </c>
      <c r="C1111" s="2">
        <v>212</v>
      </c>
      <c r="D1111" s="3">
        <v>2</v>
      </c>
      <c r="E1111" s="4" t="s">
        <v>38</v>
      </c>
      <c r="F1111" s="4" t="s">
        <v>40</v>
      </c>
      <c r="G1111" s="4" t="s">
        <v>36</v>
      </c>
      <c r="H1111" s="4">
        <v>2005</v>
      </c>
      <c r="I1111" s="3" t="s">
        <v>54</v>
      </c>
      <c r="J1111" s="3"/>
      <c r="P1111" s="3"/>
      <c r="W1111" s="3"/>
      <c r="AA1111" s="5" t="e">
        <f t="shared" si="139"/>
        <v>#DIV/0!</v>
      </c>
      <c r="AD1111" s="5" t="e">
        <f t="shared" si="140"/>
        <v>#DIV/0!</v>
      </c>
      <c r="AE1111" s="3" t="e">
        <f t="shared" si="141"/>
        <v>#DIV/0!</v>
      </c>
      <c r="AG1111" s="4" t="e">
        <f t="shared" si="144"/>
        <v>#DIV/0!</v>
      </c>
      <c r="AI1111" s="3" t="e">
        <f t="shared" si="145"/>
        <v>#DIV/0!</v>
      </c>
      <c r="AK1111" s="4" t="e">
        <f t="shared" si="146"/>
        <v>#DIV/0!</v>
      </c>
    </row>
    <row r="1112" spans="1:44" s="4" customFormat="1" x14ac:dyDescent="0.25">
      <c r="A1112" s="4" t="str">
        <f t="shared" si="147"/>
        <v>D00_212_2</v>
      </c>
      <c r="B1112" s="1" t="s">
        <v>37</v>
      </c>
      <c r="C1112" s="2">
        <v>212</v>
      </c>
      <c r="D1112" s="3">
        <v>2</v>
      </c>
      <c r="E1112" s="4" t="s">
        <v>38</v>
      </c>
      <c r="F1112" s="4" t="s">
        <v>40</v>
      </c>
      <c r="G1112" s="4" t="s">
        <v>36</v>
      </c>
      <c r="H1112" s="4">
        <v>2006</v>
      </c>
      <c r="I1112" s="3" t="s">
        <v>54</v>
      </c>
      <c r="J1112" s="3"/>
      <c r="P1112" s="3"/>
      <c r="W1112" s="3"/>
      <c r="AA1112" s="5" t="e">
        <f t="shared" si="139"/>
        <v>#DIV/0!</v>
      </c>
      <c r="AD1112" s="5" t="e">
        <f t="shared" si="140"/>
        <v>#DIV/0!</v>
      </c>
      <c r="AE1112" s="3" t="e">
        <f t="shared" si="141"/>
        <v>#DIV/0!</v>
      </c>
      <c r="AG1112" s="4" t="e">
        <f t="shared" si="144"/>
        <v>#DIV/0!</v>
      </c>
      <c r="AI1112" s="3" t="e">
        <f t="shared" si="145"/>
        <v>#DIV/0!</v>
      </c>
      <c r="AK1112" s="4" t="e">
        <f t="shared" si="146"/>
        <v>#DIV/0!</v>
      </c>
    </row>
    <row r="1113" spans="1:44" s="4" customFormat="1" x14ac:dyDescent="0.25">
      <c r="A1113" s="4" t="str">
        <f t="shared" si="147"/>
        <v>D00_212_2</v>
      </c>
      <c r="B1113" s="1" t="s">
        <v>37</v>
      </c>
      <c r="C1113" s="2">
        <v>212</v>
      </c>
      <c r="D1113" s="3">
        <v>2</v>
      </c>
      <c r="E1113" s="4" t="s">
        <v>38</v>
      </c>
      <c r="F1113" s="4" t="s">
        <v>40</v>
      </c>
      <c r="G1113" s="4" t="s">
        <v>36</v>
      </c>
      <c r="H1113" s="4">
        <v>2007</v>
      </c>
      <c r="I1113" s="3" t="s">
        <v>54</v>
      </c>
      <c r="J1113" s="3"/>
      <c r="P1113" s="3"/>
      <c r="W1113" s="3"/>
      <c r="AA1113" s="5" t="e">
        <f t="shared" si="139"/>
        <v>#DIV/0!</v>
      </c>
      <c r="AD1113" s="5" t="e">
        <f t="shared" si="140"/>
        <v>#DIV/0!</v>
      </c>
      <c r="AE1113" s="3" t="e">
        <f t="shared" si="141"/>
        <v>#DIV/0!</v>
      </c>
      <c r="AG1113" s="4" t="e">
        <f t="shared" si="144"/>
        <v>#DIV/0!</v>
      </c>
      <c r="AI1113" s="3" t="e">
        <f t="shared" si="145"/>
        <v>#DIV/0!</v>
      </c>
      <c r="AK1113" s="4" t="e">
        <f t="shared" si="146"/>
        <v>#DIV/0!</v>
      </c>
    </row>
    <row r="1114" spans="1:44" s="14" customFormat="1" x14ac:dyDescent="0.25">
      <c r="A1114" s="4" t="str">
        <f t="shared" si="147"/>
        <v>D00_213_2</v>
      </c>
      <c r="B1114" s="12" t="s">
        <v>37</v>
      </c>
      <c r="C1114" s="13">
        <v>213</v>
      </c>
      <c r="D1114" s="15">
        <v>2</v>
      </c>
      <c r="E1114" s="14" t="s">
        <v>38</v>
      </c>
      <c r="F1114" s="14" t="s">
        <v>40</v>
      </c>
      <c r="G1114" s="14" t="s">
        <v>36</v>
      </c>
      <c r="H1114" s="14">
        <v>2003</v>
      </c>
      <c r="I1114" s="15" t="s">
        <v>54</v>
      </c>
      <c r="J1114" s="15"/>
      <c r="L1114" s="14" t="e">
        <f>#REF!-36</f>
        <v>#REF!</v>
      </c>
      <c r="M1114" s="14" t="e">
        <f>#REF!-64</f>
        <v>#REF!</v>
      </c>
      <c r="N1114" s="14" t="e">
        <f>#REF!-79</f>
        <v>#REF!</v>
      </c>
      <c r="P1114" s="15" t="s">
        <v>48</v>
      </c>
      <c r="Q1114" s="4"/>
      <c r="R1114" s="4"/>
      <c r="S1114" s="4"/>
      <c r="T1114" s="4"/>
      <c r="U1114" s="4"/>
      <c r="V1114" s="4"/>
      <c r="W1114" s="15">
        <v>2</v>
      </c>
      <c r="X1114" s="14">
        <v>214</v>
      </c>
      <c r="Y1114" s="14">
        <v>20</v>
      </c>
      <c r="Z1114" s="14">
        <v>47</v>
      </c>
      <c r="AA1114" s="5">
        <f t="shared" si="139"/>
        <v>2.35</v>
      </c>
      <c r="AB1114" s="14">
        <v>3</v>
      </c>
      <c r="AC1114" s="14">
        <v>13</v>
      </c>
      <c r="AD1114" s="5">
        <f t="shared" si="140"/>
        <v>0.65</v>
      </c>
      <c r="AE1114" s="3">
        <f t="shared" si="141"/>
        <v>27.659574468085104</v>
      </c>
      <c r="AF1114" s="14">
        <v>0</v>
      </c>
      <c r="AG1114" s="4">
        <f t="shared" si="144"/>
        <v>0</v>
      </c>
      <c r="AH1114" s="14">
        <v>0</v>
      </c>
      <c r="AI1114" s="3">
        <f t="shared" si="145"/>
        <v>0</v>
      </c>
      <c r="AJ1114" s="14">
        <v>4</v>
      </c>
      <c r="AK1114" s="14">
        <f t="shared" si="146"/>
        <v>20</v>
      </c>
      <c r="AL1114" s="14">
        <v>7</v>
      </c>
      <c r="AM1114" s="14">
        <v>7</v>
      </c>
      <c r="AN1114" s="14">
        <v>2</v>
      </c>
      <c r="AO1114" s="14">
        <v>3</v>
      </c>
      <c r="AP1114" s="14">
        <v>3</v>
      </c>
      <c r="AQ1114" s="14">
        <v>3</v>
      </c>
      <c r="AR1114" s="14">
        <v>2</v>
      </c>
    </row>
    <row r="1115" spans="1:44" s="4" customFormat="1" x14ac:dyDescent="0.25">
      <c r="A1115" s="4" t="str">
        <f t="shared" si="147"/>
        <v>D00_213_2</v>
      </c>
      <c r="B1115" s="1" t="s">
        <v>37</v>
      </c>
      <c r="C1115" s="2">
        <v>213</v>
      </c>
      <c r="D1115" s="3">
        <v>2</v>
      </c>
      <c r="E1115" s="4" t="s">
        <v>38</v>
      </c>
      <c r="F1115" s="4" t="s">
        <v>40</v>
      </c>
      <c r="G1115" s="4" t="s">
        <v>36</v>
      </c>
      <c r="H1115" s="4">
        <v>2004</v>
      </c>
      <c r="I1115" s="3" t="s">
        <v>54</v>
      </c>
      <c r="J1115" s="3"/>
      <c r="P1115" s="3"/>
      <c r="W1115" s="3"/>
      <c r="AA1115" s="5" t="e">
        <f t="shared" si="139"/>
        <v>#DIV/0!</v>
      </c>
      <c r="AD1115" s="5" t="e">
        <f t="shared" si="140"/>
        <v>#DIV/0!</v>
      </c>
      <c r="AE1115" s="3" t="e">
        <f t="shared" si="141"/>
        <v>#DIV/0!</v>
      </c>
      <c r="AG1115" s="4" t="e">
        <f t="shared" si="144"/>
        <v>#DIV/0!</v>
      </c>
      <c r="AI1115" s="3" t="e">
        <f t="shared" si="145"/>
        <v>#DIV/0!</v>
      </c>
      <c r="AK1115" s="4" t="e">
        <f t="shared" si="146"/>
        <v>#DIV/0!</v>
      </c>
    </row>
    <row r="1116" spans="1:44" s="4" customFormat="1" x14ac:dyDescent="0.25">
      <c r="A1116" s="4" t="str">
        <f t="shared" si="147"/>
        <v>D00_213_2</v>
      </c>
      <c r="B1116" s="1" t="s">
        <v>37</v>
      </c>
      <c r="C1116" s="2">
        <v>213</v>
      </c>
      <c r="D1116" s="3">
        <v>2</v>
      </c>
      <c r="E1116" s="4" t="s">
        <v>38</v>
      </c>
      <c r="F1116" s="4" t="s">
        <v>40</v>
      </c>
      <c r="G1116" s="4" t="s">
        <v>36</v>
      </c>
      <c r="H1116" s="4">
        <v>2005</v>
      </c>
      <c r="I1116" s="3" t="s">
        <v>54</v>
      </c>
      <c r="J1116" s="3"/>
      <c r="P1116" s="3"/>
      <c r="W1116" s="3"/>
      <c r="AA1116" s="5" t="e">
        <f t="shared" si="139"/>
        <v>#DIV/0!</v>
      </c>
      <c r="AD1116" s="5" t="e">
        <f t="shared" si="140"/>
        <v>#DIV/0!</v>
      </c>
      <c r="AE1116" s="3" t="e">
        <f t="shared" si="141"/>
        <v>#DIV/0!</v>
      </c>
      <c r="AG1116" s="4" t="e">
        <f t="shared" si="144"/>
        <v>#DIV/0!</v>
      </c>
      <c r="AI1116" s="3" t="e">
        <f t="shared" si="145"/>
        <v>#DIV/0!</v>
      </c>
      <c r="AK1116" s="4" t="e">
        <f t="shared" si="146"/>
        <v>#DIV/0!</v>
      </c>
    </row>
    <row r="1117" spans="1:44" s="4" customFormat="1" x14ac:dyDescent="0.25">
      <c r="A1117" s="4" t="str">
        <f t="shared" si="147"/>
        <v>D00_213_2</v>
      </c>
      <c r="B1117" s="1" t="s">
        <v>37</v>
      </c>
      <c r="C1117" s="2">
        <v>213</v>
      </c>
      <c r="D1117" s="3">
        <v>2</v>
      </c>
      <c r="E1117" s="4" t="s">
        <v>38</v>
      </c>
      <c r="F1117" s="4" t="s">
        <v>40</v>
      </c>
      <c r="G1117" s="4" t="s">
        <v>36</v>
      </c>
      <c r="H1117" s="4">
        <v>2006</v>
      </c>
      <c r="I1117" s="3" t="s">
        <v>54</v>
      </c>
      <c r="J1117" s="3"/>
      <c r="P1117" s="3"/>
      <c r="W1117" s="3"/>
      <c r="AA1117" s="5" t="e">
        <f t="shared" si="139"/>
        <v>#DIV/0!</v>
      </c>
      <c r="AD1117" s="5" t="e">
        <f t="shared" si="140"/>
        <v>#DIV/0!</v>
      </c>
      <c r="AE1117" s="3" t="e">
        <f t="shared" si="141"/>
        <v>#DIV/0!</v>
      </c>
      <c r="AG1117" s="4" t="e">
        <f t="shared" si="144"/>
        <v>#DIV/0!</v>
      </c>
      <c r="AI1117" s="3" t="e">
        <f t="shared" si="145"/>
        <v>#DIV/0!</v>
      </c>
      <c r="AK1117" s="4" t="e">
        <f t="shared" si="146"/>
        <v>#DIV/0!</v>
      </c>
    </row>
    <row r="1118" spans="1:44" s="4" customFormat="1" x14ac:dyDescent="0.25">
      <c r="A1118" s="4" t="str">
        <f t="shared" si="147"/>
        <v>D00_213_2</v>
      </c>
      <c r="B1118" s="1" t="s">
        <v>37</v>
      </c>
      <c r="C1118" s="2">
        <v>213</v>
      </c>
      <c r="D1118" s="3">
        <v>2</v>
      </c>
      <c r="E1118" s="4" t="s">
        <v>38</v>
      </c>
      <c r="F1118" s="4" t="s">
        <v>40</v>
      </c>
      <c r="G1118" s="4" t="s">
        <v>36</v>
      </c>
      <c r="H1118" s="4">
        <v>2007</v>
      </c>
      <c r="I1118" s="3" t="s">
        <v>54</v>
      </c>
      <c r="J1118" s="3"/>
      <c r="P1118" s="3"/>
      <c r="W1118" s="3"/>
      <c r="AA1118" s="5" t="e">
        <f t="shared" si="139"/>
        <v>#DIV/0!</v>
      </c>
      <c r="AD1118" s="5" t="e">
        <f t="shared" si="140"/>
        <v>#DIV/0!</v>
      </c>
      <c r="AE1118" s="3" t="e">
        <f t="shared" si="141"/>
        <v>#DIV/0!</v>
      </c>
      <c r="AG1118" s="4" t="e">
        <f t="shared" si="144"/>
        <v>#DIV/0!</v>
      </c>
      <c r="AI1118" s="3" t="e">
        <f t="shared" si="145"/>
        <v>#DIV/0!</v>
      </c>
      <c r="AK1118" s="4" t="e">
        <f t="shared" si="146"/>
        <v>#DIV/0!</v>
      </c>
    </row>
    <row r="1119" spans="1:44" s="14" customFormat="1" x14ac:dyDescent="0.25">
      <c r="A1119" s="4" t="str">
        <f t="shared" si="147"/>
        <v>D00_214_2</v>
      </c>
      <c r="B1119" s="12" t="s">
        <v>37</v>
      </c>
      <c r="C1119" s="13">
        <v>214</v>
      </c>
      <c r="D1119" s="15">
        <v>2</v>
      </c>
      <c r="E1119" s="14" t="s">
        <v>38</v>
      </c>
      <c r="F1119" s="14" t="s">
        <v>40</v>
      </c>
      <c r="G1119" s="14" t="s">
        <v>36</v>
      </c>
      <c r="H1119" s="14">
        <v>2003</v>
      </c>
      <c r="I1119" s="15" t="s">
        <v>54</v>
      </c>
      <c r="J1119" s="15"/>
      <c r="K1119" s="14">
        <v>67</v>
      </c>
      <c r="P1119" s="15"/>
      <c r="Q1119" s="4"/>
      <c r="R1119" s="4"/>
      <c r="S1119" s="4"/>
      <c r="T1119" s="4"/>
      <c r="U1119" s="4"/>
      <c r="V1119" s="4"/>
      <c r="W1119" s="15"/>
      <c r="AA1119" s="5" t="e">
        <f t="shared" si="139"/>
        <v>#DIV/0!</v>
      </c>
      <c r="AD1119" s="5" t="e">
        <f t="shared" si="140"/>
        <v>#DIV/0!</v>
      </c>
      <c r="AE1119" s="3" t="e">
        <f t="shared" si="141"/>
        <v>#DIV/0!</v>
      </c>
      <c r="AG1119" s="4" t="e">
        <f t="shared" si="144"/>
        <v>#DIV/0!</v>
      </c>
      <c r="AI1119" s="3" t="e">
        <f t="shared" si="145"/>
        <v>#DIV/0!</v>
      </c>
      <c r="AK1119" s="14" t="e">
        <f t="shared" si="146"/>
        <v>#DIV/0!</v>
      </c>
    </row>
    <row r="1120" spans="1:44" s="4" customFormat="1" x14ac:dyDescent="0.25">
      <c r="A1120" s="4" t="str">
        <f t="shared" si="147"/>
        <v>D00_214_2</v>
      </c>
      <c r="B1120" s="1" t="s">
        <v>37</v>
      </c>
      <c r="C1120" s="2">
        <v>214</v>
      </c>
      <c r="D1120" s="3">
        <v>2</v>
      </c>
      <c r="E1120" s="4" t="s">
        <v>38</v>
      </c>
      <c r="F1120" s="4" t="s">
        <v>40</v>
      </c>
      <c r="G1120" s="4" t="s">
        <v>36</v>
      </c>
      <c r="H1120" s="4">
        <v>2004</v>
      </c>
      <c r="I1120" s="3" t="s">
        <v>54</v>
      </c>
      <c r="J1120" s="3"/>
      <c r="P1120" s="3"/>
      <c r="W1120" s="3"/>
      <c r="AA1120" s="5" t="e">
        <f t="shared" si="139"/>
        <v>#DIV/0!</v>
      </c>
      <c r="AD1120" s="5" t="e">
        <f t="shared" si="140"/>
        <v>#DIV/0!</v>
      </c>
      <c r="AE1120" s="3" t="e">
        <f t="shared" si="141"/>
        <v>#DIV/0!</v>
      </c>
      <c r="AG1120" s="4" t="e">
        <f t="shared" si="144"/>
        <v>#DIV/0!</v>
      </c>
      <c r="AI1120" s="3" t="e">
        <f t="shared" si="145"/>
        <v>#DIV/0!</v>
      </c>
      <c r="AK1120" s="4" t="e">
        <f t="shared" si="146"/>
        <v>#DIV/0!</v>
      </c>
    </row>
    <row r="1121" spans="1:44" s="4" customFormat="1" x14ac:dyDescent="0.25">
      <c r="A1121" s="4" t="str">
        <f t="shared" si="147"/>
        <v>D00_214_2</v>
      </c>
      <c r="B1121" s="1" t="s">
        <v>37</v>
      </c>
      <c r="C1121" s="2">
        <v>214</v>
      </c>
      <c r="D1121" s="3">
        <v>2</v>
      </c>
      <c r="E1121" s="4" t="s">
        <v>38</v>
      </c>
      <c r="F1121" s="4" t="s">
        <v>40</v>
      </c>
      <c r="G1121" s="4" t="s">
        <v>36</v>
      </c>
      <c r="H1121" s="4">
        <v>2005</v>
      </c>
      <c r="I1121" s="3" t="s">
        <v>54</v>
      </c>
      <c r="J1121" s="3"/>
      <c r="P1121" s="3"/>
      <c r="W1121" s="3"/>
      <c r="AA1121" s="5" t="e">
        <f t="shared" si="139"/>
        <v>#DIV/0!</v>
      </c>
      <c r="AD1121" s="5" t="e">
        <f t="shared" si="140"/>
        <v>#DIV/0!</v>
      </c>
      <c r="AE1121" s="3" t="e">
        <f t="shared" si="141"/>
        <v>#DIV/0!</v>
      </c>
      <c r="AG1121" s="4" t="e">
        <f t="shared" si="144"/>
        <v>#DIV/0!</v>
      </c>
      <c r="AI1121" s="3" t="e">
        <f t="shared" si="145"/>
        <v>#DIV/0!</v>
      </c>
      <c r="AK1121" s="4" t="e">
        <f t="shared" si="146"/>
        <v>#DIV/0!</v>
      </c>
    </row>
    <row r="1122" spans="1:44" s="4" customFormat="1" x14ac:dyDescent="0.25">
      <c r="A1122" s="4" t="str">
        <f t="shared" si="147"/>
        <v>D00_214_2</v>
      </c>
      <c r="B1122" s="1" t="s">
        <v>37</v>
      </c>
      <c r="C1122" s="2">
        <v>214</v>
      </c>
      <c r="D1122" s="3">
        <v>2</v>
      </c>
      <c r="E1122" s="4" t="s">
        <v>38</v>
      </c>
      <c r="F1122" s="4" t="s">
        <v>40</v>
      </c>
      <c r="G1122" s="4" t="s">
        <v>36</v>
      </c>
      <c r="H1122" s="4">
        <v>2006</v>
      </c>
      <c r="I1122" s="3" t="s">
        <v>54</v>
      </c>
      <c r="J1122" s="3"/>
      <c r="K1122" s="8">
        <v>81</v>
      </c>
      <c r="P1122" s="3"/>
      <c r="W1122" s="3"/>
      <c r="AA1122" s="5" t="e">
        <f t="shared" si="139"/>
        <v>#DIV/0!</v>
      </c>
      <c r="AD1122" s="5" t="e">
        <f t="shared" si="140"/>
        <v>#DIV/0!</v>
      </c>
      <c r="AE1122" s="3" t="e">
        <f t="shared" si="141"/>
        <v>#DIV/0!</v>
      </c>
      <c r="AG1122" s="4" t="e">
        <f t="shared" si="144"/>
        <v>#DIV/0!</v>
      </c>
      <c r="AI1122" s="3" t="e">
        <f t="shared" si="145"/>
        <v>#DIV/0!</v>
      </c>
      <c r="AK1122" s="4" t="e">
        <f t="shared" si="146"/>
        <v>#DIV/0!</v>
      </c>
    </row>
    <row r="1123" spans="1:44" s="4" customFormat="1" x14ac:dyDescent="0.25">
      <c r="A1123" s="4" t="str">
        <f t="shared" si="147"/>
        <v>D00_214_2</v>
      </c>
      <c r="B1123" s="1" t="s">
        <v>37</v>
      </c>
      <c r="C1123" s="2">
        <v>214</v>
      </c>
      <c r="D1123" s="3">
        <v>2</v>
      </c>
      <c r="E1123" s="4" t="s">
        <v>38</v>
      </c>
      <c r="F1123" s="4" t="s">
        <v>40</v>
      </c>
      <c r="G1123" s="4" t="s">
        <v>36</v>
      </c>
      <c r="H1123" s="4">
        <v>2007</v>
      </c>
      <c r="I1123" s="3" t="s">
        <v>54</v>
      </c>
      <c r="J1123" s="3"/>
      <c r="K1123" s="4">
        <v>64</v>
      </c>
      <c r="P1123" s="3"/>
      <c r="W1123" s="3"/>
      <c r="AA1123" s="5" t="e">
        <f t="shared" ref="AA1123:AA1186" si="148">(Z1123+(AD1123*AF1123))/Y1123</f>
        <v>#DIV/0!</v>
      </c>
      <c r="AD1123" s="5" t="e">
        <f t="shared" ref="AD1123:AD1186" si="149">AC1123/(Y1123-AF1123)</f>
        <v>#DIV/0!</v>
      </c>
      <c r="AE1123" s="3" t="e">
        <f t="shared" ref="AE1123:AE1186" si="150">AD1123*100/AA1123</f>
        <v>#DIV/0!</v>
      </c>
      <c r="AG1123" s="4" t="e">
        <f t="shared" si="144"/>
        <v>#DIV/0!</v>
      </c>
      <c r="AI1123" s="3" t="e">
        <f t="shared" si="145"/>
        <v>#DIV/0!</v>
      </c>
      <c r="AK1123" s="4" t="e">
        <f t="shared" si="146"/>
        <v>#DIV/0!</v>
      </c>
    </row>
    <row r="1124" spans="1:44" s="14" customFormat="1" x14ac:dyDescent="0.25">
      <c r="A1124" s="4" t="str">
        <f t="shared" si="147"/>
        <v>D00_215_2</v>
      </c>
      <c r="B1124" s="12" t="s">
        <v>37</v>
      </c>
      <c r="C1124" s="13">
        <v>215</v>
      </c>
      <c r="D1124" s="15">
        <v>2</v>
      </c>
      <c r="E1124" s="14" t="s">
        <v>38</v>
      </c>
      <c r="F1124" s="14" t="s">
        <v>40</v>
      </c>
      <c r="G1124" s="14" t="s">
        <v>36</v>
      </c>
      <c r="H1124" s="14">
        <v>2003</v>
      </c>
      <c r="I1124" s="15" t="s">
        <v>54</v>
      </c>
      <c r="J1124" s="15"/>
      <c r="K1124" s="14">
        <v>79</v>
      </c>
      <c r="P1124" s="15"/>
      <c r="Q1124" s="4"/>
      <c r="R1124" s="4"/>
      <c r="S1124" s="4"/>
      <c r="T1124" s="4"/>
      <c r="U1124" s="4"/>
      <c r="V1124" s="4"/>
      <c r="W1124" s="15"/>
      <c r="AA1124" s="5" t="e">
        <f t="shared" si="148"/>
        <v>#DIV/0!</v>
      </c>
      <c r="AD1124" s="5" t="e">
        <f t="shared" si="149"/>
        <v>#DIV/0!</v>
      </c>
      <c r="AE1124" s="3" t="e">
        <f t="shared" si="150"/>
        <v>#DIV/0!</v>
      </c>
      <c r="AG1124" s="4" t="e">
        <f t="shared" si="144"/>
        <v>#DIV/0!</v>
      </c>
      <c r="AI1124" s="3" t="e">
        <f t="shared" si="145"/>
        <v>#DIV/0!</v>
      </c>
      <c r="AK1124" s="14" t="e">
        <f t="shared" si="146"/>
        <v>#DIV/0!</v>
      </c>
    </row>
    <row r="1125" spans="1:44" s="4" customFormat="1" x14ac:dyDescent="0.25">
      <c r="A1125" s="4" t="str">
        <f t="shared" si="147"/>
        <v>D00_215_2</v>
      </c>
      <c r="B1125" s="1" t="s">
        <v>37</v>
      </c>
      <c r="C1125" s="2">
        <v>215</v>
      </c>
      <c r="D1125" s="3">
        <v>2</v>
      </c>
      <c r="E1125" s="4" t="s">
        <v>38</v>
      </c>
      <c r="F1125" s="4" t="s">
        <v>40</v>
      </c>
      <c r="G1125" s="4" t="s">
        <v>36</v>
      </c>
      <c r="H1125" s="4">
        <v>2004</v>
      </c>
      <c r="I1125" s="3" t="s">
        <v>54</v>
      </c>
      <c r="J1125" s="3"/>
      <c r="K1125" s="4">
        <v>69</v>
      </c>
      <c r="P1125" s="3"/>
      <c r="W1125" s="3"/>
      <c r="AA1125" s="5" t="e">
        <f t="shared" si="148"/>
        <v>#DIV/0!</v>
      </c>
      <c r="AD1125" s="5" t="e">
        <f t="shared" si="149"/>
        <v>#DIV/0!</v>
      </c>
      <c r="AE1125" s="3" t="e">
        <f t="shared" si="150"/>
        <v>#DIV/0!</v>
      </c>
      <c r="AG1125" s="4" t="e">
        <f t="shared" si="144"/>
        <v>#DIV/0!</v>
      </c>
      <c r="AI1125" s="3" t="e">
        <f t="shared" si="145"/>
        <v>#DIV/0!</v>
      </c>
      <c r="AK1125" s="4" t="e">
        <f t="shared" si="146"/>
        <v>#DIV/0!</v>
      </c>
    </row>
    <row r="1126" spans="1:44" s="4" customFormat="1" x14ac:dyDescent="0.25">
      <c r="A1126" s="4" t="str">
        <f t="shared" si="147"/>
        <v>D00_215_2</v>
      </c>
      <c r="B1126" s="1" t="s">
        <v>37</v>
      </c>
      <c r="C1126" s="2">
        <v>215</v>
      </c>
      <c r="D1126" s="3">
        <v>2</v>
      </c>
      <c r="E1126" s="4" t="s">
        <v>38</v>
      </c>
      <c r="F1126" s="4" t="s">
        <v>40</v>
      </c>
      <c r="G1126" s="4" t="s">
        <v>36</v>
      </c>
      <c r="H1126" s="4">
        <v>2005</v>
      </c>
      <c r="I1126" s="3" t="s">
        <v>54</v>
      </c>
      <c r="J1126" s="3"/>
      <c r="K1126" s="4">
        <v>62</v>
      </c>
      <c r="P1126" s="3"/>
      <c r="W1126" s="3"/>
      <c r="AA1126" s="5" t="e">
        <f t="shared" si="148"/>
        <v>#DIV/0!</v>
      </c>
      <c r="AD1126" s="5" t="e">
        <f t="shared" si="149"/>
        <v>#DIV/0!</v>
      </c>
      <c r="AE1126" s="3" t="e">
        <f t="shared" si="150"/>
        <v>#DIV/0!</v>
      </c>
      <c r="AG1126" s="4" t="e">
        <f t="shared" si="144"/>
        <v>#DIV/0!</v>
      </c>
      <c r="AI1126" s="3" t="e">
        <f t="shared" si="145"/>
        <v>#DIV/0!</v>
      </c>
      <c r="AK1126" s="4" t="e">
        <f t="shared" si="146"/>
        <v>#DIV/0!</v>
      </c>
    </row>
    <row r="1127" spans="1:44" s="4" customFormat="1" x14ac:dyDescent="0.25">
      <c r="A1127" s="4" t="str">
        <f t="shared" si="147"/>
        <v>D00_215_2</v>
      </c>
      <c r="B1127" s="1" t="s">
        <v>37</v>
      </c>
      <c r="C1127" s="2">
        <v>215</v>
      </c>
      <c r="D1127" s="3">
        <v>2</v>
      </c>
      <c r="E1127" s="4" t="s">
        <v>38</v>
      </c>
      <c r="F1127" s="4" t="s">
        <v>40</v>
      </c>
      <c r="G1127" s="4" t="s">
        <v>36</v>
      </c>
      <c r="H1127" s="4">
        <v>2006</v>
      </c>
      <c r="I1127" s="3" t="s">
        <v>54</v>
      </c>
      <c r="J1127" s="3"/>
      <c r="P1127" s="3"/>
      <c r="W1127" s="3"/>
      <c r="AA1127" s="5" t="e">
        <f t="shared" si="148"/>
        <v>#DIV/0!</v>
      </c>
      <c r="AD1127" s="5" t="e">
        <f t="shared" si="149"/>
        <v>#DIV/0!</v>
      </c>
      <c r="AE1127" s="3" t="e">
        <f t="shared" si="150"/>
        <v>#DIV/0!</v>
      </c>
      <c r="AG1127" s="4" t="e">
        <f t="shared" si="144"/>
        <v>#DIV/0!</v>
      </c>
      <c r="AI1127" s="3" t="e">
        <f t="shared" si="145"/>
        <v>#DIV/0!</v>
      </c>
      <c r="AK1127" s="4" t="e">
        <f t="shared" si="146"/>
        <v>#DIV/0!</v>
      </c>
    </row>
    <row r="1128" spans="1:44" s="4" customFormat="1" x14ac:dyDescent="0.25">
      <c r="A1128" s="4" t="str">
        <f t="shared" si="147"/>
        <v>D00_215_2</v>
      </c>
      <c r="B1128" s="1" t="s">
        <v>37</v>
      </c>
      <c r="C1128" s="2">
        <v>215</v>
      </c>
      <c r="D1128" s="3">
        <v>2</v>
      </c>
      <c r="E1128" s="4" t="s">
        <v>38</v>
      </c>
      <c r="F1128" s="4" t="s">
        <v>40</v>
      </c>
      <c r="G1128" s="4" t="s">
        <v>36</v>
      </c>
      <c r="H1128" s="4">
        <v>2007</v>
      </c>
      <c r="I1128" s="3" t="s">
        <v>54</v>
      </c>
      <c r="J1128" s="3"/>
      <c r="P1128" s="3"/>
      <c r="W1128" s="3"/>
      <c r="AA1128" s="5" t="e">
        <f t="shared" si="148"/>
        <v>#DIV/0!</v>
      </c>
      <c r="AD1128" s="5" t="e">
        <f t="shared" si="149"/>
        <v>#DIV/0!</v>
      </c>
      <c r="AE1128" s="3" t="e">
        <f t="shared" si="150"/>
        <v>#DIV/0!</v>
      </c>
      <c r="AG1128" s="4" t="e">
        <f t="shared" si="144"/>
        <v>#DIV/0!</v>
      </c>
      <c r="AI1128" s="3" t="e">
        <f t="shared" si="145"/>
        <v>#DIV/0!</v>
      </c>
      <c r="AK1128" s="4" t="e">
        <f t="shared" si="146"/>
        <v>#DIV/0!</v>
      </c>
    </row>
    <row r="1129" spans="1:44" s="14" customFormat="1" x14ac:dyDescent="0.25">
      <c r="A1129" s="4" t="str">
        <f t="shared" si="147"/>
        <v>D00_216_2</v>
      </c>
      <c r="B1129" s="12" t="s">
        <v>37</v>
      </c>
      <c r="C1129" s="13">
        <v>216</v>
      </c>
      <c r="D1129" s="15">
        <v>2</v>
      </c>
      <c r="E1129" s="14" t="s">
        <v>38</v>
      </c>
      <c r="F1129" s="14" t="s">
        <v>40</v>
      </c>
      <c r="G1129" s="14" t="s">
        <v>36</v>
      </c>
      <c r="H1129" s="14">
        <v>2003</v>
      </c>
      <c r="I1129" s="15" t="s">
        <v>54</v>
      </c>
      <c r="J1129" s="15"/>
      <c r="L1129" s="14" t="e">
        <f>#REF!-36</f>
        <v>#REF!</v>
      </c>
      <c r="M1129" s="14" t="e">
        <f>#REF!-64</f>
        <v>#REF!</v>
      </c>
      <c r="N1129" s="14" t="e">
        <f>#REF!-79</f>
        <v>#REF!</v>
      </c>
      <c r="P1129" s="15">
        <v>2</v>
      </c>
      <c r="Q1129" s="4"/>
      <c r="R1129" s="4"/>
      <c r="S1129" s="4"/>
      <c r="T1129" s="4"/>
      <c r="U1129" s="4"/>
      <c r="V1129" s="4"/>
      <c r="W1129" s="15">
        <v>1</v>
      </c>
      <c r="X1129" s="14">
        <v>211</v>
      </c>
      <c r="Y1129" s="14">
        <v>25</v>
      </c>
      <c r="Z1129" s="14">
        <v>129</v>
      </c>
      <c r="AA1129" s="5">
        <f t="shared" si="148"/>
        <v>5.3072727272727276</v>
      </c>
      <c r="AB1129" s="14">
        <v>4</v>
      </c>
      <c r="AC1129" s="14">
        <v>27</v>
      </c>
      <c r="AD1129" s="5">
        <f t="shared" si="149"/>
        <v>1.2272727272727273</v>
      </c>
      <c r="AE1129" s="3">
        <f t="shared" si="150"/>
        <v>23.124357656731757</v>
      </c>
      <c r="AF1129" s="14">
        <v>3</v>
      </c>
      <c r="AG1129" s="4">
        <f t="shared" si="144"/>
        <v>12</v>
      </c>
      <c r="AH1129" s="14">
        <v>0</v>
      </c>
      <c r="AI1129" s="3">
        <f t="shared" si="145"/>
        <v>0</v>
      </c>
      <c r="AJ1129" s="14">
        <v>20</v>
      </c>
      <c r="AK1129" s="14">
        <f t="shared" si="146"/>
        <v>80</v>
      </c>
      <c r="AL1129" s="14">
        <v>1</v>
      </c>
      <c r="AM1129" s="14">
        <v>11</v>
      </c>
      <c r="AN1129" s="14">
        <v>1</v>
      </c>
      <c r="AO1129" s="14">
        <v>3</v>
      </c>
      <c r="AP1129" s="14">
        <v>5</v>
      </c>
      <c r="AQ1129" s="14">
        <v>3</v>
      </c>
      <c r="AR1129" s="14">
        <v>2</v>
      </c>
    </row>
    <row r="1130" spans="1:44" s="4" customFormat="1" x14ac:dyDescent="0.25">
      <c r="A1130" s="4" t="str">
        <f t="shared" si="147"/>
        <v>D00_216_2</v>
      </c>
      <c r="B1130" s="1" t="s">
        <v>37</v>
      </c>
      <c r="C1130" s="2">
        <v>216</v>
      </c>
      <c r="D1130" s="3">
        <v>2</v>
      </c>
      <c r="E1130" s="4" t="s">
        <v>38</v>
      </c>
      <c r="F1130" s="4" t="s">
        <v>40</v>
      </c>
      <c r="G1130" s="4" t="s">
        <v>36</v>
      </c>
      <c r="H1130" s="4">
        <v>2004</v>
      </c>
      <c r="I1130" s="3" t="s">
        <v>54</v>
      </c>
      <c r="J1130" s="3"/>
      <c r="P1130" s="3"/>
      <c r="W1130" s="3"/>
      <c r="AA1130" s="5" t="e">
        <f t="shared" si="148"/>
        <v>#DIV/0!</v>
      </c>
      <c r="AD1130" s="5" t="e">
        <f t="shared" si="149"/>
        <v>#DIV/0!</v>
      </c>
      <c r="AE1130" s="3" t="e">
        <f t="shared" si="150"/>
        <v>#DIV/0!</v>
      </c>
      <c r="AG1130" s="4" t="e">
        <f t="shared" si="144"/>
        <v>#DIV/0!</v>
      </c>
      <c r="AI1130" s="3" t="e">
        <f t="shared" si="145"/>
        <v>#DIV/0!</v>
      </c>
      <c r="AK1130" s="4" t="e">
        <f t="shared" si="146"/>
        <v>#DIV/0!</v>
      </c>
    </row>
    <row r="1131" spans="1:44" s="4" customFormat="1" x14ac:dyDescent="0.25">
      <c r="A1131" s="4" t="str">
        <f t="shared" si="147"/>
        <v>D00_216_2</v>
      </c>
      <c r="B1131" s="1" t="s">
        <v>37</v>
      </c>
      <c r="C1131" s="2">
        <v>216</v>
      </c>
      <c r="D1131" s="3">
        <v>2</v>
      </c>
      <c r="E1131" s="4" t="s">
        <v>38</v>
      </c>
      <c r="F1131" s="4" t="s">
        <v>40</v>
      </c>
      <c r="G1131" s="4" t="s">
        <v>36</v>
      </c>
      <c r="H1131" s="4">
        <v>2005</v>
      </c>
      <c r="I1131" s="3" t="s">
        <v>54</v>
      </c>
      <c r="J1131" s="3"/>
      <c r="P1131" s="3"/>
      <c r="W1131" s="3"/>
      <c r="AA1131" s="5" t="e">
        <f t="shared" si="148"/>
        <v>#DIV/0!</v>
      </c>
      <c r="AD1131" s="5" t="e">
        <f t="shared" si="149"/>
        <v>#DIV/0!</v>
      </c>
      <c r="AE1131" s="3" t="e">
        <f t="shared" si="150"/>
        <v>#DIV/0!</v>
      </c>
      <c r="AG1131" s="4" t="e">
        <f t="shared" si="144"/>
        <v>#DIV/0!</v>
      </c>
      <c r="AI1131" s="3" t="e">
        <f t="shared" si="145"/>
        <v>#DIV/0!</v>
      </c>
      <c r="AK1131" s="4" t="e">
        <f t="shared" si="146"/>
        <v>#DIV/0!</v>
      </c>
    </row>
    <row r="1132" spans="1:44" s="4" customFormat="1" x14ac:dyDescent="0.25">
      <c r="A1132" s="4" t="str">
        <f t="shared" si="147"/>
        <v>D00_216_2</v>
      </c>
      <c r="B1132" s="1" t="s">
        <v>37</v>
      </c>
      <c r="C1132" s="2">
        <v>216</v>
      </c>
      <c r="D1132" s="3">
        <v>2</v>
      </c>
      <c r="E1132" s="4" t="s">
        <v>38</v>
      </c>
      <c r="F1132" s="4" t="s">
        <v>40</v>
      </c>
      <c r="G1132" s="4" t="s">
        <v>36</v>
      </c>
      <c r="H1132" s="4">
        <v>2006</v>
      </c>
      <c r="I1132" s="3" t="s">
        <v>54</v>
      </c>
      <c r="J1132" s="3"/>
      <c r="P1132" s="3"/>
      <c r="W1132" s="3"/>
      <c r="AA1132" s="5" t="e">
        <f t="shared" si="148"/>
        <v>#DIV/0!</v>
      </c>
      <c r="AD1132" s="5" t="e">
        <f t="shared" si="149"/>
        <v>#DIV/0!</v>
      </c>
      <c r="AE1132" s="3" t="e">
        <f t="shared" si="150"/>
        <v>#DIV/0!</v>
      </c>
      <c r="AG1132" s="4" t="e">
        <f t="shared" si="144"/>
        <v>#DIV/0!</v>
      </c>
      <c r="AI1132" s="3" t="e">
        <f t="shared" si="145"/>
        <v>#DIV/0!</v>
      </c>
      <c r="AK1132" s="4" t="e">
        <f t="shared" si="146"/>
        <v>#DIV/0!</v>
      </c>
    </row>
    <row r="1133" spans="1:44" s="4" customFormat="1" x14ac:dyDescent="0.25">
      <c r="A1133" s="4" t="str">
        <f t="shared" si="147"/>
        <v>D00_216_2</v>
      </c>
      <c r="B1133" s="1" t="s">
        <v>37</v>
      </c>
      <c r="C1133" s="2">
        <v>216</v>
      </c>
      <c r="D1133" s="3">
        <v>2</v>
      </c>
      <c r="E1133" s="4" t="s">
        <v>38</v>
      </c>
      <c r="F1133" s="4" t="s">
        <v>40</v>
      </c>
      <c r="G1133" s="4" t="s">
        <v>36</v>
      </c>
      <c r="H1133" s="4">
        <v>2007</v>
      </c>
      <c r="I1133" s="3" t="s">
        <v>54</v>
      </c>
      <c r="J1133" s="3"/>
      <c r="P1133" s="3"/>
      <c r="W1133" s="3"/>
      <c r="AA1133" s="5" t="e">
        <f t="shared" si="148"/>
        <v>#DIV/0!</v>
      </c>
      <c r="AD1133" s="5" t="e">
        <f t="shared" si="149"/>
        <v>#DIV/0!</v>
      </c>
      <c r="AE1133" s="3" t="e">
        <f t="shared" si="150"/>
        <v>#DIV/0!</v>
      </c>
      <c r="AG1133" s="4" t="e">
        <f t="shared" ref="AG1133:AG1196" si="151">AF1133*100/Y1133</f>
        <v>#DIV/0!</v>
      </c>
      <c r="AI1133" s="3" t="e">
        <f t="shared" ref="AI1133:AI1196" si="152">AH1133*100/Y1133</f>
        <v>#DIV/0!</v>
      </c>
      <c r="AK1133" s="4" t="e">
        <f t="shared" ref="AK1133:AK1196" si="153">AJ1133*100/Y1133</f>
        <v>#DIV/0!</v>
      </c>
    </row>
    <row r="1134" spans="1:44" s="14" customFormat="1" x14ac:dyDescent="0.25">
      <c r="A1134" s="4" t="str">
        <f t="shared" si="147"/>
        <v>D00_217_2</v>
      </c>
      <c r="B1134" s="12" t="s">
        <v>37</v>
      </c>
      <c r="C1134" s="13">
        <v>217</v>
      </c>
      <c r="D1134" s="15">
        <v>2</v>
      </c>
      <c r="E1134" s="14" t="s">
        <v>38</v>
      </c>
      <c r="F1134" s="14" t="s">
        <v>40</v>
      </c>
      <c r="G1134" s="14" t="s">
        <v>36</v>
      </c>
      <c r="H1134" s="14">
        <v>2003</v>
      </c>
      <c r="I1134" s="15" t="s">
        <v>54</v>
      </c>
      <c r="J1134" s="15"/>
      <c r="P1134" s="15"/>
      <c r="Q1134" s="4"/>
      <c r="R1134" s="4"/>
      <c r="S1134" s="4"/>
      <c r="T1134" s="4"/>
      <c r="U1134" s="4"/>
      <c r="V1134" s="4"/>
      <c r="W1134" s="15"/>
      <c r="AA1134" s="5" t="e">
        <f t="shared" si="148"/>
        <v>#DIV/0!</v>
      </c>
      <c r="AD1134" s="5" t="e">
        <f t="shared" si="149"/>
        <v>#DIV/0!</v>
      </c>
      <c r="AE1134" s="3" t="e">
        <f t="shared" si="150"/>
        <v>#DIV/0!</v>
      </c>
      <c r="AG1134" s="4" t="e">
        <f t="shared" si="151"/>
        <v>#DIV/0!</v>
      </c>
      <c r="AI1134" s="3" t="e">
        <f t="shared" si="152"/>
        <v>#DIV/0!</v>
      </c>
      <c r="AK1134" s="14" t="e">
        <f t="shared" si="153"/>
        <v>#DIV/0!</v>
      </c>
    </row>
    <row r="1135" spans="1:44" s="4" customFormat="1" x14ac:dyDescent="0.25">
      <c r="A1135" s="4" t="str">
        <f t="shared" si="147"/>
        <v>D00_217_2</v>
      </c>
      <c r="B1135" s="1" t="s">
        <v>37</v>
      </c>
      <c r="C1135" s="2">
        <v>217</v>
      </c>
      <c r="D1135" s="3">
        <v>2</v>
      </c>
      <c r="E1135" s="4" t="s">
        <v>38</v>
      </c>
      <c r="F1135" s="4" t="s">
        <v>40</v>
      </c>
      <c r="G1135" s="4" t="s">
        <v>36</v>
      </c>
      <c r="H1135" s="4">
        <v>2004</v>
      </c>
      <c r="I1135" s="3" t="s">
        <v>54</v>
      </c>
      <c r="J1135" s="3"/>
      <c r="P1135" s="3"/>
      <c r="W1135" s="3"/>
      <c r="AA1135" s="5" t="e">
        <f t="shared" si="148"/>
        <v>#DIV/0!</v>
      </c>
      <c r="AD1135" s="5" t="e">
        <f t="shared" si="149"/>
        <v>#DIV/0!</v>
      </c>
      <c r="AE1135" s="3" t="e">
        <f t="shared" si="150"/>
        <v>#DIV/0!</v>
      </c>
      <c r="AG1135" s="4" t="e">
        <f t="shared" si="151"/>
        <v>#DIV/0!</v>
      </c>
      <c r="AI1135" s="3" t="e">
        <f t="shared" si="152"/>
        <v>#DIV/0!</v>
      </c>
      <c r="AK1135" s="4" t="e">
        <f t="shared" si="153"/>
        <v>#DIV/0!</v>
      </c>
    </row>
    <row r="1136" spans="1:44" s="4" customFormat="1" x14ac:dyDescent="0.25">
      <c r="A1136" s="4" t="str">
        <f t="shared" si="147"/>
        <v>D00_217_2</v>
      </c>
      <c r="B1136" s="1" t="s">
        <v>37</v>
      </c>
      <c r="C1136" s="2">
        <v>217</v>
      </c>
      <c r="D1136" s="3">
        <v>2</v>
      </c>
      <c r="E1136" s="4" t="s">
        <v>38</v>
      </c>
      <c r="F1136" s="4" t="s">
        <v>40</v>
      </c>
      <c r="G1136" s="4" t="s">
        <v>36</v>
      </c>
      <c r="H1136" s="4">
        <v>2005</v>
      </c>
      <c r="I1136" s="3" t="s">
        <v>54</v>
      </c>
      <c r="J1136" s="3"/>
      <c r="P1136" s="3"/>
      <c r="W1136" s="3"/>
      <c r="AA1136" s="5" t="e">
        <f t="shared" si="148"/>
        <v>#DIV/0!</v>
      </c>
      <c r="AD1136" s="5" t="e">
        <f t="shared" si="149"/>
        <v>#DIV/0!</v>
      </c>
      <c r="AE1136" s="3" t="e">
        <f t="shared" si="150"/>
        <v>#DIV/0!</v>
      </c>
      <c r="AG1136" s="4" t="e">
        <f t="shared" si="151"/>
        <v>#DIV/0!</v>
      </c>
      <c r="AI1136" s="3" t="e">
        <f t="shared" si="152"/>
        <v>#DIV/0!</v>
      </c>
      <c r="AK1136" s="4" t="e">
        <f t="shared" si="153"/>
        <v>#DIV/0!</v>
      </c>
    </row>
    <row r="1137" spans="1:44" s="4" customFormat="1" x14ac:dyDescent="0.25">
      <c r="A1137" s="4" t="str">
        <f t="shared" si="147"/>
        <v>D00_217_2</v>
      </c>
      <c r="B1137" s="1" t="s">
        <v>37</v>
      </c>
      <c r="C1137" s="2">
        <v>217</v>
      </c>
      <c r="D1137" s="3">
        <v>2</v>
      </c>
      <c r="E1137" s="4" t="s">
        <v>38</v>
      </c>
      <c r="F1137" s="4" t="s">
        <v>40</v>
      </c>
      <c r="G1137" s="4" t="s">
        <v>36</v>
      </c>
      <c r="H1137" s="4">
        <v>2006</v>
      </c>
      <c r="I1137" s="3" t="s">
        <v>54</v>
      </c>
      <c r="J1137" s="3"/>
      <c r="P1137" s="3"/>
      <c r="W1137" s="3"/>
      <c r="AA1137" s="5" t="e">
        <f t="shared" si="148"/>
        <v>#DIV/0!</v>
      </c>
      <c r="AD1137" s="5" t="e">
        <f t="shared" si="149"/>
        <v>#DIV/0!</v>
      </c>
      <c r="AE1137" s="3" t="e">
        <f t="shared" si="150"/>
        <v>#DIV/0!</v>
      </c>
      <c r="AG1137" s="4" t="e">
        <f t="shared" si="151"/>
        <v>#DIV/0!</v>
      </c>
      <c r="AI1137" s="3" t="e">
        <f t="shared" si="152"/>
        <v>#DIV/0!</v>
      </c>
      <c r="AK1137" s="4" t="e">
        <f t="shared" si="153"/>
        <v>#DIV/0!</v>
      </c>
    </row>
    <row r="1138" spans="1:44" s="4" customFormat="1" x14ac:dyDescent="0.25">
      <c r="A1138" s="4" t="str">
        <f t="shared" si="147"/>
        <v>D00_217_2</v>
      </c>
      <c r="B1138" s="1" t="s">
        <v>37</v>
      </c>
      <c r="C1138" s="2">
        <v>217</v>
      </c>
      <c r="D1138" s="3">
        <v>2</v>
      </c>
      <c r="E1138" s="4" t="s">
        <v>38</v>
      </c>
      <c r="F1138" s="4" t="s">
        <v>40</v>
      </c>
      <c r="G1138" s="4" t="s">
        <v>36</v>
      </c>
      <c r="H1138" s="4">
        <v>2007</v>
      </c>
      <c r="I1138" s="3" t="s">
        <v>54</v>
      </c>
      <c r="J1138" s="3"/>
      <c r="P1138" s="3"/>
      <c r="W1138" s="3"/>
      <c r="AA1138" s="5" t="e">
        <f t="shared" si="148"/>
        <v>#DIV/0!</v>
      </c>
      <c r="AD1138" s="5" t="e">
        <f t="shared" si="149"/>
        <v>#DIV/0!</v>
      </c>
      <c r="AE1138" s="3" t="e">
        <f t="shared" si="150"/>
        <v>#DIV/0!</v>
      </c>
      <c r="AG1138" s="4" t="e">
        <f t="shared" si="151"/>
        <v>#DIV/0!</v>
      </c>
      <c r="AI1138" s="3" t="e">
        <f t="shared" si="152"/>
        <v>#DIV/0!</v>
      </c>
      <c r="AK1138" s="4" t="e">
        <f t="shared" si="153"/>
        <v>#DIV/0!</v>
      </c>
    </row>
    <row r="1139" spans="1:44" s="14" customFormat="1" x14ac:dyDescent="0.25">
      <c r="A1139" s="4" t="str">
        <f t="shared" si="147"/>
        <v>D00_218_2</v>
      </c>
      <c r="B1139" s="12" t="s">
        <v>37</v>
      </c>
      <c r="C1139" s="13">
        <v>218</v>
      </c>
      <c r="D1139" s="15">
        <v>2</v>
      </c>
      <c r="E1139" s="14" t="s">
        <v>38</v>
      </c>
      <c r="F1139" s="14" t="s">
        <v>40</v>
      </c>
      <c r="G1139" s="14" t="s">
        <v>36</v>
      </c>
      <c r="H1139" s="14">
        <v>2003</v>
      </c>
      <c r="I1139" s="15" t="s">
        <v>54</v>
      </c>
      <c r="J1139" s="15"/>
      <c r="P1139" s="15"/>
      <c r="Q1139" s="4"/>
      <c r="R1139" s="4"/>
      <c r="S1139" s="4"/>
      <c r="T1139" s="4"/>
      <c r="U1139" s="4"/>
      <c r="V1139" s="4"/>
      <c r="W1139" s="15"/>
      <c r="AA1139" s="5" t="e">
        <f t="shared" si="148"/>
        <v>#DIV/0!</v>
      </c>
      <c r="AD1139" s="5" t="e">
        <f t="shared" si="149"/>
        <v>#DIV/0!</v>
      </c>
      <c r="AE1139" s="3" t="e">
        <f t="shared" si="150"/>
        <v>#DIV/0!</v>
      </c>
      <c r="AG1139" s="4" t="e">
        <f t="shared" si="151"/>
        <v>#DIV/0!</v>
      </c>
      <c r="AI1139" s="3" t="e">
        <f t="shared" si="152"/>
        <v>#DIV/0!</v>
      </c>
      <c r="AK1139" s="14" t="e">
        <f t="shared" si="153"/>
        <v>#DIV/0!</v>
      </c>
    </row>
    <row r="1140" spans="1:44" s="4" customFormat="1" x14ac:dyDescent="0.25">
      <c r="A1140" s="4" t="str">
        <f t="shared" si="147"/>
        <v>D00_218_2</v>
      </c>
      <c r="B1140" s="1" t="s">
        <v>37</v>
      </c>
      <c r="C1140" s="2">
        <v>218</v>
      </c>
      <c r="D1140" s="3">
        <v>2</v>
      </c>
      <c r="E1140" s="4" t="s">
        <v>38</v>
      </c>
      <c r="F1140" s="4" t="s">
        <v>40</v>
      </c>
      <c r="G1140" s="4" t="s">
        <v>36</v>
      </c>
      <c r="H1140" s="4">
        <v>2004</v>
      </c>
      <c r="I1140" s="3" t="s">
        <v>54</v>
      </c>
      <c r="J1140" s="3"/>
      <c r="P1140" s="3"/>
      <c r="W1140" s="3"/>
      <c r="AA1140" s="5" t="e">
        <f t="shared" si="148"/>
        <v>#DIV/0!</v>
      </c>
      <c r="AD1140" s="5" t="e">
        <f t="shared" si="149"/>
        <v>#DIV/0!</v>
      </c>
      <c r="AE1140" s="3" t="e">
        <f t="shared" si="150"/>
        <v>#DIV/0!</v>
      </c>
      <c r="AG1140" s="4" t="e">
        <f t="shared" si="151"/>
        <v>#DIV/0!</v>
      </c>
      <c r="AI1140" s="3" t="e">
        <f t="shared" si="152"/>
        <v>#DIV/0!</v>
      </c>
      <c r="AK1140" s="4" t="e">
        <f t="shared" si="153"/>
        <v>#DIV/0!</v>
      </c>
    </row>
    <row r="1141" spans="1:44" s="4" customFormat="1" x14ac:dyDescent="0.25">
      <c r="A1141" s="4" t="str">
        <f t="shared" si="147"/>
        <v>D00_218_2</v>
      </c>
      <c r="B1141" s="1" t="s">
        <v>37</v>
      </c>
      <c r="C1141" s="2">
        <v>218</v>
      </c>
      <c r="D1141" s="3">
        <v>2</v>
      </c>
      <c r="E1141" s="4" t="s">
        <v>38</v>
      </c>
      <c r="F1141" s="4" t="s">
        <v>40</v>
      </c>
      <c r="G1141" s="4" t="s">
        <v>36</v>
      </c>
      <c r="H1141" s="4">
        <v>2005</v>
      </c>
      <c r="I1141" s="3" t="s">
        <v>54</v>
      </c>
      <c r="J1141" s="3"/>
      <c r="P1141" s="3"/>
      <c r="W1141" s="3"/>
      <c r="AA1141" s="5" t="e">
        <f t="shared" si="148"/>
        <v>#DIV/0!</v>
      </c>
      <c r="AD1141" s="5" t="e">
        <f t="shared" si="149"/>
        <v>#DIV/0!</v>
      </c>
      <c r="AE1141" s="3" t="e">
        <f t="shared" si="150"/>
        <v>#DIV/0!</v>
      </c>
      <c r="AG1141" s="4" t="e">
        <f t="shared" si="151"/>
        <v>#DIV/0!</v>
      </c>
      <c r="AI1141" s="3" t="e">
        <f t="shared" si="152"/>
        <v>#DIV/0!</v>
      </c>
      <c r="AK1141" s="4" t="e">
        <f t="shared" si="153"/>
        <v>#DIV/0!</v>
      </c>
    </row>
    <row r="1142" spans="1:44" s="4" customFormat="1" x14ac:dyDescent="0.25">
      <c r="A1142" s="4" t="str">
        <f t="shared" si="147"/>
        <v>D00_218_2</v>
      </c>
      <c r="B1142" s="1" t="s">
        <v>37</v>
      </c>
      <c r="C1142" s="2">
        <v>218</v>
      </c>
      <c r="D1142" s="3">
        <v>2</v>
      </c>
      <c r="E1142" s="4" t="s">
        <v>38</v>
      </c>
      <c r="F1142" s="4" t="s">
        <v>40</v>
      </c>
      <c r="G1142" s="4" t="s">
        <v>36</v>
      </c>
      <c r="H1142" s="4">
        <v>2006</v>
      </c>
      <c r="I1142" s="3" t="s">
        <v>54</v>
      </c>
      <c r="J1142" s="3"/>
      <c r="P1142" s="3"/>
      <c r="W1142" s="3"/>
      <c r="AA1142" s="5" t="e">
        <f t="shared" si="148"/>
        <v>#DIV/0!</v>
      </c>
      <c r="AD1142" s="5" t="e">
        <f t="shared" si="149"/>
        <v>#DIV/0!</v>
      </c>
      <c r="AE1142" s="3" t="e">
        <f t="shared" si="150"/>
        <v>#DIV/0!</v>
      </c>
      <c r="AG1142" s="4" t="e">
        <f t="shared" si="151"/>
        <v>#DIV/0!</v>
      </c>
      <c r="AI1142" s="3" t="e">
        <f t="shared" si="152"/>
        <v>#DIV/0!</v>
      </c>
      <c r="AK1142" s="4" t="e">
        <f t="shared" si="153"/>
        <v>#DIV/0!</v>
      </c>
    </row>
    <row r="1143" spans="1:44" s="4" customFormat="1" x14ac:dyDescent="0.25">
      <c r="A1143" s="4" t="str">
        <f t="shared" si="147"/>
        <v>D00_218_2</v>
      </c>
      <c r="B1143" s="1" t="s">
        <v>37</v>
      </c>
      <c r="C1143" s="2">
        <v>218</v>
      </c>
      <c r="D1143" s="3">
        <v>2</v>
      </c>
      <c r="E1143" s="4" t="s">
        <v>38</v>
      </c>
      <c r="F1143" s="4" t="s">
        <v>40</v>
      </c>
      <c r="G1143" s="4" t="s">
        <v>36</v>
      </c>
      <c r="H1143" s="4">
        <v>2007</v>
      </c>
      <c r="I1143" s="3" t="s">
        <v>54</v>
      </c>
      <c r="J1143" s="3"/>
      <c r="P1143" s="3"/>
      <c r="W1143" s="3"/>
      <c r="AA1143" s="5" t="e">
        <f t="shared" si="148"/>
        <v>#DIV/0!</v>
      </c>
      <c r="AD1143" s="5" t="e">
        <f t="shared" si="149"/>
        <v>#DIV/0!</v>
      </c>
      <c r="AE1143" s="3" t="e">
        <f t="shared" si="150"/>
        <v>#DIV/0!</v>
      </c>
      <c r="AG1143" s="4" t="e">
        <f t="shared" si="151"/>
        <v>#DIV/0!</v>
      </c>
      <c r="AI1143" s="3" t="e">
        <f t="shared" si="152"/>
        <v>#DIV/0!</v>
      </c>
      <c r="AK1143" s="4" t="e">
        <f t="shared" si="153"/>
        <v>#DIV/0!</v>
      </c>
    </row>
    <row r="1144" spans="1:44" s="14" customFormat="1" x14ac:dyDescent="0.25">
      <c r="A1144" s="4" t="str">
        <f t="shared" si="147"/>
        <v>D00_219_2</v>
      </c>
      <c r="B1144" s="12" t="s">
        <v>37</v>
      </c>
      <c r="C1144" s="13">
        <v>219</v>
      </c>
      <c r="D1144" s="15">
        <v>2</v>
      </c>
      <c r="E1144" s="14" t="s">
        <v>38</v>
      </c>
      <c r="F1144" s="14" t="s">
        <v>40</v>
      </c>
      <c r="G1144" s="14" t="s">
        <v>36</v>
      </c>
      <c r="H1144" s="14">
        <v>2003</v>
      </c>
      <c r="I1144" s="15" t="s">
        <v>54</v>
      </c>
      <c r="J1144" s="15"/>
      <c r="L1144" s="14" t="e">
        <f>#REF!-36</f>
        <v>#REF!</v>
      </c>
      <c r="M1144" s="14" t="e">
        <f>#REF!-64</f>
        <v>#REF!</v>
      </c>
      <c r="N1144" s="14" t="e">
        <f>#REF!-79</f>
        <v>#REF!</v>
      </c>
      <c r="P1144" s="15">
        <v>4</v>
      </c>
      <c r="Q1144" s="4"/>
      <c r="R1144" s="4"/>
      <c r="S1144" s="4"/>
      <c r="T1144" s="4"/>
      <c r="U1144" s="4"/>
      <c r="V1144" s="4">
        <v>2.2999999999999998</v>
      </c>
      <c r="W1144" s="15">
        <v>1</v>
      </c>
      <c r="X1144" s="14">
        <v>206</v>
      </c>
      <c r="Y1144" s="14">
        <v>25</v>
      </c>
      <c r="Z1144" s="14">
        <v>66</v>
      </c>
      <c r="AA1144" s="5">
        <f t="shared" si="148"/>
        <v>2.746666666666667</v>
      </c>
      <c r="AB1144" s="14">
        <v>4</v>
      </c>
      <c r="AC1144" s="14">
        <v>14</v>
      </c>
      <c r="AD1144" s="5">
        <f t="shared" si="149"/>
        <v>0.66666666666666663</v>
      </c>
      <c r="AE1144" s="3">
        <f t="shared" si="150"/>
        <v>24.271844660194169</v>
      </c>
      <c r="AF1144" s="14">
        <v>4</v>
      </c>
      <c r="AG1144" s="4">
        <f t="shared" si="151"/>
        <v>16</v>
      </c>
      <c r="AH1144" s="14">
        <v>0</v>
      </c>
      <c r="AI1144" s="3">
        <f t="shared" si="152"/>
        <v>0</v>
      </c>
      <c r="AJ1144" s="14">
        <v>15</v>
      </c>
      <c r="AK1144" s="14">
        <f t="shared" si="153"/>
        <v>60</v>
      </c>
      <c r="AL1144" s="14">
        <v>7</v>
      </c>
      <c r="AM1144" s="14">
        <v>4</v>
      </c>
      <c r="AN1144" s="14">
        <v>2</v>
      </c>
      <c r="AO1144" s="14">
        <v>3</v>
      </c>
      <c r="AP1144" s="14">
        <v>2</v>
      </c>
      <c r="AQ1144" s="14">
        <v>3</v>
      </c>
      <c r="AR1144" s="14">
        <v>1</v>
      </c>
    </row>
    <row r="1145" spans="1:44" s="4" customFormat="1" x14ac:dyDescent="0.25">
      <c r="A1145" s="4" t="str">
        <f t="shared" si="147"/>
        <v>D00_219_2</v>
      </c>
      <c r="B1145" s="1" t="s">
        <v>37</v>
      </c>
      <c r="C1145" s="2">
        <v>219</v>
      </c>
      <c r="D1145" s="3">
        <v>2</v>
      </c>
      <c r="E1145" s="4" t="s">
        <v>38</v>
      </c>
      <c r="F1145" s="4" t="s">
        <v>40</v>
      </c>
      <c r="G1145" s="4" t="s">
        <v>36</v>
      </c>
      <c r="H1145" s="4">
        <v>2004</v>
      </c>
      <c r="I1145" s="3" t="s">
        <v>54</v>
      </c>
      <c r="J1145" s="3"/>
      <c r="P1145" s="3"/>
      <c r="V1145" s="4">
        <v>2.2999999999999998</v>
      </c>
      <c r="W1145" s="3"/>
      <c r="AA1145" s="5" t="e">
        <f t="shared" si="148"/>
        <v>#DIV/0!</v>
      </c>
      <c r="AD1145" s="5" t="e">
        <f t="shared" si="149"/>
        <v>#DIV/0!</v>
      </c>
      <c r="AE1145" s="3" t="e">
        <f t="shared" si="150"/>
        <v>#DIV/0!</v>
      </c>
      <c r="AG1145" s="4" t="e">
        <f t="shared" si="151"/>
        <v>#DIV/0!</v>
      </c>
      <c r="AI1145" s="3" t="e">
        <f t="shared" si="152"/>
        <v>#DIV/0!</v>
      </c>
      <c r="AK1145" s="4" t="e">
        <f t="shared" si="153"/>
        <v>#DIV/0!</v>
      </c>
    </row>
    <row r="1146" spans="1:44" s="4" customFormat="1" x14ac:dyDescent="0.25">
      <c r="A1146" s="4" t="str">
        <f t="shared" si="147"/>
        <v>D00_219_2</v>
      </c>
      <c r="B1146" s="1" t="s">
        <v>37</v>
      </c>
      <c r="C1146" s="2">
        <v>219</v>
      </c>
      <c r="D1146" s="3">
        <v>2</v>
      </c>
      <c r="E1146" s="4" t="s">
        <v>38</v>
      </c>
      <c r="F1146" s="4" t="s">
        <v>40</v>
      </c>
      <c r="G1146" s="4" t="s">
        <v>36</v>
      </c>
      <c r="H1146" s="4">
        <v>2005</v>
      </c>
      <c r="I1146" s="3" t="s">
        <v>54</v>
      </c>
      <c r="J1146" s="3"/>
      <c r="P1146" s="3"/>
      <c r="V1146" s="4">
        <v>2.2999999999999998</v>
      </c>
      <c r="W1146" s="3"/>
      <c r="AA1146" s="5" t="e">
        <f t="shared" si="148"/>
        <v>#DIV/0!</v>
      </c>
      <c r="AD1146" s="5" t="e">
        <f t="shared" si="149"/>
        <v>#DIV/0!</v>
      </c>
      <c r="AE1146" s="3" t="e">
        <f t="shared" si="150"/>
        <v>#DIV/0!</v>
      </c>
      <c r="AG1146" s="4" t="e">
        <f t="shared" si="151"/>
        <v>#DIV/0!</v>
      </c>
      <c r="AI1146" s="3" t="e">
        <f t="shared" si="152"/>
        <v>#DIV/0!</v>
      </c>
      <c r="AK1146" s="4" t="e">
        <f t="shared" si="153"/>
        <v>#DIV/0!</v>
      </c>
    </row>
    <row r="1147" spans="1:44" s="4" customFormat="1" x14ac:dyDescent="0.25">
      <c r="A1147" s="4" t="str">
        <f t="shared" si="147"/>
        <v>D00_219_2</v>
      </c>
      <c r="B1147" s="1" t="s">
        <v>37</v>
      </c>
      <c r="C1147" s="2">
        <v>219</v>
      </c>
      <c r="D1147" s="3">
        <v>2</v>
      </c>
      <c r="E1147" s="4" t="s">
        <v>38</v>
      </c>
      <c r="F1147" s="4" t="s">
        <v>40</v>
      </c>
      <c r="G1147" s="4" t="s">
        <v>36</v>
      </c>
      <c r="H1147" s="4">
        <v>2006</v>
      </c>
      <c r="I1147" s="3" t="s">
        <v>54</v>
      </c>
      <c r="J1147" s="3"/>
      <c r="P1147" s="3"/>
      <c r="V1147" s="4">
        <v>2.2999999999999998</v>
      </c>
      <c r="W1147" s="3"/>
      <c r="AA1147" s="5" t="e">
        <f t="shared" si="148"/>
        <v>#DIV/0!</v>
      </c>
      <c r="AD1147" s="5" t="e">
        <f t="shared" si="149"/>
        <v>#DIV/0!</v>
      </c>
      <c r="AE1147" s="3" t="e">
        <f t="shared" si="150"/>
        <v>#DIV/0!</v>
      </c>
      <c r="AG1147" s="4" t="e">
        <f t="shared" si="151"/>
        <v>#DIV/0!</v>
      </c>
      <c r="AI1147" s="3" t="e">
        <f t="shared" si="152"/>
        <v>#DIV/0!</v>
      </c>
      <c r="AK1147" s="4" t="e">
        <f t="shared" si="153"/>
        <v>#DIV/0!</v>
      </c>
    </row>
    <row r="1148" spans="1:44" s="4" customFormat="1" x14ac:dyDescent="0.25">
      <c r="A1148" s="4" t="str">
        <f t="shared" si="147"/>
        <v>D00_219_2</v>
      </c>
      <c r="B1148" s="1" t="s">
        <v>37</v>
      </c>
      <c r="C1148" s="2">
        <v>219</v>
      </c>
      <c r="D1148" s="3">
        <v>2</v>
      </c>
      <c r="E1148" s="4" t="s">
        <v>38</v>
      </c>
      <c r="F1148" s="4" t="s">
        <v>40</v>
      </c>
      <c r="G1148" s="4" t="s">
        <v>36</v>
      </c>
      <c r="H1148" s="4">
        <v>2007</v>
      </c>
      <c r="I1148" s="3" t="s">
        <v>54</v>
      </c>
      <c r="J1148" s="3"/>
      <c r="P1148" s="3"/>
      <c r="V1148" s="4">
        <v>2.2999999999999998</v>
      </c>
      <c r="W1148" s="3"/>
      <c r="AA1148" s="5" t="e">
        <f t="shared" si="148"/>
        <v>#DIV/0!</v>
      </c>
      <c r="AD1148" s="5" t="e">
        <f t="shared" si="149"/>
        <v>#DIV/0!</v>
      </c>
      <c r="AE1148" s="3" t="e">
        <f t="shared" si="150"/>
        <v>#DIV/0!</v>
      </c>
      <c r="AG1148" s="4" t="e">
        <f t="shared" si="151"/>
        <v>#DIV/0!</v>
      </c>
      <c r="AI1148" s="3" t="e">
        <f t="shared" si="152"/>
        <v>#DIV/0!</v>
      </c>
      <c r="AK1148" s="4" t="e">
        <f t="shared" si="153"/>
        <v>#DIV/0!</v>
      </c>
    </row>
    <row r="1149" spans="1:44" s="14" customFormat="1" x14ac:dyDescent="0.25">
      <c r="A1149" s="4" t="str">
        <f t="shared" si="147"/>
        <v>D00_220_2</v>
      </c>
      <c r="B1149" s="12" t="s">
        <v>37</v>
      </c>
      <c r="C1149" s="13">
        <v>220</v>
      </c>
      <c r="D1149" s="15">
        <v>2</v>
      </c>
      <c r="E1149" s="14" t="s">
        <v>38</v>
      </c>
      <c r="F1149" s="14" t="s">
        <v>40</v>
      </c>
      <c r="G1149" s="14" t="s">
        <v>36</v>
      </c>
      <c r="H1149" s="14">
        <v>2003</v>
      </c>
      <c r="I1149" s="15" t="s">
        <v>54</v>
      </c>
      <c r="J1149" s="15"/>
      <c r="P1149" s="15"/>
      <c r="Q1149" s="4"/>
      <c r="R1149" s="4"/>
      <c r="S1149" s="4"/>
      <c r="T1149" s="4"/>
      <c r="U1149" s="4"/>
      <c r="V1149" s="4"/>
      <c r="W1149" s="15"/>
      <c r="AA1149" s="5" t="e">
        <f t="shared" si="148"/>
        <v>#DIV/0!</v>
      </c>
      <c r="AD1149" s="5" t="e">
        <f t="shared" si="149"/>
        <v>#DIV/0!</v>
      </c>
      <c r="AE1149" s="3" t="e">
        <f t="shared" si="150"/>
        <v>#DIV/0!</v>
      </c>
      <c r="AG1149" s="4" t="e">
        <f t="shared" si="151"/>
        <v>#DIV/0!</v>
      </c>
      <c r="AI1149" s="3" t="e">
        <f t="shared" si="152"/>
        <v>#DIV/0!</v>
      </c>
      <c r="AK1149" s="14" t="e">
        <f t="shared" si="153"/>
        <v>#DIV/0!</v>
      </c>
    </row>
    <row r="1150" spans="1:44" s="4" customFormat="1" x14ac:dyDescent="0.25">
      <c r="A1150" s="4" t="str">
        <f t="shared" si="147"/>
        <v>D00_220_2</v>
      </c>
      <c r="B1150" s="1" t="s">
        <v>37</v>
      </c>
      <c r="C1150" s="2">
        <v>220</v>
      </c>
      <c r="D1150" s="3">
        <v>2</v>
      </c>
      <c r="E1150" s="4" t="s">
        <v>38</v>
      </c>
      <c r="F1150" s="4" t="s">
        <v>40</v>
      </c>
      <c r="G1150" s="4" t="s">
        <v>36</v>
      </c>
      <c r="H1150" s="4">
        <v>2004</v>
      </c>
      <c r="I1150" s="3" t="s">
        <v>54</v>
      </c>
      <c r="J1150" s="3"/>
      <c r="P1150" s="3"/>
      <c r="W1150" s="3"/>
      <c r="AA1150" s="5" t="e">
        <f t="shared" si="148"/>
        <v>#DIV/0!</v>
      </c>
      <c r="AD1150" s="5" t="e">
        <f t="shared" si="149"/>
        <v>#DIV/0!</v>
      </c>
      <c r="AE1150" s="3" t="e">
        <f t="shared" si="150"/>
        <v>#DIV/0!</v>
      </c>
      <c r="AG1150" s="4" t="e">
        <f t="shared" si="151"/>
        <v>#DIV/0!</v>
      </c>
      <c r="AI1150" s="3" t="e">
        <f t="shared" si="152"/>
        <v>#DIV/0!</v>
      </c>
      <c r="AK1150" s="4" t="e">
        <f t="shared" si="153"/>
        <v>#DIV/0!</v>
      </c>
    </row>
    <row r="1151" spans="1:44" s="4" customFormat="1" x14ac:dyDescent="0.25">
      <c r="A1151" s="4" t="str">
        <f t="shared" si="147"/>
        <v>D00_220_2</v>
      </c>
      <c r="B1151" s="1" t="s">
        <v>37</v>
      </c>
      <c r="C1151" s="2">
        <v>220</v>
      </c>
      <c r="D1151" s="3">
        <v>2</v>
      </c>
      <c r="E1151" s="4" t="s">
        <v>38</v>
      </c>
      <c r="F1151" s="4" t="s">
        <v>40</v>
      </c>
      <c r="G1151" s="4" t="s">
        <v>36</v>
      </c>
      <c r="H1151" s="4">
        <v>2005</v>
      </c>
      <c r="I1151" s="3" t="s">
        <v>54</v>
      </c>
      <c r="J1151" s="3"/>
      <c r="P1151" s="3"/>
      <c r="W1151" s="3"/>
      <c r="AA1151" s="5" t="e">
        <f t="shared" si="148"/>
        <v>#DIV/0!</v>
      </c>
      <c r="AD1151" s="5" t="e">
        <f t="shared" si="149"/>
        <v>#DIV/0!</v>
      </c>
      <c r="AE1151" s="3" t="e">
        <f t="shared" si="150"/>
        <v>#DIV/0!</v>
      </c>
      <c r="AG1151" s="4" t="e">
        <f t="shared" si="151"/>
        <v>#DIV/0!</v>
      </c>
      <c r="AI1151" s="3" t="e">
        <f t="shared" si="152"/>
        <v>#DIV/0!</v>
      </c>
      <c r="AK1151" s="4" t="e">
        <f t="shared" si="153"/>
        <v>#DIV/0!</v>
      </c>
    </row>
    <row r="1152" spans="1:44" s="4" customFormat="1" x14ac:dyDescent="0.25">
      <c r="A1152" s="4" t="str">
        <f t="shared" si="147"/>
        <v>D00_220_2</v>
      </c>
      <c r="B1152" s="1" t="s">
        <v>37</v>
      </c>
      <c r="C1152" s="2">
        <v>220</v>
      </c>
      <c r="D1152" s="3">
        <v>2</v>
      </c>
      <c r="E1152" s="4" t="s">
        <v>38</v>
      </c>
      <c r="F1152" s="4" t="s">
        <v>40</v>
      </c>
      <c r="G1152" s="4" t="s">
        <v>36</v>
      </c>
      <c r="H1152" s="4">
        <v>2006</v>
      </c>
      <c r="I1152" s="3" t="s">
        <v>54</v>
      </c>
      <c r="J1152" s="3"/>
      <c r="K1152" s="4">
        <v>81</v>
      </c>
      <c r="P1152" s="3"/>
      <c r="W1152" s="3"/>
      <c r="AA1152" s="5" t="e">
        <f t="shared" si="148"/>
        <v>#DIV/0!</v>
      </c>
      <c r="AD1152" s="5" t="e">
        <f t="shared" si="149"/>
        <v>#DIV/0!</v>
      </c>
      <c r="AE1152" s="3" t="e">
        <f t="shared" si="150"/>
        <v>#DIV/0!</v>
      </c>
      <c r="AG1152" s="4" t="e">
        <f t="shared" si="151"/>
        <v>#DIV/0!</v>
      </c>
      <c r="AI1152" s="3" t="e">
        <f t="shared" si="152"/>
        <v>#DIV/0!</v>
      </c>
      <c r="AK1152" s="4" t="e">
        <f t="shared" si="153"/>
        <v>#DIV/0!</v>
      </c>
    </row>
    <row r="1153" spans="1:37" s="4" customFormat="1" x14ac:dyDescent="0.25">
      <c r="A1153" s="4" t="str">
        <f t="shared" si="147"/>
        <v>D00_220_2</v>
      </c>
      <c r="B1153" s="1" t="s">
        <v>37</v>
      </c>
      <c r="C1153" s="2">
        <v>220</v>
      </c>
      <c r="D1153" s="3">
        <v>2</v>
      </c>
      <c r="E1153" s="4" t="s">
        <v>38</v>
      </c>
      <c r="F1153" s="4" t="s">
        <v>40</v>
      </c>
      <c r="G1153" s="4" t="s">
        <v>36</v>
      </c>
      <c r="H1153" s="4">
        <v>2007</v>
      </c>
      <c r="I1153" s="3" t="s">
        <v>54</v>
      </c>
      <c r="J1153" s="3"/>
      <c r="P1153" s="3"/>
      <c r="W1153" s="3"/>
      <c r="AA1153" s="5" t="e">
        <f t="shared" si="148"/>
        <v>#DIV/0!</v>
      </c>
      <c r="AD1153" s="5" t="e">
        <f t="shared" si="149"/>
        <v>#DIV/0!</v>
      </c>
      <c r="AE1153" s="3" t="e">
        <f t="shared" si="150"/>
        <v>#DIV/0!</v>
      </c>
      <c r="AG1153" s="4" t="e">
        <f t="shared" si="151"/>
        <v>#DIV/0!</v>
      </c>
      <c r="AI1153" s="3" t="e">
        <f t="shared" si="152"/>
        <v>#DIV/0!</v>
      </c>
      <c r="AK1153" s="4" t="e">
        <f t="shared" si="153"/>
        <v>#DIV/0!</v>
      </c>
    </row>
    <row r="1154" spans="1:37" s="14" customFormat="1" x14ac:dyDescent="0.25">
      <c r="A1154" s="4" t="str">
        <f t="shared" si="147"/>
        <v>D00_221_2</v>
      </c>
      <c r="B1154" s="12" t="s">
        <v>37</v>
      </c>
      <c r="C1154" s="13">
        <v>221</v>
      </c>
      <c r="D1154" s="15">
        <v>2</v>
      </c>
      <c r="E1154" s="14" t="s">
        <v>38</v>
      </c>
      <c r="F1154" s="14" t="s">
        <v>40</v>
      </c>
      <c r="G1154" s="14" t="s">
        <v>36</v>
      </c>
      <c r="H1154" s="14">
        <v>2003</v>
      </c>
      <c r="I1154" s="15" t="s">
        <v>54</v>
      </c>
      <c r="J1154" s="15"/>
      <c r="P1154" s="15"/>
      <c r="Q1154" s="4"/>
      <c r="R1154" s="4"/>
      <c r="S1154" s="4"/>
      <c r="T1154" s="4"/>
      <c r="U1154" s="4"/>
      <c r="V1154" s="4"/>
      <c r="W1154" s="15"/>
      <c r="AA1154" s="5" t="e">
        <f t="shared" si="148"/>
        <v>#DIV/0!</v>
      </c>
      <c r="AD1154" s="5" t="e">
        <f t="shared" si="149"/>
        <v>#DIV/0!</v>
      </c>
      <c r="AE1154" s="3" t="e">
        <f t="shared" si="150"/>
        <v>#DIV/0!</v>
      </c>
      <c r="AG1154" s="4" t="e">
        <f t="shared" si="151"/>
        <v>#DIV/0!</v>
      </c>
      <c r="AI1154" s="3" t="e">
        <f t="shared" si="152"/>
        <v>#DIV/0!</v>
      </c>
      <c r="AK1154" s="14" t="e">
        <f t="shared" si="153"/>
        <v>#DIV/0!</v>
      </c>
    </row>
    <row r="1155" spans="1:37" s="4" customFormat="1" x14ac:dyDescent="0.25">
      <c r="A1155" s="4" t="str">
        <f t="shared" ref="A1155:A1218" si="154">CONCATENATE(LEFT(B1155,1),CONCATENATE(RIGHT(B1155,2),"_",CONCATENATE(C1155),"_",CONCATENATE(D1155)))</f>
        <v>D00_221_2</v>
      </c>
      <c r="B1155" s="1" t="s">
        <v>37</v>
      </c>
      <c r="C1155" s="2">
        <v>221</v>
      </c>
      <c r="D1155" s="3">
        <v>2</v>
      </c>
      <c r="E1155" s="4" t="s">
        <v>38</v>
      </c>
      <c r="F1155" s="4" t="s">
        <v>40</v>
      </c>
      <c r="G1155" s="4" t="s">
        <v>36</v>
      </c>
      <c r="H1155" s="4">
        <v>2004</v>
      </c>
      <c r="I1155" s="3" t="s">
        <v>54</v>
      </c>
      <c r="J1155" s="3"/>
      <c r="P1155" s="3"/>
      <c r="W1155" s="3"/>
      <c r="AA1155" s="5" t="e">
        <f t="shared" si="148"/>
        <v>#DIV/0!</v>
      </c>
      <c r="AD1155" s="5" t="e">
        <f t="shared" si="149"/>
        <v>#DIV/0!</v>
      </c>
      <c r="AE1155" s="3" t="e">
        <f t="shared" si="150"/>
        <v>#DIV/0!</v>
      </c>
      <c r="AG1155" s="4" t="e">
        <f t="shared" si="151"/>
        <v>#DIV/0!</v>
      </c>
      <c r="AI1155" s="3" t="e">
        <f t="shared" si="152"/>
        <v>#DIV/0!</v>
      </c>
      <c r="AK1155" s="4" t="e">
        <f t="shared" si="153"/>
        <v>#DIV/0!</v>
      </c>
    </row>
    <row r="1156" spans="1:37" s="4" customFormat="1" x14ac:dyDescent="0.25">
      <c r="A1156" s="4" t="str">
        <f t="shared" si="154"/>
        <v>D00_221_2</v>
      </c>
      <c r="B1156" s="1" t="s">
        <v>37</v>
      </c>
      <c r="C1156" s="2">
        <v>221</v>
      </c>
      <c r="D1156" s="3">
        <v>2</v>
      </c>
      <c r="E1156" s="4" t="s">
        <v>38</v>
      </c>
      <c r="F1156" s="4" t="s">
        <v>40</v>
      </c>
      <c r="G1156" s="4" t="s">
        <v>36</v>
      </c>
      <c r="H1156" s="4">
        <v>2005</v>
      </c>
      <c r="I1156" s="3" t="s">
        <v>54</v>
      </c>
      <c r="J1156" s="3"/>
      <c r="P1156" s="3"/>
      <c r="W1156" s="3"/>
      <c r="AA1156" s="5" t="e">
        <f t="shared" si="148"/>
        <v>#DIV/0!</v>
      </c>
      <c r="AD1156" s="5" t="e">
        <f t="shared" si="149"/>
        <v>#DIV/0!</v>
      </c>
      <c r="AE1156" s="3" t="e">
        <f t="shared" si="150"/>
        <v>#DIV/0!</v>
      </c>
      <c r="AG1156" s="4" t="e">
        <f t="shared" si="151"/>
        <v>#DIV/0!</v>
      </c>
      <c r="AI1156" s="3" t="e">
        <f t="shared" si="152"/>
        <v>#DIV/0!</v>
      </c>
      <c r="AK1156" s="4" t="e">
        <f t="shared" si="153"/>
        <v>#DIV/0!</v>
      </c>
    </row>
    <row r="1157" spans="1:37" s="4" customFormat="1" x14ac:dyDescent="0.25">
      <c r="A1157" s="4" t="str">
        <f t="shared" si="154"/>
        <v>D00_221_2</v>
      </c>
      <c r="B1157" s="1" t="s">
        <v>37</v>
      </c>
      <c r="C1157" s="2">
        <v>221</v>
      </c>
      <c r="D1157" s="3">
        <v>2</v>
      </c>
      <c r="E1157" s="4" t="s">
        <v>38</v>
      </c>
      <c r="F1157" s="4" t="s">
        <v>40</v>
      </c>
      <c r="G1157" s="4" t="s">
        <v>36</v>
      </c>
      <c r="H1157" s="4">
        <v>2006</v>
      </c>
      <c r="I1157" s="3" t="s">
        <v>54</v>
      </c>
      <c r="J1157" s="3"/>
      <c r="P1157" s="3"/>
      <c r="W1157" s="3"/>
      <c r="AA1157" s="5" t="e">
        <f t="shared" si="148"/>
        <v>#DIV/0!</v>
      </c>
      <c r="AD1157" s="5" t="e">
        <f t="shared" si="149"/>
        <v>#DIV/0!</v>
      </c>
      <c r="AE1157" s="3" t="e">
        <f t="shared" si="150"/>
        <v>#DIV/0!</v>
      </c>
      <c r="AG1157" s="4" t="e">
        <f t="shared" si="151"/>
        <v>#DIV/0!</v>
      </c>
      <c r="AI1157" s="3" t="e">
        <f t="shared" si="152"/>
        <v>#DIV/0!</v>
      </c>
      <c r="AK1157" s="4" t="e">
        <f t="shared" si="153"/>
        <v>#DIV/0!</v>
      </c>
    </row>
    <row r="1158" spans="1:37" s="4" customFormat="1" x14ac:dyDescent="0.25">
      <c r="A1158" s="4" t="str">
        <f t="shared" si="154"/>
        <v>D00_221_2</v>
      </c>
      <c r="B1158" s="1" t="s">
        <v>37</v>
      </c>
      <c r="C1158" s="2">
        <v>221</v>
      </c>
      <c r="D1158" s="3">
        <v>2</v>
      </c>
      <c r="E1158" s="4" t="s">
        <v>38</v>
      </c>
      <c r="F1158" s="4" t="s">
        <v>40</v>
      </c>
      <c r="G1158" s="4" t="s">
        <v>36</v>
      </c>
      <c r="H1158" s="4">
        <v>2007</v>
      </c>
      <c r="I1158" s="3" t="s">
        <v>54</v>
      </c>
      <c r="J1158" s="3"/>
      <c r="P1158" s="3"/>
      <c r="W1158" s="3"/>
      <c r="AA1158" s="5" t="e">
        <f t="shared" si="148"/>
        <v>#DIV/0!</v>
      </c>
      <c r="AD1158" s="5" t="e">
        <f t="shared" si="149"/>
        <v>#DIV/0!</v>
      </c>
      <c r="AE1158" s="3" t="e">
        <f t="shared" si="150"/>
        <v>#DIV/0!</v>
      </c>
      <c r="AG1158" s="4" t="e">
        <f t="shared" si="151"/>
        <v>#DIV/0!</v>
      </c>
      <c r="AI1158" s="3" t="e">
        <f t="shared" si="152"/>
        <v>#DIV/0!</v>
      </c>
      <c r="AK1158" s="4" t="e">
        <f t="shared" si="153"/>
        <v>#DIV/0!</v>
      </c>
    </row>
    <row r="1159" spans="1:37" s="14" customFormat="1" x14ac:dyDescent="0.25">
      <c r="A1159" s="4" t="str">
        <f t="shared" si="154"/>
        <v>D00_222_2</v>
      </c>
      <c r="B1159" s="12" t="s">
        <v>37</v>
      </c>
      <c r="C1159" s="13">
        <v>222</v>
      </c>
      <c r="D1159" s="15">
        <v>2</v>
      </c>
      <c r="E1159" s="14" t="s">
        <v>38</v>
      </c>
      <c r="F1159" s="14" t="s">
        <v>40</v>
      </c>
      <c r="G1159" s="14" t="s">
        <v>36</v>
      </c>
      <c r="H1159" s="14">
        <v>2003</v>
      </c>
      <c r="I1159" s="15" t="s">
        <v>54</v>
      </c>
      <c r="J1159" s="15"/>
      <c r="P1159" s="15"/>
      <c r="Q1159" s="4"/>
      <c r="R1159" s="4"/>
      <c r="S1159" s="4"/>
      <c r="T1159" s="4"/>
      <c r="U1159" s="4"/>
      <c r="V1159" s="4"/>
      <c r="W1159" s="15"/>
      <c r="AA1159" s="5" t="e">
        <f t="shared" si="148"/>
        <v>#DIV/0!</v>
      </c>
      <c r="AD1159" s="5" t="e">
        <f t="shared" si="149"/>
        <v>#DIV/0!</v>
      </c>
      <c r="AE1159" s="3" t="e">
        <f t="shared" si="150"/>
        <v>#DIV/0!</v>
      </c>
      <c r="AG1159" s="4" t="e">
        <f t="shared" si="151"/>
        <v>#DIV/0!</v>
      </c>
      <c r="AI1159" s="3" t="e">
        <f t="shared" si="152"/>
        <v>#DIV/0!</v>
      </c>
      <c r="AK1159" s="14" t="e">
        <f t="shared" si="153"/>
        <v>#DIV/0!</v>
      </c>
    </row>
    <row r="1160" spans="1:37" s="4" customFormat="1" x14ac:dyDescent="0.25">
      <c r="A1160" s="4" t="str">
        <f t="shared" si="154"/>
        <v>D00_222_2</v>
      </c>
      <c r="B1160" s="1" t="s">
        <v>37</v>
      </c>
      <c r="C1160" s="2">
        <v>222</v>
      </c>
      <c r="D1160" s="3">
        <v>2</v>
      </c>
      <c r="E1160" s="4" t="s">
        <v>38</v>
      </c>
      <c r="F1160" s="4" t="s">
        <v>40</v>
      </c>
      <c r="G1160" s="4" t="s">
        <v>36</v>
      </c>
      <c r="H1160" s="4">
        <v>2004</v>
      </c>
      <c r="I1160" s="3" t="s">
        <v>54</v>
      </c>
      <c r="J1160" s="3"/>
      <c r="P1160" s="3"/>
      <c r="W1160" s="3"/>
      <c r="AA1160" s="5" t="e">
        <f t="shared" si="148"/>
        <v>#DIV/0!</v>
      </c>
      <c r="AD1160" s="5" t="e">
        <f t="shared" si="149"/>
        <v>#DIV/0!</v>
      </c>
      <c r="AE1160" s="3" t="e">
        <f t="shared" si="150"/>
        <v>#DIV/0!</v>
      </c>
      <c r="AG1160" s="4" t="e">
        <f t="shared" si="151"/>
        <v>#DIV/0!</v>
      </c>
      <c r="AI1160" s="3" t="e">
        <f t="shared" si="152"/>
        <v>#DIV/0!</v>
      </c>
      <c r="AK1160" s="4" t="e">
        <f t="shared" si="153"/>
        <v>#DIV/0!</v>
      </c>
    </row>
    <row r="1161" spans="1:37" s="4" customFormat="1" x14ac:dyDescent="0.25">
      <c r="A1161" s="4" t="str">
        <f t="shared" si="154"/>
        <v>D00_222_2</v>
      </c>
      <c r="B1161" s="1" t="s">
        <v>37</v>
      </c>
      <c r="C1161" s="2">
        <v>222</v>
      </c>
      <c r="D1161" s="3">
        <v>2</v>
      </c>
      <c r="E1161" s="4" t="s">
        <v>38</v>
      </c>
      <c r="F1161" s="4" t="s">
        <v>40</v>
      </c>
      <c r="G1161" s="4" t="s">
        <v>36</v>
      </c>
      <c r="H1161" s="4">
        <v>2005</v>
      </c>
      <c r="I1161" s="3" t="s">
        <v>54</v>
      </c>
      <c r="J1161" s="3"/>
      <c r="P1161" s="3"/>
      <c r="W1161" s="3"/>
      <c r="AA1161" s="5" t="e">
        <f t="shared" si="148"/>
        <v>#DIV/0!</v>
      </c>
      <c r="AD1161" s="5" t="e">
        <f t="shared" si="149"/>
        <v>#DIV/0!</v>
      </c>
      <c r="AE1161" s="3" t="e">
        <f t="shared" si="150"/>
        <v>#DIV/0!</v>
      </c>
      <c r="AG1161" s="4" t="e">
        <f t="shared" si="151"/>
        <v>#DIV/0!</v>
      </c>
      <c r="AI1161" s="3" t="e">
        <f t="shared" si="152"/>
        <v>#DIV/0!</v>
      </c>
      <c r="AK1161" s="4" t="e">
        <f t="shared" si="153"/>
        <v>#DIV/0!</v>
      </c>
    </row>
    <row r="1162" spans="1:37" s="4" customFormat="1" x14ac:dyDescent="0.25">
      <c r="A1162" s="4" t="str">
        <f t="shared" si="154"/>
        <v>D00_222_2</v>
      </c>
      <c r="B1162" s="1" t="s">
        <v>37</v>
      </c>
      <c r="C1162" s="2">
        <v>222</v>
      </c>
      <c r="D1162" s="3">
        <v>2</v>
      </c>
      <c r="E1162" s="4" t="s">
        <v>38</v>
      </c>
      <c r="F1162" s="4" t="s">
        <v>40</v>
      </c>
      <c r="G1162" s="4" t="s">
        <v>36</v>
      </c>
      <c r="H1162" s="4">
        <v>2006</v>
      </c>
      <c r="I1162" s="3" t="s">
        <v>54</v>
      </c>
      <c r="J1162" s="3"/>
      <c r="K1162" s="4">
        <v>81</v>
      </c>
      <c r="P1162" s="3"/>
      <c r="W1162" s="3"/>
      <c r="AA1162" s="5" t="e">
        <f t="shared" si="148"/>
        <v>#DIV/0!</v>
      </c>
      <c r="AD1162" s="5" t="e">
        <f t="shared" si="149"/>
        <v>#DIV/0!</v>
      </c>
      <c r="AE1162" s="3" t="e">
        <f t="shared" si="150"/>
        <v>#DIV/0!</v>
      </c>
      <c r="AG1162" s="4" t="e">
        <f t="shared" si="151"/>
        <v>#DIV/0!</v>
      </c>
      <c r="AI1162" s="3" t="e">
        <f t="shared" si="152"/>
        <v>#DIV/0!</v>
      </c>
      <c r="AK1162" s="4" t="e">
        <f t="shared" si="153"/>
        <v>#DIV/0!</v>
      </c>
    </row>
    <row r="1163" spans="1:37" s="4" customFormat="1" x14ac:dyDescent="0.25">
      <c r="A1163" s="4" t="str">
        <f t="shared" si="154"/>
        <v>D00_222_2</v>
      </c>
      <c r="B1163" s="1" t="s">
        <v>37</v>
      </c>
      <c r="C1163" s="2">
        <v>222</v>
      </c>
      <c r="D1163" s="3">
        <v>2</v>
      </c>
      <c r="E1163" s="4" t="s">
        <v>38</v>
      </c>
      <c r="F1163" s="4" t="s">
        <v>40</v>
      </c>
      <c r="G1163" s="4" t="s">
        <v>36</v>
      </c>
      <c r="H1163" s="4">
        <v>2007</v>
      </c>
      <c r="I1163" s="3" t="s">
        <v>54</v>
      </c>
      <c r="J1163" s="3"/>
      <c r="P1163" s="3"/>
      <c r="W1163" s="3"/>
      <c r="AA1163" s="5" t="e">
        <f t="shared" si="148"/>
        <v>#DIV/0!</v>
      </c>
      <c r="AD1163" s="5" t="e">
        <f t="shared" si="149"/>
        <v>#DIV/0!</v>
      </c>
      <c r="AE1163" s="3" t="e">
        <f t="shared" si="150"/>
        <v>#DIV/0!</v>
      </c>
      <c r="AG1163" s="4" t="e">
        <f t="shared" si="151"/>
        <v>#DIV/0!</v>
      </c>
      <c r="AI1163" s="3" t="e">
        <f t="shared" si="152"/>
        <v>#DIV/0!</v>
      </c>
      <c r="AK1163" s="4" t="e">
        <f t="shared" si="153"/>
        <v>#DIV/0!</v>
      </c>
    </row>
    <row r="1164" spans="1:37" s="14" customFormat="1" x14ac:dyDescent="0.25">
      <c r="A1164" s="4" t="str">
        <f t="shared" si="154"/>
        <v>D00_223_2</v>
      </c>
      <c r="B1164" s="12" t="s">
        <v>37</v>
      </c>
      <c r="C1164" s="13">
        <v>223</v>
      </c>
      <c r="D1164" s="15">
        <v>2</v>
      </c>
      <c r="E1164" s="14" t="s">
        <v>38</v>
      </c>
      <c r="F1164" s="14" t="s">
        <v>40</v>
      </c>
      <c r="G1164" s="14" t="s">
        <v>36</v>
      </c>
      <c r="H1164" s="14">
        <v>2003</v>
      </c>
      <c r="I1164" s="15" t="s">
        <v>54</v>
      </c>
      <c r="J1164" s="15"/>
      <c r="P1164" s="15"/>
      <c r="Q1164" s="4"/>
      <c r="R1164" s="4"/>
      <c r="S1164" s="4"/>
      <c r="T1164" s="4"/>
      <c r="U1164" s="4"/>
      <c r="V1164" s="4"/>
      <c r="W1164" s="15"/>
      <c r="AA1164" s="5" t="e">
        <f t="shared" si="148"/>
        <v>#DIV/0!</v>
      </c>
      <c r="AD1164" s="5" t="e">
        <f t="shared" si="149"/>
        <v>#DIV/0!</v>
      </c>
      <c r="AE1164" s="3" t="e">
        <f t="shared" si="150"/>
        <v>#DIV/0!</v>
      </c>
      <c r="AG1164" s="4" t="e">
        <f t="shared" si="151"/>
        <v>#DIV/0!</v>
      </c>
      <c r="AI1164" s="3" t="e">
        <f t="shared" si="152"/>
        <v>#DIV/0!</v>
      </c>
      <c r="AK1164" s="14" t="e">
        <f t="shared" si="153"/>
        <v>#DIV/0!</v>
      </c>
    </row>
    <row r="1165" spans="1:37" s="4" customFormat="1" x14ac:dyDescent="0.25">
      <c r="A1165" s="4" t="str">
        <f t="shared" si="154"/>
        <v>D00_223_2</v>
      </c>
      <c r="B1165" s="1" t="s">
        <v>37</v>
      </c>
      <c r="C1165" s="2">
        <v>223</v>
      </c>
      <c r="D1165" s="3">
        <v>2</v>
      </c>
      <c r="E1165" s="4" t="s">
        <v>38</v>
      </c>
      <c r="F1165" s="4" t="s">
        <v>40</v>
      </c>
      <c r="G1165" s="4" t="s">
        <v>36</v>
      </c>
      <c r="H1165" s="4">
        <v>2004</v>
      </c>
      <c r="I1165" s="3" t="s">
        <v>54</v>
      </c>
      <c r="J1165" s="3"/>
      <c r="P1165" s="3"/>
      <c r="W1165" s="3"/>
      <c r="AA1165" s="5" t="e">
        <f t="shared" si="148"/>
        <v>#DIV/0!</v>
      </c>
      <c r="AD1165" s="5" t="e">
        <f t="shared" si="149"/>
        <v>#DIV/0!</v>
      </c>
      <c r="AE1165" s="3" t="e">
        <f t="shared" si="150"/>
        <v>#DIV/0!</v>
      </c>
      <c r="AG1165" s="4" t="e">
        <f t="shared" si="151"/>
        <v>#DIV/0!</v>
      </c>
      <c r="AI1165" s="3" t="e">
        <f t="shared" si="152"/>
        <v>#DIV/0!</v>
      </c>
      <c r="AK1165" s="4" t="e">
        <f t="shared" si="153"/>
        <v>#DIV/0!</v>
      </c>
    </row>
    <row r="1166" spans="1:37" s="4" customFormat="1" x14ac:dyDescent="0.25">
      <c r="A1166" s="4" t="str">
        <f t="shared" si="154"/>
        <v>D00_223_2</v>
      </c>
      <c r="B1166" s="1" t="s">
        <v>37</v>
      </c>
      <c r="C1166" s="2">
        <v>223</v>
      </c>
      <c r="D1166" s="3">
        <v>2</v>
      </c>
      <c r="E1166" s="4" t="s">
        <v>38</v>
      </c>
      <c r="F1166" s="4" t="s">
        <v>40</v>
      </c>
      <c r="G1166" s="4" t="s">
        <v>36</v>
      </c>
      <c r="H1166" s="4">
        <v>2005</v>
      </c>
      <c r="I1166" s="3" t="s">
        <v>54</v>
      </c>
      <c r="J1166" s="3"/>
      <c r="P1166" s="3"/>
      <c r="W1166" s="3"/>
      <c r="AA1166" s="5" t="e">
        <f t="shared" si="148"/>
        <v>#DIV/0!</v>
      </c>
      <c r="AD1166" s="5" t="e">
        <f t="shared" si="149"/>
        <v>#DIV/0!</v>
      </c>
      <c r="AE1166" s="3" t="e">
        <f t="shared" si="150"/>
        <v>#DIV/0!</v>
      </c>
      <c r="AG1166" s="4" t="e">
        <f t="shared" si="151"/>
        <v>#DIV/0!</v>
      </c>
      <c r="AI1166" s="3" t="e">
        <f t="shared" si="152"/>
        <v>#DIV/0!</v>
      </c>
      <c r="AK1166" s="4" t="e">
        <f t="shared" si="153"/>
        <v>#DIV/0!</v>
      </c>
    </row>
    <row r="1167" spans="1:37" s="4" customFormat="1" x14ac:dyDescent="0.25">
      <c r="A1167" s="4" t="str">
        <f t="shared" si="154"/>
        <v>D00_223_2</v>
      </c>
      <c r="B1167" s="1" t="s">
        <v>37</v>
      </c>
      <c r="C1167" s="2">
        <v>223</v>
      </c>
      <c r="D1167" s="3">
        <v>2</v>
      </c>
      <c r="E1167" s="4" t="s">
        <v>38</v>
      </c>
      <c r="F1167" s="4" t="s">
        <v>40</v>
      </c>
      <c r="G1167" s="4" t="s">
        <v>36</v>
      </c>
      <c r="H1167" s="4">
        <v>2006</v>
      </c>
      <c r="I1167" s="3" t="s">
        <v>54</v>
      </c>
      <c r="J1167" s="3"/>
      <c r="P1167" s="3"/>
      <c r="W1167" s="3"/>
      <c r="AA1167" s="5" t="e">
        <f t="shared" si="148"/>
        <v>#DIV/0!</v>
      </c>
      <c r="AD1167" s="5" t="e">
        <f t="shared" si="149"/>
        <v>#DIV/0!</v>
      </c>
      <c r="AE1167" s="3" t="e">
        <f t="shared" si="150"/>
        <v>#DIV/0!</v>
      </c>
      <c r="AG1167" s="4" t="e">
        <f t="shared" si="151"/>
        <v>#DIV/0!</v>
      </c>
      <c r="AI1167" s="3" t="e">
        <f t="shared" si="152"/>
        <v>#DIV/0!</v>
      </c>
      <c r="AK1167" s="4" t="e">
        <f t="shared" si="153"/>
        <v>#DIV/0!</v>
      </c>
    </row>
    <row r="1168" spans="1:37" s="4" customFormat="1" x14ac:dyDescent="0.25">
      <c r="A1168" s="4" t="str">
        <f t="shared" si="154"/>
        <v>D00_223_2</v>
      </c>
      <c r="B1168" s="1" t="s">
        <v>37</v>
      </c>
      <c r="C1168" s="2">
        <v>223</v>
      </c>
      <c r="D1168" s="3">
        <v>2</v>
      </c>
      <c r="E1168" s="4" t="s">
        <v>38</v>
      </c>
      <c r="F1168" s="4" t="s">
        <v>40</v>
      </c>
      <c r="G1168" s="4" t="s">
        <v>36</v>
      </c>
      <c r="H1168" s="4">
        <v>2007</v>
      </c>
      <c r="I1168" s="3" t="s">
        <v>54</v>
      </c>
      <c r="J1168" s="3"/>
      <c r="P1168" s="3"/>
      <c r="W1168" s="3"/>
      <c r="AA1168" s="5" t="e">
        <f t="shared" si="148"/>
        <v>#DIV/0!</v>
      </c>
      <c r="AD1168" s="5" t="e">
        <f t="shared" si="149"/>
        <v>#DIV/0!</v>
      </c>
      <c r="AE1168" s="3" t="e">
        <f t="shared" si="150"/>
        <v>#DIV/0!</v>
      </c>
      <c r="AG1168" s="4" t="e">
        <f t="shared" si="151"/>
        <v>#DIV/0!</v>
      </c>
      <c r="AI1168" s="3" t="e">
        <f t="shared" si="152"/>
        <v>#DIV/0!</v>
      </c>
      <c r="AK1168" s="4" t="e">
        <f t="shared" si="153"/>
        <v>#DIV/0!</v>
      </c>
    </row>
    <row r="1169" spans="1:44" s="14" customFormat="1" x14ac:dyDescent="0.25">
      <c r="A1169" s="4" t="str">
        <f t="shared" si="154"/>
        <v>D00_224_2</v>
      </c>
      <c r="B1169" s="12" t="s">
        <v>37</v>
      </c>
      <c r="C1169" s="13">
        <v>224</v>
      </c>
      <c r="D1169" s="15">
        <v>2</v>
      </c>
      <c r="E1169" s="14" t="s">
        <v>38</v>
      </c>
      <c r="F1169" s="14" t="s">
        <v>40</v>
      </c>
      <c r="G1169" s="14" t="s">
        <v>36</v>
      </c>
      <c r="H1169" s="14">
        <v>2003</v>
      </c>
      <c r="I1169" s="15" t="s">
        <v>54</v>
      </c>
      <c r="J1169" s="15"/>
      <c r="P1169" s="15"/>
      <c r="Q1169" s="4"/>
      <c r="R1169" s="4"/>
      <c r="S1169" s="4"/>
      <c r="T1169" s="4"/>
      <c r="U1169" s="4"/>
      <c r="V1169" s="4"/>
      <c r="W1169" s="15"/>
      <c r="AA1169" s="5" t="e">
        <f t="shared" si="148"/>
        <v>#DIV/0!</v>
      </c>
      <c r="AD1169" s="5" t="e">
        <f t="shared" si="149"/>
        <v>#DIV/0!</v>
      </c>
      <c r="AE1169" s="3" t="e">
        <f t="shared" si="150"/>
        <v>#DIV/0!</v>
      </c>
      <c r="AG1169" s="4" t="e">
        <f t="shared" si="151"/>
        <v>#DIV/0!</v>
      </c>
      <c r="AI1169" s="3" t="e">
        <f t="shared" si="152"/>
        <v>#DIV/0!</v>
      </c>
      <c r="AK1169" s="14" t="e">
        <f t="shared" si="153"/>
        <v>#DIV/0!</v>
      </c>
    </row>
    <row r="1170" spans="1:44" s="4" customFormat="1" x14ac:dyDescent="0.25">
      <c r="A1170" s="4" t="str">
        <f t="shared" si="154"/>
        <v>D00_224_2</v>
      </c>
      <c r="B1170" s="1" t="s">
        <v>37</v>
      </c>
      <c r="C1170" s="2">
        <v>224</v>
      </c>
      <c r="D1170" s="3">
        <v>2</v>
      </c>
      <c r="E1170" s="4" t="s">
        <v>38</v>
      </c>
      <c r="F1170" s="4" t="s">
        <v>40</v>
      </c>
      <c r="G1170" s="4" t="s">
        <v>36</v>
      </c>
      <c r="H1170" s="4">
        <v>2004</v>
      </c>
      <c r="I1170" s="3" t="s">
        <v>54</v>
      </c>
      <c r="J1170" s="3"/>
      <c r="P1170" s="3"/>
      <c r="W1170" s="3"/>
      <c r="AA1170" s="5" t="e">
        <f t="shared" si="148"/>
        <v>#DIV/0!</v>
      </c>
      <c r="AD1170" s="5" t="e">
        <f t="shared" si="149"/>
        <v>#DIV/0!</v>
      </c>
      <c r="AE1170" s="3" t="e">
        <f t="shared" si="150"/>
        <v>#DIV/0!</v>
      </c>
      <c r="AG1170" s="4" t="e">
        <f t="shared" si="151"/>
        <v>#DIV/0!</v>
      </c>
      <c r="AI1170" s="3" t="e">
        <f t="shared" si="152"/>
        <v>#DIV/0!</v>
      </c>
      <c r="AK1170" s="4" t="e">
        <f t="shared" si="153"/>
        <v>#DIV/0!</v>
      </c>
    </row>
    <row r="1171" spans="1:44" s="4" customFormat="1" x14ac:dyDescent="0.25">
      <c r="A1171" s="4" t="str">
        <f t="shared" si="154"/>
        <v>D00_224_2</v>
      </c>
      <c r="B1171" s="1" t="s">
        <v>37</v>
      </c>
      <c r="C1171" s="2">
        <v>224</v>
      </c>
      <c r="D1171" s="3">
        <v>2</v>
      </c>
      <c r="E1171" s="4" t="s">
        <v>38</v>
      </c>
      <c r="F1171" s="4" t="s">
        <v>40</v>
      </c>
      <c r="G1171" s="4" t="s">
        <v>36</v>
      </c>
      <c r="H1171" s="4">
        <v>2005</v>
      </c>
      <c r="I1171" s="3" t="s">
        <v>54</v>
      </c>
      <c r="J1171" s="3"/>
      <c r="P1171" s="3"/>
      <c r="W1171" s="3"/>
      <c r="AA1171" s="5" t="e">
        <f t="shared" si="148"/>
        <v>#DIV/0!</v>
      </c>
      <c r="AD1171" s="5" t="e">
        <f t="shared" si="149"/>
        <v>#DIV/0!</v>
      </c>
      <c r="AE1171" s="3" t="e">
        <f t="shared" si="150"/>
        <v>#DIV/0!</v>
      </c>
      <c r="AG1171" s="4" t="e">
        <f t="shared" si="151"/>
        <v>#DIV/0!</v>
      </c>
      <c r="AI1171" s="3" t="e">
        <f t="shared" si="152"/>
        <v>#DIV/0!</v>
      </c>
      <c r="AK1171" s="4" t="e">
        <f t="shared" si="153"/>
        <v>#DIV/0!</v>
      </c>
    </row>
    <row r="1172" spans="1:44" s="4" customFormat="1" x14ac:dyDescent="0.25">
      <c r="A1172" s="4" t="str">
        <f t="shared" si="154"/>
        <v>D00_224_2</v>
      </c>
      <c r="B1172" s="1" t="s">
        <v>37</v>
      </c>
      <c r="C1172" s="2">
        <v>224</v>
      </c>
      <c r="D1172" s="3">
        <v>2</v>
      </c>
      <c r="E1172" s="4" t="s">
        <v>38</v>
      </c>
      <c r="F1172" s="4" t="s">
        <v>40</v>
      </c>
      <c r="G1172" s="4" t="s">
        <v>36</v>
      </c>
      <c r="H1172" s="4">
        <v>2006</v>
      </c>
      <c r="I1172" s="3" t="s">
        <v>54</v>
      </c>
      <c r="J1172" s="3"/>
      <c r="P1172" s="3"/>
      <c r="W1172" s="3"/>
      <c r="AA1172" s="5" t="e">
        <f t="shared" si="148"/>
        <v>#DIV/0!</v>
      </c>
      <c r="AD1172" s="5" t="e">
        <f t="shared" si="149"/>
        <v>#DIV/0!</v>
      </c>
      <c r="AE1172" s="3" t="e">
        <f t="shared" si="150"/>
        <v>#DIV/0!</v>
      </c>
      <c r="AG1172" s="4" t="e">
        <f t="shared" si="151"/>
        <v>#DIV/0!</v>
      </c>
      <c r="AI1172" s="3" t="e">
        <f t="shared" si="152"/>
        <v>#DIV/0!</v>
      </c>
      <c r="AK1172" s="4" t="e">
        <f t="shared" si="153"/>
        <v>#DIV/0!</v>
      </c>
    </row>
    <row r="1173" spans="1:44" s="4" customFormat="1" x14ac:dyDescent="0.25">
      <c r="A1173" s="4" t="str">
        <f t="shared" si="154"/>
        <v>D00_224_2</v>
      </c>
      <c r="B1173" s="1" t="s">
        <v>37</v>
      </c>
      <c r="C1173" s="2">
        <v>224</v>
      </c>
      <c r="D1173" s="3">
        <v>2</v>
      </c>
      <c r="E1173" s="4" t="s">
        <v>38</v>
      </c>
      <c r="F1173" s="4" t="s">
        <v>40</v>
      </c>
      <c r="G1173" s="4" t="s">
        <v>36</v>
      </c>
      <c r="H1173" s="4">
        <v>2007</v>
      </c>
      <c r="I1173" s="3" t="s">
        <v>54</v>
      </c>
      <c r="J1173" s="3"/>
      <c r="P1173" s="3"/>
      <c r="W1173" s="3"/>
      <c r="AA1173" s="5" t="e">
        <f t="shared" si="148"/>
        <v>#DIV/0!</v>
      </c>
      <c r="AD1173" s="5" t="e">
        <f t="shared" si="149"/>
        <v>#DIV/0!</v>
      </c>
      <c r="AE1173" s="3" t="e">
        <f t="shared" si="150"/>
        <v>#DIV/0!</v>
      </c>
      <c r="AG1173" s="4" t="e">
        <f t="shared" si="151"/>
        <v>#DIV/0!</v>
      </c>
      <c r="AI1173" s="3" t="e">
        <f t="shared" si="152"/>
        <v>#DIV/0!</v>
      </c>
      <c r="AK1173" s="4" t="e">
        <f t="shared" si="153"/>
        <v>#DIV/0!</v>
      </c>
    </row>
    <row r="1174" spans="1:44" s="14" customFormat="1" x14ac:dyDescent="0.25">
      <c r="A1174" s="4" t="str">
        <f t="shared" si="154"/>
        <v>D00_225_2</v>
      </c>
      <c r="B1174" s="12" t="s">
        <v>37</v>
      </c>
      <c r="C1174" s="13">
        <v>225</v>
      </c>
      <c r="D1174" s="15">
        <v>2</v>
      </c>
      <c r="E1174" s="14" t="s">
        <v>38</v>
      </c>
      <c r="F1174" s="14" t="s">
        <v>40</v>
      </c>
      <c r="G1174" s="14" t="s">
        <v>36</v>
      </c>
      <c r="H1174" s="14">
        <v>2003</v>
      </c>
      <c r="I1174" s="15" t="s">
        <v>54</v>
      </c>
      <c r="J1174" s="15"/>
      <c r="L1174" s="14" t="e">
        <f>#REF!-36</f>
        <v>#REF!</v>
      </c>
      <c r="M1174" s="14" t="e">
        <f>#REF!-64</f>
        <v>#REF!</v>
      </c>
      <c r="N1174" s="14" t="e">
        <f>#REF!-79</f>
        <v>#REF!</v>
      </c>
      <c r="P1174" s="15" t="s">
        <v>48</v>
      </c>
      <c r="Q1174" s="4"/>
      <c r="R1174" s="4"/>
      <c r="S1174" s="4"/>
      <c r="T1174" s="4"/>
      <c r="U1174" s="4"/>
      <c r="V1174" s="4"/>
      <c r="W1174" s="15">
        <v>2</v>
      </c>
      <c r="X1174" s="14">
        <v>216</v>
      </c>
      <c r="Y1174" s="14">
        <v>25</v>
      </c>
      <c r="Z1174" s="14">
        <v>88</v>
      </c>
      <c r="AA1174" s="5">
        <f t="shared" si="148"/>
        <v>3.52</v>
      </c>
      <c r="AB1174" s="14">
        <v>4</v>
      </c>
      <c r="AC1174" s="14">
        <v>22</v>
      </c>
      <c r="AD1174" s="5">
        <f t="shared" si="149"/>
        <v>0.88</v>
      </c>
      <c r="AE1174" s="3">
        <f t="shared" si="150"/>
        <v>25</v>
      </c>
      <c r="AF1174" s="14">
        <v>0</v>
      </c>
      <c r="AG1174" s="4">
        <f t="shared" si="151"/>
        <v>0</v>
      </c>
      <c r="AH1174" s="14">
        <v>0</v>
      </c>
      <c r="AI1174" s="3">
        <f t="shared" si="152"/>
        <v>0</v>
      </c>
      <c r="AJ1174" s="14">
        <v>0</v>
      </c>
      <c r="AK1174" s="14">
        <f t="shared" si="153"/>
        <v>0</v>
      </c>
      <c r="AL1174" s="14">
        <v>0</v>
      </c>
      <c r="AM1174" s="14">
        <v>8</v>
      </c>
      <c r="AN1174" s="14">
        <v>1</v>
      </c>
      <c r="AO1174" s="14">
        <v>3</v>
      </c>
      <c r="AP1174" s="14">
        <v>4</v>
      </c>
      <c r="AQ1174" s="14">
        <v>3</v>
      </c>
      <c r="AR1174" s="14">
        <v>2</v>
      </c>
    </row>
    <row r="1175" spans="1:44" s="4" customFormat="1" x14ac:dyDescent="0.25">
      <c r="A1175" s="4" t="str">
        <f t="shared" si="154"/>
        <v>D00_225_2</v>
      </c>
      <c r="B1175" s="1" t="s">
        <v>37</v>
      </c>
      <c r="C1175" s="2">
        <v>225</v>
      </c>
      <c r="D1175" s="3">
        <v>2</v>
      </c>
      <c r="E1175" s="4" t="s">
        <v>38</v>
      </c>
      <c r="F1175" s="4" t="s">
        <v>40</v>
      </c>
      <c r="G1175" s="4" t="s">
        <v>36</v>
      </c>
      <c r="H1175" s="4">
        <v>2004</v>
      </c>
      <c r="I1175" s="3" t="s">
        <v>54</v>
      </c>
      <c r="J1175" s="3"/>
      <c r="P1175" s="3"/>
      <c r="W1175" s="3"/>
      <c r="AA1175" s="5" t="e">
        <f t="shared" si="148"/>
        <v>#DIV/0!</v>
      </c>
      <c r="AD1175" s="5" t="e">
        <f t="shared" si="149"/>
        <v>#DIV/0!</v>
      </c>
      <c r="AE1175" s="3" t="e">
        <f t="shared" si="150"/>
        <v>#DIV/0!</v>
      </c>
      <c r="AG1175" s="4" t="e">
        <f t="shared" si="151"/>
        <v>#DIV/0!</v>
      </c>
      <c r="AI1175" s="3" t="e">
        <f t="shared" si="152"/>
        <v>#DIV/0!</v>
      </c>
      <c r="AK1175" s="4" t="e">
        <f t="shared" si="153"/>
        <v>#DIV/0!</v>
      </c>
    </row>
    <row r="1176" spans="1:44" s="4" customFormat="1" x14ac:dyDescent="0.25">
      <c r="A1176" s="4" t="str">
        <f t="shared" si="154"/>
        <v>D00_225_2</v>
      </c>
      <c r="B1176" s="1" t="s">
        <v>37</v>
      </c>
      <c r="C1176" s="2">
        <v>225</v>
      </c>
      <c r="D1176" s="3">
        <v>2</v>
      </c>
      <c r="E1176" s="4" t="s">
        <v>38</v>
      </c>
      <c r="F1176" s="4" t="s">
        <v>40</v>
      </c>
      <c r="G1176" s="4" t="s">
        <v>36</v>
      </c>
      <c r="H1176" s="4">
        <v>2005</v>
      </c>
      <c r="I1176" s="3" t="s">
        <v>54</v>
      </c>
      <c r="J1176" s="3"/>
      <c r="P1176" s="3"/>
      <c r="W1176" s="3"/>
      <c r="AA1176" s="5" t="e">
        <f t="shared" si="148"/>
        <v>#DIV/0!</v>
      </c>
      <c r="AD1176" s="5" t="e">
        <f t="shared" si="149"/>
        <v>#DIV/0!</v>
      </c>
      <c r="AE1176" s="3" t="e">
        <f t="shared" si="150"/>
        <v>#DIV/0!</v>
      </c>
      <c r="AG1176" s="4" t="e">
        <f t="shared" si="151"/>
        <v>#DIV/0!</v>
      </c>
      <c r="AI1176" s="3" t="e">
        <f t="shared" si="152"/>
        <v>#DIV/0!</v>
      </c>
      <c r="AK1176" s="4" t="e">
        <f t="shared" si="153"/>
        <v>#DIV/0!</v>
      </c>
    </row>
    <row r="1177" spans="1:44" s="4" customFormat="1" x14ac:dyDescent="0.25">
      <c r="A1177" s="4" t="str">
        <f t="shared" si="154"/>
        <v>D00_225_2</v>
      </c>
      <c r="B1177" s="1" t="s">
        <v>37</v>
      </c>
      <c r="C1177" s="2">
        <v>225</v>
      </c>
      <c r="D1177" s="3">
        <v>2</v>
      </c>
      <c r="E1177" s="4" t="s">
        <v>38</v>
      </c>
      <c r="F1177" s="4" t="s">
        <v>40</v>
      </c>
      <c r="G1177" s="4" t="s">
        <v>36</v>
      </c>
      <c r="H1177" s="4">
        <v>2006</v>
      </c>
      <c r="I1177" s="3" t="s">
        <v>54</v>
      </c>
      <c r="J1177" s="3"/>
      <c r="K1177" s="4">
        <v>73</v>
      </c>
      <c r="P1177" s="3"/>
      <c r="W1177" s="3"/>
      <c r="AA1177" s="5" t="e">
        <f t="shared" si="148"/>
        <v>#DIV/0!</v>
      </c>
      <c r="AD1177" s="5" t="e">
        <f t="shared" si="149"/>
        <v>#DIV/0!</v>
      </c>
      <c r="AE1177" s="3" t="e">
        <f t="shared" si="150"/>
        <v>#DIV/0!</v>
      </c>
      <c r="AG1177" s="4" t="e">
        <f t="shared" si="151"/>
        <v>#DIV/0!</v>
      </c>
      <c r="AI1177" s="3" t="e">
        <f t="shared" si="152"/>
        <v>#DIV/0!</v>
      </c>
      <c r="AK1177" s="4" t="e">
        <f t="shared" si="153"/>
        <v>#DIV/0!</v>
      </c>
    </row>
    <row r="1178" spans="1:44" s="4" customFormat="1" x14ac:dyDescent="0.25">
      <c r="A1178" s="4" t="str">
        <f t="shared" si="154"/>
        <v>D00_225_2</v>
      </c>
      <c r="B1178" s="1" t="s">
        <v>37</v>
      </c>
      <c r="C1178" s="2">
        <v>225</v>
      </c>
      <c r="D1178" s="3">
        <v>2</v>
      </c>
      <c r="E1178" s="4" t="s">
        <v>38</v>
      </c>
      <c r="F1178" s="4" t="s">
        <v>40</v>
      </c>
      <c r="G1178" s="4" t="s">
        <v>36</v>
      </c>
      <c r="H1178" s="4">
        <v>2007</v>
      </c>
      <c r="I1178" s="3" t="s">
        <v>54</v>
      </c>
      <c r="J1178" s="3"/>
      <c r="P1178" s="3"/>
      <c r="W1178" s="3"/>
      <c r="AA1178" s="5" t="e">
        <f t="shared" si="148"/>
        <v>#DIV/0!</v>
      </c>
      <c r="AD1178" s="5" t="e">
        <f t="shared" si="149"/>
        <v>#DIV/0!</v>
      </c>
      <c r="AE1178" s="3" t="e">
        <f t="shared" si="150"/>
        <v>#DIV/0!</v>
      </c>
      <c r="AG1178" s="4" t="e">
        <f t="shared" si="151"/>
        <v>#DIV/0!</v>
      </c>
      <c r="AI1178" s="3" t="e">
        <f t="shared" si="152"/>
        <v>#DIV/0!</v>
      </c>
      <c r="AK1178" s="4" t="e">
        <f t="shared" si="153"/>
        <v>#DIV/0!</v>
      </c>
    </row>
    <row r="1179" spans="1:44" s="14" customFormat="1" x14ac:dyDescent="0.25">
      <c r="A1179" s="4" t="str">
        <f t="shared" si="154"/>
        <v>D00_226_2</v>
      </c>
      <c r="B1179" s="12" t="s">
        <v>37</v>
      </c>
      <c r="C1179" s="13">
        <v>226</v>
      </c>
      <c r="D1179" s="15">
        <v>2</v>
      </c>
      <c r="E1179" s="14" t="s">
        <v>38</v>
      </c>
      <c r="F1179" s="14" t="s">
        <v>40</v>
      </c>
      <c r="G1179" s="14" t="s">
        <v>36</v>
      </c>
      <c r="H1179" s="14">
        <v>2003</v>
      </c>
      <c r="I1179" s="15" t="s">
        <v>54</v>
      </c>
      <c r="J1179" s="15"/>
      <c r="L1179" s="14" t="e">
        <f>#REF!-36</f>
        <v>#REF!</v>
      </c>
      <c r="M1179" s="14" t="e">
        <f>#REF!-64</f>
        <v>#REF!</v>
      </c>
      <c r="N1179" s="14" t="e">
        <f>#REF!-79</f>
        <v>#REF!</v>
      </c>
      <c r="P1179" s="15">
        <v>3</v>
      </c>
      <c r="Q1179" s="4"/>
      <c r="R1179" s="4"/>
      <c r="S1179" s="4"/>
      <c r="T1179" s="4"/>
      <c r="U1179" s="1"/>
      <c r="V1179" s="4"/>
      <c r="W1179" s="15">
        <v>2</v>
      </c>
      <c r="X1179" s="14">
        <v>212</v>
      </c>
      <c r="Y1179" s="14">
        <v>25</v>
      </c>
      <c r="Z1179" s="14">
        <v>65</v>
      </c>
      <c r="AA1179" s="5">
        <f t="shared" si="148"/>
        <v>2.6</v>
      </c>
      <c r="AB1179" s="14">
        <v>4</v>
      </c>
      <c r="AC1179" s="14">
        <v>22</v>
      </c>
      <c r="AD1179" s="5">
        <f t="shared" si="149"/>
        <v>0.88</v>
      </c>
      <c r="AE1179" s="3">
        <f t="shared" si="150"/>
        <v>33.846153846153847</v>
      </c>
      <c r="AF1179" s="14">
        <v>0</v>
      </c>
      <c r="AG1179" s="4">
        <f t="shared" si="151"/>
        <v>0</v>
      </c>
      <c r="AH1179" s="14">
        <v>0</v>
      </c>
      <c r="AI1179" s="3">
        <f t="shared" si="152"/>
        <v>0</v>
      </c>
      <c r="AJ1179" s="14">
        <v>1</v>
      </c>
      <c r="AK1179" s="14">
        <f t="shared" si="153"/>
        <v>4</v>
      </c>
      <c r="AL1179" s="14">
        <v>1</v>
      </c>
      <c r="AM1179" s="14">
        <v>1</v>
      </c>
      <c r="AN1179" s="14">
        <v>2</v>
      </c>
      <c r="AO1179" s="14">
        <v>2</v>
      </c>
      <c r="AP1179" s="14">
        <v>3</v>
      </c>
      <c r="AQ1179" s="14">
        <v>3</v>
      </c>
      <c r="AR1179" s="14">
        <v>3</v>
      </c>
    </row>
    <row r="1180" spans="1:44" s="4" customFormat="1" x14ac:dyDescent="0.25">
      <c r="A1180" s="4" t="str">
        <f t="shared" si="154"/>
        <v>D00_226_2</v>
      </c>
      <c r="B1180" s="1" t="s">
        <v>37</v>
      </c>
      <c r="C1180" s="2">
        <v>226</v>
      </c>
      <c r="D1180" s="3">
        <v>2</v>
      </c>
      <c r="E1180" s="4" t="s">
        <v>38</v>
      </c>
      <c r="F1180" s="4" t="s">
        <v>40</v>
      </c>
      <c r="G1180" s="4" t="s">
        <v>36</v>
      </c>
      <c r="H1180" s="4">
        <v>2004</v>
      </c>
      <c r="I1180" s="3" t="s">
        <v>54</v>
      </c>
      <c r="J1180" s="3"/>
      <c r="P1180" s="3"/>
      <c r="U1180" s="1"/>
      <c r="W1180" s="3"/>
      <c r="AA1180" s="5" t="e">
        <f t="shared" si="148"/>
        <v>#DIV/0!</v>
      </c>
      <c r="AD1180" s="5" t="e">
        <f t="shared" si="149"/>
        <v>#DIV/0!</v>
      </c>
      <c r="AE1180" s="3" t="e">
        <f t="shared" si="150"/>
        <v>#DIV/0!</v>
      </c>
      <c r="AG1180" s="4" t="e">
        <f t="shared" si="151"/>
        <v>#DIV/0!</v>
      </c>
      <c r="AI1180" s="3" t="e">
        <f t="shared" si="152"/>
        <v>#DIV/0!</v>
      </c>
      <c r="AK1180" s="4" t="e">
        <f t="shared" si="153"/>
        <v>#DIV/0!</v>
      </c>
    </row>
    <row r="1181" spans="1:44" s="4" customFormat="1" x14ac:dyDescent="0.25">
      <c r="A1181" s="4" t="str">
        <f t="shared" si="154"/>
        <v>D00_226_2</v>
      </c>
      <c r="B1181" s="1" t="s">
        <v>37</v>
      </c>
      <c r="C1181" s="2">
        <v>226</v>
      </c>
      <c r="D1181" s="3">
        <v>2</v>
      </c>
      <c r="E1181" s="4" t="s">
        <v>38</v>
      </c>
      <c r="F1181" s="4" t="s">
        <v>40</v>
      </c>
      <c r="G1181" s="4" t="s">
        <v>36</v>
      </c>
      <c r="H1181" s="4">
        <v>2005</v>
      </c>
      <c r="I1181" s="3" t="s">
        <v>54</v>
      </c>
      <c r="J1181" s="3"/>
      <c r="P1181" s="3"/>
      <c r="U1181" s="1"/>
      <c r="W1181" s="3"/>
      <c r="AA1181" s="5" t="e">
        <f t="shared" si="148"/>
        <v>#DIV/0!</v>
      </c>
      <c r="AD1181" s="5" t="e">
        <f t="shared" si="149"/>
        <v>#DIV/0!</v>
      </c>
      <c r="AE1181" s="3" t="e">
        <f t="shared" si="150"/>
        <v>#DIV/0!</v>
      </c>
      <c r="AG1181" s="4" t="e">
        <f t="shared" si="151"/>
        <v>#DIV/0!</v>
      </c>
      <c r="AI1181" s="3" t="e">
        <f t="shared" si="152"/>
        <v>#DIV/0!</v>
      </c>
      <c r="AK1181" s="4" t="e">
        <f t="shared" si="153"/>
        <v>#DIV/0!</v>
      </c>
    </row>
    <row r="1182" spans="1:44" s="4" customFormat="1" x14ac:dyDescent="0.25">
      <c r="A1182" s="4" t="str">
        <f t="shared" si="154"/>
        <v>D00_226_2</v>
      </c>
      <c r="B1182" s="1" t="s">
        <v>37</v>
      </c>
      <c r="C1182" s="2">
        <v>226</v>
      </c>
      <c r="D1182" s="3">
        <v>2</v>
      </c>
      <c r="E1182" s="4" t="s">
        <v>38</v>
      </c>
      <c r="F1182" s="4" t="s">
        <v>40</v>
      </c>
      <c r="G1182" s="4" t="s">
        <v>36</v>
      </c>
      <c r="H1182" s="4">
        <v>2006</v>
      </c>
      <c r="I1182" s="3" t="s">
        <v>54</v>
      </c>
      <c r="J1182" s="3"/>
      <c r="P1182" s="3"/>
      <c r="U1182" s="1"/>
      <c r="W1182" s="3"/>
      <c r="AA1182" s="5" t="e">
        <f t="shared" si="148"/>
        <v>#DIV/0!</v>
      </c>
      <c r="AD1182" s="5" t="e">
        <f t="shared" si="149"/>
        <v>#DIV/0!</v>
      </c>
      <c r="AE1182" s="3" t="e">
        <f t="shared" si="150"/>
        <v>#DIV/0!</v>
      </c>
      <c r="AG1182" s="4" t="e">
        <f t="shared" si="151"/>
        <v>#DIV/0!</v>
      </c>
      <c r="AI1182" s="3" t="e">
        <f t="shared" si="152"/>
        <v>#DIV/0!</v>
      </c>
      <c r="AK1182" s="4" t="e">
        <f t="shared" si="153"/>
        <v>#DIV/0!</v>
      </c>
    </row>
    <row r="1183" spans="1:44" s="4" customFormat="1" x14ac:dyDescent="0.25">
      <c r="A1183" s="4" t="str">
        <f t="shared" si="154"/>
        <v>D00_226_2</v>
      </c>
      <c r="B1183" s="1" t="s">
        <v>37</v>
      </c>
      <c r="C1183" s="2">
        <v>226</v>
      </c>
      <c r="D1183" s="3">
        <v>2</v>
      </c>
      <c r="E1183" s="4" t="s">
        <v>38</v>
      </c>
      <c r="F1183" s="4" t="s">
        <v>40</v>
      </c>
      <c r="G1183" s="4" t="s">
        <v>36</v>
      </c>
      <c r="H1183" s="4">
        <v>2007</v>
      </c>
      <c r="I1183" s="3" t="s">
        <v>54</v>
      </c>
      <c r="J1183" s="3"/>
      <c r="P1183" s="3"/>
      <c r="U1183" s="1"/>
      <c r="W1183" s="3"/>
      <c r="AA1183" s="5" t="e">
        <f t="shared" si="148"/>
        <v>#DIV/0!</v>
      </c>
      <c r="AD1183" s="5" t="e">
        <f t="shared" si="149"/>
        <v>#DIV/0!</v>
      </c>
      <c r="AE1183" s="3" t="e">
        <f t="shared" si="150"/>
        <v>#DIV/0!</v>
      </c>
      <c r="AG1183" s="4" t="e">
        <f t="shared" si="151"/>
        <v>#DIV/0!</v>
      </c>
      <c r="AI1183" s="3" t="e">
        <f t="shared" si="152"/>
        <v>#DIV/0!</v>
      </c>
      <c r="AK1183" s="4" t="e">
        <f t="shared" si="153"/>
        <v>#DIV/0!</v>
      </c>
    </row>
    <row r="1184" spans="1:44" s="14" customFormat="1" x14ac:dyDescent="0.25">
      <c r="A1184" s="4" t="str">
        <f t="shared" si="154"/>
        <v>D00_227_2</v>
      </c>
      <c r="B1184" s="12" t="s">
        <v>37</v>
      </c>
      <c r="C1184" s="13">
        <v>227</v>
      </c>
      <c r="D1184" s="15">
        <v>2</v>
      </c>
      <c r="E1184" s="14" t="s">
        <v>38</v>
      </c>
      <c r="F1184" s="14" t="s">
        <v>40</v>
      </c>
      <c r="G1184" s="14" t="s">
        <v>36</v>
      </c>
      <c r="H1184" s="14">
        <v>2003</v>
      </c>
      <c r="I1184" s="15" t="s">
        <v>54</v>
      </c>
      <c r="J1184" s="15"/>
      <c r="L1184" s="14" t="e">
        <f>#REF!-36</f>
        <v>#REF!</v>
      </c>
      <c r="M1184" s="14" t="e">
        <f>#REF!-64</f>
        <v>#REF!</v>
      </c>
      <c r="N1184" s="14" t="e">
        <f>#REF!-79</f>
        <v>#REF!</v>
      </c>
      <c r="P1184" s="15">
        <v>3</v>
      </c>
      <c r="Q1184" s="4"/>
      <c r="R1184" s="4"/>
      <c r="S1184" s="4"/>
      <c r="T1184" s="4"/>
      <c r="U1184" s="4"/>
      <c r="V1184" s="4"/>
      <c r="W1184" s="15">
        <v>2</v>
      </c>
      <c r="X1184" s="14">
        <v>215</v>
      </c>
      <c r="Y1184" s="14">
        <v>25</v>
      </c>
      <c r="Z1184" s="14">
        <v>91</v>
      </c>
      <c r="AA1184" s="5">
        <f t="shared" si="148"/>
        <v>3.64</v>
      </c>
      <c r="AB1184" s="14">
        <v>4</v>
      </c>
      <c r="AC1184" s="14">
        <v>24</v>
      </c>
      <c r="AD1184" s="5">
        <f t="shared" si="149"/>
        <v>0.96</v>
      </c>
      <c r="AE1184" s="3">
        <f t="shared" si="150"/>
        <v>26.373626373626372</v>
      </c>
      <c r="AF1184" s="14">
        <v>0</v>
      </c>
      <c r="AG1184" s="4">
        <f t="shared" si="151"/>
        <v>0</v>
      </c>
      <c r="AH1184" s="14">
        <v>0</v>
      </c>
      <c r="AI1184" s="3">
        <f t="shared" si="152"/>
        <v>0</v>
      </c>
      <c r="AJ1184" s="14">
        <v>0</v>
      </c>
      <c r="AK1184" s="14">
        <f t="shared" si="153"/>
        <v>0</v>
      </c>
      <c r="AL1184" s="14">
        <v>0</v>
      </c>
      <c r="AM1184" s="14">
        <v>11</v>
      </c>
      <c r="AN1184" s="14">
        <v>2</v>
      </c>
      <c r="AO1184" s="14">
        <v>2</v>
      </c>
      <c r="AP1184" s="14">
        <v>2</v>
      </c>
      <c r="AQ1184" s="14">
        <v>3</v>
      </c>
      <c r="AR1184" s="14">
        <v>3</v>
      </c>
    </row>
    <row r="1185" spans="1:37" s="4" customFormat="1" x14ac:dyDescent="0.25">
      <c r="A1185" s="4" t="str">
        <f t="shared" si="154"/>
        <v>D00_227_2</v>
      </c>
      <c r="B1185" s="1" t="s">
        <v>37</v>
      </c>
      <c r="C1185" s="2">
        <v>227</v>
      </c>
      <c r="D1185" s="3">
        <v>2</v>
      </c>
      <c r="E1185" s="4" t="s">
        <v>38</v>
      </c>
      <c r="F1185" s="4" t="s">
        <v>40</v>
      </c>
      <c r="G1185" s="4" t="s">
        <v>36</v>
      </c>
      <c r="H1185" s="4">
        <v>2004</v>
      </c>
      <c r="I1185" s="3" t="s">
        <v>54</v>
      </c>
      <c r="J1185" s="3"/>
      <c r="P1185" s="3"/>
      <c r="W1185" s="3"/>
      <c r="AA1185" s="5" t="e">
        <f t="shared" si="148"/>
        <v>#DIV/0!</v>
      </c>
      <c r="AD1185" s="5" t="e">
        <f t="shared" si="149"/>
        <v>#DIV/0!</v>
      </c>
      <c r="AE1185" s="3" t="e">
        <f t="shared" si="150"/>
        <v>#DIV/0!</v>
      </c>
      <c r="AG1185" s="4" t="e">
        <f t="shared" si="151"/>
        <v>#DIV/0!</v>
      </c>
      <c r="AI1185" s="3" t="e">
        <f t="shared" si="152"/>
        <v>#DIV/0!</v>
      </c>
      <c r="AK1185" s="4" t="e">
        <f t="shared" si="153"/>
        <v>#DIV/0!</v>
      </c>
    </row>
    <row r="1186" spans="1:37" s="4" customFormat="1" x14ac:dyDescent="0.25">
      <c r="A1186" s="4" t="str">
        <f t="shared" si="154"/>
        <v>D00_227_2</v>
      </c>
      <c r="B1186" s="1" t="s">
        <v>37</v>
      </c>
      <c r="C1186" s="2">
        <v>227</v>
      </c>
      <c r="D1186" s="3">
        <v>2</v>
      </c>
      <c r="E1186" s="4" t="s">
        <v>38</v>
      </c>
      <c r="F1186" s="4" t="s">
        <v>40</v>
      </c>
      <c r="G1186" s="4" t="s">
        <v>36</v>
      </c>
      <c r="H1186" s="4">
        <v>2005</v>
      </c>
      <c r="I1186" s="3" t="s">
        <v>54</v>
      </c>
      <c r="J1186" s="3"/>
      <c r="P1186" s="3"/>
      <c r="W1186" s="3"/>
      <c r="AA1186" s="5" t="e">
        <f t="shared" si="148"/>
        <v>#DIV/0!</v>
      </c>
      <c r="AD1186" s="5" t="e">
        <f t="shared" si="149"/>
        <v>#DIV/0!</v>
      </c>
      <c r="AE1186" s="3" t="e">
        <f t="shared" si="150"/>
        <v>#DIV/0!</v>
      </c>
      <c r="AG1186" s="4" t="e">
        <f t="shared" si="151"/>
        <v>#DIV/0!</v>
      </c>
      <c r="AI1186" s="3" t="e">
        <f t="shared" si="152"/>
        <v>#DIV/0!</v>
      </c>
      <c r="AK1186" s="4" t="e">
        <f t="shared" si="153"/>
        <v>#DIV/0!</v>
      </c>
    </row>
    <row r="1187" spans="1:37" s="4" customFormat="1" x14ac:dyDescent="0.25">
      <c r="A1187" s="4" t="str">
        <f t="shared" si="154"/>
        <v>D00_227_2</v>
      </c>
      <c r="B1187" s="1" t="s">
        <v>37</v>
      </c>
      <c r="C1187" s="2">
        <v>227</v>
      </c>
      <c r="D1187" s="3">
        <v>2</v>
      </c>
      <c r="E1187" s="4" t="s">
        <v>38</v>
      </c>
      <c r="F1187" s="4" t="s">
        <v>40</v>
      </c>
      <c r="G1187" s="4" t="s">
        <v>36</v>
      </c>
      <c r="H1187" s="4">
        <v>2006</v>
      </c>
      <c r="I1187" s="3" t="s">
        <v>54</v>
      </c>
      <c r="J1187" s="3"/>
      <c r="K1187" s="4">
        <v>74</v>
      </c>
      <c r="P1187" s="3"/>
      <c r="W1187" s="3"/>
      <c r="AA1187" s="5" t="e">
        <f t="shared" ref="AA1187:AA1250" si="155">(Z1187+(AD1187*AF1187))/Y1187</f>
        <v>#DIV/0!</v>
      </c>
      <c r="AD1187" s="5" t="e">
        <f t="shared" ref="AD1187:AD1250" si="156">AC1187/(Y1187-AF1187)</f>
        <v>#DIV/0!</v>
      </c>
      <c r="AE1187" s="3" t="e">
        <f t="shared" ref="AE1187:AE1250" si="157">AD1187*100/AA1187</f>
        <v>#DIV/0!</v>
      </c>
      <c r="AG1187" s="4" t="e">
        <f t="shared" si="151"/>
        <v>#DIV/0!</v>
      </c>
      <c r="AI1187" s="3" t="e">
        <f t="shared" si="152"/>
        <v>#DIV/0!</v>
      </c>
      <c r="AK1187" s="4" t="e">
        <f t="shared" si="153"/>
        <v>#DIV/0!</v>
      </c>
    </row>
    <row r="1188" spans="1:37" s="4" customFormat="1" x14ac:dyDescent="0.25">
      <c r="A1188" s="4" t="str">
        <f t="shared" si="154"/>
        <v>D00_227_2</v>
      </c>
      <c r="B1188" s="1" t="s">
        <v>37</v>
      </c>
      <c r="C1188" s="2">
        <v>227</v>
      </c>
      <c r="D1188" s="3">
        <v>2</v>
      </c>
      <c r="E1188" s="4" t="s">
        <v>38</v>
      </c>
      <c r="F1188" s="4" t="s">
        <v>40</v>
      </c>
      <c r="G1188" s="4" t="s">
        <v>36</v>
      </c>
      <c r="H1188" s="4">
        <v>2007</v>
      </c>
      <c r="I1188" s="3" t="s">
        <v>54</v>
      </c>
      <c r="J1188" s="3"/>
      <c r="P1188" s="3"/>
      <c r="W1188" s="3"/>
      <c r="AA1188" s="5" t="e">
        <f t="shared" si="155"/>
        <v>#DIV/0!</v>
      </c>
      <c r="AD1188" s="5" t="e">
        <f t="shared" si="156"/>
        <v>#DIV/0!</v>
      </c>
      <c r="AE1188" s="3" t="e">
        <f t="shared" si="157"/>
        <v>#DIV/0!</v>
      </c>
      <c r="AG1188" s="4" t="e">
        <f t="shared" si="151"/>
        <v>#DIV/0!</v>
      </c>
      <c r="AI1188" s="3" t="e">
        <f t="shared" si="152"/>
        <v>#DIV/0!</v>
      </c>
      <c r="AK1188" s="4" t="e">
        <f t="shared" si="153"/>
        <v>#DIV/0!</v>
      </c>
    </row>
    <row r="1189" spans="1:37" s="14" customFormat="1" x14ac:dyDescent="0.25">
      <c r="A1189" s="4" t="str">
        <f t="shared" si="154"/>
        <v>D00_228_3</v>
      </c>
      <c r="B1189" s="12" t="s">
        <v>37</v>
      </c>
      <c r="C1189" s="13">
        <v>228</v>
      </c>
      <c r="D1189" s="15">
        <v>3</v>
      </c>
      <c r="E1189" s="14" t="s">
        <v>38</v>
      </c>
      <c r="F1189" s="14" t="s">
        <v>41</v>
      </c>
      <c r="G1189" s="14" t="s">
        <v>36</v>
      </c>
      <c r="H1189" s="14">
        <v>2003</v>
      </c>
      <c r="I1189" s="15" t="s">
        <v>54</v>
      </c>
      <c r="J1189" s="15"/>
      <c r="P1189" s="15"/>
      <c r="Q1189" s="4"/>
      <c r="R1189" s="4"/>
      <c r="S1189" s="4"/>
      <c r="T1189" s="4"/>
      <c r="U1189" s="4"/>
      <c r="V1189" s="4"/>
      <c r="W1189" s="15"/>
      <c r="AA1189" s="5" t="e">
        <f t="shared" si="155"/>
        <v>#DIV/0!</v>
      </c>
      <c r="AD1189" s="5" t="e">
        <f t="shared" si="156"/>
        <v>#DIV/0!</v>
      </c>
      <c r="AE1189" s="3" t="e">
        <f t="shared" si="157"/>
        <v>#DIV/0!</v>
      </c>
      <c r="AG1189" s="4" t="e">
        <f t="shared" si="151"/>
        <v>#DIV/0!</v>
      </c>
      <c r="AI1189" s="3" t="e">
        <f t="shared" si="152"/>
        <v>#DIV/0!</v>
      </c>
      <c r="AK1189" s="14" t="e">
        <f t="shared" si="153"/>
        <v>#DIV/0!</v>
      </c>
    </row>
    <row r="1190" spans="1:37" s="4" customFormat="1" x14ac:dyDescent="0.25">
      <c r="A1190" s="4" t="str">
        <f t="shared" si="154"/>
        <v>D00_228_3</v>
      </c>
      <c r="B1190" s="1" t="s">
        <v>37</v>
      </c>
      <c r="C1190" s="2">
        <v>228</v>
      </c>
      <c r="D1190" s="3">
        <v>3</v>
      </c>
      <c r="E1190" s="4" t="s">
        <v>38</v>
      </c>
      <c r="F1190" s="4" t="s">
        <v>41</v>
      </c>
      <c r="G1190" s="4" t="s">
        <v>36</v>
      </c>
      <c r="H1190" s="4">
        <v>2004</v>
      </c>
      <c r="I1190" s="3" t="s">
        <v>54</v>
      </c>
      <c r="J1190" s="3"/>
      <c r="P1190" s="3"/>
      <c r="W1190" s="3"/>
      <c r="AA1190" s="5" t="e">
        <f t="shared" si="155"/>
        <v>#DIV/0!</v>
      </c>
      <c r="AD1190" s="5" t="e">
        <f t="shared" si="156"/>
        <v>#DIV/0!</v>
      </c>
      <c r="AE1190" s="3" t="e">
        <f t="shared" si="157"/>
        <v>#DIV/0!</v>
      </c>
      <c r="AG1190" s="4" t="e">
        <f t="shared" si="151"/>
        <v>#DIV/0!</v>
      </c>
      <c r="AI1190" s="3" t="e">
        <f t="shared" si="152"/>
        <v>#DIV/0!</v>
      </c>
      <c r="AK1190" s="4" t="e">
        <f t="shared" si="153"/>
        <v>#DIV/0!</v>
      </c>
    </row>
    <row r="1191" spans="1:37" s="4" customFormat="1" x14ac:dyDescent="0.25">
      <c r="A1191" s="4" t="str">
        <f t="shared" si="154"/>
        <v>D00_228_3</v>
      </c>
      <c r="B1191" s="1" t="s">
        <v>37</v>
      </c>
      <c r="C1191" s="2">
        <v>228</v>
      </c>
      <c r="D1191" s="3">
        <v>3</v>
      </c>
      <c r="E1191" s="4" t="s">
        <v>38</v>
      </c>
      <c r="F1191" s="4" t="s">
        <v>41</v>
      </c>
      <c r="G1191" s="4" t="s">
        <v>36</v>
      </c>
      <c r="H1191" s="4">
        <v>2005</v>
      </c>
      <c r="I1191" s="3" t="s">
        <v>54</v>
      </c>
      <c r="J1191" s="3"/>
      <c r="P1191" s="3"/>
      <c r="W1191" s="3"/>
      <c r="AA1191" s="5" t="e">
        <f t="shared" si="155"/>
        <v>#DIV/0!</v>
      </c>
      <c r="AD1191" s="5" t="e">
        <f t="shared" si="156"/>
        <v>#DIV/0!</v>
      </c>
      <c r="AE1191" s="3" t="e">
        <f t="shared" si="157"/>
        <v>#DIV/0!</v>
      </c>
      <c r="AG1191" s="4" t="e">
        <f t="shared" si="151"/>
        <v>#DIV/0!</v>
      </c>
      <c r="AI1191" s="3" t="e">
        <f t="shared" si="152"/>
        <v>#DIV/0!</v>
      </c>
      <c r="AK1191" s="4" t="e">
        <f t="shared" si="153"/>
        <v>#DIV/0!</v>
      </c>
    </row>
    <row r="1192" spans="1:37" s="4" customFormat="1" x14ac:dyDescent="0.25">
      <c r="A1192" s="4" t="str">
        <f t="shared" si="154"/>
        <v>D00_228_3</v>
      </c>
      <c r="B1192" s="1" t="s">
        <v>37</v>
      </c>
      <c r="C1192" s="2">
        <v>228</v>
      </c>
      <c r="D1192" s="3">
        <v>3</v>
      </c>
      <c r="E1192" s="4" t="s">
        <v>38</v>
      </c>
      <c r="F1192" s="4" t="s">
        <v>41</v>
      </c>
      <c r="G1192" s="4" t="s">
        <v>36</v>
      </c>
      <c r="H1192" s="4">
        <v>2006</v>
      </c>
      <c r="I1192" s="3" t="s">
        <v>54</v>
      </c>
      <c r="J1192" s="3"/>
      <c r="P1192" s="3"/>
      <c r="W1192" s="3"/>
      <c r="AA1192" s="5" t="e">
        <f t="shared" si="155"/>
        <v>#DIV/0!</v>
      </c>
      <c r="AD1192" s="5" t="e">
        <f t="shared" si="156"/>
        <v>#DIV/0!</v>
      </c>
      <c r="AE1192" s="3" t="e">
        <f t="shared" si="157"/>
        <v>#DIV/0!</v>
      </c>
      <c r="AG1192" s="4" t="e">
        <f t="shared" si="151"/>
        <v>#DIV/0!</v>
      </c>
      <c r="AI1192" s="3" t="e">
        <f t="shared" si="152"/>
        <v>#DIV/0!</v>
      </c>
      <c r="AK1192" s="4" t="e">
        <f t="shared" si="153"/>
        <v>#DIV/0!</v>
      </c>
    </row>
    <row r="1193" spans="1:37" s="4" customFormat="1" x14ac:dyDescent="0.25">
      <c r="A1193" s="4" t="str">
        <f t="shared" si="154"/>
        <v>D00_228_3</v>
      </c>
      <c r="B1193" s="1" t="s">
        <v>37</v>
      </c>
      <c r="C1193" s="2">
        <v>228</v>
      </c>
      <c r="D1193" s="3">
        <v>3</v>
      </c>
      <c r="E1193" s="4" t="s">
        <v>38</v>
      </c>
      <c r="F1193" s="4" t="s">
        <v>41</v>
      </c>
      <c r="G1193" s="4" t="s">
        <v>36</v>
      </c>
      <c r="H1193" s="4">
        <v>2007</v>
      </c>
      <c r="I1193" s="3" t="s">
        <v>54</v>
      </c>
      <c r="J1193" s="3"/>
      <c r="P1193" s="3"/>
      <c r="W1193" s="3"/>
      <c r="AA1193" s="5" t="e">
        <f t="shared" si="155"/>
        <v>#DIV/0!</v>
      </c>
      <c r="AD1193" s="5" t="e">
        <f t="shared" si="156"/>
        <v>#DIV/0!</v>
      </c>
      <c r="AE1193" s="3" t="e">
        <f t="shared" si="157"/>
        <v>#DIV/0!</v>
      </c>
      <c r="AG1193" s="4" t="e">
        <f t="shared" si="151"/>
        <v>#DIV/0!</v>
      </c>
      <c r="AI1193" s="3" t="e">
        <f t="shared" si="152"/>
        <v>#DIV/0!</v>
      </c>
      <c r="AK1193" s="4" t="e">
        <f t="shared" si="153"/>
        <v>#DIV/0!</v>
      </c>
    </row>
    <row r="1194" spans="1:37" s="14" customFormat="1" x14ac:dyDescent="0.25">
      <c r="A1194" s="4" t="str">
        <f t="shared" si="154"/>
        <v>D00_229_3</v>
      </c>
      <c r="B1194" s="12" t="s">
        <v>37</v>
      </c>
      <c r="C1194" s="13">
        <v>229</v>
      </c>
      <c r="D1194" s="15">
        <v>3</v>
      </c>
      <c r="E1194" s="14" t="s">
        <v>38</v>
      </c>
      <c r="F1194" s="14" t="s">
        <v>41</v>
      </c>
      <c r="G1194" s="14" t="s">
        <v>36</v>
      </c>
      <c r="H1194" s="14">
        <v>2003</v>
      </c>
      <c r="I1194" s="15" t="s">
        <v>54</v>
      </c>
      <c r="J1194" s="15"/>
      <c r="P1194" s="15"/>
      <c r="Q1194" s="4"/>
      <c r="R1194" s="4"/>
      <c r="S1194" s="4"/>
      <c r="T1194" s="4"/>
      <c r="U1194" s="4"/>
      <c r="V1194" s="4"/>
      <c r="W1194" s="15"/>
      <c r="AA1194" s="5" t="e">
        <f t="shared" si="155"/>
        <v>#DIV/0!</v>
      </c>
      <c r="AD1194" s="5" t="e">
        <f t="shared" si="156"/>
        <v>#DIV/0!</v>
      </c>
      <c r="AE1194" s="3" t="e">
        <f t="shared" si="157"/>
        <v>#DIV/0!</v>
      </c>
      <c r="AG1194" s="4" t="e">
        <f t="shared" si="151"/>
        <v>#DIV/0!</v>
      </c>
      <c r="AI1194" s="3" t="e">
        <f t="shared" si="152"/>
        <v>#DIV/0!</v>
      </c>
      <c r="AK1194" s="14" t="e">
        <f t="shared" si="153"/>
        <v>#DIV/0!</v>
      </c>
    </row>
    <row r="1195" spans="1:37" s="4" customFormat="1" x14ac:dyDescent="0.25">
      <c r="A1195" s="4" t="str">
        <f t="shared" si="154"/>
        <v>D00_229_3</v>
      </c>
      <c r="B1195" s="1" t="s">
        <v>37</v>
      </c>
      <c r="C1195" s="2">
        <v>229</v>
      </c>
      <c r="D1195" s="3">
        <v>3</v>
      </c>
      <c r="E1195" s="4" t="s">
        <v>38</v>
      </c>
      <c r="F1195" s="4" t="s">
        <v>41</v>
      </c>
      <c r="G1195" s="4" t="s">
        <v>36</v>
      </c>
      <c r="H1195" s="4">
        <v>2004</v>
      </c>
      <c r="I1195" s="3" t="s">
        <v>54</v>
      </c>
      <c r="J1195" s="3"/>
      <c r="P1195" s="3"/>
      <c r="W1195" s="3"/>
      <c r="AA1195" s="5" t="e">
        <f t="shared" si="155"/>
        <v>#DIV/0!</v>
      </c>
      <c r="AD1195" s="5" t="e">
        <f t="shared" si="156"/>
        <v>#DIV/0!</v>
      </c>
      <c r="AE1195" s="3" t="e">
        <f t="shared" si="157"/>
        <v>#DIV/0!</v>
      </c>
      <c r="AG1195" s="4" t="e">
        <f t="shared" si="151"/>
        <v>#DIV/0!</v>
      </c>
      <c r="AI1195" s="3" t="e">
        <f t="shared" si="152"/>
        <v>#DIV/0!</v>
      </c>
      <c r="AK1195" s="4" t="e">
        <f t="shared" si="153"/>
        <v>#DIV/0!</v>
      </c>
    </row>
    <row r="1196" spans="1:37" s="4" customFormat="1" x14ac:dyDescent="0.25">
      <c r="A1196" s="4" t="str">
        <f t="shared" si="154"/>
        <v>D00_229_3</v>
      </c>
      <c r="B1196" s="1" t="s">
        <v>37</v>
      </c>
      <c r="C1196" s="2">
        <v>229</v>
      </c>
      <c r="D1196" s="3">
        <v>3</v>
      </c>
      <c r="E1196" s="4" t="s">
        <v>38</v>
      </c>
      <c r="F1196" s="4" t="s">
        <v>41</v>
      </c>
      <c r="G1196" s="4" t="s">
        <v>36</v>
      </c>
      <c r="H1196" s="4">
        <v>2005</v>
      </c>
      <c r="I1196" s="3" t="s">
        <v>54</v>
      </c>
      <c r="J1196" s="3"/>
      <c r="P1196" s="3"/>
      <c r="W1196" s="3"/>
      <c r="AA1196" s="5" t="e">
        <f t="shared" si="155"/>
        <v>#DIV/0!</v>
      </c>
      <c r="AD1196" s="5" t="e">
        <f t="shared" si="156"/>
        <v>#DIV/0!</v>
      </c>
      <c r="AE1196" s="3" t="e">
        <f t="shared" si="157"/>
        <v>#DIV/0!</v>
      </c>
      <c r="AG1196" s="4" t="e">
        <f t="shared" si="151"/>
        <v>#DIV/0!</v>
      </c>
      <c r="AI1196" s="3" t="e">
        <f t="shared" si="152"/>
        <v>#DIV/0!</v>
      </c>
      <c r="AK1196" s="4" t="e">
        <f t="shared" si="153"/>
        <v>#DIV/0!</v>
      </c>
    </row>
    <row r="1197" spans="1:37" s="4" customFormat="1" x14ac:dyDescent="0.25">
      <c r="A1197" s="4" t="str">
        <f t="shared" si="154"/>
        <v>D00_229_3</v>
      </c>
      <c r="B1197" s="1" t="s">
        <v>37</v>
      </c>
      <c r="C1197" s="2">
        <v>229</v>
      </c>
      <c r="D1197" s="3">
        <v>3</v>
      </c>
      <c r="E1197" s="4" t="s">
        <v>38</v>
      </c>
      <c r="F1197" s="4" t="s">
        <v>41</v>
      </c>
      <c r="G1197" s="4" t="s">
        <v>36</v>
      </c>
      <c r="H1197" s="4">
        <v>2006</v>
      </c>
      <c r="I1197" s="3" t="s">
        <v>54</v>
      </c>
      <c r="J1197" s="3"/>
      <c r="P1197" s="3"/>
      <c r="W1197" s="3"/>
      <c r="AA1197" s="5" t="e">
        <f t="shared" si="155"/>
        <v>#DIV/0!</v>
      </c>
      <c r="AD1197" s="5" t="e">
        <f t="shared" si="156"/>
        <v>#DIV/0!</v>
      </c>
      <c r="AE1197" s="3" t="e">
        <f t="shared" si="157"/>
        <v>#DIV/0!</v>
      </c>
      <c r="AG1197" s="4" t="e">
        <f t="shared" ref="AG1197:AG1260" si="158">AF1197*100/Y1197</f>
        <v>#DIV/0!</v>
      </c>
      <c r="AI1197" s="3" t="e">
        <f t="shared" ref="AI1197:AI1260" si="159">AH1197*100/Y1197</f>
        <v>#DIV/0!</v>
      </c>
      <c r="AK1197" s="4" t="e">
        <f t="shared" ref="AK1197:AK1260" si="160">AJ1197*100/Y1197</f>
        <v>#DIV/0!</v>
      </c>
    </row>
    <row r="1198" spans="1:37" s="4" customFormat="1" x14ac:dyDescent="0.25">
      <c r="A1198" s="4" t="str">
        <f t="shared" si="154"/>
        <v>D00_229_3</v>
      </c>
      <c r="B1198" s="1" t="s">
        <v>37</v>
      </c>
      <c r="C1198" s="2">
        <v>229</v>
      </c>
      <c r="D1198" s="3">
        <v>3</v>
      </c>
      <c r="E1198" s="4" t="s">
        <v>38</v>
      </c>
      <c r="F1198" s="4" t="s">
        <v>41</v>
      </c>
      <c r="G1198" s="4" t="s">
        <v>36</v>
      </c>
      <c r="H1198" s="4">
        <v>2007</v>
      </c>
      <c r="I1198" s="3" t="s">
        <v>54</v>
      </c>
      <c r="J1198" s="3"/>
      <c r="P1198" s="3"/>
      <c r="W1198" s="3"/>
      <c r="AA1198" s="5" t="e">
        <f t="shared" si="155"/>
        <v>#DIV/0!</v>
      </c>
      <c r="AD1198" s="5" t="e">
        <f t="shared" si="156"/>
        <v>#DIV/0!</v>
      </c>
      <c r="AE1198" s="3" t="e">
        <f t="shared" si="157"/>
        <v>#DIV/0!</v>
      </c>
      <c r="AG1198" s="4" t="e">
        <f t="shared" si="158"/>
        <v>#DIV/0!</v>
      </c>
      <c r="AI1198" s="3" t="e">
        <f t="shared" si="159"/>
        <v>#DIV/0!</v>
      </c>
      <c r="AK1198" s="4" t="e">
        <f t="shared" si="160"/>
        <v>#DIV/0!</v>
      </c>
    </row>
    <row r="1199" spans="1:37" s="14" customFormat="1" x14ac:dyDescent="0.25">
      <c r="A1199" s="4" t="str">
        <f t="shared" si="154"/>
        <v>D00_230_3</v>
      </c>
      <c r="B1199" s="12" t="s">
        <v>37</v>
      </c>
      <c r="C1199" s="13">
        <v>230</v>
      </c>
      <c r="D1199" s="15">
        <v>3</v>
      </c>
      <c r="E1199" s="14" t="s">
        <v>38</v>
      </c>
      <c r="F1199" s="14" t="s">
        <v>41</v>
      </c>
      <c r="G1199" s="14" t="s">
        <v>36</v>
      </c>
      <c r="H1199" s="14">
        <v>2003</v>
      </c>
      <c r="I1199" s="15" t="s">
        <v>54</v>
      </c>
      <c r="J1199" s="15"/>
      <c r="P1199" s="15"/>
      <c r="Q1199" s="4"/>
      <c r="R1199" s="4"/>
      <c r="S1199" s="4"/>
      <c r="T1199" s="4"/>
      <c r="U1199" s="4"/>
      <c r="V1199" s="4"/>
      <c r="W1199" s="15"/>
      <c r="AA1199" s="5" t="e">
        <f t="shared" si="155"/>
        <v>#DIV/0!</v>
      </c>
      <c r="AD1199" s="5" t="e">
        <f t="shared" si="156"/>
        <v>#DIV/0!</v>
      </c>
      <c r="AE1199" s="3" t="e">
        <f t="shared" si="157"/>
        <v>#DIV/0!</v>
      </c>
      <c r="AG1199" s="4" t="e">
        <f t="shared" si="158"/>
        <v>#DIV/0!</v>
      </c>
      <c r="AI1199" s="3" t="e">
        <f t="shared" si="159"/>
        <v>#DIV/0!</v>
      </c>
      <c r="AK1199" s="14" t="e">
        <f t="shared" si="160"/>
        <v>#DIV/0!</v>
      </c>
    </row>
    <row r="1200" spans="1:37" s="4" customFormat="1" x14ac:dyDescent="0.25">
      <c r="A1200" s="4" t="str">
        <f t="shared" si="154"/>
        <v>D00_230_3</v>
      </c>
      <c r="B1200" s="1" t="s">
        <v>37</v>
      </c>
      <c r="C1200" s="2">
        <v>230</v>
      </c>
      <c r="D1200" s="3">
        <v>3</v>
      </c>
      <c r="E1200" s="4" t="s">
        <v>38</v>
      </c>
      <c r="F1200" s="4" t="s">
        <v>41</v>
      </c>
      <c r="G1200" s="4" t="s">
        <v>36</v>
      </c>
      <c r="H1200" s="4">
        <v>2004</v>
      </c>
      <c r="I1200" s="3" t="s">
        <v>54</v>
      </c>
      <c r="J1200" s="3"/>
      <c r="P1200" s="3"/>
      <c r="W1200" s="3"/>
      <c r="AA1200" s="5" t="e">
        <f t="shared" si="155"/>
        <v>#DIV/0!</v>
      </c>
      <c r="AD1200" s="5" t="e">
        <f t="shared" si="156"/>
        <v>#DIV/0!</v>
      </c>
      <c r="AE1200" s="3" t="e">
        <f t="shared" si="157"/>
        <v>#DIV/0!</v>
      </c>
      <c r="AG1200" s="4" t="e">
        <f t="shared" si="158"/>
        <v>#DIV/0!</v>
      </c>
      <c r="AI1200" s="3" t="e">
        <f t="shared" si="159"/>
        <v>#DIV/0!</v>
      </c>
      <c r="AK1200" s="4" t="e">
        <f t="shared" si="160"/>
        <v>#DIV/0!</v>
      </c>
    </row>
    <row r="1201" spans="1:44" s="4" customFormat="1" x14ac:dyDescent="0.25">
      <c r="A1201" s="4" t="str">
        <f t="shared" si="154"/>
        <v>D00_230_3</v>
      </c>
      <c r="B1201" s="1" t="s">
        <v>37</v>
      </c>
      <c r="C1201" s="2">
        <v>230</v>
      </c>
      <c r="D1201" s="3">
        <v>3</v>
      </c>
      <c r="E1201" s="4" t="s">
        <v>38</v>
      </c>
      <c r="F1201" s="4" t="s">
        <v>41</v>
      </c>
      <c r="G1201" s="4" t="s">
        <v>36</v>
      </c>
      <c r="H1201" s="4">
        <v>2005</v>
      </c>
      <c r="I1201" s="3" t="s">
        <v>54</v>
      </c>
      <c r="J1201" s="3"/>
      <c r="P1201" s="3"/>
      <c r="W1201" s="3"/>
      <c r="AA1201" s="5" t="e">
        <f t="shared" si="155"/>
        <v>#DIV/0!</v>
      </c>
      <c r="AD1201" s="5" t="e">
        <f t="shared" si="156"/>
        <v>#DIV/0!</v>
      </c>
      <c r="AE1201" s="3" t="e">
        <f t="shared" si="157"/>
        <v>#DIV/0!</v>
      </c>
      <c r="AG1201" s="4" t="e">
        <f t="shared" si="158"/>
        <v>#DIV/0!</v>
      </c>
      <c r="AI1201" s="3" t="e">
        <f t="shared" si="159"/>
        <v>#DIV/0!</v>
      </c>
      <c r="AK1201" s="4" t="e">
        <f t="shared" si="160"/>
        <v>#DIV/0!</v>
      </c>
    </row>
    <row r="1202" spans="1:44" s="4" customFormat="1" x14ac:dyDescent="0.25">
      <c r="A1202" s="4" t="str">
        <f t="shared" si="154"/>
        <v>D00_230_3</v>
      </c>
      <c r="B1202" s="1" t="s">
        <v>37</v>
      </c>
      <c r="C1202" s="2">
        <v>230</v>
      </c>
      <c r="D1202" s="3">
        <v>3</v>
      </c>
      <c r="E1202" s="4" t="s">
        <v>38</v>
      </c>
      <c r="F1202" s="4" t="s">
        <v>41</v>
      </c>
      <c r="G1202" s="4" t="s">
        <v>36</v>
      </c>
      <c r="H1202" s="4">
        <v>2006</v>
      </c>
      <c r="I1202" s="3" t="s">
        <v>54</v>
      </c>
      <c r="J1202" s="3"/>
      <c r="K1202" s="4">
        <v>80</v>
      </c>
      <c r="P1202" s="3"/>
      <c r="W1202" s="3"/>
      <c r="AA1202" s="5" t="e">
        <f t="shared" si="155"/>
        <v>#DIV/0!</v>
      </c>
      <c r="AD1202" s="5" t="e">
        <f t="shared" si="156"/>
        <v>#DIV/0!</v>
      </c>
      <c r="AE1202" s="3" t="e">
        <f t="shared" si="157"/>
        <v>#DIV/0!</v>
      </c>
      <c r="AG1202" s="4" t="e">
        <f t="shared" si="158"/>
        <v>#DIV/0!</v>
      </c>
      <c r="AI1202" s="3" t="e">
        <f t="shared" si="159"/>
        <v>#DIV/0!</v>
      </c>
      <c r="AK1202" s="4" t="e">
        <f t="shared" si="160"/>
        <v>#DIV/0!</v>
      </c>
    </row>
    <row r="1203" spans="1:44" s="4" customFormat="1" x14ac:dyDescent="0.25">
      <c r="A1203" s="4" t="str">
        <f t="shared" si="154"/>
        <v>D00_230_3</v>
      </c>
      <c r="B1203" s="1" t="s">
        <v>37</v>
      </c>
      <c r="C1203" s="2">
        <v>230</v>
      </c>
      <c r="D1203" s="3">
        <v>3</v>
      </c>
      <c r="E1203" s="4" t="s">
        <v>38</v>
      </c>
      <c r="F1203" s="4" t="s">
        <v>41</v>
      </c>
      <c r="G1203" s="4" t="s">
        <v>36</v>
      </c>
      <c r="H1203" s="4">
        <v>2007</v>
      </c>
      <c r="I1203" s="3" t="s">
        <v>54</v>
      </c>
      <c r="J1203" s="3"/>
      <c r="P1203" s="3"/>
      <c r="W1203" s="3"/>
      <c r="AA1203" s="5" t="e">
        <f t="shared" si="155"/>
        <v>#DIV/0!</v>
      </c>
      <c r="AD1203" s="5" t="e">
        <f t="shared" si="156"/>
        <v>#DIV/0!</v>
      </c>
      <c r="AE1203" s="3" t="e">
        <f t="shared" si="157"/>
        <v>#DIV/0!</v>
      </c>
      <c r="AG1203" s="4" t="e">
        <f t="shared" si="158"/>
        <v>#DIV/0!</v>
      </c>
      <c r="AI1203" s="3" t="e">
        <f t="shared" si="159"/>
        <v>#DIV/0!</v>
      </c>
      <c r="AK1203" s="4" t="e">
        <f t="shared" si="160"/>
        <v>#DIV/0!</v>
      </c>
    </row>
    <row r="1204" spans="1:44" s="14" customFormat="1" x14ac:dyDescent="0.25">
      <c r="A1204" s="4" t="str">
        <f t="shared" si="154"/>
        <v>D00_231_3</v>
      </c>
      <c r="B1204" s="12" t="s">
        <v>37</v>
      </c>
      <c r="C1204" s="13">
        <v>231</v>
      </c>
      <c r="D1204" s="15">
        <v>3</v>
      </c>
      <c r="E1204" s="14" t="s">
        <v>38</v>
      </c>
      <c r="F1204" s="14" t="s">
        <v>41</v>
      </c>
      <c r="G1204" s="14" t="s">
        <v>36</v>
      </c>
      <c r="H1204" s="14">
        <v>2003</v>
      </c>
      <c r="I1204" s="15" t="s">
        <v>54</v>
      </c>
      <c r="J1204" s="15"/>
      <c r="L1204" s="14" t="e">
        <f>#REF!-36</f>
        <v>#REF!</v>
      </c>
      <c r="M1204" s="14" t="e">
        <f>#REF!-64</f>
        <v>#REF!</v>
      </c>
      <c r="N1204" s="14" t="e">
        <f>#REF!-79</f>
        <v>#REF!</v>
      </c>
      <c r="P1204" s="15">
        <v>3</v>
      </c>
      <c r="Q1204" s="4"/>
      <c r="R1204" s="4"/>
      <c r="S1204" s="4"/>
      <c r="T1204" s="4"/>
      <c r="U1204" s="4"/>
      <c r="V1204" s="4"/>
      <c r="W1204" s="15">
        <v>3</v>
      </c>
      <c r="X1204" s="14">
        <v>206</v>
      </c>
      <c r="Y1204" s="14">
        <v>25</v>
      </c>
      <c r="Z1204" s="14">
        <v>54</v>
      </c>
      <c r="AA1204" s="5">
        <f t="shared" si="155"/>
        <v>2.16</v>
      </c>
      <c r="AB1204" s="14">
        <v>4</v>
      </c>
      <c r="AC1204" s="14">
        <v>19</v>
      </c>
      <c r="AD1204" s="5">
        <f t="shared" si="156"/>
        <v>0.76</v>
      </c>
      <c r="AE1204" s="3">
        <f t="shared" si="157"/>
        <v>35.185185185185183</v>
      </c>
      <c r="AF1204" s="14">
        <v>0</v>
      </c>
      <c r="AG1204" s="4">
        <f t="shared" si="158"/>
        <v>0</v>
      </c>
      <c r="AH1204" s="14">
        <v>0</v>
      </c>
      <c r="AI1204" s="3">
        <f t="shared" si="159"/>
        <v>0</v>
      </c>
      <c r="AJ1204" s="14">
        <v>1</v>
      </c>
      <c r="AK1204" s="14">
        <f t="shared" si="160"/>
        <v>4</v>
      </c>
      <c r="AL1204" s="14">
        <v>2</v>
      </c>
      <c r="AM1204" s="14">
        <v>1</v>
      </c>
      <c r="AN1204" s="14">
        <v>2</v>
      </c>
      <c r="AO1204" s="14">
        <v>2</v>
      </c>
      <c r="AP1204" s="14">
        <v>3</v>
      </c>
      <c r="AQ1204" s="14">
        <v>2</v>
      </c>
      <c r="AR1204" s="14">
        <v>2</v>
      </c>
    </row>
    <row r="1205" spans="1:44" s="4" customFormat="1" x14ac:dyDescent="0.25">
      <c r="A1205" s="4" t="str">
        <f t="shared" si="154"/>
        <v>D00_231_3</v>
      </c>
      <c r="B1205" s="1" t="s">
        <v>37</v>
      </c>
      <c r="C1205" s="2">
        <v>231</v>
      </c>
      <c r="D1205" s="3">
        <v>3</v>
      </c>
      <c r="E1205" s="4" t="s">
        <v>38</v>
      </c>
      <c r="F1205" s="4" t="s">
        <v>41</v>
      </c>
      <c r="G1205" s="4" t="s">
        <v>36</v>
      </c>
      <c r="H1205" s="4">
        <v>2004</v>
      </c>
      <c r="I1205" s="3" t="s">
        <v>54</v>
      </c>
      <c r="J1205" s="3"/>
      <c r="P1205" s="3"/>
      <c r="W1205" s="3"/>
      <c r="AA1205" s="5" t="e">
        <f t="shared" si="155"/>
        <v>#DIV/0!</v>
      </c>
      <c r="AD1205" s="5" t="e">
        <f t="shared" si="156"/>
        <v>#DIV/0!</v>
      </c>
      <c r="AE1205" s="3" t="e">
        <f t="shared" si="157"/>
        <v>#DIV/0!</v>
      </c>
      <c r="AG1205" s="4" t="e">
        <f t="shared" si="158"/>
        <v>#DIV/0!</v>
      </c>
      <c r="AI1205" s="3" t="e">
        <f t="shared" si="159"/>
        <v>#DIV/0!</v>
      </c>
      <c r="AK1205" s="4" t="e">
        <f t="shared" si="160"/>
        <v>#DIV/0!</v>
      </c>
    </row>
    <row r="1206" spans="1:44" s="4" customFormat="1" x14ac:dyDescent="0.25">
      <c r="A1206" s="4" t="str">
        <f t="shared" si="154"/>
        <v>D00_231_3</v>
      </c>
      <c r="B1206" s="1" t="s">
        <v>37</v>
      </c>
      <c r="C1206" s="2">
        <v>231</v>
      </c>
      <c r="D1206" s="3">
        <v>3</v>
      </c>
      <c r="E1206" s="4" t="s">
        <v>38</v>
      </c>
      <c r="F1206" s="4" t="s">
        <v>41</v>
      </c>
      <c r="G1206" s="4" t="s">
        <v>36</v>
      </c>
      <c r="H1206" s="4">
        <v>2005</v>
      </c>
      <c r="I1206" s="3" t="s">
        <v>54</v>
      </c>
      <c r="J1206" s="3"/>
      <c r="P1206" s="3"/>
      <c r="W1206" s="3"/>
      <c r="AA1206" s="5" t="e">
        <f t="shared" si="155"/>
        <v>#DIV/0!</v>
      </c>
      <c r="AD1206" s="5" t="e">
        <f t="shared" si="156"/>
        <v>#DIV/0!</v>
      </c>
      <c r="AE1206" s="3" t="e">
        <f t="shared" si="157"/>
        <v>#DIV/0!</v>
      </c>
      <c r="AG1206" s="4" t="e">
        <f t="shared" si="158"/>
        <v>#DIV/0!</v>
      </c>
      <c r="AI1206" s="3" t="e">
        <f t="shared" si="159"/>
        <v>#DIV/0!</v>
      </c>
      <c r="AK1206" s="4" t="e">
        <f t="shared" si="160"/>
        <v>#DIV/0!</v>
      </c>
    </row>
    <row r="1207" spans="1:44" s="4" customFormat="1" x14ac:dyDescent="0.25">
      <c r="A1207" s="4" t="str">
        <f t="shared" si="154"/>
        <v>D00_231_3</v>
      </c>
      <c r="B1207" s="1" t="s">
        <v>37</v>
      </c>
      <c r="C1207" s="2">
        <v>231</v>
      </c>
      <c r="D1207" s="3">
        <v>3</v>
      </c>
      <c r="E1207" s="4" t="s">
        <v>38</v>
      </c>
      <c r="F1207" s="4" t="s">
        <v>41</v>
      </c>
      <c r="G1207" s="4" t="s">
        <v>36</v>
      </c>
      <c r="H1207" s="4">
        <v>2006</v>
      </c>
      <c r="I1207" s="3" t="s">
        <v>54</v>
      </c>
      <c r="J1207" s="3"/>
      <c r="P1207" s="3"/>
      <c r="W1207" s="3"/>
      <c r="AA1207" s="5" t="e">
        <f t="shared" si="155"/>
        <v>#DIV/0!</v>
      </c>
      <c r="AD1207" s="5" t="e">
        <f t="shared" si="156"/>
        <v>#DIV/0!</v>
      </c>
      <c r="AE1207" s="3" t="e">
        <f t="shared" si="157"/>
        <v>#DIV/0!</v>
      </c>
      <c r="AG1207" s="4" t="e">
        <f t="shared" si="158"/>
        <v>#DIV/0!</v>
      </c>
      <c r="AI1207" s="3" t="e">
        <f t="shared" si="159"/>
        <v>#DIV/0!</v>
      </c>
      <c r="AK1207" s="4" t="e">
        <f t="shared" si="160"/>
        <v>#DIV/0!</v>
      </c>
    </row>
    <row r="1208" spans="1:44" s="4" customFormat="1" x14ac:dyDescent="0.25">
      <c r="A1208" s="4" t="str">
        <f t="shared" si="154"/>
        <v>D00_231_3</v>
      </c>
      <c r="B1208" s="1" t="s">
        <v>37</v>
      </c>
      <c r="C1208" s="2">
        <v>231</v>
      </c>
      <c r="D1208" s="3">
        <v>3</v>
      </c>
      <c r="E1208" s="4" t="s">
        <v>38</v>
      </c>
      <c r="F1208" s="4" t="s">
        <v>41</v>
      </c>
      <c r="G1208" s="4" t="s">
        <v>36</v>
      </c>
      <c r="H1208" s="4">
        <v>2007</v>
      </c>
      <c r="I1208" s="3" t="s">
        <v>54</v>
      </c>
      <c r="J1208" s="3"/>
      <c r="P1208" s="3"/>
      <c r="W1208" s="3"/>
      <c r="AA1208" s="5" t="e">
        <f t="shared" si="155"/>
        <v>#DIV/0!</v>
      </c>
      <c r="AD1208" s="5" t="e">
        <f t="shared" si="156"/>
        <v>#DIV/0!</v>
      </c>
      <c r="AE1208" s="3" t="e">
        <f t="shared" si="157"/>
        <v>#DIV/0!</v>
      </c>
      <c r="AG1208" s="4" t="e">
        <f t="shared" si="158"/>
        <v>#DIV/0!</v>
      </c>
      <c r="AI1208" s="3" t="e">
        <f t="shared" si="159"/>
        <v>#DIV/0!</v>
      </c>
      <c r="AK1208" s="4" t="e">
        <f t="shared" si="160"/>
        <v>#DIV/0!</v>
      </c>
    </row>
    <row r="1209" spans="1:44" s="14" customFormat="1" x14ac:dyDescent="0.25">
      <c r="A1209" s="4" t="str">
        <f t="shared" si="154"/>
        <v>D00_232_3</v>
      </c>
      <c r="B1209" s="12" t="s">
        <v>37</v>
      </c>
      <c r="C1209" s="13">
        <v>232</v>
      </c>
      <c r="D1209" s="15">
        <v>3</v>
      </c>
      <c r="E1209" s="14" t="s">
        <v>38</v>
      </c>
      <c r="F1209" s="14" t="s">
        <v>41</v>
      </c>
      <c r="G1209" s="14" t="s">
        <v>36</v>
      </c>
      <c r="H1209" s="14">
        <v>2003</v>
      </c>
      <c r="I1209" s="15" t="s">
        <v>54</v>
      </c>
      <c r="J1209" s="15"/>
      <c r="L1209" s="14" t="e">
        <f>#REF!-36</f>
        <v>#REF!</v>
      </c>
      <c r="M1209" s="14" t="e">
        <f>#REF!-64</f>
        <v>#REF!</v>
      </c>
      <c r="N1209" s="14" t="e">
        <f>#REF!-79</f>
        <v>#REF!</v>
      </c>
      <c r="P1209" s="15">
        <v>3</v>
      </c>
      <c r="Q1209" s="4"/>
      <c r="R1209" s="4"/>
      <c r="S1209" s="4"/>
      <c r="T1209" s="4"/>
      <c r="U1209" s="4"/>
      <c r="V1209" s="4"/>
      <c r="W1209" s="15">
        <v>3</v>
      </c>
      <c r="X1209" s="14">
        <v>210</v>
      </c>
      <c r="Y1209" s="14">
        <v>25</v>
      </c>
      <c r="Z1209" s="14">
        <v>58</v>
      </c>
      <c r="AA1209" s="5">
        <f t="shared" si="155"/>
        <v>2.3199999999999998</v>
      </c>
      <c r="AB1209" s="14">
        <v>4</v>
      </c>
      <c r="AC1209" s="14">
        <v>19</v>
      </c>
      <c r="AD1209" s="5">
        <f t="shared" si="156"/>
        <v>0.76</v>
      </c>
      <c r="AE1209" s="3">
        <f t="shared" si="157"/>
        <v>32.758620689655174</v>
      </c>
      <c r="AF1209" s="14">
        <v>0</v>
      </c>
      <c r="AG1209" s="4">
        <f t="shared" si="158"/>
        <v>0</v>
      </c>
      <c r="AH1209" s="14">
        <v>0</v>
      </c>
      <c r="AI1209" s="3">
        <f t="shared" si="159"/>
        <v>0</v>
      </c>
      <c r="AJ1209" s="14">
        <v>0</v>
      </c>
      <c r="AK1209" s="14">
        <f t="shared" si="160"/>
        <v>0</v>
      </c>
      <c r="AL1209" s="14">
        <v>0</v>
      </c>
      <c r="AM1209" s="14">
        <v>4</v>
      </c>
      <c r="AN1209" s="14">
        <v>3</v>
      </c>
      <c r="AO1209" s="14">
        <v>2</v>
      </c>
      <c r="AP1209" s="14">
        <v>2</v>
      </c>
      <c r="AQ1209" s="14">
        <v>3</v>
      </c>
      <c r="AR1209" s="14">
        <v>2</v>
      </c>
    </row>
    <row r="1210" spans="1:44" s="4" customFormat="1" x14ac:dyDescent="0.25">
      <c r="A1210" s="4" t="str">
        <f t="shared" si="154"/>
        <v>D00_232_3</v>
      </c>
      <c r="B1210" s="1" t="s">
        <v>37</v>
      </c>
      <c r="C1210" s="2">
        <v>232</v>
      </c>
      <c r="D1210" s="3">
        <v>3</v>
      </c>
      <c r="E1210" s="4" t="s">
        <v>38</v>
      </c>
      <c r="F1210" s="4" t="s">
        <v>41</v>
      </c>
      <c r="G1210" s="4" t="s">
        <v>36</v>
      </c>
      <c r="H1210" s="4">
        <v>2004</v>
      </c>
      <c r="I1210" s="3" t="s">
        <v>54</v>
      </c>
      <c r="J1210" s="3"/>
      <c r="P1210" s="3"/>
      <c r="W1210" s="3"/>
      <c r="AA1210" s="5" t="e">
        <f t="shared" si="155"/>
        <v>#DIV/0!</v>
      </c>
      <c r="AD1210" s="5" t="e">
        <f t="shared" si="156"/>
        <v>#DIV/0!</v>
      </c>
      <c r="AE1210" s="3" t="e">
        <f t="shared" si="157"/>
        <v>#DIV/0!</v>
      </c>
      <c r="AG1210" s="4" t="e">
        <f t="shared" si="158"/>
        <v>#DIV/0!</v>
      </c>
      <c r="AI1210" s="3" t="e">
        <f t="shared" si="159"/>
        <v>#DIV/0!</v>
      </c>
      <c r="AK1210" s="4" t="e">
        <f t="shared" si="160"/>
        <v>#DIV/0!</v>
      </c>
    </row>
    <row r="1211" spans="1:44" s="4" customFormat="1" x14ac:dyDescent="0.25">
      <c r="A1211" s="4" t="str">
        <f t="shared" si="154"/>
        <v>D00_232_3</v>
      </c>
      <c r="B1211" s="1" t="s">
        <v>37</v>
      </c>
      <c r="C1211" s="2">
        <v>232</v>
      </c>
      <c r="D1211" s="3">
        <v>3</v>
      </c>
      <c r="E1211" s="4" t="s">
        <v>38</v>
      </c>
      <c r="F1211" s="4" t="s">
        <v>41</v>
      </c>
      <c r="G1211" s="4" t="s">
        <v>36</v>
      </c>
      <c r="H1211" s="4">
        <v>2005</v>
      </c>
      <c r="I1211" s="3" t="s">
        <v>54</v>
      </c>
      <c r="J1211" s="3"/>
      <c r="P1211" s="3"/>
      <c r="W1211" s="3"/>
      <c r="AA1211" s="5" t="e">
        <f t="shared" si="155"/>
        <v>#DIV/0!</v>
      </c>
      <c r="AD1211" s="5" t="e">
        <f t="shared" si="156"/>
        <v>#DIV/0!</v>
      </c>
      <c r="AE1211" s="3" t="e">
        <f t="shared" si="157"/>
        <v>#DIV/0!</v>
      </c>
      <c r="AG1211" s="4" t="e">
        <f t="shared" si="158"/>
        <v>#DIV/0!</v>
      </c>
      <c r="AI1211" s="3" t="e">
        <f t="shared" si="159"/>
        <v>#DIV/0!</v>
      </c>
      <c r="AK1211" s="4" t="e">
        <f t="shared" si="160"/>
        <v>#DIV/0!</v>
      </c>
    </row>
    <row r="1212" spans="1:44" s="4" customFormat="1" x14ac:dyDescent="0.25">
      <c r="A1212" s="4" t="str">
        <f t="shared" si="154"/>
        <v>D00_232_3</v>
      </c>
      <c r="B1212" s="1" t="s">
        <v>37</v>
      </c>
      <c r="C1212" s="2">
        <v>232</v>
      </c>
      <c r="D1212" s="3">
        <v>3</v>
      </c>
      <c r="E1212" s="4" t="s">
        <v>38</v>
      </c>
      <c r="F1212" s="4" t="s">
        <v>41</v>
      </c>
      <c r="G1212" s="4" t="s">
        <v>36</v>
      </c>
      <c r="H1212" s="4">
        <v>2006</v>
      </c>
      <c r="I1212" s="3" t="s">
        <v>54</v>
      </c>
      <c r="J1212" s="3"/>
      <c r="P1212" s="3"/>
      <c r="W1212" s="3"/>
      <c r="AA1212" s="5" t="e">
        <f t="shared" si="155"/>
        <v>#DIV/0!</v>
      </c>
      <c r="AD1212" s="5" t="e">
        <f t="shared" si="156"/>
        <v>#DIV/0!</v>
      </c>
      <c r="AE1212" s="3" t="e">
        <f t="shared" si="157"/>
        <v>#DIV/0!</v>
      </c>
      <c r="AG1212" s="4" t="e">
        <f t="shared" si="158"/>
        <v>#DIV/0!</v>
      </c>
      <c r="AI1212" s="3" t="e">
        <f t="shared" si="159"/>
        <v>#DIV/0!</v>
      </c>
      <c r="AK1212" s="4" t="e">
        <f t="shared" si="160"/>
        <v>#DIV/0!</v>
      </c>
    </row>
    <row r="1213" spans="1:44" s="4" customFormat="1" x14ac:dyDescent="0.25">
      <c r="A1213" s="4" t="str">
        <f t="shared" si="154"/>
        <v>D00_232_3</v>
      </c>
      <c r="B1213" s="1" t="s">
        <v>37</v>
      </c>
      <c r="C1213" s="2">
        <v>232</v>
      </c>
      <c r="D1213" s="3">
        <v>3</v>
      </c>
      <c r="E1213" s="4" t="s">
        <v>38</v>
      </c>
      <c r="F1213" s="4" t="s">
        <v>41</v>
      </c>
      <c r="G1213" s="4" t="s">
        <v>36</v>
      </c>
      <c r="H1213" s="4">
        <v>2007</v>
      </c>
      <c r="I1213" s="3" t="s">
        <v>54</v>
      </c>
      <c r="J1213" s="3"/>
      <c r="P1213" s="3"/>
      <c r="W1213" s="3"/>
      <c r="AA1213" s="5" t="e">
        <f t="shared" si="155"/>
        <v>#DIV/0!</v>
      </c>
      <c r="AD1213" s="5" t="e">
        <f t="shared" si="156"/>
        <v>#DIV/0!</v>
      </c>
      <c r="AE1213" s="3" t="e">
        <f t="shared" si="157"/>
        <v>#DIV/0!</v>
      </c>
      <c r="AG1213" s="4" t="e">
        <f t="shared" si="158"/>
        <v>#DIV/0!</v>
      </c>
      <c r="AI1213" s="3" t="e">
        <f t="shared" si="159"/>
        <v>#DIV/0!</v>
      </c>
      <c r="AK1213" s="4" t="e">
        <f t="shared" si="160"/>
        <v>#DIV/0!</v>
      </c>
    </row>
    <row r="1214" spans="1:44" s="14" customFormat="1" x14ac:dyDescent="0.25">
      <c r="A1214" s="4" t="str">
        <f t="shared" si="154"/>
        <v>D00_233_3</v>
      </c>
      <c r="B1214" s="12" t="s">
        <v>37</v>
      </c>
      <c r="C1214" s="13">
        <v>233</v>
      </c>
      <c r="D1214" s="15">
        <v>3</v>
      </c>
      <c r="E1214" s="14" t="s">
        <v>38</v>
      </c>
      <c r="F1214" s="14" t="s">
        <v>41</v>
      </c>
      <c r="G1214" s="14" t="s">
        <v>36</v>
      </c>
      <c r="H1214" s="14">
        <v>2003</v>
      </c>
      <c r="I1214" s="15" t="s">
        <v>54</v>
      </c>
      <c r="J1214" s="15"/>
      <c r="L1214" s="14" t="e">
        <f>#REF!-36</f>
        <v>#REF!</v>
      </c>
      <c r="M1214" s="14" t="e">
        <f>#REF!-64</f>
        <v>#REF!</v>
      </c>
      <c r="N1214" s="14" t="e">
        <f>#REF!-79</f>
        <v>#REF!</v>
      </c>
      <c r="P1214" s="15">
        <v>3</v>
      </c>
      <c r="Q1214" s="4"/>
      <c r="R1214" s="4"/>
      <c r="S1214" s="4"/>
      <c r="T1214" s="4"/>
      <c r="U1214" s="4"/>
      <c r="V1214" s="4"/>
      <c r="W1214" s="15">
        <v>2</v>
      </c>
      <c r="X1214" s="14">
        <v>226</v>
      </c>
      <c r="Y1214" s="14">
        <v>25</v>
      </c>
      <c r="Z1214" s="14">
        <v>68</v>
      </c>
      <c r="AA1214" s="5">
        <f t="shared" si="155"/>
        <v>2.72</v>
      </c>
      <c r="AB1214" s="14">
        <v>3</v>
      </c>
      <c r="AC1214" s="14">
        <v>26</v>
      </c>
      <c r="AD1214" s="5">
        <f t="shared" si="156"/>
        <v>1.04</v>
      </c>
      <c r="AE1214" s="3">
        <f t="shared" si="157"/>
        <v>38.235294117647058</v>
      </c>
      <c r="AF1214" s="14">
        <v>0</v>
      </c>
      <c r="AG1214" s="4">
        <f t="shared" si="158"/>
        <v>0</v>
      </c>
      <c r="AH1214" s="14">
        <v>0</v>
      </c>
      <c r="AI1214" s="3">
        <f t="shared" si="159"/>
        <v>0</v>
      </c>
      <c r="AJ1214" s="14">
        <v>2</v>
      </c>
      <c r="AK1214" s="14">
        <f t="shared" si="160"/>
        <v>8</v>
      </c>
      <c r="AL1214" s="14">
        <v>3</v>
      </c>
      <c r="AM1214" s="14">
        <v>8</v>
      </c>
      <c r="AN1214" s="14">
        <v>3</v>
      </c>
      <c r="AO1214" s="14">
        <v>2</v>
      </c>
      <c r="AP1214" s="14">
        <v>2</v>
      </c>
      <c r="AQ1214" s="14">
        <v>3</v>
      </c>
      <c r="AR1214" s="14">
        <v>3</v>
      </c>
    </row>
    <row r="1215" spans="1:44" s="4" customFormat="1" x14ac:dyDescent="0.25">
      <c r="A1215" s="4" t="str">
        <f t="shared" si="154"/>
        <v>D00_233_3</v>
      </c>
      <c r="B1215" s="1" t="s">
        <v>37</v>
      </c>
      <c r="C1215" s="2">
        <v>233</v>
      </c>
      <c r="D1215" s="3">
        <v>3</v>
      </c>
      <c r="E1215" s="4" t="s">
        <v>38</v>
      </c>
      <c r="F1215" s="4" t="s">
        <v>41</v>
      </c>
      <c r="G1215" s="4" t="s">
        <v>36</v>
      </c>
      <c r="H1215" s="4">
        <v>2004</v>
      </c>
      <c r="I1215" s="3" t="s">
        <v>54</v>
      </c>
      <c r="J1215" s="3"/>
      <c r="P1215" s="3"/>
      <c r="W1215" s="3"/>
      <c r="AA1215" s="5" t="e">
        <f t="shared" si="155"/>
        <v>#DIV/0!</v>
      </c>
      <c r="AD1215" s="5" t="e">
        <f t="shared" si="156"/>
        <v>#DIV/0!</v>
      </c>
      <c r="AE1215" s="3" t="e">
        <f t="shared" si="157"/>
        <v>#DIV/0!</v>
      </c>
      <c r="AG1215" s="4" t="e">
        <f t="shared" si="158"/>
        <v>#DIV/0!</v>
      </c>
      <c r="AI1215" s="3" t="e">
        <f t="shared" si="159"/>
        <v>#DIV/0!</v>
      </c>
      <c r="AK1215" s="4" t="e">
        <f t="shared" si="160"/>
        <v>#DIV/0!</v>
      </c>
    </row>
    <row r="1216" spans="1:44" s="4" customFormat="1" x14ac:dyDescent="0.25">
      <c r="A1216" s="4" t="str">
        <f t="shared" si="154"/>
        <v>D00_233_3</v>
      </c>
      <c r="B1216" s="1" t="s">
        <v>37</v>
      </c>
      <c r="C1216" s="2">
        <v>233</v>
      </c>
      <c r="D1216" s="3">
        <v>3</v>
      </c>
      <c r="E1216" s="4" t="s">
        <v>38</v>
      </c>
      <c r="F1216" s="4" t="s">
        <v>41</v>
      </c>
      <c r="G1216" s="4" t="s">
        <v>36</v>
      </c>
      <c r="H1216" s="4">
        <v>2005</v>
      </c>
      <c r="I1216" s="3" t="s">
        <v>54</v>
      </c>
      <c r="J1216" s="3"/>
      <c r="P1216" s="3"/>
      <c r="W1216" s="3"/>
      <c r="AA1216" s="5" t="e">
        <f t="shared" si="155"/>
        <v>#DIV/0!</v>
      </c>
      <c r="AD1216" s="5" t="e">
        <f t="shared" si="156"/>
        <v>#DIV/0!</v>
      </c>
      <c r="AE1216" s="3" t="e">
        <f t="shared" si="157"/>
        <v>#DIV/0!</v>
      </c>
      <c r="AG1216" s="4" t="e">
        <f t="shared" si="158"/>
        <v>#DIV/0!</v>
      </c>
      <c r="AI1216" s="3" t="e">
        <f t="shared" si="159"/>
        <v>#DIV/0!</v>
      </c>
      <c r="AK1216" s="4" t="e">
        <f t="shared" si="160"/>
        <v>#DIV/0!</v>
      </c>
    </row>
    <row r="1217" spans="1:44" s="4" customFormat="1" x14ac:dyDescent="0.25">
      <c r="A1217" s="4" t="str">
        <f t="shared" si="154"/>
        <v>D00_233_3</v>
      </c>
      <c r="B1217" s="1" t="s">
        <v>37</v>
      </c>
      <c r="C1217" s="2">
        <v>233</v>
      </c>
      <c r="D1217" s="3">
        <v>3</v>
      </c>
      <c r="E1217" s="4" t="s">
        <v>38</v>
      </c>
      <c r="F1217" s="4" t="s">
        <v>41</v>
      </c>
      <c r="G1217" s="4" t="s">
        <v>36</v>
      </c>
      <c r="H1217" s="4">
        <v>2006</v>
      </c>
      <c r="I1217" s="3" t="s">
        <v>54</v>
      </c>
      <c r="J1217" s="3"/>
      <c r="P1217" s="3"/>
      <c r="W1217" s="3"/>
      <c r="AA1217" s="5" t="e">
        <f t="shared" si="155"/>
        <v>#DIV/0!</v>
      </c>
      <c r="AD1217" s="5" t="e">
        <f t="shared" si="156"/>
        <v>#DIV/0!</v>
      </c>
      <c r="AE1217" s="3" t="e">
        <f t="shared" si="157"/>
        <v>#DIV/0!</v>
      </c>
      <c r="AG1217" s="4" t="e">
        <f t="shared" si="158"/>
        <v>#DIV/0!</v>
      </c>
      <c r="AI1217" s="3" t="e">
        <f t="shared" si="159"/>
        <v>#DIV/0!</v>
      </c>
      <c r="AK1217" s="4" t="e">
        <f t="shared" si="160"/>
        <v>#DIV/0!</v>
      </c>
    </row>
    <row r="1218" spans="1:44" s="4" customFormat="1" x14ac:dyDescent="0.25">
      <c r="A1218" s="4" t="str">
        <f t="shared" si="154"/>
        <v>D00_233_3</v>
      </c>
      <c r="B1218" s="1" t="s">
        <v>37</v>
      </c>
      <c r="C1218" s="2">
        <v>233</v>
      </c>
      <c r="D1218" s="3">
        <v>3</v>
      </c>
      <c r="E1218" s="4" t="s">
        <v>38</v>
      </c>
      <c r="F1218" s="4" t="s">
        <v>41</v>
      </c>
      <c r="G1218" s="4" t="s">
        <v>36</v>
      </c>
      <c r="H1218" s="4">
        <v>2007</v>
      </c>
      <c r="I1218" s="3" t="s">
        <v>54</v>
      </c>
      <c r="J1218" s="3"/>
      <c r="P1218" s="3"/>
      <c r="W1218" s="3"/>
      <c r="AA1218" s="5" t="e">
        <f t="shared" si="155"/>
        <v>#DIV/0!</v>
      </c>
      <c r="AD1218" s="5" t="e">
        <f t="shared" si="156"/>
        <v>#DIV/0!</v>
      </c>
      <c r="AE1218" s="3" t="e">
        <f t="shared" si="157"/>
        <v>#DIV/0!</v>
      </c>
      <c r="AG1218" s="4" t="e">
        <f t="shared" si="158"/>
        <v>#DIV/0!</v>
      </c>
      <c r="AI1218" s="3" t="e">
        <f t="shared" si="159"/>
        <v>#DIV/0!</v>
      </c>
      <c r="AK1218" s="4" t="e">
        <f t="shared" si="160"/>
        <v>#DIV/0!</v>
      </c>
    </row>
    <row r="1219" spans="1:44" s="14" customFormat="1" x14ac:dyDescent="0.25">
      <c r="A1219" s="4" t="str">
        <f t="shared" ref="A1219:A1282" si="161">CONCATENATE(LEFT(B1219,1),CONCATENATE(RIGHT(B1219,2),"_",CONCATENATE(C1219),"_",CONCATENATE(D1219)))</f>
        <v>D00_234_3</v>
      </c>
      <c r="B1219" s="12" t="s">
        <v>37</v>
      </c>
      <c r="C1219" s="13">
        <v>234</v>
      </c>
      <c r="D1219" s="15">
        <v>3</v>
      </c>
      <c r="E1219" s="14" t="s">
        <v>38</v>
      </c>
      <c r="F1219" s="14" t="s">
        <v>41</v>
      </c>
      <c r="G1219" s="14" t="s">
        <v>36</v>
      </c>
      <c r="H1219" s="14">
        <v>2003</v>
      </c>
      <c r="I1219" s="15" t="s">
        <v>54</v>
      </c>
      <c r="J1219" s="15"/>
      <c r="P1219" s="15"/>
      <c r="Q1219" s="4"/>
      <c r="R1219" s="4"/>
      <c r="S1219" s="4"/>
      <c r="T1219" s="4"/>
      <c r="U1219" s="4"/>
      <c r="V1219" s="4"/>
      <c r="W1219" s="15"/>
      <c r="AA1219" s="5" t="e">
        <f t="shared" si="155"/>
        <v>#DIV/0!</v>
      </c>
      <c r="AD1219" s="5" t="e">
        <f t="shared" si="156"/>
        <v>#DIV/0!</v>
      </c>
      <c r="AE1219" s="3" t="e">
        <f t="shared" si="157"/>
        <v>#DIV/0!</v>
      </c>
      <c r="AG1219" s="4" t="e">
        <f t="shared" si="158"/>
        <v>#DIV/0!</v>
      </c>
      <c r="AI1219" s="3" t="e">
        <f t="shared" si="159"/>
        <v>#DIV/0!</v>
      </c>
      <c r="AK1219" s="14" t="e">
        <f t="shared" si="160"/>
        <v>#DIV/0!</v>
      </c>
    </row>
    <row r="1220" spans="1:44" s="4" customFormat="1" x14ac:dyDescent="0.25">
      <c r="A1220" s="4" t="str">
        <f t="shared" si="161"/>
        <v>D00_234_3</v>
      </c>
      <c r="B1220" s="1" t="s">
        <v>37</v>
      </c>
      <c r="C1220" s="2">
        <v>234</v>
      </c>
      <c r="D1220" s="3">
        <v>3</v>
      </c>
      <c r="E1220" s="4" t="s">
        <v>38</v>
      </c>
      <c r="F1220" s="4" t="s">
        <v>41</v>
      </c>
      <c r="G1220" s="4" t="s">
        <v>36</v>
      </c>
      <c r="H1220" s="4">
        <v>2004</v>
      </c>
      <c r="I1220" s="3" t="s">
        <v>54</v>
      </c>
      <c r="J1220" s="3"/>
      <c r="P1220" s="3"/>
      <c r="W1220" s="3"/>
      <c r="AA1220" s="5" t="e">
        <f t="shared" si="155"/>
        <v>#DIV/0!</v>
      </c>
      <c r="AD1220" s="5" t="e">
        <f t="shared" si="156"/>
        <v>#DIV/0!</v>
      </c>
      <c r="AE1220" s="3" t="e">
        <f t="shared" si="157"/>
        <v>#DIV/0!</v>
      </c>
      <c r="AG1220" s="4" t="e">
        <f t="shared" si="158"/>
        <v>#DIV/0!</v>
      </c>
      <c r="AI1220" s="3" t="e">
        <f t="shared" si="159"/>
        <v>#DIV/0!</v>
      </c>
      <c r="AK1220" s="4" t="e">
        <f t="shared" si="160"/>
        <v>#DIV/0!</v>
      </c>
    </row>
    <row r="1221" spans="1:44" s="4" customFormat="1" x14ac:dyDescent="0.25">
      <c r="A1221" s="4" t="str">
        <f t="shared" si="161"/>
        <v>D00_234_3</v>
      </c>
      <c r="B1221" s="1" t="s">
        <v>37</v>
      </c>
      <c r="C1221" s="2">
        <v>234</v>
      </c>
      <c r="D1221" s="3">
        <v>3</v>
      </c>
      <c r="E1221" s="4" t="s">
        <v>38</v>
      </c>
      <c r="F1221" s="4" t="s">
        <v>41</v>
      </c>
      <c r="G1221" s="4" t="s">
        <v>36</v>
      </c>
      <c r="H1221" s="4">
        <v>2005</v>
      </c>
      <c r="I1221" s="3" t="s">
        <v>54</v>
      </c>
      <c r="J1221" s="3"/>
      <c r="P1221" s="3"/>
      <c r="W1221" s="3"/>
      <c r="AA1221" s="5" t="e">
        <f t="shared" si="155"/>
        <v>#DIV/0!</v>
      </c>
      <c r="AD1221" s="5" t="e">
        <f t="shared" si="156"/>
        <v>#DIV/0!</v>
      </c>
      <c r="AE1221" s="3" t="e">
        <f t="shared" si="157"/>
        <v>#DIV/0!</v>
      </c>
      <c r="AG1221" s="4" t="e">
        <f t="shared" si="158"/>
        <v>#DIV/0!</v>
      </c>
      <c r="AI1221" s="3" t="e">
        <f t="shared" si="159"/>
        <v>#DIV/0!</v>
      </c>
      <c r="AK1221" s="4" t="e">
        <f t="shared" si="160"/>
        <v>#DIV/0!</v>
      </c>
    </row>
    <row r="1222" spans="1:44" s="4" customFormat="1" x14ac:dyDescent="0.25">
      <c r="A1222" s="4" t="str">
        <f t="shared" si="161"/>
        <v>D00_234_3</v>
      </c>
      <c r="B1222" s="1" t="s">
        <v>37</v>
      </c>
      <c r="C1222" s="2">
        <v>234</v>
      </c>
      <c r="D1222" s="3">
        <v>3</v>
      </c>
      <c r="E1222" s="4" t="s">
        <v>38</v>
      </c>
      <c r="F1222" s="4" t="s">
        <v>41</v>
      </c>
      <c r="G1222" s="4" t="s">
        <v>36</v>
      </c>
      <c r="H1222" s="4">
        <v>2006</v>
      </c>
      <c r="I1222" s="3" t="s">
        <v>54</v>
      </c>
      <c r="J1222" s="3"/>
      <c r="P1222" s="3"/>
      <c r="W1222" s="3"/>
      <c r="AA1222" s="5" t="e">
        <f t="shared" si="155"/>
        <v>#DIV/0!</v>
      </c>
      <c r="AD1222" s="5" t="e">
        <f t="shared" si="156"/>
        <v>#DIV/0!</v>
      </c>
      <c r="AE1222" s="3" t="e">
        <f t="shared" si="157"/>
        <v>#DIV/0!</v>
      </c>
      <c r="AG1222" s="4" t="e">
        <f t="shared" si="158"/>
        <v>#DIV/0!</v>
      </c>
      <c r="AI1222" s="3" t="e">
        <f t="shared" si="159"/>
        <v>#DIV/0!</v>
      </c>
      <c r="AK1222" s="4" t="e">
        <f t="shared" si="160"/>
        <v>#DIV/0!</v>
      </c>
    </row>
    <row r="1223" spans="1:44" s="4" customFormat="1" x14ac:dyDescent="0.25">
      <c r="A1223" s="4" t="str">
        <f t="shared" si="161"/>
        <v>D00_234_3</v>
      </c>
      <c r="B1223" s="1" t="s">
        <v>37</v>
      </c>
      <c r="C1223" s="2">
        <v>234</v>
      </c>
      <c r="D1223" s="3">
        <v>3</v>
      </c>
      <c r="E1223" s="4" t="s">
        <v>38</v>
      </c>
      <c r="F1223" s="4" t="s">
        <v>41</v>
      </c>
      <c r="G1223" s="4" t="s">
        <v>36</v>
      </c>
      <c r="H1223" s="4">
        <v>2007</v>
      </c>
      <c r="I1223" s="3" t="s">
        <v>54</v>
      </c>
      <c r="J1223" s="3"/>
      <c r="P1223" s="3"/>
      <c r="W1223" s="3"/>
      <c r="AA1223" s="5" t="e">
        <f t="shared" si="155"/>
        <v>#DIV/0!</v>
      </c>
      <c r="AD1223" s="5" t="e">
        <f t="shared" si="156"/>
        <v>#DIV/0!</v>
      </c>
      <c r="AE1223" s="3" t="e">
        <f t="shared" si="157"/>
        <v>#DIV/0!</v>
      </c>
      <c r="AG1223" s="4" t="e">
        <f t="shared" si="158"/>
        <v>#DIV/0!</v>
      </c>
      <c r="AI1223" s="3" t="e">
        <f t="shared" si="159"/>
        <v>#DIV/0!</v>
      </c>
      <c r="AK1223" s="4" t="e">
        <f t="shared" si="160"/>
        <v>#DIV/0!</v>
      </c>
    </row>
    <row r="1224" spans="1:44" s="14" customFormat="1" x14ac:dyDescent="0.25">
      <c r="A1224" s="4" t="str">
        <f t="shared" si="161"/>
        <v>D00_235_3</v>
      </c>
      <c r="B1224" s="12" t="s">
        <v>37</v>
      </c>
      <c r="C1224" s="13">
        <v>235</v>
      </c>
      <c r="D1224" s="15">
        <v>3</v>
      </c>
      <c r="E1224" s="14" t="s">
        <v>38</v>
      </c>
      <c r="F1224" s="14" t="s">
        <v>41</v>
      </c>
      <c r="G1224" s="14" t="s">
        <v>36</v>
      </c>
      <c r="H1224" s="14">
        <v>2003</v>
      </c>
      <c r="I1224" s="15" t="s">
        <v>54</v>
      </c>
      <c r="J1224" s="15"/>
      <c r="P1224" s="15"/>
      <c r="Q1224" s="4"/>
      <c r="R1224" s="4"/>
      <c r="S1224" s="4"/>
      <c r="T1224" s="4"/>
      <c r="U1224" s="4"/>
      <c r="V1224" s="4"/>
      <c r="W1224" s="15"/>
      <c r="AA1224" s="5" t="e">
        <f t="shared" si="155"/>
        <v>#DIV/0!</v>
      </c>
      <c r="AD1224" s="5" t="e">
        <f t="shared" si="156"/>
        <v>#DIV/0!</v>
      </c>
      <c r="AE1224" s="3" t="e">
        <f t="shared" si="157"/>
        <v>#DIV/0!</v>
      </c>
      <c r="AG1224" s="4" t="e">
        <f t="shared" si="158"/>
        <v>#DIV/0!</v>
      </c>
      <c r="AI1224" s="3" t="e">
        <f t="shared" si="159"/>
        <v>#DIV/0!</v>
      </c>
      <c r="AK1224" s="14" t="e">
        <f t="shared" si="160"/>
        <v>#DIV/0!</v>
      </c>
    </row>
    <row r="1225" spans="1:44" s="4" customFormat="1" x14ac:dyDescent="0.25">
      <c r="A1225" s="4" t="str">
        <f t="shared" si="161"/>
        <v>D00_235_3</v>
      </c>
      <c r="B1225" s="1" t="s">
        <v>37</v>
      </c>
      <c r="C1225" s="2">
        <v>235</v>
      </c>
      <c r="D1225" s="3">
        <v>3</v>
      </c>
      <c r="E1225" s="4" t="s">
        <v>38</v>
      </c>
      <c r="F1225" s="4" t="s">
        <v>41</v>
      </c>
      <c r="G1225" s="4" t="s">
        <v>36</v>
      </c>
      <c r="H1225" s="4">
        <v>2004</v>
      </c>
      <c r="I1225" s="3" t="s">
        <v>54</v>
      </c>
      <c r="J1225" s="3"/>
      <c r="P1225" s="3"/>
      <c r="W1225" s="3"/>
      <c r="AA1225" s="5" t="e">
        <f t="shared" si="155"/>
        <v>#DIV/0!</v>
      </c>
      <c r="AD1225" s="5" t="e">
        <f t="shared" si="156"/>
        <v>#DIV/0!</v>
      </c>
      <c r="AE1225" s="3" t="e">
        <f t="shared" si="157"/>
        <v>#DIV/0!</v>
      </c>
      <c r="AG1225" s="4" t="e">
        <f t="shared" si="158"/>
        <v>#DIV/0!</v>
      </c>
      <c r="AI1225" s="3" t="e">
        <f t="shared" si="159"/>
        <v>#DIV/0!</v>
      </c>
      <c r="AK1225" s="4" t="e">
        <f t="shared" si="160"/>
        <v>#DIV/0!</v>
      </c>
    </row>
    <row r="1226" spans="1:44" s="4" customFormat="1" x14ac:dyDescent="0.25">
      <c r="A1226" s="4" t="str">
        <f t="shared" si="161"/>
        <v>D00_235_3</v>
      </c>
      <c r="B1226" s="1" t="s">
        <v>37</v>
      </c>
      <c r="C1226" s="2">
        <v>235</v>
      </c>
      <c r="D1226" s="3">
        <v>3</v>
      </c>
      <c r="E1226" s="4" t="s">
        <v>38</v>
      </c>
      <c r="F1226" s="4" t="s">
        <v>41</v>
      </c>
      <c r="G1226" s="4" t="s">
        <v>36</v>
      </c>
      <c r="H1226" s="4">
        <v>2005</v>
      </c>
      <c r="I1226" s="3" t="s">
        <v>54</v>
      </c>
      <c r="J1226" s="3"/>
      <c r="P1226" s="3"/>
      <c r="W1226" s="3"/>
      <c r="AA1226" s="5" t="e">
        <f t="shared" si="155"/>
        <v>#DIV/0!</v>
      </c>
      <c r="AD1226" s="5" t="e">
        <f t="shared" si="156"/>
        <v>#DIV/0!</v>
      </c>
      <c r="AE1226" s="3" t="e">
        <f t="shared" si="157"/>
        <v>#DIV/0!</v>
      </c>
      <c r="AG1226" s="4" t="e">
        <f t="shared" si="158"/>
        <v>#DIV/0!</v>
      </c>
      <c r="AI1226" s="3" t="e">
        <f t="shared" si="159"/>
        <v>#DIV/0!</v>
      </c>
      <c r="AK1226" s="4" t="e">
        <f t="shared" si="160"/>
        <v>#DIV/0!</v>
      </c>
    </row>
    <row r="1227" spans="1:44" s="4" customFormat="1" x14ac:dyDescent="0.25">
      <c r="A1227" s="4" t="str">
        <f t="shared" si="161"/>
        <v>D00_235_3</v>
      </c>
      <c r="B1227" s="1" t="s">
        <v>37</v>
      </c>
      <c r="C1227" s="2">
        <v>235</v>
      </c>
      <c r="D1227" s="3">
        <v>3</v>
      </c>
      <c r="E1227" s="4" t="s">
        <v>38</v>
      </c>
      <c r="F1227" s="4" t="s">
        <v>41</v>
      </c>
      <c r="G1227" s="4" t="s">
        <v>36</v>
      </c>
      <c r="H1227" s="4">
        <v>2006</v>
      </c>
      <c r="I1227" s="3" t="s">
        <v>54</v>
      </c>
      <c r="J1227" s="3"/>
      <c r="P1227" s="3"/>
      <c r="W1227" s="3"/>
      <c r="AA1227" s="5" t="e">
        <f t="shared" si="155"/>
        <v>#DIV/0!</v>
      </c>
      <c r="AD1227" s="5" t="e">
        <f t="shared" si="156"/>
        <v>#DIV/0!</v>
      </c>
      <c r="AE1227" s="3" t="e">
        <f t="shared" si="157"/>
        <v>#DIV/0!</v>
      </c>
      <c r="AG1227" s="4" t="e">
        <f t="shared" si="158"/>
        <v>#DIV/0!</v>
      </c>
      <c r="AI1227" s="3" t="e">
        <f t="shared" si="159"/>
        <v>#DIV/0!</v>
      </c>
      <c r="AK1227" s="4" t="e">
        <f t="shared" si="160"/>
        <v>#DIV/0!</v>
      </c>
    </row>
    <row r="1228" spans="1:44" s="4" customFormat="1" x14ac:dyDescent="0.25">
      <c r="A1228" s="4" t="str">
        <f t="shared" si="161"/>
        <v>D00_235_3</v>
      </c>
      <c r="B1228" s="1" t="s">
        <v>37</v>
      </c>
      <c r="C1228" s="2">
        <v>235</v>
      </c>
      <c r="D1228" s="3">
        <v>3</v>
      </c>
      <c r="E1228" s="4" t="s">
        <v>38</v>
      </c>
      <c r="F1228" s="4" t="s">
        <v>41</v>
      </c>
      <c r="G1228" s="4" t="s">
        <v>36</v>
      </c>
      <c r="H1228" s="4">
        <v>2007</v>
      </c>
      <c r="I1228" s="3" t="s">
        <v>54</v>
      </c>
      <c r="J1228" s="3"/>
      <c r="P1228" s="3"/>
      <c r="W1228" s="3"/>
      <c r="AA1228" s="5" t="e">
        <f t="shared" si="155"/>
        <v>#DIV/0!</v>
      </c>
      <c r="AD1228" s="5" t="e">
        <f t="shared" si="156"/>
        <v>#DIV/0!</v>
      </c>
      <c r="AE1228" s="3" t="e">
        <f t="shared" si="157"/>
        <v>#DIV/0!</v>
      </c>
      <c r="AG1228" s="4" t="e">
        <f t="shared" si="158"/>
        <v>#DIV/0!</v>
      </c>
      <c r="AI1228" s="3" t="e">
        <f t="shared" si="159"/>
        <v>#DIV/0!</v>
      </c>
      <c r="AK1228" s="4" t="e">
        <f t="shared" si="160"/>
        <v>#DIV/0!</v>
      </c>
    </row>
    <row r="1229" spans="1:44" s="14" customFormat="1" x14ac:dyDescent="0.25">
      <c r="A1229" s="4" t="str">
        <f t="shared" si="161"/>
        <v>D00_236_3</v>
      </c>
      <c r="B1229" s="12" t="s">
        <v>37</v>
      </c>
      <c r="C1229" s="13">
        <v>236</v>
      </c>
      <c r="D1229" s="15">
        <v>3</v>
      </c>
      <c r="E1229" s="14" t="s">
        <v>38</v>
      </c>
      <c r="F1229" s="14" t="s">
        <v>41</v>
      </c>
      <c r="G1229" s="14" t="s">
        <v>36</v>
      </c>
      <c r="H1229" s="14">
        <v>2003</v>
      </c>
      <c r="I1229" s="15" t="s">
        <v>54</v>
      </c>
      <c r="J1229" s="15"/>
      <c r="L1229" s="14" t="e">
        <f>#REF!-36</f>
        <v>#REF!</v>
      </c>
      <c r="M1229" s="14" t="e">
        <f>#REF!-64</f>
        <v>#REF!</v>
      </c>
      <c r="N1229" s="14" t="e">
        <f>#REF!-79</f>
        <v>#REF!</v>
      </c>
      <c r="P1229" s="15">
        <v>3</v>
      </c>
      <c r="Q1229" s="4"/>
      <c r="R1229" s="4"/>
      <c r="S1229" s="4"/>
      <c r="T1229" s="4"/>
      <c r="U1229" s="4"/>
      <c r="V1229" s="4"/>
      <c r="W1229" s="15">
        <v>3</v>
      </c>
      <c r="X1229" s="14">
        <v>208</v>
      </c>
      <c r="Y1229" s="14">
        <v>25</v>
      </c>
      <c r="Z1229" s="14">
        <v>62</v>
      </c>
      <c r="AA1229" s="5">
        <f t="shared" si="155"/>
        <v>2.48</v>
      </c>
      <c r="AB1229" s="14">
        <v>4</v>
      </c>
      <c r="AC1229" s="14">
        <v>18</v>
      </c>
      <c r="AD1229" s="5">
        <f t="shared" si="156"/>
        <v>0.72</v>
      </c>
      <c r="AE1229" s="3">
        <f t="shared" si="157"/>
        <v>29.032258064516128</v>
      </c>
      <c r="AF1229" s="14">
        <v>0</v>
      </c>
      <c r="AG1229" s="4">
        <f t="shared" si="158"/>
        <v>0</v>
      </c>
      <c r="AH1229" s="14">
        <v>1</v>
      </c>
      <c r="AI1229" s="3">
        <f t="shared" si="159"/>
        <v>4</v>
      </c>
      <c r="AJ1229" s="14">
        <v>0</v>
      </c>
      <c r="AK1229" s="14">
        <f t="shared" si="160"/>
        <v>0</v>
      </c>
      <c r="AL1229" s="14">
        <v>0</v>
      </c>
      <c r="AM1229" s="14">
        <v>4</v>
      </c>
      <c r="AN1229" s="14">
        <v>3</v>
      </c>
      <c r="AO1229" s="14">
        <v>1</v>
      </c>
      <c r="AP1229" s="14">
        <v>1</v>
      </c>
      <c r="AQ1229" s="14">
        <v>2</v>
      </c>
      <c r="AR1229" s="14">
        <v>2</v>
      </c>
    </row>
    <row r="1230" spans="1:44" s="4" customFormat="1" x14ac:dyDescent="0.25">
      <c r="A1230" s="4" t="str">
        <f t="shared" si="161"/>
        <v>D00_236_3</v>
      </c>
      <c r="B1230" s="1" t="s">
        <v>37</v>
      </c>
      <c r="C1230" s="2">
        <v>236</v>
      </c>
      <c r="D1230" s="3">
        <v>3</v>
      </c>
      <c r="E1230" s="4" t="s">
        <v>38</v>
      </c>
      <c r="F1230" s="4" t="s">
        <v>41</v>
      </c>
      <c r="G1230" s="4" t="s">
        <v>36</v>
      </c>
      <c r="H1230" s="4">
        <v>2004</v>
      </c>
      <c r="I1230" s="3" t="s">
        <v>54</v>
      </c>
      <c r="J1230" s="3"/>
      <c r="P1230" s="3"/>
      <c r="W1230" s="3"/>
      <c r="AA1230" s="5" t="e">
        <f t="shared" si="155"/>
        <v>#DIV/0!</v>
      </c>
      <c r="AD1230" s="5" t="e">
        <f t="shared" si="156"/>
        <v>#DIV/0!</v>
      </c>
      <c r="AE1230" s="3" t="e">
        <f t="shared" si="157"/>
        <v>#DIV/0!</v>
      </c>
      <c r="AG1230" s="4" t="e">
        <f t="shared" si="158"/>
        <v>#DIV/0!</v>
      </c>
      <c r="AI1230" s="3" t="e">
        <f t="shared" si="159"/>
        <v>#DIV/0!</v>
      </c>
      <c r="AK1230" s="4" t="e">
        <f t="shared" si="160"/>
        <v>#DIV/0!</v>
      </c>
    </row>
    <row r="1231" spans="1:44" s="4" customFormat="1" x14ac:dyDescent="0.25">
      <c r="A1231" s="4" t="str">
        <f t="shared" si="161"/>
        <v>D00_236_3</v>
      </c>
      <c r="B1231" s="1" t="s">
        <v>37</v>
      </c>
      <c r="C1231" s="2">
        <v>236</v>
      </c>
      <c r="D1231" s="3">
        <v>3</v>
      </c>
      <c r="E1231" s="4" t="s">
        <v>38</v>
      </c>
      <c r="F1231" s="4" t="s">
        <v>41</v>
      </c>
      <c r="G1231" s="4" t="s">
        <v>36</v>
      </c>
      <c r="H1231" s="4">
        <v>2005</v>
      </c>
      <c r="I1231" s="3" t="s">
        <v>54</v>
      </c>
      <c r="J1231" s="3"/>
      <c r="P1231" s="3"/>
      <c r="W1231" s="3"/>
      <c r="AA1231" s="5" t="e">
        <f t="shared" si="155"/>
        <v>#DIV/0!</v>
      </c>
      <c r="AD1231" s="5" t="e">
        <f t="shared" si="156"/>
        <v>#DIV/0!</v>
      </c>
      <c r="AE1231" s="3" t="e">
        <f t="shared" si="157"/>
        <v>#DIV/0!</v>
      </c>
      <c r="AG1231" s="4" t="e">
        <f t="shared" si="158"/>
        <v>#DIV/0!</v>
      </c>
      <c r="AI1231" s="3" t="e">
        <f t="shared" si="159"/>
        <v>#DIV/0!</v>
      </c>
      <c r="AK1231" s="4" t="e">
        <f t="shared" si="160"/>
        <v>#DIV/0!</v>
      </c>
    </row>
    <row r="1232" spans="1:44" s="4" customFormat="1" x14ac:dyDescent="0.25">
      <c r="A1232" s="4" t="str">
        <f t="shared" si="161"/>
        <v>D00_236_3</v>
      </c>
      <c r="B1232" s="1" t="s">
        <v>37</v>
      </c>
      <c r="C1232" s="2">
        <v>236</v>
      </c>
      <c r="D1232" s="3">
        <v>3</v>
      </c>
      <c r="E1232" s="4" t="s">
        <v>38</v>
      </c>
      <c r="F1232" s="4" t="s">
        <v>41</v>
      </c>
      <c r="G1232" s="4" t="s">
        <v>36</v>
      </c>
      <c r="H1232" s="4">
        <v>2006</v>
      </c>
      <c r="I1232" s="3" t="s">
        <v>54</v>
      </c>
      <c r="J1232" s="3"/>
      <c r="P1232" s="3"/>
      <c r="W1232" s="3"/>
      <c r="AA1232" s="5" t="e">
        <f t="shared" si="155"/>
        <v>#DIV/0!</v>
      </c>
      <c r="AD1232" s="5" t="e">
        <f t="shared" si="156"/>
        <v>#DIV/0!</v>
      </c>
      <c r="AE1232" s="3" t="e">
        <f t="shared" si="157"/>
        <v>#DIV/0!</v>
      </c>
      <c r="AG1232" s="4" t="e">
        <f t="shared" si="158"/>
        <v>#DIV/0!</v>
      </c>
      <c r="AI1232" s="3" t="e">
        <f t="shared" si="159"/>
        <v>#DIV/0!</v>
      </c>
      <c r="AK1232" s="4" t="e">
        <f t="shared" si="160"/>
        <v>#DIV/0!</v>
      </c>
    </row>
    <row r="1233" spans="1:37" s="4" customFormat="1" x14ac:dyDescent="0.25">
      <c r="A1233" s="4" t="str">
        <f t="shared" si="161"/>
        <v>D00_236_3</v>
      </c>
      <c r="B1233" s="1" t="s">
        <v>37</v>
      </c>
      <c r="C1233" s="2">
        <v>236</v>
      </c>
      <c r="D1233" s="3">
        <v>3</v>
      </c>
      <c r="E1233" s="4" t="s">
        <v>38</v>
      </c>
      <c r="F1233" s="4" t="s">
        <v>41</v>
      </c>
      <c r="G1233" s="4" t="s">
        <v>36</v>
      </c>
      <c r="H1233" s="4">
        <v>2007</v>
      </c>
      <c r="I1233" s="3" t="s">
        <v>54</v>
      </c>
      <c r="J1233" s="3"/>
      <c r="P1233" s="3"/>
      <c r="W1233" s="3"/>
      <c r="AA1233" s="5" t="e">
        <f t="shared" si="155"/>
        <v>#DIV/0!</v>
      </c>
      <c r="AD1233" s="5" t="e">
        <f t="shared" si="156"/>
        <v>#DIV/0!</v>
      </c>
      <c r="AE1233" s="3" t="e">
        <f t="shared" si="157"/>
        <v>#DIV/0!</v>
      </c>
      <c r="AG1233" s="4" t="e">
        <f t="shared" si="158"/>
        <v>#DIV/0!</v>
      </c>
      <c r="AI1233" s="3" t="e">
        <f t="shared" si="159"/>
        <v>#DIV/0!</v>
      </c>
      <c r="AK1233" s="4" t="e">
        <f t="shared" si="160"/>
        <v>#DIV/0!</v>
      </c>
    </row>
    <row r="1234" spans="1:37" s="14" customFormat="1" x14ac:dyDescent="0.25">
      <c r="A1234" s="4" t="str">
        <f t="shared" si="161"/>
        <v>D00_237_3</v>
      </c>
      <c r="B1234" s="12" t="s">
        <v>37</v>
      </c>
      <c r="C1234" s="13">
        <v>237</v>
      </c>
      <c r="D1234" s="15">
        <v>3</v>
      </c>
      <c r="E1234" s="14" t="s">
        <v>38</v>
      </c>
      <c r="F1234" s="14" t="s">
        <v>41</v>
      </c>
      <c r="G1234" s="14" t="s">
        <v>36</v>
      </c>
      <c r="H1234" s="14">
        <v>2003</v>
      </c>
      <c r="I1234" s="15" t="s">
        <v>54</v>
      </c>
      <c r="J1234" s="15"/>
      <c r="P1234" s="15"/>
      <c r="Q1234" s="4"/>
      <c r="R1234" s="4"/>
      <c r="S1234" s="4"/>
      <c r="T1234" s="4"/>
      <c r="U1234" s="4"/>
      <c r="V1234" s="4"/>
      <c r="W1234" s="15"/>
      <c r="AA1234" s="5" t="e">
        <f t="shared" si="155"/>
        <v>#DIV/0!</v>
      </c>
      <c r="AD1234" s="5" t="e">
        <f t="shared" si="156"/>
        <v>#DIV/0!</v>
      </c>
      <c r="AE1234" s="3" t="e">
        <f t="shared" si="157"/>
        <v>#DIV/0!</v>
      </c>
      <c r="AG1234" s="4" t="e">
        <f t="shared" si="158"/>
        <v>#DIV/0!</v>
      </c>
      <c r="AI1234" s="3" t="e">
        <f t="shared" si="159"/>
        <v>#DIV/0!</v>
      </c>
      <c r="AK1234" s="14" t="e">
        <f t="shared" si="160"/>
        <v>#DIV/0!</v>
      </c>
    </row>
    <row r="1235" spans="1:37" s="4" customFormat="1" x14ac:dyDescent="0.25">
      <c r="A1235" s="4" t="str">
        <f t="shared" si="161"/>
        <v>D00_237_3</v>
      </c>
      <c r="B1235" s="1" t="s">
        <v>37</v>
      </c>
      <c r="C1235" s="2">
        <v>237</v>
      </c>
      <c r="D1235" s="3">
        <v>3</v>
      </c>
      <c r="E1235" s="4" t="s">
        <v>38</v>
      </c>
      <c r="F1235" s="4" t="s">
        <v>41</v>
      </c>
      <c r="G1235" s="4" t="s">
        <v>36</v>
      </c>
      <c r="H1235" s="4">
        <v>2004</v>
      </c>
      <c r="I1235" s="3" t="s">
        <v>54</v>
      </c>
      <c r="J1235" s="3"/>
      <c r="P1235" s="3"/>
      <c r="W1235" s="3"/>
      <c r="AA1235" s="5" t="e">
        <f t="shared" si="155"/>
        <v>#DIV/0!</v>
      </c>
      <c r="AD1235" s="5" t="e">
        <f t="shared" si="156"/>
        <v>#DIV/0!</v>
      </c>
      <c r="AE1235" s="3" t="e">
        <f t="shared" si="157"/>
        <v>#DIV/0!</v>
      </c>
      <c r="AG1235" s="4" t="e">
        <f t="shared" si="158"/>
        <v>#DIV/0!</v>
      </c>
      <c r="AI1235" s="3" t="e">
        <f t="shared" si="159"/>
        <v>#DIV/0!</v>
      </c>
      <c r="AK1235" s="4" t="e">
        <f t="shared" si="160"/>
        <v>#DIV/0!</v>
      </c>
    </row>
    <row r="1236" spans="1:37" s="4" customFormat="1" x14ac:dyDescent="0.25">
      <c r="A1236" s="4" t="str">
        <f t="shared" si="161"/>
        <v>D00_237_3</v>
      </c>
      <c r="B1236" s="1" t="s">
        <v>37</v>
      </c>
      <c r="C1236" s="2">
        <v>237</v>
      </c>
      <c r="D1236" s="3">
        <v>3</v>
      </c>
      <c r="E1236" s="4" t="s">
        <v>38</v>
      </c>
      <c r="F1236" s="4" t="s">
        <v>41</v>
      </c>
      <c r="G1236" s="4" t="s">
        <v>36</v>
      </c>
      <c r="H1236" s="4">
        <v>2005</v>
      </c>
      <c r="I1236" s="3" t="s">
        <v>54</v>
      </c>
      <c r="J1236" s="3"/>
      <c r="P1236" s="3"/>
      <c r="W1236" s="3"/>
      <c r="AA1236" s="5" t="e">
        <f t="shared" si="155"/>
        <v>#DIV/0!</v>
      </c>
      <c r="AD1236" s="5" t="e">
        <f t="shared" si="156"/>
        <v>#DIV/0!</v>
      </c>
      <c r="AE1236" s="3" t="e">
        <f t="shared" si="157"/>
        <v>#DIV/0!</v>
      </c>
      <c r="AG1236" s="4" t="e">
        <f t="shared" si="158"/>
        <v>#DIV/0!</v>
      </c>
      <c r="AI1236" s="3" t="e">
        <f t="shared" si="159"/>
        <v>#DIV/0!</v>
      </c>
      <c r="AK1236" s="4" t="e">
        <f t="shared" si="160"/>
        <v>#DIV/0!</v>
      </c>
    </row>
    <row r="1237" spans="1:37" s="4" customFormat="1" x14ac:dyDescent="0.25">
      <c r="A1237" s="4" t="str">
        <f t="shared" si="161"/>
        <v>D00_237_3</v>
      </c>
      <c r="B1237" s="1" t="s">
        <v>37</v>
      </c>
      <c r="C1237" s="2">
        <v>237</v>
      </c>
      <c r="D1237" s="3">
        <v>3</v>
      </c>
      <c r="E1237" s="4" t="s">
        <v>38</v>
      </c>
      <c r="F1237" s="4" t="s">
        <v>41</v>
      </c>
      <c r="G1237" s="4" t="s">
        <v>36</v>
      </c>
      <c r="H1237" s="4">
        <v>2006</v>
      </c>
      <c r="I1237" s="3" t="s">
        <v>54</v>
      </c>
      <c r="J1237" s="3"/>
      <c r="P1237" s="3"/>
      <c r="W1237" s="3"/>
      <c r="AA1237" s="5" t="e">
        <f t="shared" si="155"/>
        <v>#DIV/0!</v>
      </c>
      <c r="AD1237" s="5" t="e">
        <f t="shared" si="156"/>
        <v>#DIV/0!</v>
      </c>
      <c r="AE1237" s="3" t="e">
        <f t="shared" si="157"/>
        <v>#DIV/0!</v>
      </c>
      <c r="AG1237" s="4" t="e">
        <f t="shared" si="158"/>
        <v>#DIV/0!</v>
      </c>
      <c r="AI1237" s="3" t="e">
        <f t="shared" si="159"/>
        <v>#DIV/0!</v>
      </c>
      <c r="AK1237" s="4" t="e">
        <f t="shared" si="160"/>
        <v>#DIV/0!</v>
      </c>
    </row>
    <row r="1238" spans="1:37" s="4" customFormat="1" x14ac:dyDescent="0.25">
      <c r="A1238" s="4" t="str">
        <f t="shared" si="161"/>
        <v>D00_237_3</v>
      </c>
      <c r="B1238" s="1" t="s">
        <v>37</v>
      </c>
      <c r="C1238" s="2">
        <v>237</v>
      </c>
      <c r="D1238" s="3">
        <v>3</v>
      </c>
      <c r="E1238" s="4" t="s">
        <v>38</v>
      </c>
      <c r="F1238" s="4" t="s">
        <v>41</v>
      </c>
      <c r="G1238" s="4" t="s">
        <v>36</v>
      </c>
      <c r="H1238" s="4">
        <v>2007</v>
      </c>
      <c r="I1238" s="3" t="s">
        <v>54</v>
      </c>
      <c r="J1238" s="3"/>
      <c r="P1238" s="3"/>
      <c r="W1238" s="3"/>
      <c r="AA1238" s="5" t="e">
        <f t="shared" si="155"/>
        <v>#DIV/0!</v>
      </c>
      <c r="AD1238" s="5" t="e">
        <f t="shared" si="156"/>
        <v>#DIV/0!</v>
      </c>
      <c r="AE1238" s="3" t="e">
        <f t="shared" si="157"/>
        <v>#DIV/0!</v>
      </c>
      <c r="AG1238" s="4" t="e">
        <f t="shared" si="158"/>
        <v>#DIV/0!</v>
      </c>
      <c r="AI1238" s="3" t="e">
        <f t="shared" si="159"/>
        <v>#DIV/0!</v>
      </c>
      <c r="AK1238" s="4" t="e">
        <f t="shared" si="160"/>
        <v>#DIV/0!</v>
      </c>
    </row>
    <row r="1239" spans="1:37" s="14" customFormat="1" x14ac:dyDescent="0.25">
      <c r="A1239" s="4" t="str">
        <f t="shared" si="161"/>
        <v>D00_238_3</v>
      </c>
      <c r="B1239" s="12" t="s">
        <v>37</v>
      </c>
      <c r="C1239" s="13">
        <v>238</v>
      </c>
      <c r="D1239" s="15">
        <v>3</v>
      </c>
      <c r="E1239" s="14" t="s">
        <v>38</v>
      </c>
      <c r="F1239" s="14" t="s">
        <v>41</v>
      </c>
      <c r="G1239" s="14" t="s">
        <v>36</v>
      </c>
      <c r="H1239" s="14">
        <v>2003</v>
      </c>
      <c r="I1239" s="15" t="s">
        <v>54</v>
      </c>
      <c r="J1239" s="15"/>
      <c r="P1239" s="15"/>
      <c r="Q1239" s="4"/>
      <c r="R1239" s="4"/>
      <c r="S1239" s="4"/>
      <c r="T1239" s="4"/>
      <c r="U1239" s="4"/>
      <c r="V1239" s="4"/>
      <c r="W1239" s="15"/>
      <c r="AA1239" s="5" t="e">
        <f t="shared" si="155"/>
        <v>#DIV/0!</v>
      </c>
      <c r="AD1239" s="5" t="e">
        <f t="shared" si="156"/>
        <v>#DIV/0!</v>
      </c>
      <c r="AE1239" s="3" t="e">
        <f t="shared" si="157"/>
        <v>#DIV/0!</v>
      </c>
      <c r="AG1239" s="4" t="e">
        <f t="shared" si="158"/>
        <v>#DIV/0!</v>
      </c>
      <c r="AI1239" s="3" t="e">
        <f t="shared" si="159"/>
        <v>#DIV/0!</v>
      </c>
      <c r="AK1239" s="14" t="e">
        <f t="shared" si="160"/>
        <v>#DIV/0!</v>
      </c>
    </row>
    <row r="1240" spans="1:37" s="4" customFormat="1" x14ac:dyDescent="0.25">
      <c r="A1240" s="4" t="str">
        <f t="shared" si="161"/>
        <v>D00_238_3</v>
      </c>
      <c r="B1240" s="1" t="s">
        <v>37</v>
      </c>
      <c r="C1240" s="2">
        <v>238</v>
      </c>
      <c r="D1240" s="3">
        <v>3</v>
      </c>
      <c r="E1240" s="4" t="s">
        <v>38</v>
      </c>
      <c r="F1240" s="4" t="s">
        <v>41</v>
      </c>
      <c r="G1240" s="4" t="s">
        <v>36</v>
      </c>
      <c r="H1240" s="4">
        <v>2004</v>
      </c>
      <c r="I1240" s="3" t="s">
        <v>54</v>
      </c>
      <c r="J1240" s="3"/>
      <c r="P1240" s="3"/>
      <c r="W1240" s="3"/>
      <c r="AA1240" s="5" t="e">
        <f t="shared" si="155"/>
        <v>#DIV/0!</v>
      </c>
      <c r="AD1240" s="5" t="e">
        <f t="shared" si="156"/>
        <v>#DIV/0!</v>
      </c>
      <c r="AE1240" s="3" t="e">
        <f t="shared" si="157"/>
        <v>#DIV/0!</v>
      </c>
      <c r="AG1240" s="4" t="e">
        <f t="shared" si="158"/>
        <v>#DIV/0!</v>
      </c>
      <c r="AI1240" s="3" t="e">
        <f t="shared" si="159"/>
        <v>#DIV/0!</v>
      </c>
      <c r="AK1240" s="4" t="e">
        <f t="shared" si="160"/>
        <v>#DIV/0!</v>
      </c>
    </row>
    <row r="1241" spans="1:37" s="4" customFormat="1" x14ac:dyDescent="0.25">
      <c r="A1241" s="4" t="str">
        <f t="shared" si="161"/>
        <v>D00_238_3</v>
      </c>
      <c r="B1241" s="1" t="s">
        <v>37</v>
      </c>
      <c r="C1241" s="2">
        <v>238</v>
      </c>
      <c r="D1241" s="3">
        <v>3</v>
      </c>
      <c r="E1241" s="4" t="s">
        <v>38</v>
      </c>
      <c r="F1241" s="4" t="s">
        <v>41</v>
      </c>
      <c r="G1241" s="4" t="s">
        <v>36</v>
      </c>
      <c r="H1241" s="4">
        <v>2005</v>
      </c>
      <c r="I1241" s="3" t="s">
        <v>54</v>
      </c>
      <c r="J1241" s="3"/>
      <c r="P1241" s="3"/>
      <c r="W1241" s="3"/>
      <c r="AA1241" s="5" t="e">
        <f t="shared" si="155"/>
        <v>#DIV/0!</v>
      </c>
      <c r="AD1241" s="5" t="e">
        <f t="shared" si="156"/>
        <v>#DIV/0!</v>
      </c>
      <c r="AE1241" s="3" t="e">
        <f t="shared" si="157"/>
        <v>#DIV/0!</v>
      </c>
      <c r="AG1241" s="4" t="e">
        <f t="shared" si="158"/>
        <v>#DIV/0!</v>
      </c>
      <c r="AI1241" s="3" t="e">
        <f t="shared" si="159"/>
        <v>#DIV/0!</v>
      </c>
      <c r="AK1241" s="4" t="e">
        <f t="shared" si="160"/>
        <v>#DIV/0!</v>
      </c>
    </row>
    <row r="1242" spans="1:37" s="4" customFormat="1" x14ac:dyDescent="0.25">
      <c r="A1242" s="4" t="str">
        <f t="shared" si="161"/>
        <v>D00_238_3</v>
      </c>
      <c r="B1242" s="1" t="s">
        <v>37</v>
      </c>
      <c r="C1242" s="2">
        <v>238</v>
      </c>
      <c r="D1242" s="3">
        <v>3</v>
      </c>
      <c r="E1242" s="4" t="s">
        <v>38</v>
      </c>
      <c r="F1242" s="4" t="s">
        <v>41</v>
      </c>
      <c r="G1242" s="4" t="s">
        <v>36</v>
      </c>
      <c r="H1242" s="4">
        <v>2006</v>
      </c>
      <c r="I1242" s="3" t="s">
        <v>54</v>
      </c>
      <c r="J1242" s="3"/>
      <c r="P1242" s="3"/>
      <c r="W1242" s="3"/>
      <c r="AA1242" s="5" t="e">
        <f t="shared" si="155"/>
        <v>#DIV/0!</v>
      </c>
      <c r="AD1242" s="5" t="e">
        <f t="shared" si="156"/>
        <v>#DIV/0!</v>
      </c>
      <c r="AE1242" s="3" t="e">
        <f t="shared" si="157"/>
        <v>#DIV/0!</v>
      </c>
      <c r="AG1242" s="4" t="e">
        <f t="shared" si="158"/>
        <v>#DIV/0!</v>
      </c>
      <c r="AI1242" s="3" t="e">
        <f t="shared" si="159"/>
        <v>#DIV/0!</v>
      </c>
      <c r="AK1242" s="4" t="e">
        <f t="shared" si="160"/>
        <v>#DIV/0!</v>
      </c>
    </row>
    <row r="1243" spans="1:37" s="4" customFormat="1" x14ac:dyDescent="0.25">
      <c r="A1243" s="4" t="str">
        <f t="shared" si="161"/>
        <v>D00_238_3</v>
      </c>
      <c r="B1243" s="1" t="s">
        <v>37</v>
      </c>
      <c r="C1243" s="2">
        <v>238</v>
      </c>
      <c r="D1243" s="3">
        <v>3</v>
      </c>
      <c r="E1243" s="4" t="s">
        <v>38</v>
      </c>
      <c r="F1243" s="4" t="s">
        <v>41</v>
      </c>
      <c r="G1243" s="4" t="s">
        <v>36</v>
      </c>
      <c r="H1243" s="4">
        <v>2007</v>
      </c>
      <c r="I1243" s="3" t="s">
        <v>54</v>
      </c>
      <c r="J1243" s="3"/>
      <c r="P1243" s="3"/>
      <c r="W1243" s="3"/>
      <c r="AA1243" s="5" t="e">
        <f t="shared" si="155"/>
        <v>#DIV/0!</v>
      </c>
      <c r="AD1243" s="5" t="e">
        <f t="shared" si="156"/>
        <v>#DIV/0!</v>
      </c>
      <c r="AE1243" s="3" t="e">
        <f t="shared" si="157"/>
        <v>#DIV/0!</v>
      </c>
      <c r="AG1243" s="4" t="e">
        <f t="shared" si="158"/>
        <v>#DIV/0!</v>
      </c>
      <c r="AI1243" s="3" t="e">
        <f t="shared" si="159"/>
        <v>#DIV/0!</v>
      </c>
      <c r="AK1243" s="4" t="e">
        <f t="shared" si="160"/>
        <v>#DIV/0!</v>
      </c>
    </row>
    <row r="1244" spans="1:37" s="14" customFormat="1" x14ac:dyDescent="0.25">
      <c r="A1244" s="4" t="str">
        <f t="shared" si="161"/>
        <v>D00_239_3</v>
      </c>
      <c r="B1244" s="12" t="s">
        <v>37</v>
      </c>
      <c r="C1244" s="13">
        <v>239</v>
      </c>
      <c r="D1244" s="15">
        <v>3</v>
      </c>
      <c r="E1244" s="14" t="s">
        <v>38</v>
      </c>
      <c r="F1244" s="14" t="s">
        <v>41</v>
      </c>
      <c r="G1244" s="14" t="s">
        <v>36</v>
      </c>
      <c r="H1244" s="14">
        <v>2003</v>
      </c>
      <c r="I1244" s="15" t="s">
        <v>54</v>
      </c>
      <c r="J1244" s="15"/>
      <c r="P1244" s="15"/>
      <c r="Q1244" s="4"/>
      <c r="R1244" s="4"/>
      <c r="S1244" s="4"/>
      <c r="T1244" s="4"/>
      <c r="U1244" s="4"/>
      <c r="V1244" s="4"/>
      <c r="W1244" s="15"/>
      <c r="AA1244" s="5" t="e">
        <f t="shared" si="155"/>
        <v>#DIV/0!</v>
      </c>
      <c r="AD1244" s="5" t="e">
        <f t="shared" si="156"/>
        <v>#DIV/0!</v>
      </c>
      <c r="AE1244" s="3" t="e">
        <f t="shared" si="157"/>
        <v>#DIV/0!</v>
      </c>
      <c r="AG1244" s="4" t="e">
        <f t="shared" si="158"/>
        <v>#DIV/0!</v>
      </c>
      <c r="AI1244" s="3" t="e">
        <f t="shared" si="159"/>
        <v>#DIV/0!</v>
      </c>
      <c r="AK1244" s="14" t="e">
        <f t="shared" si="160"/>
        <v>#DIV/0!</v>
      </c>
    </row>
    <row r="1245" spans="1:37" s="4" customFormat="1" x14ac:dyDescent="0.25">
      <c r="A1245" s="4" t="str">
        <f t="shared" si="161"/>
        <v>D00_239_3</v>
      </c>
      <c r="B1245" s="1" t="s">
        <v>37</v>
      </c>
      <c r="C1245" s="2">
        <v>239</v>
      </c>
      <c r="D1245" s="3">
        <v>3</v>
      </c>
      <c r="E1245" s="4" t="s">
        <v>38</v>
      </c>
      <c r="F1245" s="4" t="s">
        <v>41</v>
      </c>
      <c r="G1245" s="4" t="s">
        <v>36</v>
      </c>
      <c r="H1245" s="4">
        <v>2004</v>
      </c>
      <c r="I1245" s="3" t="s">
        <v>54</v>
      </c>
      <c r="J1245" s="3"/>
      <c r="P1245" s="3"/>
      <c r="W1245" s="3"/>
      <c r="AA1245" s="5" t="e">
        <f t="shared" si="155"/>
        <v>#DIV/0!</v>
      </c>
      <c r="AD1245" s="5" t="e">
        <f t="shared" si="156"/>
        <v>#DIV/0!</v>
      </c>
      <c r="AE1245" s="3" t="e">
        <f t="shared" si="157"/>
        <v>#DIV/0!</v>
      </c>
      <c r="AG1245" s="4" t="e">
        <f t="shared" si="158"/>
        <v>#DIV/0!</v>
      </c>
      <c r="AI1245" s="3" t="e">
        <f t="shared" si="159"/>
        <v>#DIV/0!</v>
      </c>
      <c r="AK1245" s="4" t="e">
        <f t="shared" si="160"/>
        <v>#DIV/0!</v>
      </c>
    </row>
    <row r="1246" spans="1:37" s="4" customFormat="1" x14ac:dyDescent="0.25">
      <c r="A1246" s="4" t="str">
        <f t="shared" si="161"/>
        <v>D00_239_3</v>
      </c>
      <c r="B1246" s="1" t="s">
        <v>37</v>
      </c>
      <c r="C1246" s="2">
        <v>239</v>
      </c>
      <c r="D1246" s="3">
        <v>3</v>
      </c>
      <c r="E1246" s="4" t="s">
        <v>38</v>
      </c>
      <c r="F1246" s="4" t="s">
        <v>41</v>
      </c>
      <c r="G1246" s="4" t="s">
        <v>36</v>
      </c>
      <c r="H1246" s="4">
        <v>2005</v>
      </c>
      <c r="I1246" s="3" t="s">
        <v>54</v>
      </c>
      <c r="J1246" s="3"/>
      <c r="P1246" s="3"/>
      <c r="W1246" s="3"/>
      <c r="AA1246" s="5" t="e">
        <f t="shared" si="155"/>
        <v>#DIV/0!</v>
      </c>
      <c r="AD1246" s="5" t="e">
        <f t="shared" si="156"/>
        <v>#DIV/0!</v>
      </c>
      <c r="AE1246" s="3" t="e">
        <f t="shared" si="157"/>
        <v>#DIV/0!</v>
      </c>
      <c r="AG1246" s="4" t="e">
        <f t="shared" si="158"/>
        <v>#DIV/0!</v>
      </c>
      <c r="AI1246" s="3" t="e">
        <f t="shared" si="159"/>
        <v>#DIV/0!</v>
      </c>
      <c r="AK1246" s="4" t="e">
        <f t="shared" si="160"/>
        <v>#DIV/0!</v>
      </c>
    </row>
    <row r="1247" spans="1:37" s="4" customFormat="1" x14ac:dyDescent="0.25">
      <c r="A1247" s="4" t="str">
        <f t="shared" si="161"/>
        <v>D00_239_3</v>
      </c>
      <c r="B1247" s="1" t="s">
        <v>37</v>
      </c>
      <c r="C1247" s="2">
        <v>239</v>
      </c>
      <c r="D1247" s="3">
        <v>3</v>
      </c>
      <c r="E1247" s="4" t="s">
        <v>38</v>
      </c>
      <c r="F1247" s="4" t="s">
        <v>41</v>
      </c>
      <c r="G1247" s="4" t="s">
        <v>36</v>
      </c>
      <c r="H1247" s="4">
        <v>2006</v>
      </c>
      <c r="I1247" s="3" t="s">
        <v>54</v>
      </c>
      <c r="J1247" s="3"/>
      <c r="P1247" s="3"/>
      <c r="W1247" s="3"/>
      <c r="AA1247" s="5" t="e">
        <f t="shared" si="155"/>
        <v>#DIV/0!</v>
      </c>
      <c r="AD1247" s="5" t="e">
        <f t="shared" si="156"/>
        <v>#DIV/0!</v>
      </c>
      <c r="AE1247" s="3" t="e">
        <f t="shared" si="157"/>
        <v>#DIV/0!</v>
      </c>
      <c r="AG1247" s="4" t="e">
        <f t="shared" si="158"/>
        <v>#DIV/0!</v>
      </c>
      <c r="AI1247" s="3" t="e">
        <f t="shared" si="159"/>
        <v>#DIV/0!</v>
      </c>
      <c r="AK1247" s="4" t="e">
        <f t="shared" si="160"/>
        <v>#DIV/0!</v>
      </c>
    </row>
    <row r="1248" spans="1:37" s="4" customFormat="1" x14ac:dyDescent="0.25">
      <c r="A1248" s="4" t="str">
        <f t="shared" si="161"/>
        <v>D00_239_3</v>
      </c>
      <c r="B1248" s="1" t="s">
        <v>37</v>
      </c>
      <c r="C1248" s="2">
        <v>239</v>
      </c>
      <c r="D1248" s="3">
        <v>3</v>
      </c>
      <c r="E1248" s="4" t="s">
        <v>38</v>
      </c>
      <c r="F1248" s="4" t="s">
        <v>41</v>
      </c>
      <c r="G1248" s="4" t="s">
        <v>36</v>
      </c>
      <c r="H1248" s="4">
        <v>2007</v>
      </c>
      <c r="I1248" s="3" t="s">
        <v>54</v>
      </c>
      <c r="J1248" s="3"/>
      <c r="P1248" s="3"/>
      <c r="W1248" s="3"/>
      <c r="AA1248" s="5" t="e">
        <f t="shared" si="155"/>
        <v>#DIV/0!</v>
      </c>
      <c r="AD1248" s="5" t="e">
        <f t="shared" si="156"/>
        <v>#DIV/0!</v>
      </c>
      <c r="AE1248" s="3" t="e">
        <f t="shared" si="157"/>
        <v>#DIV/0!</v>
      </c>
      <c r="AG1248" s="4" t="e">
        <f t="shared" si="158"/>
        <v>#DIV/0!</v>
      </c>
      <c r="AI1248" s="3" t="e">
        <f t="shared" si="159"/>
        <v>#DIV/0!</v>
      </c>
      <c r="AK1248" s="4" t="e">
        <f t="shared" si="160"/>
        <v>#DIV/0!</v>
      </c>
    </row>
    <row r="1249" spans="1:37" s="14" customFormat="1" x14ac:dyDescent="0.25">
      <c r="A1249" s="4" t="str">
        <f t="shared" si="161"/>
        <v>D00_240_3</v>
      </c>
      <c r="B1249" s="12" t="s">
        <v>37</v>
      </c>
      <c r="C1249" s="13">
        <v>240</v>
      </c>
      <c r="D1249" s="15">
        <v>3</v>
      </c>
      <c r="E1249" s="14" t="s">
        <v>38</v>
      </c>
      <c r="F1249" s="14" t="s">
        <v>41</v>
      </c>
      <c r="G1249" s="14" t="s">
        <v>36</v>
      </c>
      <c r="H1249" s="14">
        <v>2003</v>
      </c>
      <c r="I1249" s="15" t="s">
        <v>54</v>
      </c>
      <c r="J1249" s="15"/>
      <c r="P1249" s="15"/>
      <c r="Q1249" s="4"/>
      <c r="R1249" s="4"/>
      <c r="S1249" s="4"/>
      <c r="T1249" s="4"/>
      <c r="U1249" s="4"/>
      <c r="V1249" s="4"/>
      <c r="W1249" s="15"/>
      <c r="AA1249" s="5" t="e">
        <f t="shared" si="155"/>
        <v>#DIV/0!</v>
      </c>
      <c r="AD1249" s="5" t="e">
        <f t="shared" si="156"/>
        <v>#DIV/0!</v>
      </c>
      <c r="AE1249" s="3" t="e">
        <f t="shared" si="157"/>
        <v>#DIV/0!</v>
      </c>
      <c r="AG1249" s="4" t="e">
        <f t="shared" si="158"/>
        <v>#DIV/0!</v>
      </c>
      <c r="AI1249" s="3" t="e">
        <f t="shared" si="159"/>
        <v>#DIV/0!</v>
      </c>
      <c r="AK1249" s="14" t="e">
        <f t="shared" si="160"/>
        <v>#DIV/0!</v>
      </c>
    </row>
    <row r="1250" spans="1:37" s="4" customFormat="1" x14ac:dyDescent="0.25">
      <c r="A1250" s="4" t="str">
        <f t="shared" si="161"/>
        <v>D00_240_3</v>
      </c>
      <c r="B1250" s="1" t="s">
        <v>37</v>
      </c>
      <c r="C1250" s="2">
        <v>240</v>
      </c>
      <c r="D1250" s="3">
        <v>3</v>
      </c>
      <c r="E1250" s="4" t="s">
        <v>38</v>
      </c>
      <c r="F1250" s="4" t="s">
        <v>41</v>
      </c>
      <c r="G1250" s="4" t="s">
        <v>36</v>
      </c>
      <c r="H1250" s="4">
        <v>2004</v>
      </c>
      <c r="I1250" s="3" t="s">
        <v>54</v>
      </c>
      <c r="J1250" s="3"/>
      <c r="P1250" s="3"/>
      <c r="W1250" s="3"/>
      <c r="AA1250" s="5" t="e">
        <f t="shared" si="155"/>
        <v>#DIV/0!</v>
      </c>
      <c r="AD1250" s="5" t="e">
        <f t="shared" si="156"/>
        <v>#DIV/0!</v>
      </c>
      <c r="AE1250" s="3" t="e">
        <f t="shared" si="157"/>
        <v>#DIV/0!</v>
      </c>
      <c r="AG1250" s="4" t="e">
        <f t="shared" si="158"/>
        <v>#DIV/0!</v>
      </c>
      <c r="AI1250" s="3" t="e">
        <f t="shared" si="159"/>
        <v>#DIV/0!</v>
      </c>
      <c r="AK1250" s="4" t="e">
        <f t="shared" si="160"/>
        <v>#DIV/0!</v>
      </c>
    </row>
    <row r="1251" spans="1:37" s="4" customFormat="1" x14ac:dyDescent="0.25">
      <c r="A1251" s="4" t="str">
        <f t="shared" si="161"/>
        <v>D00_240_3</v>
      </c>
      <c r="B1251" s="1" t="s">
        <v>37</v>
      </c>
      <c r="C1251" s="2">
        <v>240</v>
      </c>
      <c r="D1251" s="3">
        <v>3</v>
      </c>
      <c r="E1251" s="4" t="s">
        <v>38</v>
      </c>
      <c r="F1251" s="4" t="s">
        <v>41</v>
      </c>
      <c r="G1251" s="4" t="s">
        <v>36</v>
      </c>
      <c r="H1251" s="4">
        <v>2005</v>
      </c>
      <c r="I1251" s="3" t="s">
        <v>54</v>
      </c>
      <c r="J1251" s="3"/>
      <c r="P1251" s="3"/>
      <c r="W1251" s="3"/>
      <c r="AA1251" s="5" t="e">
        <f t="shared" ref="AA1251:AA1314" si="162">(Z1251+(AD1251*AF1251))/Y1251</f>
        <v>#DIV/0!</v>
      </c>
      <c r="AD1251" s="5" t="e">
        <f t="shared" ref="AD1251:AD1314" si="163">AC1251/(Y1251-AF1251)</f>
        <v>#DIV/0!</v>
      </c>
      <c r="AE1251" s="3" t="e">
        <f t="shared" ref="AE1251:AE1314" si="164">AD1251*100/AA1251</f>
        <v>#DIV/0!</v>
      </c>
      <c r="AG1251" s="4" t="e">
        <f t="shared" si="158"/>
        <v>#DIV/0!</v>
      </c>
      <c r="AI1251" s="3" t="e">
        <f t="shared" si="159"/>
        <v>#DIV/0!</v>
      </c>
      <c r="AK1251" s="4" t="e">
        <f t="shared" si="160"/>
        <v>#DIV/0!</v>
      </c>
    </row>
    <row r="1252" spans="1:37" s="4" customFormat="1" x14ac:dyDescent="0.25">
      <c r="A1252" s="4" t="str">
        <f t="shared" si="161"/>
        <v>D00_240_3</v>
      </c>
      <c r="B1252" s="1" t="s">
        <v>37</v>
      </c>
      <c r="C1252" s="2">
        <v>240</v>
      </c>
      <c r="D1252" s="3">
        <v>3</v>
      </c>
      <c r="E1252" s="4" t="s">
        <v>38</v>
      </c>
      <c r="F1252" s="4" t="s">
        <v>41</v>
      </c>
      <c r="G1252" s="4" t="s">
        <v>36</v>
      </c>
      <c r="H1252" s="4">
        <v>2006</v>
      </c>
      <c r="I1252" s="3" t="s">
        <v>54</v>
      </c>
      <c r="J1252" s="3"/>
      <c r="P1252" s="3"/>
      <c r="W1252" s="3"/>
      <c r="AA1252" s="5" t="e">
        <f t="shared" si="162"/>
        <v>#DIV/0!</v>
      </c>
      <c r="AD1252" s="5" t="e">
        <f t="shared" si="163"/>
        <v>#DIV/0!</v>
      </c>
      <c r="AE1252" s="3" t="e">
        <f t="shared" si="164"/>
        <v>#DIV/0!</v>
      </c>
      <c r="AG1252" s="4" t="e">
        <f t="shared" si="158"/>
        <v>#DIV/0!</v>
      </c>
      <c r="AI1252" s="3" t="e">
        <f t="shared" si="159"/>
        <v>#DIV/0!</v>
      </c>
      <c r="AK1252" s="4" t="e">
        <f t="shared" si="160"/>
        <v>#DIV/0!</v>
      </c>
    </row>
    <row r="1253" spans="1:37" s="4" customFormat="1" x14ac:dyDescent="0.25">
      <c r="A1253" s="4" t="str">
        <f t="shared" si="161"/>
        <v>D00_240_3</v>
      </c>
      <c r="B1253" s="1" t="s">
        <v>37</v>
      </c>
      <c r="C1253" s="2">
        <v>240</v>
      </c>
      <c r="D1253" s="3">
        <v>3</v>
      </c>
      <c r="E1253" s="4" t="s">
        <v>38</v>
      </c>
      <c r="F1253" s="4" t="s">
        <v>41</v>
      </c>
      <c r="G1253" s="4" t="s">
        <v>36</v>
      </c>
      <c r="H1253" s="4">
        <v>2007</v>
      </c>
      <c r="I1253" s="3" t="s">
        <v>54</v>
      </c>
      <c r="J1253" s="3"/>
      <c r="P1253" s="3"/>
      <c r="W1253" s="3"/>
      <c r="AA1253" s="5" t="e">
        <f t="shared" si="162"/>
        <v>#DIV/0!</v>
      </c>
      <c r="AD1253" s="5" t="e">
        <f t="shared" si="163"/>
        <v>#DIV/0!</v>
      </c>
      <c r="AE1253" s="3" t="e">
        <f t="shared" si="164"/>
        <v>#DIV/0!</v>
      </c>
      <c r="AG1253" s="4" t="e">
        <f t="shared" si="158"/>
        <v>#DIV/0!</v>
      </c>
      <c r="AI1253" s="3" t="e">
        <f t="shared" si="159"/>
        <v>#DIV/0!</v>
      </c>
      <c r="AK1253" s="4" t="e">
        <f t="shared" si="160"/>
        <v>#DIV/0!</v>
      </c>
    </row>
    <row r="1254" spans="1:37" s="14" customFormat="1" x14ac:dyDescent="0.25">
      <c r="A1254" s="4" t="str">
        <f t="shared" si="161"/>
        <v>D00_241_3</v>
      </c>
      <c r="B1254" s="12" t="s">
        <v>37</v>
      </c>
      <c r="C1254" s="13">
        <v>241</v>
      </c>
      <c r="D1254" s="15">
        <v>3</v>
      </c>
      <c r="E1254" s="14" t="s">
        <v>38</v>
      </c>
      <c r="F1254" s="14" t="s">
        <v>41</v>
      </c>
      <c r="G1254" s="14" t="s">
        <v>36</v>
      </c>
      <c r="H1254" s="14">
        <v>2003</v>
      </c>
      <c r="I1254" s="15" t="s">
        <v>54</v>
      </c>
      <c r="J1254" s="15"/>
      <c r="P1254" s="15"/>
      <c r="Q1254" s="4"/>
      <c r="R1254" s="4"/>
      <c r="S1254" s="4"/>
      <c r="T1254" s="4"/>
      <c r="U1254" s="1"/>
      <c r="V1254" s="4"/>
      <c r="W1254" s="15"/>
      <c r="AA1254" s="5" t="e">
        <f t="shared" si="162"/>
        <v>#DIV/0!</v>
      </c>
      <c r="AD1254" s="5" t="e">
        <f t="shared" si="163"/>
        <v>#DIV/0!</v>
      </c>
      <c r="AE1254" s="3" t="e">
        <f t="shared" si="164"/>
        <v>#DIV/0!</v>
      </c>
      <c r="AG1254" s="4" t="e">
        <f t="shared" si="158"/>
        <v>#DIV/0!</v>
      </c>
      <c r="AI1254" s="3" t="e">
        <f t="shared" si="159"/>
        <v>#DIV/0!</v>
      </c>
      <c r="AK1254" s="14" t="e">
        <f t="shared" si="160"/>
        <v>#DIV/0!</v>
      </c>
    </row>
    <row r="1255" spans="1:37" s="4" customFormat="1" x14ac:dyDescent="0.25">
      <c r="A1255" s="4" t="str">
        <f t="shared" si="161"/>
        <v>D00_241_3</v>
      </c>
      <c r="B1255" s="1" t="s">
        <v>37</v>
      </c>
      <c r="C1255" s="2">
        <v>241</v>
      </c>
      <c r="D1255" s="3">
        <v>3</v>
      </c>
      <c r="E1255" s="4" t="s">
        <v>38</v>
      </c>
      <c r="F1255" s="4" t="s">
        <v>41</v>
      </c>
      <c r="G1255" s="4" t="s">
        <v>36</v>
      </c>
      <c r="H1255" s="4">
        <v>2004</v>
      </c>
      <c r="I1255" s="3" t="s">
        <v>54</v>
      </c>
      <c r="J1255" s="3"/>
      <c r="P1255" s="3"/>
      <c r="U1255" s="1"/>
      <c r="W1255" s="3"/>
      <c r="AA1255" s="5" t="e">
        <f t="shared" si="162"/>
        <v>#DIV/0!</v>
      </c>
      <c r="AD1255" s="5" t="e">
        <f t="shared" si="163"/>
        <v>#DIV/0!</v>
      </c>
      <c r="AE1255" s="3" t="e">
        <f t="shared" si="164"/>
        <v>#DIV/0!</v>
      </c>
      <c r="AG1255" s="4" t="e">
        <f t="shared" si="158"/>
        <v>#DIV/0!</v>
      </c>
      <c r="AI1255" s="3" t="e">
        <f t="shared" si="159"/>
        <v>#DIV/0!</v>
      </c>
      <c r="AK1255" s="4" t="e">
        <f t="shared" si="160"/>
        <v>#DIV/0!</v>
      </c>
    </row>
    <row r="1256" spans="1:37" s="4" customFormat="1" x14ac:dyDescent="0.25">
      <c r="A1256" s="4" t="str">
        <f t="shared" si="161"/>
        <v>D00_241_3</v>
      </c>
      <c r="B1256" s="1" t="s">
        <v>37</v>
      </c>
      <c r="C1256" s="2">
        <v>241</v>
      </c>
      <c r="D1256" s="3">
        <v>3</v>
      </c>
      <c r="E1256" s="4" t="s">
        <v>38</v>
      </c>
      <c r="F1256" s="4" t="s">
        <v>41</v>
      </c>
      <c r="G1256" s="4" t="s">
        <v>36</v>
      </c>
      <c r="H1256" s="4">
        <v>2005</v>
      </c>
      <c r="I1256" s="3" t="s">
        <v>54</v>
      </c>
      <c r="J1256" s="3"/>
      <c r="P1256" s="3"/>
      <c r="U1256" s="1"/>
      <c r="W1256" s="3"/>
      <c r="AA1256" s="5" t="e">
        <f t="shared" si="162"/>
        <v>#DIV/0!</v>
      </c>
      <c r="AD1256" s="5" t="e">
        <f t="shared" si="163"/>
        <v>#DIV/0!</v>
      </c>
      <c r="AE1256" s="3" t="e">
        <f t="shared" si="164"/>
        <v>#DIV/0!</v>
      </c>
      <c r="AG1256" s="4" t="e">
        <f t="shared" si="158"/>
        <v>#DIV/0!</v>
      </c>
      <c r="AI1256" s="3" t="e">
        <f t="shared" si="159"/>
        <v>#DIV/0!</v>
      </c>
      <c r="AK1256" s="4" t="e">
        <f t="shared" si="160"/>
        <v>#DIV/0!</v>
      </c>
    </row>
    <row r="1257" spans="1:37" s="4" customFormat="1" x14ac:dyDescent="0.25">
      <c r="A1257" s="4" t="str">
        <f t="shared" si="161"/>
        <v>D00_241_3</v>
      </c>
      <c r="B1257" s="1" t="s">
        <v>37</v>
      </c>
      <c r="C1257" s="2">
        <v>241</v>
      </c>
      <c r="D1257" s="3">
        <v>3</v>
      </c>
      <c r="E1257" s="4" t="s">
        <v>38</v>
      </c>
      <c r="F1257" s="4" t="s">
        <v>41</v>
      </c>
      <c r="G1257" s="4" t="s">
        <v>36</v>
      </c>
      <c r="H1257" s="4">
        <v>2006</v>
      </c>
      <c r="I1257" s="3" t="s">
        <v>54</v>
      </c>
      <c r="J1257" s="3"/>
      <c r="P1257" s="3"/>
      <c r="U1257" s="1"/>
      <c r="W1257" s="3"/>
      <c r="AA1257" s="5" t="e">
        <f t="shared" si="162"/>
        <v>#DIV/0!</v>
      </c>
      <c r="AD1257" s="5" t="e">
        <f t="shared" si="163"/>
        <v>#DIV/0!</v>
      </c>
      <c r="AE1257" s="3" t="e">
        <f t="shared" si="164"/>
        <v>#DIV/0!</v>
      </c>
      <c r="AG1257" s="4" t="e">
        <f t="shared" si="158"/>
        <v>#DIV/0!</v>
      </c>
      <c r="AI1257" s="3" t="e">
        <f t="shared" si="159"/>
        <v>#DIV/0!</v>
      </c>
      <c r="AK1257" s="4" t="e">
        <f t="shared" si="160"/>
        <v>#DIV/0!</v>
      </c>
    </row>
    <row r="1258" spans="1:37" s="4" customFormat="1" x14ac:dyDescent="0.25">
      <c r="A1258" s="4" t="str">
        <f t="shared" si="161"/>
        <v>D00_241_3</v>
      </c>
      <c r="B1258" s="1" t="s">
        <v>37</v>
      </c>
      <c r="C1258" s="2">
        <v>241</v>
      </c>
      <c r="D1258" s="3">
        <v>3</v>
      </c>
      <c r="E1258" s="4" t="s">
        <v>38</v>
      </c>
      <c r="F1258" s="4" t="s">
        <v>41</v>
      </c>
      <c r="G1258" s="4" t="s">
        <v>36</v>
      </c>
      <c r="H1258" s="4">
        <v>2007</v>
      </c>
      <c r="I1258" s="3" t="s">
        <v>54</v>
      </c>
      <c r="J1258" s="3"/>
      <c r="P1258" s="3"/>
      <c r="U1258" s="1"/>
      <c r="W1258" s="3"/>
      <c r="AA1258" s="5" t="e">
        <f t="shared" si="162"/>
        <v>#DIV/0!</v>
      </c>
      <c r="AD1258" s="5" t="e">
        <f t="shared" si="163"/>
        <v>#DIV/0!</v>
      </c>
      <c r="AE1258" s="3" t="e">
        <f t="shared" si="164"/>
        <v>#DIV/0!</v>
      </c>
      <c r="AG1258" s="4" t="e">
        <f t="shared" si="158"/>
        <v>#DIV/0!</v>
      </c>
      <c r="AI1258" s="3" t="e">
        <f t="shared" si="159"/>
        <v>#DIV/0!</v>
      </c>
      <c r="AK1258" s="4" t="e">
        <f t="shared" si="160"/>
        <v>#DIV/0!</v>
      </c>
    </row>
    <row r="1259" spans="1:37" s="14" customFormat="1" x14ac:dyDescent="0.25">
      <c r="A1259" s="4" t="str">
        <f t="shared" si="161"/>
        <v>D00_242_3</v>
      </c>
      <c r="B1259" s="12" t="s">
        <v>37</v>
      </c>
      <c r="C1259" s="13">
        <v>242</v>
      </c>
      <c r="D1259" s="15">
        <v>3</v>
      </c>
      <c r="E1259" s="14" t="s">
        <v>38</v>
      </c>
      <c r="F1259" s="14" t="s">
        <v>41</v>
      </c>
      <c r="G1259" s="14" t="s">
        <v>36</v>
      </c>
      <c r="H1259" s="14">
        <v>2003</v>
      </c>
      <c r="I1259" s="15" t="s">
        <v>54</v>
      </c>
      <c r="J1259" s="15"/>
      <c r="P1259" s="15"/>
      <c r="Q1259" s="4"/>
      <c r="R1259" s="4"/>
      <c r="S1259" s="4"/>
      <c r="T1259" s="4"/>
      <c r="U1259" s="4"/>
      <c r="V1259" s="4"/>
      <c r="W1259" s="15"/>
      <c r="AA1259" s="5" t="e">
        <f t="shared" si="162"/>
        <v>#DIV/0!</v>
      </c>
      <c r="AD1259" s="5" t="e">
        <f t="shared" si="163"/>
        <v>#DIV/0!</v>
      </c>
      <c r="AE1259" s="3" t="e">
        <f t="shared" si="164"/>
        <v>#DIV/0!</v>
      </c>
      <c r="AG1259" s="4" t="e">
        <f t="shared" si="158"/>
        <v>#DIV/0!</v>
      </c>
      <c r="AI1259" s="3" t="e">
        <f t="shared" si="159"/>
        <v>#DIV/0!</v>
      </c>
      <c r="AK1259" s="14" t="e">
        <f t="shared" si="160"/>
        <v>#DIV/0!</v>
      </c>
    </row>
    <row r="1260" spans="1:37" s="4" customFormat="1" x14ac:dyDescent="0.25">
      <c r="A1260" s="4" t="str">
        <f t="shared" si="161"/>
        <v>D00_242_3</v>
      </c>
      <c r="B1260" s="1" t="s">
        <v>37</v>
      </c>
      <c r="C1260" s="2">
        <v>242</v>
      </c>
      <c r="D1260" s="3">
        <v>3</v>
      </c>
      <c r="E1260" s="4" t="s">
        <v>38</v>
      </c>
      <c r="F1260" s="4" t="s">
        <v>41</v>
      </c>
      <c r="G1260" s="4" t="s">
        <v>36</v>
      </c>
      <c r="H1260" s="4">
        <v>2004</v>
      </c>
      <c r="I1260" s="3" t="s">
        <v>54</v>
      </c>
      <c r="J1260" s="3"/>
      <c r="P1260" s="3"/>
      <c r="W1260" s="3"/>
      <c r="AA1260" s="5" t="e">
        <f t="shared" si="162"/>
        <v>#DIV/0!</v>
      </c>
      <c r="AD1260" s="5" t="e">
        <f t="shared" si="163"/>
        <v>#DIV/0!</v>
      </c>
      <c r="AE1260" s="3" t="e">
        <f t="shared" si="164"/>
        <v>#DIV/0!</v>
      </c>
      <c r="AG1260" s="4" t="e">
        <f t="shared" si="158"/>
        <v>#DIV/0!</v>
      </c>
      <c r="AI1260" s="3" t="e">
        <f t="shared" si="159"/>
        <v>#DIV/0!</v>
      </c>
      <c r="AK1260" s="4" t="e">
        <f t="shared" si="160"/>
        <v>#DIV/0!</v>
      </c>
    </row>
    <row r="1261" spans="1:37" s="4" customFormat="1" x14ac:dyDescent="0.25">
      <c r="A1261" s="4" t="str">
        <f t="shared" si="161"/>
        <v>D00_242_3</v>
      </c>
      <c r="B1261" s="1" t="s">
        <v>37</v>
      </c>
      <c r="C1261" s="2">
        <v>242</v>
      </c>
      <c r="D1261" s="3">
        <v>3</v>
      </c>
      <c r="E1261" s="4" t="s">
        <v>38</v>
      </c>
      <c r="F1261" s="4" t="s">
        <v>41</v>
      </c>
      <c r="G1261" s="4" t="s">
        <v>36</v>
      </c>
      <c r="H1261" s="4">
        <v>2005</v>
      </c>
      <c r="I1261" s="3" t="s">
        <v>54</v>
      </c>
      <c r="J1261" s="3"/>
      <c r="P1261" s="3"/>
      <c r="W1261" s="3"/>
      <c r="AA1261" s="5" t="e">
        <f t="shared" si="162"/>
        <v>#DIV/0!</v>
      </c>
      <c r="AD1261" s="5" t="e">
        <f t="shared" si="163"/>
        <v>#DIV/0!</v>
      </c>
      <c r="AE1261" s="3" t="e">
        <f t="shared" si="164"/>
        <v>#DIV/0!</v>
      </c>
      <c r="AG1261" s="4" t="e">
        <f t="shared" ref="AG1261:AG1324" si="165">AF1261*100/Y1261</f>
        <v>#DIV/0!</v>
      </c>
      <c r="AI1261" s="3" t="e">
        <f t="shared" ref="AI1261:AI1324" si="166">AH1261*100/Y1261</f>
        <v>#DIV/0!</v>
      </c>
      <c r="AK1261" s="4" t="e">
        <f t="shared" ref="AK1261:AK1324" si="167">AJ1261*100/Y1261</f>
        <v>#DIV/0!</v>
      </c>
    </row>
    <row r="1262" spans="1:37" s="4" customFormat="1" x14ac:dyDescent="0.25">
      <c r="A1262" s="4" t="str">
        <f t="shared" si="161"/>
        <v>D00_242_3</v>
      </c>
      <c r="B1262" s="1" t="s">
        <v>37</v>
      </c>
      <c r="C1262" s="2">
        <v>242</v>
      </c>
      <c r="D1262" s="3">
        <v>3</v>
      </c>
      <c r="E1262" s="4" t="s">
        <v>38</v>
      </c>
      <c r="F1262" s="4" t="s">
        <v>41</v>
      </c>
      <c r="G1262" s="4" t="s">
        <v>36</v>
      </c>
      <c r="H1262" s="4">
        <v>2006</v>
      </c>
      <c r="I1262" s="3" t="s">
        <v>54</v>
      </c>
      <c r="J1262" s="3"/>
      <c r="P1262" s="3"/>
      <c r="W1262" s="3"/>
      <c r="AA1262" s="5" t="e">
        <f t="shared" si="162"/>
        <v>#DIV/0!</v>
      </c>
      <c r="AD1262" s="5" t="e">
        <f t="shared" si="163"/>
        <v>#DIV/0!</v>
      </c>
      <c r="AE1262" s="3" t="e">
        <f t="shared" si="164"/>
        <v>#DIV/0!</v>
      </c>
      <c r="AG1262" s="4" t="e">
        <f t="shared" si="165"/>
        <v>#DIV/0!</v>
      </c>
      <c r="AI1262" s="3" t="e">
        <f t="shared" si="166"/>
        <v>#DIV/0!</v>
      </c>
      <c r="AK1262" s="4" t="e">
        <f t="shared" si="167"/>
        <v>#DIV/0!</v>
      </c>
    </row>
    <row r="1263" spans="1:37" s="4" customFormat="1" x14ac:dyDescent="0.25">
      <c r="A1263" s="4" t="str">
        <f t="shared" si="161"/>
        <v>D00_242_3</v>
      </c>
      <c r="B1263" s="1" t="s">
        <v>37</v>
      </c>
      <c r="C1263" s="2">
        <v>242</v>
      </c>
      <c r="D1263" s="3">
        <v>3</v>
      </c>
      <c r="E1263" s="4" t="s">
        <v>38</v>
      </c>
      <c r="F1263" s="4" t="s">
        <v>41</v>
      </c>
      <c r="G1263" s="4" t="s">
        <v>36</v>
      </c>
      <c r="H1263" s="4">
        <v>2007</v>
      </c>
      <c r="I1263" s="3" t="s">
        <v>54</v>
      </c>
      <c r="J1263" s="3"/>
      <c r="P1263" s="3"/>
      <c r="W1263" s="3"/>
      <c r="AA1263" s="5" t="e">
        <f t="shared" si="162"/>
        <v>#DIV/0!</v>
      </c>
      <c r="AD1263" s="5" t="e">
        <f t="shared" si="163"/>
        <v>#DIV/0!</v>
      </c>
      <c r="AE1263" s="3" t="e">
        <f t="shared" si="164"/>
        <v>#DIV/0!</v>
      </c>
      <c r="AG1263" s="4" t="e">
        <f t="shared" si="165"/>
        <v>#DIV/0!</v>
      </c>
      <c r="AI1263" s="3" t="e">
        <f t="shared" si="166"/>
        <v>#DIV/0!</v>
      </c>
      <c r="AK1263" s="4" t="e">
        <f t="shared" si="167"/>
        <v>#DIV/0!</v>
      </c>
    </row>
    <row r="1264" spans="1:37" s="14" customFormat="1" x14ac:dyDescent="0.25">
      <c r="A1264" s="4" t="str">
        <f t="shared" si="161"/>
        <v>D00_243_3</v>
      </c>
      <c r="B1264" s="12" t="s">
        <v>37</v>
      </c>
      <c r="C1264" s="13">
        <v>243</v>
      </c>
      <c r="D1264" s="15">
        <v>3</v>
      </c>
      <c r="E1264" s="14" t="s">
        <v>38</v>
      </c>
      <c r="F1264" s="14" t="s">
        <v>41</v>
      </c>
      <c r="G1264" s="14" t="s">
        <v>36</v>
      </c>
      <c r="H1264" s="14">
        <v>2003</v>
      </c>
      <c r="I1264" s="15" t="s">
        <v>54</v>
      </c>
      <c r="J1264" s="15"/>
      <c r="P1264" s="15"/>
      <c r="Q1264" s="4"/>
      <c r="R1264" s="4"/>
      <c r="S1264" s="4"/>
      <c r="T1264" s="4"/>
      <c r="U1264" s="4"/>
      <c r="V1264" s="4"/>
      <c r="W1264" s="15"/>
      <c r="AA1264" s="5" t="e">
        <f t="shared" si="162"/>
        <v>#DIV/0!</v>
      </c>
      <c r="AD1264" s="5" t="e">
        <f t="shared" si="163"/>
        <v>#DIV/0!</v>
      </c>
      <c r="AE1264" s="3" t="e">
        <f t="shared" si="164"/>
        <v>#DIV/0!</v>
      </c>
      <c r="AG1264" s="4" t="e">
        <f t="shared" si="165"/>
        <v>#DIV/0!</v>
      </c>
      <c r="AI1264" s="3" t="e">
        <f t="shared" si="166"/>
        <v>#DIV/0!</v>
      </c>
      <c r="AK1264" s="14" t="e">
        <f t="shared" si="167"/>
        <v>#DIV/0!</v>
      </c>
    </row>
    <row r="1265" spans="1:37" s="4" customFormat="1" x14ac:dyDescent="0.25">
      <c r="A1265" s="4" t="str">
        <f t="shared" si="161"/>
        <v>D00_243_3</v>
      </c>
      <c r="B1265" s="1" t="s">
        <v>37</v>
      </c>
      <c r="C1265" s="2">
        <v>243</v>
      </c>
      <c r="D1265" s="3">
        <v>3</v>
      </c>
      <c r="E1265" s="4" t="s">
        <v>38</v>
      </c>
      <c r="F1265" s="4" t="s">
        <v>41</v>
      </c>
      <c r="G1265" s="4" t="s">
        <v>36</v>
      </c>
      <c r="H1265" s="4">
        <v>2004</v>
      </c>
      <c r="I1265" s="3" t="s">
        <v>54</v>
      </c>
      <c r="J1265" s="3"/>
      <c r="P1265" s="3"/>
      <c r="W1265" s="3"/>
      <c r="AA1265" s="5" t="e">
        <f t="shared" si="162"/>
        <v>#DIV/0!</v>
      </c>
      <c r="AD1265" s="5" t="e">
        <f t="shared" si="163"/>
        <v>#DIV/0!</v>
      </c>
      <c r="AE1265" s="3" t="e">
        <f t="shared" si="164"/>
        <v>#DIV/0!</v>
      </c>
      <c r="AG1265" s="4" t="e">
        <f t="shared" si="165"/>
        <v>#DIV/0!</v>
      </c>
      <c r="AI1265" s="3" t="e">
        <f t="shared" si="166"/>
        <v>#DIV/0!</v>
      </c>
      <c r="AK1265" s="4" t="e">
        <f t="shared" si="167"/>
        <v>#DIV/0!</v>
      </c>
    </row>
    <row r="1266" spans="1:37" s="4" customFormat="1" x14ac:dyDescent="0.25">
      <c r="A1266" s="4" t="str">
        <f t="shared" si="161"/>
        <v>D00_243_3</v>
      </c>
      <c r="B1266" s="1" t="s">
        <v>37</v>
      </c>
      <c r="C1266" s="2">
        <v>243</v>
      </c>
      <c r="D1266" s="3">
        <v>3</v>
      </c>
      <c r="E1266" s="4" t="s">
        <v>38</v>
      </c>
      <c r="F1266" s="4" t="s">
        <v>41</v>
      </c>
      <c r="G1266" s="4" t="s">
        <v>36</v>
      </c>
      <c r="H1266" s="4">
        <v>2005</v>
      </c>
      <c r="I1266" s="3" t="s">
        <v>54</v>
      </c>
      <c r="J1266" s="3"/>
      <c r="P1266" s="3"/>
      <c r="W1266" s="3"/>
      <c r="AA1266" s="5" t="e">
        <f t="shared" si="162"/>
        <v>#DIV/0!</v>
      </c>
      <c r="AD1266" s="5" t="e">
        <f t="shared" si="163"/>
        <v>#DIV/0!</v>
      </c>
      <c r="AE1266" s="3" t="e">
        <f t="shared" si="164"/>
        <v>#DIV/0!</v>
      </c>
      <c r="AG1266" s="4" t="e">
        <f t="shared" si="165"/>
        <v>#DIV/0!</v>
      </c>
      <c r="AI1266" s="3" t="e">
        <f t="shared" si="166"/>
        <v>#DIV/0!</v>
      </c>
      <c r="AK1266" s="4" t="e">
        <f t="shared" si="167"/>
        <v>#DIV/0!</v>
      </c>
    </row>
    <row r="1267" spans="1:37" s="4" customFormat="1" x14ac:dyDescent="0.25">
      <c r="A1267" s="4" t="str">
        <f t="shared" si="161"/>
        <v>D00_243_3</v>
      </c>
      <c r="B1267" s="1" t="s">
        <v>37</v>
      </c>
      <c r="C1267" s="2">
        <v>243</v>
      </c>
      <c r="D1267" s="3">
        <v>3</v>
      </c>
      <c r="E1267" s="4" t="s">
        <v>38</v>
      </c>
      <c r="F1267" s="4" t="s">
        <v>41</v>
      </c>
      <c r="G1267" s="4" t="s">
        <v>36</v>
      </c>
      <c r="H1267" s="4">
        <v>2006</v>
      </c>
      <c r="I1267" s="3" t="s">
        <v>54</v>
      </c>
      <c r="J1267" s="3"/>
      <c r="P1267" s="3"/>
      <c r="W1267" s="3"/>
      <c r="AA1267" s="5" t="e">
        <f t="shared" si="162"/>
        <v>#DIV/0!</v>
      </c>
      <c r="AD1267" s="5" t="e">
        <f t="shared" si="163"/>
        <v>#DIV/0!</v>
      </c>
      <c r="AE1267" s="3" t="e">
        <f t="shared" si="164"/>
        <v>#DIV/0!</v>
      </c>
      <c r="AG1267" s="4" t="e">
        <f t="shared" si="165"/>
        <v>#DIV/0!</v>
      </c>
      <c r="AI1267" s="3" t="e">
        <f t="shared" si="166"/>
        <v>#DIV/0!</v>
      </c>
      <c r="AK1267" s="4" t="e">
        <f t="shared" si="167"/>
        <v>#DIV/0!</v>
      </c>
    </row>
    <row r="1268" spans="1:37" s="4" customFormat="1" x14ac:dyDescent="0.25">
      <c r="A1268" s="4" t="str">
        <f t="shared" si="161"/>
        <v>D00_243_3</v>
      </c>
      <c r="B1268" s="1" t="s">
        <v>37</v>
      </c>
      <c r="C1268" s="2">
        <v>243</v>
      </c>
      <c r="D1268" s="3">
        <v>3</v>
      </c>
      <c r="E1268" s="4" t="s">
        <v>38</v>
      </c>
      <c r="F1268" s="4" t="s">
        <v>41</v>
      </c>
      <c r="G1268" s="4" t="s">
        <v>36</v>
      </c>
      <c r="H1268" s="4">
        <v>2007</v>
      </c>
      <c r="I1268" s="3" t="s">
        <v>54</v>
      </c>
      <c r="J1268" s="3"/>
      <c r="P1268" s="3"/>
      <c r="W1268" s="3"/>
      <c r="AA1268" s="5" t="e">
        <f t="shared" si="162"/>
        <v>#DIV/0!</v>
      </c>
      <c r="AD1268" s="5" t="e">
        <f t="shared" si="163"/>
        <v>#DIV/0!</v>
      </c>
      <c r="AE1268" s="3" t="e">
        <f t="shared" si="164"/>
        <v>#DIV/0!</v>
      </c>
      <c r="AG1268" s="4" t="e">
        <f t="shared" si="165"/>
        <v>#DIV/0!</v>
      </c>
      <c r="AI1268" s="3" t="e">
        <f t="shared" si="166"/>
        <v>#DIV/0!</v>
      </c>
      <c r="AK1268" s="4" t="e">
        <f t="shared" si="167"/>
        <v>#DIV/0!</v>
      </c>
    </row>
    <row r="1269" spans="1:37" s="14" customFormat="1" x14ac:dyDescent="0.25">
      <c r="A1269" s="4" t="str">
        <f t="shared" si="161"/>
        <v>D00_244_3</v>
      </c>
      <c r="B1269" s="12" t="s">
        <v>37</v>
      </c>
      <c r="C1269" s="13">
        <v>244</v>
      </c>
      <c r="D1269" s="15">
        <v>3</v>
      </c>
      <c r="E1269" s="14" t="s">
        <v>38</v>
      </c>
      <c r="F1269" s="14" t="s">
        <v>41</v>
      </c>
      <c r="G1269" s="14" t="s">
        <v>36</v>
      </c>
      <c r="H1269" s="14">
        <v>2003</v>
      </c>
      <c r="I1269" s="15" t="s">
        <v>54</v>
      </c>
      <c r="J1269" s="15"/>
      <c r="P1269" s="15"/>
      <c r="Q1269" s="4"/>
      <c r="R1269" s="4"/>
      <c r="S1269" s="4"/>
      <c r="T1269" s="4"/>
      <c r="U1269" s="4"/>
      <c r="V1269" s="4"/>
      <c r="W1269" s="15"/>
      <c r="AA1269" s="5" t="e">
        <f t="shared" si="162"/>
        <v>#DIV/0!</v>
      </c>
      <c r="AD1269" s="5" t="e">
        <f t="shared" si="163"/>
        <v>#DIV/0!</v>
      </c>
      <c r="AE1269" s="3" t="e">
        <f t="shared" si="164"/>
        <v>#DIV/0!</v>
      </c>
      <c r="AG1269" s="4" t="e">
        <f t="shared" si="165"/>
        <v>#DIV/0!</v>
      </c>
      <c r="AI1269" s="3" t="e">
        <f t="shared" si="166"/>
        <v>#DIV/0!</v>
      </c>
      <c r="AK1269" s="14" t="e">
        <f t="shared" si="167"/>
        <v>#DIV/0!</v>
      </c>
    </row>
    <row r="1270" spans="1:37" s="4" customFormat="1" x14ac:dyDescent="0.25">
      <c r="A1270" s="4" t="str">
        <f t="shared" si="161"/>
        <v>D00_244_3</v>
      </c>
      <c r="B1270" s="1" t="s">
        <v>37</v>
      </c>
      <c r="C1270" s="2">
        <v>244</v>
      </c>
      <c r="D1270" s="3">
        <v>3</v>
      </c>
      <c r="E1270" s="4" t="s">
        <v>38</v>
      </c>
      <c r="F1270" s="4" t="s">
        <v>41</v>
      </c>
      <c r="G1270" s="4" t="s">
        <v>36</v>
      </c>
      <c r="H1270" s="4">
        <v>2004</v>
      </c>
      <c r="I1270" s="3" t="s">
        <v>54</v>
      </c>
      <c r="J1270" s="3"/>
      <c r="P1270" s="3"/>
      <c r="W1270" s="3"/>
      <c r="AA1270" s="5" t="e">
        <f t="shared" si="162"/>
        <v>#DIV/0!</v>
      </c>
      <c r="AD1270" s="5" t="e">
        <f t="shared" si="163"/>
        <v>#DIV/0!</v>
      </c>
      <c r="AE1270" s="3" t="e">
        <f t="shared" si="164"/>
        <v>#DIV/0!</v>
      </c>
      <c r="AG1270" s="4" t="e">
        <f t="shared" si="165"/>
        <v>#DIV/0!</v>
      </c>
      <c r="AI1270" s="3" t="e">
        <f t="shared" si="166"/>
        <v>#DIV/0!</v>
      </c>
      <c r="AK1270" s="4" t="e">
        <f t="shared" si="167"/>
        <v>#DIV/0!</v>
      </c>
    </row>
    <row r="1271" spans="1:37" s="4" customFormat="1" x14ac:dyDescent="0.25">
      <c r="A1271" s="4" t="str">
        <f t="shared" si="161"/>
        <v>D00_244_3</v>
      </c>
      <c r="B1271" s="1" t="s">
        <v>37</v>
      </c>
      <c r="C1271" s="2">
        <v>244</v>
      </c>
      <c r="D1271" s="3">
        <v>3</v>
      </c>
      <c r="E1271" s="4" t="s">
        <v>38</v>
      </c>
      <c r="F1271" s="4" t="s">
        <v>41</v>
      </c>
      <c r="G1271" s="4" t="s">
        <v>36</v>
      </c>
      <c r="H1271" s="4">
        <v>2005</v>
      </c>
      <c r="I1271" s="3" t="s">
        <v>54</v>
      </c>
      <c r="J1271" s="3"/>
      <c r="P1271" s="3"/>
      <c r="W1271" s="3"/>
      <c r="AA1271" s="5" t="e">
        <f t="shared" si="162"/>
        <v>#DIV/0!</v>
      </c>
      <c r="AD1271" s="5" t="e">
        <f t="shared" si="163"/>
        <v>#DIV/0!</v>
      </c>
      <c r="AE1271" s="3" t="e">
        <f t="shared" si="164"/>
        <v>#DIV/0!</v>
      </c>
      <c r="AG1271" s="4" t="e">
        <f t="shared" si="165"/>
        <v>#DIV/0!</v>
      </c>
      <c r="AI1271" s="3" t="e">
        <f t="shared" si="166"/>
        <v>#DIV/0!</v>
      </c>
      <c r="AK1271" s="4" t="e">
        <f t="shared" si="167"/>
        <v>#DIV/0!</v>
      </c>
    </row>
    <row r="1272" spans="1:37" s="4" customFormat="1" x14ac:dyDescent="0.25">
      <c r="A1272" s="4" t="str">
        <f t="shared" si="161"/>
        <v>D00_244_3</v>
      </c>
      <c r="B1272" s="1" t="s">
        <v>37</v>
      </c>
      <c r="C1272" s="2">
        <v>244</v>
      </c>
      <c r="D1272" s="3">
        <v>3</v>
      </c>
      <c r="E1272" s="4" t="s">
        <v>38</v>
      </c>
      <c r="F1272" s="4" t="s">
        <v>41</v>
      </c>
      <c r="G1272" s="4" t="s">
        <v>36</v>
      </c>
      <c r="H1272" s="4">
        <v>2006</v>
      </c>
      <c r="I1272" s="3" t="s">
        <v>54</v>
      </c>
      <c r="J1272" s="3"/>
      <c r="P1272" s="3"/>
      <c r="W1272" s="3"/>
      <c r="AA1272" s="5" t="e">
        <f t="shared" si="162"/>
        <v>#DIV/0!</v>
      </c>
      <c r="AD1272" s="5" t="e">
        <f t="shared" si="163"/>
        <v>#DIV/0!</v>
      </c>
      <c r="AE1272" s="3" t="e">
        <f t="shared" si="164"/>
        <v>#DIV/0!</v>
      </c>
      <c r="AG1272" s="4" t="e">
        <f t="shared" si="165"/>
        <v>#DIV/0!</v>
      </c>
      <c r="AI1272" s="3" t="e">
        <f t="shared" si="166"/>
        <v>#DIV/0!</v>
      </c>
      <c r="AK1272" s="4" t="e">
        <f t="shared" si="167"/>
        <v>#DIV/0!</v>
      </c>
    </row>
    <row r="1273" spans="1:37" s="4" customFormat="1" x14ac:dyDescent="0.25">
      <c r="A1273" s="4" t="str">
        <f t="shared" si="161"/>
        <v>D00_244_3</v>
      </c>
      <c r="B1273" s="1" t="s">
        <v>37</v>
      </c>
      <c r="C1273" s="2">
        <v>244</v>
      </c>
      <c r="D1273" s="3">
        <v>3</v>
      </c>
      <c r="E1273" s="4" t="s">
        <v>38</v>
      </c>
      <c r="F1273" s="4" t="s">
        <v>41</v>
      </c>
      <c r="G1273" s="4" t="s">
        <v>36</v>
      </c>
      <c r="H1273" s="4">
        <v>2007</v>
      </c>
      <c r="I1273" s="3" t="s">
        <v>54</v>
      </c>
      <c r="J1273" s="3"/>
      <c r="P1273" s="3"/>
      <c r="W1273" s="3"/>
      <c r="AA1273" s="5" t="e">
        <f t="shared" si="162"/>
        <v>#DIV/0!</v>
      </c>
      <c r="AD1273" s="5" t="e">
        <f t="shared" si="163"/>
        <v>#DIV/0!</v>
      </c>
      <c r="AE1273" s="3" t="e">
        <f t="shared" si="164"/>
        <v>#DIV/0!</v>
      </c>
      <c r="AG1273" s="4" t="e">
        <f t="shared" si="165"/>
        <v>#DIV/0!</v>
      </c>
      <c r="AI1273" s="3" t="e">
        <f t="shared" si="166"/>
        <v>#DIV/0!</v>
      </c>
      <c r="AK1273" s="4" t="e">
        <f t="shared" si="167"/>
        <v>#DIV/0!</v>
      </c>
    </row>
    <row r="1274" spans="1:37" s="14" customFormat="1" x14ac:dyDescent="0.25">
      <c r="A1274" s="4" t="str">
        <f t="shared" si="161"/>
        <v>D00_245_3</v>
      </c>
      <c r="B1274" s="12" t="s">
        <v>37</v>
      </c>
      <c r="C1274" s="13">
        <v>245</v>
      </c>
      <c r="D1274" s="15">
        <v>3</v>
      </c>
      <c r="E1274" s="14" t="s">
        <v>38</v>
      </c>
      <c r="F1274" s="14" t="s">
        <v>41</v>
      </c>
      <c r="G1274" s="14" t="s">
        <v>36</v>
      </c>
      <c r="H1274" s="14">
        <v>2003</v>
      </c>
      <c r="I1274" s="15" t="s">
        <v>54</v>
      </c>
      <c r="J1274" s="15"/>
      <c r="P1274" s="15"/>
      <c r="Q1274" s="4"/>
      <c r="R1274" s="4"/>
      <c r="S1274" s="4"/>
      <c r="T1274" s="4"/>
      <c r="U1274" s="4"/>
      <c r="V1274" s="4"/>
      <c r="W1274" s="15"/>
      <c r="AA1274" s="5" t="e">
        <f t="shared" si="162"/>
        <v>#DIV/0!</v>
      </c>
      <c r="AD1274" s="5" t="e">
        <f t="shared" si="163"/>
        <v>#DIV/0!</v>
      </c>
      <c r="AE1274" s="3" t="e">
        <f t="shared" si="164"/>
        <v>#DIV/0!</v>
      </c>
      <c r="AG1274" s="4" t="e">
        <f t="shared" si="165"/>
        <v>#DIV/0!</v>
      </c>
      <c r="AI1274" s="3" t="e">
        <f t="shared" si="166"/>
        <v>#DIV/0!</v>
      </c>
      <c r="AK1274" s="14" t="e">
        <f t="shared" si="167"/>
        <v>#DIV/0!</v>
      </c>
    </row>
    <row r="1275" spans="1:37" s="4" customFormat="1" x14ac:dyDescent="0.25">
      <c r="A1275" s="4" t="str">
        <f t="shared" si="161"/>
        <v>D00_245_3</v>
      </c>
      <c r="B1275" s="1" t="s">
        <v>37</v>
      </c>
      <c r="C1275" s="2">
        <v>245</v>
      </c>
      <c r="D1275" s="3">
        <v>3</v>
      </c>
      <c r="E1275" s="4" t="s">
        <v>38</v>
      </c>
      <c r="F1275" s="4" t="s">
        <v>41</v>
      </c>
      <c r="G1275" s="4" t="s">
        <v>36</v>
      </c>
      <c r="H1275" s="4">
        <v>2004</v>
      </c>
      <c r="I1275" s="3" t="s">
        <v>54</v>
      </c>
      <c r="J1275" s="3"/>
      <c r="P1275" s="3"/>
      <c r="W1275" s="3"/>
      <c r="AA1275" s="5" t="e">
        <f t="shared" si="162"/>
        <v>#DIV/0!</v>
      </c>
      <c r="AD1275" s="5" t="e">
        <f t="shared" si="163"/>
        <v>#DIV/0!</v>
      </c>
      <c r="AE1275" s="3" t="e">
        <f t="shared" si="164"/>
        <v>#DIV/0!</v>
      </c>
      <c r="AG1275" s="4" t="e">
        <f t="shared" si="165"/>
        <v>#DIV/0!</v>
      </c>
      <c r="AI1275" s="3" t="e">
        <f t="shared" si="166"/>
        <v>#DIV/0!</v>
      </c>
      <c r="AK1275" s="4" t="e">
        <f t="shared" si="167"/>
        <v>#DIV/0!</v>
      </c>
    </row>
    <row r="1276" spans="1:37" s="4" customFormat="1" x14ac:dyDescent="0.25">
      <c r="A1276" s="4" t="str">
        <f t="shared" si="161"/>
        <v>D00_245_3</v>
      </c>
      <c r="B1276" s="1" t="s">
        <v>37</v>
      </c>
      <c r="C1276" s="2">
        <v>245</v>
      </c>
      <c r="D1276" s="3">
        <v>3</v>
      </c>
      <c r="E1276" s="4" t="s">
        <v>38</v>
      </c>
      <c r="F1276" s="4" t="s">
        <v>41</v>
      </c>
      <c r="G1276" s="4" t="s">
        <v>36</v>
      </c>
      <c r="H1276" s="4">
        <v>2005</v>
      </c>
      <c r="I1276" s="3" t="s">
        <v>54</v>
      </c>
      <c r="J1276" s="3"/>
      <c r="P1276" s="3"/>
      <c r="W1276" s="3"/>
      <c r="AA1276" s="5" t="e">
        <f t="shared" si="162"/>
        <v>#DIV/0!</v>
      </c>
      <c r="AD1276" s="5" t="e">
        <f t="shared" si="163"/>
        <v>#DIV/0!</v>
      </c>
      <c r="AE1276" s="3" t="e">
        <f t="shared" si="164"/>
        <v>#DIV/0!</v>
      </c>
      <c r="AG1276" s="4" t="e">
        <f t="shared" si="165"/>
        <v>#DIV/0!</v>
      </c>
      <c r="AI1276" s="3" t="e">
        <f t="shared" si="166"/>
        <v>#DIV/0!</v>
      </c>
      <c r="AK1276" s="4" t="e">
        <f t="shared" si="167"/>
        <v>#DIV/0!</v>
      </c>
    </row>
    <row r="1277" spans="1:37" s="4" customFormat="1" x14ac:dyDescent="0.25">
      <c r="A1277" s="4" t="str">
        <f t="shared" si="161"/>
        <v>D00_245_3</v>
      </c>
      <c r="B1277" s="1" t="s">
        <v>37</v>
      </c>
      <c r="C1277" s="2">
        <v>245</v>
      </c>
      <c r="D1277" s="3">
        <v>3</v>
      </c>
      <c r="E1277" s="4" t="s">
        <v>38</v>
      </c>
      <c r="F1277" s="4" t="s">
        <v>41</v>
      </c>
      <c r="G1277" s="4" t="s">
        <v>36</v>
      </c>
      <c r="H1277" s="4">
        <v>2006</v>
      </c>
      <c r="I1277" s="3" t="s">
        <v>54</v>
      </c>
      <c r="J1277" s="3"/>
      <c r="P1277" s="3"/>
      <c r="W1277" s="3"/>
      <c r="AA1277" s="5" t="e">
        <f t="shared" si="162"/>
        <v>#DIV/0!</v>
      </c>
      <c r="AD1277" s="5" t="e">
        <f t="shared" si="163"/>
        <v>#DIV/0!</v>
      </c>
      <c r="AE1277" s="3" t="e">
        <f t="shared" si="164"/>
        <v>#DIV/0!</v>
      </c>
      <c r="AG1277" s="4" t="e">
        <f t="shared" si="165"/>
        <v>#DIV/0!</v>
      </c>
      <c r="AI1277" s="3" t="e">
        <f t="shared" si="166"/>
        <v>#DIV/0!</v>
      </c>
      <c r="AK1277" s="4" t="e">
        <f t="shared" si="167"/>
        <v>#DIV/0!</v>
      </c>
    </row>
    <row r="1278" spans="1:37" s="4" customFormat="1" x14ac:dyDescent="0.25">
      <c r="A1278" s="4" t="str">
        <f t="shared" si="161"/>
        <v>D00_245_3</v>
      </c>
      <c r="B1278" s="1" t="s">
        <v>37</v>
      </c>
      <c r="C1278" s="2">
        <v>245</v>
      </c>
      <c r="D1278" s="3">
        <v>3</v>
      </c>
      <c r="E1278" s="4" t="s">
        <v>38</v>
      </c>
      <c r="F1278" s="4" t="s">
        <v>41</v>
      </c>
      <c r="G1278" s="4" t="s">
        <v>36</v>
      </c>
      <c r="H1278" s="4">
        <v>2007</v>
      </c>
      <c r="I1278" s="3" t="s">
        <v>54</v>
      </c>
      <c r="J1278" s="3"/>
      <c r="P1278" s="3"/>
      <c r="W1278" s="3"/>
      <c r="AA1278" s="5" t="e">
        <f t="shared" si="162"/>
        <v>#DIV/0!</v>
      </c>
      <c r="AD1278" s="5" t="e">
        <f t="shared" si="163"/>
        <v>#DIV/0!</v>
      </c>
      <c r="AE1278" s="3" t="e">
        <f t="shared" si="164"/>
        <v>#DIV/0!</v>
      </c>
      <c r="AG1278" s="4" t="e">
        <f t="shared" si="165"/>
        <v>#DIV/0!</v>
      </c>
      <c r="AI1278" s="3" t="e">
        <f t="shared" si="166"/>
        <v>#DIV/0!</v>
      </c>
      <c r="AK1278" s="4" t="e">
        <f t="shared" si="167"/>
        <v>#DIV/0!</v>
      </c>
    </row>
    <row r="1279" spans="1:37" s="14" customFormat="1" x14ac:dyDescent="0.25">
      <c r="A1279" s="4" t="str">
        <f t="shared" si="161"/>
        <v>D00_246_3</v>
      </c>
      <c r="B1279" s="12" t="s">
        <v>37</v>
      </c>
      <c r="C1279" s="13">
        <v>246</v>
      </c>
      <c r="D1279" s="15">
        <v>3</v>
      </c>
      <c r="E1279" s="14" t="s">
        <v>38</v>
      </c>
      <c r="F1279" s="14" t="s">
        <v>41</v>
      </c>
      <c r="G1279" s="14" t="s">
        <v>36</v>
      </c>
      <c r="H1279" s="14">
        <v>2003</v>
      </c>
      <c r="I1279" s="15" t="s">
        <v>54</v>
      </c>
      <c r="J1279" s="15"/>
      <c r="P1279" s="15"/>
      <c r="Q1279" s="4"/>
      <c r="R1279" s="4"/>
      <c r="S1279" s="4"/>
      <c r="T1279" s="4"/>
      <c r="U1279" s="4"/>
      <c r="V1279" s="4"/>
      <c r="W1279" s="15"/>
      <c r="AA1279" s="5" t="e">
        <f t="shared" si="162"/>
        <v>#DIV/0!</v>
      </c>
      <c r="AD1279" s="5" t="e">
        <f t="shared" si="163"/>
        <v>#DIV/0!</v>
      </c>
      <c r="AE1279" s="3" t="e">
        <f t="shared" si="164"/>
        <v>#DIV/0!</v>
      </c>
      <c r="AG1279" s="4" t="e">
        <f t="shared" si="165"/>
        <v>#DIV/0!</v>
      </c>
      <c r="AI1279" s="3" t="e">
        <f t="shared" si="166"/>
        <v>#DIV/0!</v>
      </c>
      <c r="AK1279" s="14" t="e">
        <f t="shared" si="167"/>
        <v>#DIV/0!</v>
      </c>
    </row>
    <row r="1280" spans="1:37" s="4" customFormat="1" x14ac:dyDescent="0.25">
      <c r="A1280" s="4" t="str">
        <f t="shared" si="161"/>
        <v>D00_246_3</v>
      </c>
      <c r="B1280" s="1" t="s">
        <v>37</v>
      </c>
      <c r="C1280" s="2">
        <v>246</v>
      </c>
      <c r="D1280" s="3">
        <v>3</v>
      </c>
      <c r="E1280" s="4" t="s">
        <v>38</v>
      </c>
      <c r="F1280" s="4" t="s">
        <v>41</v>
      </c>
      <c r="G1280" s="4" t="s">
        <v>36</v>
      </c>
      <c r="H1280" s="4">
        <v>2004</v>
      </c>
      <c r="I1280" s="3" t="s">
        <v>54</v>
      </c>
      <c r="J1280" s="3"/>
      <c r="P1280" s="3"/>
      <c r="W1280" s="3"/>
      <c r="AA1280" s="5" t="e">
        <f t="shared" si="162"/>
        <v>#DIV/0!</v>
      </c>
      <c r="AD1280" s="5" t="e">
        <f t="shared" si="163"/>
        <v>#DIV/0!</v>
      </c>
      <c r="AE1280" s="3" t="e">
        <f t="shared" si="164"/>
        <v>#DIV/0!</v>
      </c>
      <c r="AG1280" s="4" t="e">
        <f t="shared" si="165"/>
        <v>#DIV/0!</v>
      </c>
      <c r="AI1280" s="3" t="e">
        <f t="shared" si="166"/>
        <v>#DIV/0!</v>
      </c>
      <c r="AK1280" s="4" t="e">
        <f t="shared" si="167"/>
        <v>#DIV/0!</v>
      </c>
    </row>
    <row r="1281" spans="1:37" s="4" customFormat="1" x14ac:dyDescent="0.25">
      <c r="A1281" s="4" t="str">
        <f t="shared" si="161"/>
        <v>D00_246_3</v>
      </c>
      <c r="B1281" s="1" t="s">
        <v>37</v>
      </c>
      <c r="C1281" s="2">
        <v>246</v>
      </c>
      <c r="D1281" s="3">
        <v>3</v>
      </c>
      <c r="E1281" s="4" t="s">
        <v>38</v>
      </c>
      <c r="F1281" s="4" t="s">
        <v>41</v>
      </c>
      <c r="G1281" s="4" t="s">
        <v>36</v>
      </c>
      <c r="H1281" s="4">
        <v>2005</v>
      </c>
      <c r="I1281" s="3" t="s">
        <v>54</v>
      </c>
      <c r="J1281" s="3"/>
      <c r="P1281" s="3"/>
      <c r="W1281" s="3"/>
      <c r="AA1281" s="5" t="e">
        <f t="shared" si="162"/>
        <v>#DIV/0!</v>
      </c>
      <c r="AD1281" s="5" t="e">
        <f t="shared" si="163"/>
        <v>#DIV/0!</v>
      </c>
      <c r="AE1281" s="3" t="e">
        <f t="shared" si="164"/>
        <v>#DIV/0!</v>
      </c>
      <c r="AG1281" s="4" t="e">
        <f t="shared" si="165"/>
        <v>#DIV/0!</v>
      </c>
      <c r="AI1281" s="3" t="e">
        <f t="shared" si="166"/>
        <v>#DIV/0!</v>
      </c>
      <c r="AK1281" s="4" t="e">
        <f t="shared" si="167"/>
        <v>#DIV/0!</v>
      </c>
    </row>
    <row r="1282" spans="1:37" s="4" customFormat="1" x14ac:dyDescent="0.25">
      <c r="A1282" s="4" t="str">
        <f t="shared" si="161"/>
        <v>D00_246_3</v>
      </c>
      <c r="B1282" s="1" t="s">
        <v>37</v>
      </c>
      <c r="C1282" s="2">
        <v>246</v>
      </c>
      <c r="D1282" s="3">
        <v>3</v>
      </c>
      <c r="E1282" s="4" t="s">
        <v>38</v>
      </c>
      <c r="F1282" s="4" t="s">
        <v>41</v>
      </c>
      <c r="G1282" s="4" t="s">
        <v>36</v>
      </c>
      <c r="H1282" s="4">
        <v>2006</v>
      </c>
      <c r="I1282" s="3" t="s">
        <v>54</v>
      </c>
      <c r="J1282" s="3"/>
      <c r="P1282" s="3"/>
      <c r="W1282" s="3"/>
      <c r="AA1282" s="5" t="e">
        <f t="shared" si="162"/>
        <v>#DIV/0!</v>
      </c>
      <c r="AD1282" s="5" t="e">
        <f t="shared" si="163"/>
        <v>#DIV/0!</v>
      </c>
      <c r="AE1282" s="3" t="e">
        <f t="shared" si="164"/>
        <v>#DIV/0!</v>
      </c>
      <c r="AG1282" s="4" t="e">
        <f t="shared" si="165"/>
        <v>#DIV/0!</v>
      </c>
      <c r="AI1282" s="3" t="e">
        <f t="shared" si="166"/>
        <v>#DIV/0!</v>
      </c>
      <c r="AK1282" s="4" t="e">
        <f t="shared" si="167"/>
        <v>#DIV/0!</v>
      </c>
    </row>
    <row r="1283" spans="1:37" s="4" customFormat="1" x14ac:dyDescent="0.25">
      <c r="A1283" s="4" t="str">
        <f t="shared" ref="A1283:A1346" si="168">CONCATENATE(LEFT(B1283,1),CONCATENATE(RIGHT(B1283,2),"_",CONCATENATE(C1283),"_",CONCATENATE(D1283)))</f>
        <v>D00_246_3</v>
      </c>
      <c r="B1283" s="1" t="s">
        <v>37</v>
      </c>
      <c r="C1283" s="2">
        <v>246</v>
      </c>
      <c r="D1283" s="3">
        <v>3</v>
      </c>
      <c r="E1283" s="4" t="s">
        <v>38</v>
      </c>
      <c r="F1283" s="4" t="s">
        <v>41</v>
      </c>
      <c r="G1283" s="4" t="s">
        <v>36</v>
      </c>
      <c r="H1283" s="4">
        <v>2007</v>
      </c>
      <c r="I1283" s="3" t="s">
        <v>54</v>
      </c>
      <c r="J1283" s="3"/>
      <c r="P1283" s="3"/>
      <c r="W1283" s="3"/>
      <c r="AA1283" s="5" t="e">
        <f t="shared" si="162"/>
        <v>#DIV/0!</v>
      </c>
      <c r="AD1283" s="5" t="e">
        <f t="shared" si="163"/>
        <v>#DIV/0!</v>
      </c>
      <c r="AE1283" s="3" t="e">
        <f t="shared" si="164"/>
        <v>#DIV/0!</v>
      </c>
      <c r="AG1283" s="4" t="e">
        <f t="shared" si="165"/>
        <v>#DIV/0!</v>
      </c>
      <c r="AI1283" s="3" t="e">
        <f t="shared" si="166"/>
        <v>#DIV/0!</v>
      </c>
      <c r="AK1283" s="4" t="e">
        <f t="shared" si="167"/>
        <v>#DIV/0!</v>
      </c>
    </row>
    <row r="1284" spans="1:37" s="14" customFormat="1" x14ac:dyDescent="0.25">
      <c r="A1284" s="4" t="str">
        <f t="shared" si="168"/>
        <v>D00_247_3</v>
      </c>
      <c r="B1284" s="12" t="s">
        <v>37</v>
      </c>
      <c r="C1284" s="13">
        <v>247</v>
      </c>
      <c r="D1284" s="15">
        <v>3</v>
      </c>
      <c r="E1284" s="14" t="s">
        <v>38</v>
      </c>
      <c r="F1284" s="14" t="s">
        <v>41</v>
      </c>
      <c r="G1284" s="14" t="s">
        <v>36</v>
      </c>
      <c r="H1284" s="14">
        <v>2003</v>
      </c>
      <c r="I1284" s="15" t="s">
        <v>54</v>
      </c>
      <c r="J1284" s="15"/>
      <c r="P1284" s="15"/>
      <c r="Q1284" s="4"/>
      <c r="R1284" s="4"/>
      <c r="S1284" s="4"/>
      <c r="T1284" s="4"/>
      <c r="U1284" s="4"/>
      <c r="V1284" s="4"/>
      <c r="W1284" s="15"/>
      <c r="AA1284" s="5" t="e">
        <f t="shared" si="162"/>
        <v>#DIV/0!</v>
      </c>
      <c r="AD1284" s="5" t="e">
        <f t="shared" si="163"/>
        <v>#DIV/0!</v>
      </c>
      <c r="AE1284" s="3" t="e">
        <f t="shared" si="164"/>
        <v>#DIV/0!</v>
      </c>
      <c r="AG1284" s="4" t="e">
        <f t="shared" si="165"/>
        <v>#DIV/0!</v>
      </c>
      <c r="AI1284" s="3" t="e">
        <f t="shared" si="166"/>
        <v>#DIV/0!</v>
      </c>
      <c r="AK1284" s="14" t="e">
        <f t="shared" si="167"/>
        <v>#DIV/0!</v>
      </c>
    </row>
    <row r="1285" spans="1:37" s="4" customFormat="1" x14ac:dyDescent="0.25">
      <c r="A1285" s="4" t="str">
        <f t="shared" si="168"/>
        <v>D00_247_3</v>
      </c>
      <c r="B1285" s="1" t="s">
        <v>37</v>
      </c>
      <c r="C1285" s="2">
        <v>247</v>
      </c>
      <c r="D1285" s="3">
        <v>3</v>
      </c>
      <c r="E1285" s="4" t="s">
        <v>38</v>
      </c>
      <c r="F1285" s="4" t="s">
        <v>41</v>
      </c>
      <c r="G1285" s="4" t="s">
        <v>36</v>
      </c>
      <c r="H1285" s="4">
        <v>2004</v>
      </c>
      <c r="I1285" s="3" t="s">
        <v>54</v>
      </c>
      <c r="J1285" s="3"/>
      <c r="P1285" s="3"/>
      <c r="W1285" s="3"/>
      <c r="AA1285" s="5" t="e">
        <f t="shared" si="162"/>
        <v>#DIV/0!</v>
      </c>
      <c r="AD1285" s="5" t="e">
        <f t="shared" si="163"/>
        <v>#DIV/0!</v>
      </c>
      <c r="AE1285" s="3" t="e">
        <f t="shared" si="164"/>
        <v>#DIV/0!</v>
      </c>
      <c r="AG1285" s="4" t="e">
        <f t="shared" si="165"/>
        <v>#DIV/0!</v>
      </c>
      <c r="AI1285" s="3" t="e">
        <f t="shared" si="166"/>
        <v>#DIV/0!</v>
      </c>
      <c r="AK1285" s="4" t="e">
        <f t="shared" si="167"/>
        <v>#DIV/0!</v>
      </c>
    </row>
    <row r="1286" spans="1:37" s="4" customFormat="1" x14ac:dyDescent="0.25">
      <c r="A1286" s="4" t="str">
        <f t="shared" si="168"/>
        <v>D00_247_3</v>
      </c>
      <c r="B1286" s="1" t="s">
        <v>37</v>
      </c>
      <c r="C1286" s="2">
        <v>247</v>
      </c>
      <c r="D1286" s="3">
        <v>3</v>
      </c>
      <c r="E1286" s="4" t="s">
        <v>38</v>
      </c>
      <c r="F1286" s="4" t="s">
        <v>41</v>
      </c>
      <c r="G1286" s="4" t="s">
        <v>36</v>
      </c>
      <c r="H1286" s="4">
        <v>2005</v>
      </c>
      <c r="I1286" s="3" t="s">
        <v>54</v>
      </c>
      <c r="J1286" s="3"/>
      <c r="P1286" s="3"/>
      <c r="W1286" s="3"/>
      <c r="AA1286" s="5" t="e">
        <f t="shared" si="162"/>
        <v>#DIV/0!</v>
      </c>
      <c r="AD1286" s="5" t="e">
        <f t="shared" si="163"/>
        <v>#DIV/0!</v>
      </c>
      <c r="AE1286" s="3" t="e">
        <f t="shared" si="164"/>
        <v>#DIV/0!</v>
      </c>
      <c r="AG1286" s="4" t="e">
        <f t="shared" si="165"/>
        <v>#DIV/0!</v>
      </c>
      <c r="AI1286" s="3" t="e">
        <f t="shared" si="166"/>
        <v>#DIV/0!</v>
      </c>
      <c r="AK1286" s="4" t="e">
        <f t="shared" si="167"/>
        <v>#DIV/0!</v>
      </c>
    </row>
    <row r="1287" spans="1:37" s="4" customFormat="1" x14ac:dyDescent="0.25">
      <c r="A1287" s="4" t="str">
        <f t="shared" si="168"/>
        <v>D00_247_3</v>
      </c>
      <c r="B1287" s="1" t="s">
        <v>37</v>
      </c>
      <c r="C1287" s="2">
        <v>247</v>
      </c>
      <c r="D1287" s="3">
        <v>3</v>
      </c>
      <c r="E1287" s="4" t="s">
        <v>38</v>
      </c>
      <c r="F1287" s="4" t="s">
        <v>41</v>
      </c>
      <c r="G1287" s="4" t="s">
        <v>36</v>
      </c>
      <c r="H1287" s="4">
        <v>2006</v>
      </c>
      <c r="I1287" s="3" t="s">
        <v>54</v>
      </c>
      <c r="J1287" s="3"/>
      <c r="P1287" s="3"/>
      <c r="W1287" s="3"/>
      <c r="AA1287" s="5" t="e">
        <f t="shared" si="162"/>
        <v>#DIV/0!</v>
      </c>
      <c r="AD1287" s="5" t="e">
        <f t="shared" si="163"/>
        <v>#DIV/0!</v>
      </c>
      <c r="AE1287" s="3" t="e">
        <f t="shared" si="164"/>
        <v>#DIV/0!</v>
      </c>
      <c r="AG1287" s="4" t="e">
        <f t="shared" si="165"/>
        <v>#DIV/0!</v>
      </c>
      <c r="AI1287" s="3" t="e">
        <f t="shared" si="166"/>
        <v>#DIV/0!</v>
      </c>
      <c r="AK1287" s="4" t="e">
        <f t="shared" si="167"/>
        <v>#DIV/0!</v>
      </c>
    </row>
    <row r="1288" spans="1:37" s="4" customFormat="1" x14ac:dyDescent="0.25">
      <c r="A1288" s="4" t="str">
        <f t="shared" si="168"/>
        <v>D00_247_3</v>
      </c>
      <c r="B1288" s="1" t="s">
        <v>37</v>
      </c>
      <c r="C1288" s="2">
        <v>247</v>
      </c>
      <c r="D1288" s="3">
        <v>3</v>
      </c>
      <c r="E1288" s="4" t="s">
        <v>38</v>
      </c>
      <c r="F1288" s="4" t="s">
        <v>41</v>
      </c>
      <c r="G1288" s="4" t="s">
        <v>36</v>
      </c>
      <c r="H1288" s="4">
        <v>2007</v>
      </c>
      <c r="I1288" s="3" t="s">
        <v>54</v>
      </c>
      <c r="J1288" s="3"/>
      <c r="P1288" s="3"/>
      <c r="W1288" s="3"/>
      <c r="AA1288" s="5" t="e">
        <f t="shared" si="162"/>
        <v>#DIV/0!</v>
      </c>
      <c r="AD1288" s="5" t="e">
        <f t="shared" si="163"/>
        <v>#DIV/0!</v>
      </c>
      <c r="AE1288" s="3" t="e">
        <f t="shared" si="164"/>
        <v>#DIV/0!</v>
      </c>
      <c r="AG1288" s="4" t="e">
        <f t="shared" si="165"/>
        <v>#DIV/0!</v>
      </c>
      <c r="AI1288" s="3" t="e">
        <f t="shared" si="166"/>
        <v>#DIV/0!</v>
      </c>
      <c r="AK1288" s="4" t="e">
        <f t="shared" si="167"/>
        <v>#DIV/0!</v>
      </c>
    </row>
    <row r="1289" spans="1:37" s="14" customFormat="1" x14ac:dyDescent="0.25">
      <c r="A1289" s="4" t="str">
        <f t="shared" si="168"/>
        <v>D00_248_3</v>
      </c>
      <c r="B1289" s="12" t="s">
        <v>37</v>
      </c>
      <c r="C1289" s="13">
        <v>248</v>
      </c>
      <c r="D1289" s="15">
        <v>3</v>
      </c>
      <c r="E1289" s="14" t="s">
        <v>38</v>
      </c>
      <c r="F1289" s="14" t="s">
        <v>41</v>
      </c>
      <c r="G1289" s="14" t="s">
        <v>36</v>
      </c>
      <c r="H1289" s="14">
        <v>2003</v>
      </c>
      <c r="I1289" s="15" t="s">
        <v>54</v>
      </c>
      <c r="J1289" s="15"/>
      <c r="P1289" s="15"/>
      <c r="Q1289" s="4"/>
      <c r="R1289" s="4"/>
      <c r="S1289" s="4"/>
      <c r="T1289" s="4"/>
      <c r="U1289" s="4"/>
      <c r="V1289" s="4"/>
      <c r="W1289" s="15"/>
      <c r="AA1289" s="5" t="e">
        <f t="shared" si="162"/>
        <v>#DIV/0!</v>
      </c>
      <c r="AD1289" s="5" t="e">
        <f t="shared" si="163"/>
        <v>#DIV/0!</v>
      </c>
      <c r="AE1289" s="3" t="e">
        <f t="shared" si="164"/>
        <v>#DIV/0!</v>
      </c>
      <c r="AG1289" s="4" t="e">
        <f t="shared" si="165"/>
        <v>#DIV/0!</v>
      </c>
      <c r="AI1289" s="3" t="e">
        <f t="shared" si="166"/>
        <v>#DIV/0!</v>
      </c>
      <c r="AK1289" s="14" t="e">
        <f t="shared" si="167"/>
        <v>#DIV/0!</v>
      </c>
    </row>
    <row r="1290" spans="1:37" s="4" customFormat="1" x14ac:dyDescent="0.25">
      <c r="A1290" s="4" t="str">
        <f t="shared" si="168"/>
        <v>D00_248_3</v>
      </c>
      <c r="B1290" s="1" t="s">
        <v>37</v>
      </c>
      <c r="C1290" s="2">
        <v>248</v>
      </c>
      <c r="D1290" s="3">
        <v>3</v>
      </c>
      <c r="E1290" s="4" t="s">
        <v>38</v>
      </c>
      <c r="F1290" s="4" t="s">
        <v>41</v>
      </c>
      <c r="G1290" s="4" t="s">
        <v>36</v>
      </c>
      <c r="H1290" s="4">
        <v>2004</v>
      </c>
      <c r="I1290" s="3" t="s">
        <v>54</v>
      </c>
      <c r="J1290" s="3"/>
      <c r="P1290" s="3"/>
      <c r="W1290" s="3"/>
      <c r="AA1290" s="5" t="e">
        <f t="shared" si="162"/>
        <v>#DIV/0!</v>
      </c>
      <c r="AD1290" s="5" t="e">
        <f t="shared" si="163"/>
        <v>#DIV/0!</v>
      </c>
      <c r="AE1290" s="3" t="e">
        <f t="shared" si="164"/>
        <v>#DIV/0!</v>
      </c>
      <c r="AG1290" s="4" t="e">
        <f t="shared" si="165"/>
        <v>#DIV/0!</v>
      </c>
      <c r="AI1290" s="3" t="e">
        <f t="shared" si="166"/>
        <v>#DIV/0!</v>
      </c>
      <c r="AK1290" s="4" t="e">
        <f t="shared" si="167"/>
        <v>#DIV/0!</v>
      </c>
    </row>
    <row r="1291" spans="1:37" s="4" customFormat="1" x14ac:dyDescent="0.25">
      <c r="A1291" s="4" t="str">
        <f t="shared" si="168"/>
        <v>D00_248_3</v>
      </c>
      <c r="B1291" s="1" t="s">
        <v>37</v>
      </c>
      <c r="C1291" s="2">
        <v>248</v>
      </c>
      <c r="D1291" s="3">
        <v>3</v>
      </c>
      <c r="E1291" s="4" t="s">
        <v>38</v>
      </c>
      <c r="F1291" s="4" t="s">
        <v>41</v>
      </c>
      <c r="G1291" s="4" t="s">
        <v>36</v>
      </c>
      <c r="H1291" s="4">
        <v>2005</v>
      </c>
      <c r="I1291" s="3" t="s">
        <v>54</v>
      </c>
      <c r="J1291" s="3"/>
      <c r="P1291" s="3"/>
      <c r="W1291" s="3"/>
      <c r="AA1291" s="5" t="e">
        <f t="shared" si="162"/>
        <v>#DIV/0!</v>
      </c>
      <c r="AD1291" s="5" t="e">
        <f t="shared" si="163"/>
        <v>#DIV/0!</v>
      </c>
      <c r="AE1291" s="3" t="e">
        <f t="shared" si="164"/>
        <v>#DIV/0!</v>
      </c>
      <c r="AG1291" s="4" t="e">
        <f t="shared" si="165"/>
        <v>#DIV/0!</v>
      </c>
      <c r="AI1291" s="3" t="e">
        <f t="shared" si="166"/>
        <v>#DIV/0!</v>
      </c>
      <c r="AK1291" s="4" t="e">
        <f t="shared" si="167"/>
        <v>#DIV/0!</v>
      </c>
    </row>
    <row r="1292" spans="1:37" s="4" customFormat="1" x14ac:dyDescent="0.25">
      <c r="A1292" s="4" t="str">
        <f t="shared" si="168"/>
        <v>D00_248_3</v>
      </c>
      <c r="B1292" s="1" t="s">
        <v>37</v>
      </c>
      <c r="C1292" s="2">
        <v>248</v>
      </c>
      <c r="D1292" s="3">
        <v>3</v>
      </c>
      <c r="E1292" s="4" t="s">
        <v>38</v>
      </c>
      <c r="F1292" s="4" t="s">
        <v>41</v>
      </c>
      <c r="G1292" s="4" t="s">
        <v>36</v>
      </c>
      <c r="H1292" s="4">
        <v>2006</v>
      </c>
      <c r="I1292" s="3" t="s">
        <v>54</v>
      </c>
      <c r="J1292" s="3"/>
      <c r="P1292" s="3"/>
      <c r="W1292" s="3"/>
      <c r="AA1292" s="5" t="e">
        <f t="shared" si="162"/>
        <v>#DIV/0!</v>
      </c>
      <c r="AD1292" s="5" t="e">
        <f t="shared" si="163"/>
        <v>#DIV/0!</v>
      </c>
      <c r="AE1292" s="3" t="e">
        <f t="shared" si="164"/>
        <v>#DIV/0!</v>
      </c>
      <c r="AG1292" s="4" t="e">
        <f t="shared" si="165"/>
        <v>#DIV/0!</v>
      </c>
      <c r="AI1292" s="3" t="e">
        <f t="shared" si="166"/>
        <v>#DIV/0!</v>
      </c>
      <c r="AK1292" s="4" t="e">
        <f t="shared" si="167"/>
        <v>#DIV/0!</v>
      </c>
    </row>
    <row r="1293" spans="1:37" s="4" customFormat="1" x14ac:dyDescent="0.25">
      <c r="A1293" s="4" t="str">
        <f t="shared" si="168"/>
        <v>D00_248_3</v>
      </c>
      <c r="B1293" s="1" t="s">
        <v>37</v>
      </c>
      <c r="C1293" s="2">
        <v>248</v>
      </c>
      <c r="D1293" s="3">
        <v>3</v>
      </c>
      <c r="E1293" s="4" t="s">
        <v>38</v>
      </c>
      <c r="F1293" s="4" t="s">
        <v>41</v>
      </c>
      <c r="G1293" s="4" t="s">
        <v>36</v>
      </c>
      <c r="H1293" s="4">
        <v>2007</v>
      </c>
      <c r="I1293" s="3" t="s">
        <v>54</v>
      </c>
      <c r="J1293" s="3"/>
      <c r="P1293" s="3"/>
      <c r="W1293" s="3"/>
      <c r="AA1293" s="5" t="e">
        <f t="shared" si="162"/>
        <v>#DIV/0!</v>
      </c>
      <c r="AD1293" s="5" t="e">
        <f t="shared" si="163"/>
        <v>#DIV/0!</v>
      </c>
      <c r="AE1293" s="3" t="e">
        <f t="shared" si="164"/>
        <v>#DIV/0!</v>
      </c>
      <c r="AG1293" s="4" t="e">
        <f t="shared" si="165"/>
        <v>#DIV/0!</v>
      </c>
      <c r="AI1293" s="3" t="e">
        <f t="shared" si="166"/>
        <v>#DIV/0!</v>
      </c>
      <c r="AK1293" s="4" t="e">
        <f t="shared" si="167"/>
        <v>#DIV/0!</v>
      </c>
    </row>
    <row r="1294" spans="1:37" s="14" customFormat="1" x14ac:dyDescent="0.25">
      <c r="A1294" s="4" t="str">
        <f t="shared" si="168"/>
        <v>D00_249_3</v>
      </c>
      <c r="B1294" s="12" t="s">
        <v>37</v>
      </c>
      <c r="C1294" s="13">
        <v>249</v>
      </c>
      <c r="D1294" s="15">
        <v>3</v>
      </c>
      <c r="E1294" s="14" t="s">
        <v>38</v>
      </c>
      <c r="F1294" s="14" t="s">
        <v>41</v>
      </c>
      <c r="G1294" s="14" t="s">
        <v>36</v>
      </c>
      <c r="H1294" s="14">
        <v>2003</v>
      </c>
      <c r="I1294" s="15" t="s">
        <v>54</v>
      </c>
      <c r="J1294" s="15"/>
      <c r="P1294" s="15"/>
      <c r="Q1294" s="4"/>
      <c r="R1294" s="4"/>
      <c r="S1294" s="4"/>
      <c r="T1294" s="4"/>
      <c r="U1294" s="4"/>
      <c r="V1294" s="4"/>
      <c r="W1294" s="15"/>
      <c r="AA1294" s="5" t="e">
        <f t="shared" si="162"/>
        <v>#DIV/0!</v>
      </c>
      <c r="AD1294" s="5" t="e">
        <f t="shared" si="163"/>
        <v>#DIV/0!</v>
      </c>
      <c r="AE1294" s="3" t="e">
        <f t="shared" si="164"/>
        <v>#DIV/0!</v>
      </c>
      <c r="AG1294" s="4" t="e">
        <f t="shared" si="165"/>
        <v>#DIV/0!</v>
      </c>
      <c r="AI1294" s="3" t="e">
        <f t="shared" si="166"/>
        <v>#DIV/0!</v>
      </c>
      <c r="AK1294" s="14" t="e">
        <f t="shared" si="167"/>
        <v>#DIV/0!</v>
      </c>
    </row>
    <row r="1295" spans="1:37" s="4" customFormat="1" x14ac:dyDescent="0.25">
      <c r="A1295" s="4" t="str">
        <f t="shared" si="168"/>
        <v>D00_249_3</v>
      </c>
      <c r="B1295" s="1" t="s">
        <v>37</v>
      </c>
      <c r="C1295" s="2">
        <v>249</v>
      </c>
      <c r="D1295" s="3">
        <v>3</v>
      </c>
      <c r="E1295" s="4" t="s">
        <v>38</v>
      </c>
      <c r="F1295" s="4" t="s">
        <v>41</v>
      </c>
      <c r="G1295" s="4" t="s">
        <v>36</v>
      </c>
      <c r="H1295" s="4">
        <v>2004</v>
      </c>
      <c r="I1295" s="3" t="s">
        <v>54</v>
      </c>
      <c r="J1295" s="3"/>
      <c r="P1295" s="3"/>
      <c r="W1295" s="3"/>
      <c r="AA1295" s="5" t="e">
        <f t="shared" si="162"/>
        <v>#DIV/0!</v>
      </c>
      <c r="AD1295" s="5" t="e">
        <f t="shared" si="163"/>
        <v>#DIV/0!</v>
      </c>
      <c r="AE1295" s="3" t="e">
        <f t="shared" si="164"/>
        <v>#DIV/0!</v>
      </c>
      <c r="AG1295" s="4" t="e">
        <f t="shared" si="165"/>
        <v>#DIV/0!</v>
      </c>
      <c r="AI1295" s="3" t="e">
        <f t="shared" si="166"/>
        <v>#DIV/0!</v>
      </c>
      <c r="AK1295" s="4" t="e">
        <f t="shared" si="167"/>
        <v>#DIV/0!</v>
      </c>
    </row>
    <row r="1296" spans="1:37" s="4" customFormat="1" x14ac:dyDescent="0.25">
      <c r="A1296" s="4" t="str">
        <f t="shared" si="168"/>
        <v>D00_249_3</v>
      </c>
      <c r="B1296" s="1" t="s">
        <v>37</v>
      </c>
      <c r="C1296" s="2">
        <v>249</v>
      </c>
      <c r="D1296" s="3">
        <v>3</v>
      </c>
      <c r="E1296" s="4" t="s">
        <v>38</v>
      </c>
      <c r="F1296" s="4" t="s">
        <v>41</v>
      </c>
      <c r="G1296" s="4" t="s">
        <v>36</v>
      </c>
      <c r="H1296" s="4">
        <v>2005</v>
      </c>
      <c r="I1296" s="3" t="s">
        <v>54</v>
      </c>
      <c r="J1296" s="3"/>
      <c r="P1296" s="3"/>
      <c r="W1296" s="3"/>
      <c r="AA1296" s="5" t="e">
        <f t="shared" si="162"/>
        <v>#DIV/0!</v>
      </c>
      <c r="AD1296" s="5" t="e">
        <f t="shared" si="163"/>
        <v>#DIV/0!</v>
      </c>
      <c r="AE1296" s="3" t="e">
        <f t="shared" si="164"/>
        <v>#DIV/0!</v>
      </c>
      <c r="AG1296" s="4" t="e">
        <f t="shared" si="165"/>
        <v>#DIV/0!</v>
      </c>
      <c r="AI1296" s="3" t="e">
        <f t="shared" si="166"/>
        <v>#DIV/0!</v>
      </c>
      <c r="AK1296" s="4" t="e">
        <f t="shared" si="167"/>
        <v>#DIV/0!</v>
      </c>
    </row>
    <row r="1297" spans="1:37" s="4" customFormat="1" x14ac:dyDescent="0.25">
      <c r="A1297" s="4" t="str">
        <f t="shared" si="168"/>
        <v>D00_249_3</v>
      </c>
      <c r="B1297" s="1" t="s">
        <v>37</v>
      </c>
      <c r="C1297" s="2">
        <v>249</v>
      </c>
      <c r="D1297" s="3">
        <v>3</v>
      </c>
      <c r="E1297" s="4" t="s">
        <v>38</v>
      </c>
      <c r="F1297" s="4" t="s">
        <v>41</v>
      </c>
      <c r="G1297" s="4" t="s">
        <v>36</v>
      </c>
      <c r="H1297" s="4">
        <v>2006</v>
      </c>
      <c r="I1297" s="3" t="s">
        <v>54</v>
      </c>
      <c r="J1297" s="3"/>
      <c r="P1297" s="3"/>
      <c r="W1297" s="3"/>
      <c r="AA1297" s="5" t="e">
        <f t="shared" si="162"/>
        <v>#DIV/0!</v>
      </c>
      <c r="AD1297" s="5" t="e">
        <f t="shared" si="163"/>
        <v>#DIV/0!</v>
      </c>
      <c r="AE1297" s="3" t="e">
        <f t="shared" si="164"/>
        <v>#DIV/0!</v>
      </c>
      <c r="AG1297" s="4" t="e">
        <f t="shared" si="165"/>
        <v>#DIV/0!</v>
      </c>
      <c r="AI1297" s="3" t="e">
        <f t="shared" si="166"/>
        <v>#DIV/0!</v>
      </c>
      <c r="AK1297" s="4" t="e">
        <f t="shared" si="167"/>
        <v>#DIV/0!</v>
      </c>
    </row>
    <row r="1298" spans="1:37" s="4" customFormat="1" x14ac:dyDescent="0.25">
      <c r="A1298" s="4" t="str">
        <f t="shared" si="168"/>
        <v>D00_249_3</v>
      </c>
      <c r="B1298" s="1" t="s">
        <v>37</v>
      </c>
      <c r="C1298" s="2">
        <v>249</v>
      </c>
      <c r="D1298" s="3">
        <v>3</v>
      </c>
      <c r="E1298" s="4" t="s">
        <v>38</v>
      </c>
      <c r="F1298" s="4" t="s">
        <v>41</v>
      </c>
      <c r="G1298" s="4" t="s">
        <v>36</v>
      </c>
      <c r="H1298" s="4">
        <v>2007</v>
      </c>
      <c r="I1298" s="3" t="s">
        <v>54</v>
      </c>
      <c r="J1298" s="3"/>
      <c r="P1298" s="3"/>
      <c r="W1298" s="3"/>
      <c r="AA1298" s="5" t="e">
        <f t="shared" si="162"/>
        <v>#DIV/0!</v>
      </c>
      <c r="AD1298" s="5" t="e">
        <f t="shared" si="163"/>
        <v>#DIV/0!</v>
      </c>
      <c r="AE1298" s="3" t="e">
        <f t="shared" si="164"/>
        <v>#DIV/0!</v>
      </c>
      <c r="AG1298" s="4" t="e">
        <f t="shared" si="165"/>
        <v>#DIV/0!</v>
      </c>
      <c r="AI1298" s="3" t="e">
        <f t="shared" si="166"/>
        <v>#DIV/0!</v>
      </c>
      <c r="AK1298" s="4" t="e">
        <f t="shared" si="167"/>
        <v>#DIV/0!</v>
      </c>
    </row>
    <row r="1299" spans="1:37" s="14" customFormat="1" x14ac:dyDescent="0.25">
      <c r="A1299" s="4" t="str">
        <f t="shared" si="168"/>
        <v>D00_250_3</v>
      </c>
      <c r="B1299" s="12" t="s">
        <v>37</v>
      </c>
      <c r="C1299" s="13">
        <v>250</v>
      </c>
      <c r="D1299" s="15">
        <v>3</v>
      </c>
      <c r="E1299" s="14" t="s">
        <v>38</v>
      </c>
      <c r="F1299" s="14" t="s">
        <v>41</v>
      </c>
      <c r="G1299" s="14" t="s">
        <v>36</v>
      </c>
      <c r="H1299" s="14">
        <v>2003</v>
      </c>
      <c r="I1299" s="15" t="s">
        <v>54</v>
      </c>
      <c r="J1299" s="15"/>
      <c r="P1299" s="15"/>
      <c r="Q1299" s="4"/>
      <c r="R1299" s="4"/>
      <c r="S1299" s="4"/>
      <c r="T1299" s="4"/>
      <c r="U1299" s="4"/>
      <c r="V1299" s="4"/>
      <c r="W1299" s="15"/>
      <c r="AA1299" s="5" t="e">
        <f t="shared" si="162"/>
        <v>#DIV/0!</v>
      </c>
      <c r="AD1299" s="5" t="e">
        <f t="shared" si="163"/>
        <v>#DIV/0!</v>
      </c>
      <c r="AE1299" s="3" t="e">
        <f t="shared" si="164"/>
        <v>#DIV/0!</v>
      </c>
      <c r="AG1299" s="4" t="e">
        <f t="shared" si="165"/>
        <v>#DIV/0!</v>
      </c>
      <c r="AI1299" s="3" t="e">
        <f t="shared" si="166"/>
        <v>#DIV/0!</v>
      </c>
      <c r="AK1299" s="14" t="e">
        <f t="shared" si="167"/>
        <v>#DIV/0!</v>
      </c>
    </row>
    <row r="1300" spans="1:37" s="4" customFormat="1" x14ac:dyDescent="0.25">
      <c r="A1300" s="4" t="str">
        <f t="shared" si="168"/>
        <v>D00_250_3</v>
      </c>
      <c r="B1300" s="1" t="s">
        <v>37</v>
      </c>
      <c r="C1300" s="2">
        <v>250</v>
      </c>
      <c r="D1300" s="3">
        <v>3</v>
      </c>
      <c r="E1300" s="4" t="s">
        <v>38</v>
      </c>
      <c r="F1300" s="4" t="s">
        <v>41</v>
      </c>
      <c r="G1300" s="4" t="s">
        <v>36</v>
      </c>
      <c r="H1300" s="4">
        <v>2004</v>
      </c>
      <c r="I1300" s="3" t="s">
        <v>54</v>
      </c>
      <c r="J1300" s="3"/>
      <c r="P1300" s="3"/>
      <c r="W1300" s="3"/>
      <c r="AA1300" s="5" t="e">
        <f t="shared" si="162"/>
        <v>#DIV/0!</v>
      </c>
      <c r="AD1300" s="5" t="e">
        <f t="shared" si="163"/>
        <v>#DIV/0!</v>
      </c>
      <c r="AE1300" s="3" t="e">
        <f t="shared" si="164"/>
        <v>#DIV/0!</v>
      </c>
      <c r="AG1300" s="4" t="e">
        <f t="shared" si="165"/>
        <v>#DIV/0!</v>
      </c>
      <c r="AI1300" s="3" t="e">
        <f t="shared" si="166"/>
        <v>#DIV/0!</v>
      </c>
      <c r="AK1300" s="4" t="e">
        <f t="shared" si="167"/>
        <v>#DIV/0!</v>
      </c>
    </row>
    <row r="1301" spans="1:37" s="4" customFormat="1" x14ac:dyDescent="0.25">
      <c r="A1301" s="4" t="str">
        <f t="shared" si="168"/>
        <v>D00_250_3</v>
      </c>
      <c r="B1301" s="1" t="s">
        <v>37</v>
      </c>
      <c r="C1301" s="2">
        <v>250</v>
      </c>
      <c r="D1301" s="3">
        <v>3</v>
      </c>
      <c r="E1301" s="4" t="s">
        <v>38</v>
      </c>
      <c r="F1301" s="4" t="s">
        <v>41</v>
      </c>
      <c r="G1301" s="4" t="s">
        <v>36</v>
      </c>
      <c r="H1301" s="4">
        <v>2005</v>
      </c>
      <c r="I1301" s="3" t="s">
        <v>54</v>
      </c>
      <c r="J1301" s="3"/>
      <c r="P1301" s="3"/>
      <c r="W1301" s="3"/>
      <c r="AA1301" s="5" t="e">
        <f t="shared" si="162"/>
        <v>#DIV/0!</v>
      </c>
      <c r="AD1301" s="5" t="e">
        <f t="shared" si="163"/>
        <v>#DIV/0!</v>
      </c>
      <c r="AE1301" s="3" t="e">
        <f t="shared" si="164"/>
        <v>#DIV/0!</v>
      </c>
      <c r="AG1301" s="4" t="e">
        <f t="shared" si="165"/>
        <v>#DIV/0!</v>
      </c>
      <c r="AI1301" s="3" t="e">
        <f t="shared" si="166"/>
        <v>#DIV/0!</v>
      </c>
      <c r="AK1301" s="4" t="e">
        <f t="shared" si="167"/>
        <v>#DIV/0!</v>
      </c>
    </row>
    <row r="1302" spans="1:37" s="4" customFormat="1" x14ac:dyDescent="0.25">
      <c r="A1302" s="4" t="str">
        <f t="shared" si="168"/>
        <v>D00_250_3</v>
      </c>
      <c r="B1302" s="1" t="s">
        <v>37</v>
      </c>
      <c r="C1302" s="2">
        <v>250</v>
      </c>
      <c r="D1302" s="3">
        <v>3</v>
      </c>
      <c r="E1302" s="4" t="s">
        <v>38</v>
      </c>
      <c r="F1302" s="4" t="s">
        <v>41</v>
      </c>
      <c r="G1302" s="4" t="s">
        <v>36</v>
      </c>
      <c r="H1302" s="4">
        <v>2006</v>
      </c>
      <c r="I1302" s="3" t="s">
        <v>54</v>
      </c>
      <c r="J1302" s="3"/>
      <c r="P1302" s="3"/>
      <c r="W1302" s="3"/>
      <c r="AA1302" s="5" t="e">
        <f t="shared" si="162"/>
        <v>#DIV/0!</v>
      </c>
      <c r="AD1302" s="5" t="e">
        <f t="shared" si="163"/>
        <v>#DIV/0!</v>
      </c>
      <c r="AE1302" s="3" t="e">
        <f t="shared" si="164"/>
        <v>#DIV/0!</v>
      </c>
      <c r="AG1302" s="4" t="e">
        <f t="shared" si="165"/>
        <v>#DIV/0!</v>
      </c>
      <c r="AI1302" s="3" t="e">
        <f t="shared" si="166"/>
        <v>#DIV/0!</v>
      </c>
      <c r="AK1302" s="4" t="e">
        <f t="shared" si="167"/>
        <v>#DIV/0!</v>
      </c>
    </row>
    <row r="1303" spans="1:37" s="4" customFormat="1" x14ac:dyDescent="0.25">
      <c r="A1303" s="4" t="str">
        <f t="shared" si="168"/>
        <v>D00_250_3</v>
      </c>
      <c r="B1303" s="1" t="s">
        <v>37</v>
      </c>
      <c r="C1303" s="2">
        <v>250</v>
      </c>
      <c r="D1303" s="3">
        <v>3</v>
      </c>
      <c r="E1303" s="4" t="s">
        <v>38</v>
      </c>
      <c r="F1303" s="4" t="s">
        <v>41</v>
      </c>
      <c r="G1303" s="4" t="s">
        <v>36</v>
      </c>
      <c r="H1303" s="4">
        <v>2007</v>
      </c>
      <c r="I1303" s="3" t="s">
        <v>54</v>
      </c>
      <c r="J1303" s="3"/>
      <c r="P1303" s="3"/>
      <c r="W1303" s="3"/>
      <c r="AA1303" s="5" t="e">
        <f t="shared" si="162"/>
        <v>#DIV/0!</v>
      </c>
      <c r="AD1303" s="5" t="e">
        <f t="shared" si="163"/>
        <v>#DIV/0!</v>
      </c>
      <c r="AE1303" s="3" t="e">
        <f t="shared" si="164"/>
        <v>#DIV/0!</v>
      </c>
      <c r="AG1303" s="4" t="e">
        <f t="shared" si="165"/>
        <v>#DIV/0!</v>
      </c>
      <c r="AI1303" s="3" t="e">
        <f t="shared" si="166"/>
        <v>#DIV/0!</v>
      </c>
      <c r="AK1303" s="4" t="e">
        <f t="shared" si="167"/>
        <v>#DIV/0!</v>
      </c>
    </row>
    <row r="1304" spans="1:37" s="14" customFormat="1" x14ac:dyDescent="0.25">
      <c r="A1304" s="4" t="str">
        <f t="shared" si="168"/>
        <v>D00_251_3</v>
      </c>
      <c r="B1304" s="12" t="s">
        <v>37</v>
      </c>
      <c r="C1304" s="13">
        <v>251</v>
      </c>
      <c r="D1304" s="15">
        <v>3</v>
      </c>
      <c r="E1304" s="14" t="s">
        <v>38</v>
      </c>
      <c r="F1304" s="14" t="s">
        <v>41</v>
      </c>
      <c r="G1304" s="14" t="s">
        <v>36</v>
      </c>
      <c r="H1304" s="14">
        <v>2003</v>
      </c>
      <c r="I1304" s="15" t="s">
        <v>54</v>
      </c>
      <c r="J1304" s="15"/>
      <c r="P1304" s="15"/>
      <c r="Q1304" s="4"/>
      <c r="R1304" s="4"/>
      <c r="S1304" s="4"/>
      <c r="T1304" s="4"/>
      <c r="U1304" s="4"/>
      <c r="V1304" s="4"/>
      <c r="W1304" s="15"/>
      <c r="AA1304" s="5" t="e">
        <f t="shared" si="162"/>
        <v>#DIV/0!</v>
      </c>
      <c r="AD1304" s="5" t="e">
        <f t="shared" si="163"/>
        <v>#DIV/0!</v>
      </c>
      <c r="AE1304" s="3" t="e">
        <f t="shared" si="164"/>
        <v>#DIV/0!</v>
      </c>
      <c r="AG1304" s="4" t="e">
        <f t="shared" si="165"/>
        <v>#DIV/0!</v>
      </c>
      <c r="AI1304" s="3" t="e">
        <f t="shared" si="166"/>
        <v>#DIV/0!</v>
      </c>
      <c r="AK1304" s="14" t="e">
        <f t="shared" si="167"/>
        <v>#DIV/0!</v>
      </c>
    </row>
    <row r="1305" spans="1:37" s="4" customFormat="1" x14ac:dyDescent="0.25">
      <c r="A1305" s="4" t="str">
        <f t="shared" si="168"/>
        <v>D00_251_3</v>
      </c>
      <c r="B1305" s="1" t="s">
        <v>37</v>
      </c>
      <c r="C1305" s="2">
        <v>251</v>
      </c>
      <c r="D1305" s="3">
        <v>3</v>
      </c>
      <c r="E1305" s="4" t="s">
        <v>38</v>
      </c>
      <c r="F1305" s="4" t="s">
        <v>41</v>
      </c>
      <c r="G1305" s="4" t="s">
        <v>36</v>
      </c>
      <c r="H1305" s="4">
        <v>2004</v>
      </c>
      <c r="I1305" s="3" t="s">
        <v>54</v>
      </c>
      <c r="J1305" s="3"/>
      <c r="P1305" s="3"/>
      <c r="W1305" s="3"/>
      <c r="AA1305" s="5" t="e">
        <f t="shared" si="162"/>
        <v>#DIV/0!</v>
      </c>
      <c r="AD1305" s="5" t="e">
        <f t="shared" si="163"/>
        <v>#DIV/0!</v>
      </c>
      <c r="AE1305" s="3" t="e">
        <f t="shared" si="164"/>
        <v>#DIV/0!</v>
      </c>
      <c r="AG1305" s="4" t="e">
        <f t="shared" si="165"/>
        <v>#DIV/0!</v>
      </c>
      <c r="AI1305" s="3" t="e">
        <f t="shared" si="166"/>
        <v>#DIV/0!</v>
      </c>
      <c r="AK1305" s="4" t="e">
        <f t="shared" si="167"/>
        <v>#DIV/0!</v>
      </c>
    </row>
    <row r="1306" spans="1:37" s="4" customFormat="1" x14ac:dyDescent="0.25">
      <c r="A1306" s="4" t="str">
        <f t="shared" si="168"/>
        <v>D00_251_3</v>
      </c>
      <c r="B1306" s="1" t="s">
        <v>37</v>
      </c>
      <c r="C1306" s="2">
        <v>251</v>
      </c>
      <c r="D1306" s="3">
        <v>3</v>
      </c>
      <c r="E1306" s="4" t="s">
        <v>38</v>
      </c>
      <c r="F1306" s="4" t="s">
        <v>41</v>
      </c>
      <c r="G1306" s="4" t="s">
        <v>36</v>
      </c>
      <c r="H1306" s="4">
        <v>2005</v>
      </c>
      <c r="I1306" s="3" t="s">
        <v>54</v>
      </c>
      <c r="J1306" s="3"/>
      <c r="P1306" s="3"/>
      <c r="W1306" s="3"/>
      <c r="AA1306" s="5" t="e">
        <f t="shared" si="162"/>
        <v>#DIV/0!</v>
      </c>
      <c r="AD1306" s="5" t="e">
        <f t="shared" si="163"/>
        <v>#DIV/0!</v>
      </c>
      <c r="AE1306" s="3" t="e">
        <f t="shared" si="164"/>
        <v>#DIV/0!</v>
      </c>
      <c r="AG1306" s="4" t="e">
        <f t="shared" si="165"/>
        <v>#DIV/0!</v>
      </c>
      <c r="AI1306" s="3" t="e">
        <f t="shared" si="166"/>
        <v>#DIV/0!</v>
      </c>
      <c r="AK1306" s="4" t="e">
        <f t="shared" si="167"/>
        <v>#DIV/0!</v>
      </c>
    </row>
    <row r="1307" spans="1:37" s="4" customFormat="1" x14ac:dyDescent="0.25">
      <c r="A1307" s="4" t="str">
        <f t="shared" si="168"/>
        <v>D00_251_3</v>
      </c>
      <c r="B1307" s="1" t="s">
        <v>37</v>
      </c>
      <c r="C1307" s="2">
        <v>251</v>
      </c>
      <c r="D1307" s="3">
        <v>3</v>
      </c>
      <c r="E1307" s="4" t="s">
        <v>38</v>
      </c>
      <c r="F1307" s="4" t="s">
        <v>41</v>
      </c>
      <c r="G1307" s="4" t="s">
        <v>36</v>
      </c>
      <c r="H1307" s="4">
        <v>2006</v>
      </c>
      <c r="I1307" s="3" t="s">
        <v>54</v>
      </c>
      <c r="J1307" s="3"/>
      <c r="P1307" s="3"/>
      <c r="W1307" s="3"/>
      <c r="AA1307" s="5" t="e">
        <f t="shared" si="162"/>
        <v>#DIV/0!</v>
      </c>
      <c r="AD1307" s="5" t="e">
        <f t="shared" si="163"/>
        <v>#DIV/0!</v>
      </c>
      <c r="AE1307" s="3" t="e">
        <f t="shared" si="164"/>
        <v>#DIV/0!</v>
      </c>
      <c r="AG1307" s="4" t="e">
        <f t="shared" si="165"/>
        <v>#DIV/0!</v>
      </c>
      <c r="AI1307" s="3" t="e">
        <f t="shared" si="166"/>
        <v>#DIV/0!</v>
      </c>
      <c r="AK1307" s="4" t="e">
        <f t="shared" si="167"/>
        <v>#DIV/0!</v>
      </c>
    </row>
    <row r="1308" spans="1:37" s="4" customFormat="1" x14ac:dyDescent="0.25">
      <c r="A1308" s="4" t="str">
        <f t="shared" si="168"/>
        <v>D00_251_3</v>
      </c>
      <c r="B1308" s="1" t="s">
        <v>37</v>
      </c>
      <c r="C1308" s="2">
        <v>251</v>
      </c>
      <c r="D1308" s="3">
        <v>3</v>
      </c>
      <c r="E1308" s="4" t="s">
        <v>38</v>
      </c>
      <c r="F1308" s="4" t="s">
        <v>41</v>
      </c>
      <c r="G1308" s="4" t="s">
        <v>36</v>
      </c>
      <c r="H1308" s="4">
        <v>2007</v>
      </c>
      <c r="I1308" s="3" t="s">
        <v>54</v>
      </c>
      <c r="J1308" s="3"/>
      <c r="P1308" s="3"/>
      <c r="W1308" s="3"/>
      <c r="AA1308" s="5" t="e">
        <f t="shared" si="162"/>
        <v>#DIV/0!</v>
      </c>
      <c r="AD1308" s="5" t="e">
        <f t="shared" si="163"/>
        <v>#DIV/0!</v>
      </c>
      <c r="AE1308" s="3" t="e">
        <f t="shared" si="164"/>
        <v>#DIV/0!</v>
      </c>
      <c r="AG1308" s="4" t="e">
        <f t="shared" si="165"/>
        <v>#DIV/0!</v>
      </c>
      <c r="AI1308" s="3" t="e">
        <f t="shared" si="166"/>
        <v>#DIV/0!</v>
      </c>
      <c r="AK1308" s="4" t="e">
        <f t="shared" si="167"/>
        <v>#DIV/0!</v>
      </c>
    </row>
    <row r="1309" spans="1:37" s="14" customFormat="1" x14ac:dyDescent="0.25">
      <c r="A1309" s="4" t="str">
        <f t="shared" si="168"/>
        <v>D00_252_3</v>
      </c>
      <c r="B1309" s="12" t="s">
        <v>37</v>
      </c>
      <c r="C1309" s="13">
        <v>252</v>
      </c>
      <c r="D1309" s="15">
        <v>3</v>
      </c>
      <c r="E1309" s="14" t="s">
        <v>38</v>
      </c>
      <c r="F1309" s="14" t="s">
        <v>41</v>
      </c>
      <c r="G1309" s="14" t="s">
        <v>36</v>
      </c>
      <c r="H1309" s="14">
        <v>2003</v>
      </c>
      <c r="I1309" s="15" t="s">
        <v>54</v>
      </c>
      <c r="J1309" s="15"/>
      <c r="P1309" s="15"/>
      <c r="Q1309" s="4"/>
      <c r="R1309" s="4"/>
      <c r="S1309" s="4"/>
      <c r="T1309" s="4"/>
      <c r="U1309" s="4"/>
      <c r="V1309" s="4"/>
      <c r="W1309" s="15"/>
      <c r="AA1309" s="5" t="e">
        <f t="shared" si="162"/>
        <v>#DIV/0!</v>
      </c>
      <c r="AD1309" s="5" t="e">
        <f t="shared" si="163"/>
        <v>#DIV/0!</v>
      </c>
      <c r="AE1309" s="3" t="e">
        <f t="shared" si="164"/>
        <v>#DIV/0!</v>
      </c>
      <c r="AG1309" s="4" t="e">
        <f t="shared" si="165"/>
        <v>#DIV/0!</v>
      </c>
      <c r="AI1309" s="3" t="e">
        <f t="shared" si="166"/>
        <v>#DIV/0!</v>
      </c>
      <c r="AK1309" s="14" t="e">
        <f t="shared" si="167"/>
        <v>#DIV/0!</v>
      </c>
    </row>
    <row r="1310" spans="1:37" s="4" customFormat="1" x14ac:dyDescent="0.25">
      <c r="A1310" s="4" t="str">
        <f t="shared" si="168"/>
        <v>D00_252_3</v>
      </c>
      <c r="B1310" s="1" t="s">
        <v>37</v>
      </c>
      <c r="C1310" s="2">
        <v>252</v>
      </c>
      <c r="D1310" s="3">
        <v>3</v>
      </c>
      <c r="E1310" s="4" t="s">
        <v>38</v>
      </c>
      <c r="F1310" s="4" t="s">
        <v>41</v>
      </c>
      <c r="G1310" s="4" t="s">
        <v>36</v>
      </c>
      <c r="H1310" s="4">
        <v>2004</v>
      </c>
      <c r="I1310" s="3" t="s">
        <v>54</v>
      </c>
      <c r="J1310" s="3"/>
      <c r="P1310" s="3"/>
      <c r="W1310" s="3"/>
      <c r="AA1310" s="5" t="e">
        <f t="shared" si="162"/>
        <v>#DIV/0!</v>
      </c>
      <c r="AD1310" s="5" t="e">
        <f t="shared" si="163"/>
        <v>#DIV/0!</v>
      </c>
      <c r="AE1310" s="3" t="e">
        <f t="shared" si="164"/>
        <v>#DIV/0!</v>
      </c>
      <c r="AG1310" s="4" t="e">
        <f t="shared" si="165"/>
        <v>#DIV/0!</v>
      </c>
      <c r="AI1310" s="3" t="e">
        <f t="shared" si="166"/>
        <v>#DIV/0!</v>
      </c>
      <c r="AK1310" s="4" t="e">
        <f t="shared" si="167"/>
        <v>#DIV/0!</v>
      </c>
    </row>
    <row r="1311" spans="1:37" s="4" customFormat="1" x14ac:dyDescent="0.25">
      <c r="A1311" s="4" t="str">
        <f t="shared" si="168"/>
        <v>D00_252_3</v>
      </c>
      <c r="B1311" s="1" t="s">
        <v>37</v>
      </c>
      <c r="C1311" s="2">
        <v>252</v>
      </c>
      <c r="D1311" s="3">
        <v>3</v>
      </c>
      <c r="E1311" s="4" t="s">
        <v>38</v>
      </c>
      <c r="F1311" s="4" t="s">
        <v>41</v>
      </c>
      <c r="G1311" s="4" t="s">
        <v>36</v>
      </c>
      <c r="H1311" s="4">
        <v>2005</v>
      </c>
      <c r="I1311" s="3" t="s">
        <v>54</v>
      </c>
      <c r="J1311" s="3"/>
      <c r="P1311" s="3"/>
      <c r="W1311" s="3"/>
      <c r="AA1311" s="5" t="e">
        <f t="shared" si="162"/>
        <v>#DIV/0!</v>
      </c>
      <c r="AD1311" s="5" t="e">
        <f t="shared" si="163"/>
        <v>#DIV/0!</v>
      </c>
      <c r="AE1311" s="3" t="e">
        <f t="shared" si="164"/>
        <v>#DIV/0!</v>
      </c>
      <c r="AG1311" s="4" t="e">
        <f t="shared" si="165"/>
        <v>#DIV/0!</v>
      </c>
      <c r="AI1311" s="3" t="e">
        <f t="shared" si="166"/>
        <v>#DIV/0!</v>
      </c>
      <c r="AK1311" s="4" t="e">
        <f t="shared" si="167"/>
        <v>#DIV/0!</v>
      </c>
    </row>
    <row r="1312" spans="1:37" s="4" customFormat="1" x14ac:dyDescent="0.25">
      <c r="A1312" s="4" t="str">
        <f t="shared" si="168"/>
        <v>D00_252_3</v>
      </c>
      <c r="B1312" s="1" t="s">
        <v>37</v>
      </c>
      <c r="C1312" s="2">
        <v>252</v>
      </c>
      <c r="D1312" s="3">
        <v>3</v>
      </c>
      <c r="E1312" s="4" t="s">
        <v>38</v>
      </c>
      <c r="F1312" s="4" t="s">
        <v>41</v>
      </c>
      <c r="G1312" s="4" t="s">
        <v>36</v>
      </c>
      <c r="H1312" s="4">
        <v>2006</v>
      </c>
      <c r="I1312" s="3" t="s">
        <v>54</v>
      </c>
      <c r="J1312" s="3"/>
      <c r="P1312" s="3"/>
      <c r="W1312" s="3"/>
      <c r="AA1312" s="5" t="e">
        <f t="shared" si="162"/>
        <v>#DIV/0!</v>
      </c>
      <c r="AD1312" s="5" t="e">
        <f t="shared" si="163"/>
        <v>#DIV/0!</v>
      </c>
      <c r="AE1312" s="3" t="e">
        <f t="shared" si="164"/>
        <v>#DIV/0!</v>
      </c>
      <c r="AG1312" s="4" t="e">
        <f t="shared" si="165"/>
        <v>#DIV/0!</v>
      </c>
      <c r="AI1312" s="3" t="e">
        <f t="shared" si="166"/>
        <v>#DIV/0!</v>
      </c>
      <c r="AK1312" s="4" t="e">
        <f t="shared" si="167"/>
        <v>#DIV/0!</v>
      </c>
    </row>
    <row r="1313" spans="1:37" s="4" customFormat="1" x14ac:dyDescent="0.25">
      <c r="A1313" s="4" t="str">
        <f t="shared" si="168"/>
        <v>D00_252_3</v>
      </c>
      <c r="B1313" s="1" t="s">
        <v>37</v>
      </c>
      <c r="C1313" s="2">
        <v>252</v>
      </c>
      <c r="D1313" s="3">
        <v>3</v>
      </c>
      <c r="E1313" s="4" t="s">
        <v>38</v>
      </c>
      <c r="F1313" s="4" t="s">
        <v>41</v>
      </c>
      <c r="G1313" s="4" t="s">
        <v>36</v>
      </c>
      <c r="H1313" s="4">
        <v>2007</v>
      </c>
      <c r="I1313" s="3" t="s">
        <v>54</v>
      </c>
      <c r="J1313" s="3"/>
      <c r="P1313" s="3"/>
      <c r="W1313" s="3"/>
      <c r="AA1313" s="5" t="e">
        <f t="shared" si="162"/>
        <v>#DIV/0!</v>
      </c>
      <c r="AD1313" s="5" t="e">
        <f t="shared" si="163"/>
        <v>#DIV/0!</v>
      </c>
      <c r="AE1313" s="3" t="e">
        <f t="shared" si="164"/>
        <v>#DIV/0!</v>
      </c>
      <c r="AG1313" s="4" t="e">
        <f t="shared" si="165"/>
        <v>#DIV/0!</v>
      </c>
      <c r="AI1313" s="3" t="e">
        <f t="shared" si="166"/>
        <v>#DIV/0!</v>
      </c>
      <c r="AK1313" s="4" t="e">
        <f t="shared" si="167"/>
        <v>#DIV/0!</v>
      </c>
    </row>
    <row r="1314" spans="1:37" s="14" customFormat="1" x14ac:dyDescent="0.25">
      <c r="A1314" s="4" t="str">
        <f t="shared" si="168"/>
        <v>D00_253_3</v>
      </c>
      <c r="B1314" s="12" t="s">
        <v>37</v>
      </c>
      <c r="C1314" s="13">
        <v>253</v>
      </c>
      <c r="D1314" s="15">
        <v>3</v>
      </c>
      <c r="E1314" s="14" t="s">
        <v>38</v>
      </c>
      <c r="F1314" s="14" t="s">
        <v>41</v>
      </c>
      <c r="G1314" s="14" t="s">
        <v>36</v>
      </c>
      <c r="H1314" s="14">
        <v>2003</v>
      </c>
      <c r="I1314" s="15" t="s">
        <v>54</v>
      </c>
      <c r="J1314" s="15"/>
      <c r="P1314" s="15"/>
      <c r="Q1314" s="4"/>
      <c r="R1314" s="4"/>
      <c r="S1314" s="4"/>
      <c r="T1314" s="4"/>
      <c r="U1314" s="4"/>
      <c r="V1314" s="4"/>
      <c r="W1314" s="15"/>
      <c r="AA1314" s="5" t="e">
        <f t="shared" si="162"/>
        <v>#DIV/0!</v>
      </c>
      <c r="AD1314" s="5" t="e">
        <f t="shared" si="163"/>
        <v>#DIV/0!</v>
      </c>
      <c r="AE1314" s="3" t="e">
        <f t="shared" si="164"/>
        <v>#DIV/0!</v>
      </c>
      <c r="AG1314" s="4" t="e">
        <f t="shared" si="165"/>
        <v>#DIV/0!</v>
      </c>
      <c r="AI1314" s="3" t="e">
        <f t="shared" si="166"/>
        <v>#DIV/0!</v>
      </c>
      <c r="AK1314" s="14" t="e">
        <f t="shared" si="167"/>
        <v>#DIV/0!</v>
      </c>
    </row>
    <row r="1315" spans="1:37" s="4" customFormat="1" x14ac:dyDescent="0.25">
      <c r="A1315" s="4" t="str">
        <f t="shared" si="168"/>
        <v>D00_253_3</v>
      </c>
      <c r="B1315" s="1" t="s">
        <v>37</v>
      </c>
      <c r="C1315" s="2">
        <v>253</v>
      </c>
      <c r="D1315" s="3">
        <v>3</v>
      </c>
      <c r="E1315" s="4" t="s">
        <v>38</v>
      </c>
      <c r="F1315" s="4" t="s">
        <v>41</v>
      </c>
      <c r="G1315" s="4" t="s">
        <v>36</v>
      </c>
      <c r="H1315" s="4">
        <v>2004</v>
      </c>
      <c r="I1315" s="3" t="s">
        <v>54</v>
      </c>
      <c r="J1315" s="3"/>
      <c r="P1315" s="3"/>
      <c r="W1315" s="3"/>
      <c r="AA1315" s="5" t="e">
        <f t="shared" ref="AA1315:AA1378" si="169">(Z1315+(AD1315*AF1315))/Y1315</f>
        <v>#DIV/0!</v>
      </c>
      <c r="AD1315" s="5" t="e">
        <f t="shared" ref="AD1315:AD1378" si="170">AC1315/(Y1315-AF1315)</f>
        <v>#DIV/0!</v>
      </c>
      <c r="AE1315" s="3" t="e">
        <f t="shared" ref="AE1315:AE1378" si="171">AD1315*100/AA1315</f>
        <v>#DIV/0!</v>
      </c>
      <c r="AG1315" s="4" t="e">
        <f t="shared" si="165"/>
        <v>#DIV/0!</v>
      </c>
      <c r="AI1315" s="3" t="e">
        <f t="shared" si="166"/>
        <v>#DIV/0!</v>
      </c>
      <c r="AK1315" s="4" t="e">
        <f t="shared" si="167"/>
        <v>#DIV/0!</v>
      </c>
    </row>
    <row r="1316" spans="1:37" s="4" customFormat="1" x14ac:dyDescent="0.25">
      <c r="A1316" s="4" t="str">
        <f t="shared" si="168"/>
        <v>D00_253_3</v>
      </c>
      <c r="B1316" s="1" t="s">
        <v>37</v>
      </c>
      <c r="C1316" s="2">
        <v>253</v>
      </c>
      <c r="D1316" s="3">
        <v>3</v>
      </c>
      <c r="E1316" s="4" t="s">
        <v>38</v>
      </c>
      <c r="F1316" s="4" t="s">
        <v>41</v>
      </c>
      <c r="G1316" s="4" t="s">
        <v>36</v>
      </c>
      <c r="H1316" s="4">
        <v>2005</v>
      </c>
      <c r="I1316" s="3" t="s">
        <v>54</v>
      </c>
      <c r="J1316" s="3"/>
      <c r="P1316" s="3"/>
      <c r="W1316" s="3"/>
      <c r="AA1316" s="5" t="e">
        <f t="shared" si="169"/>
        <v>#DIV/0!</v>
      </c>
      <c r="AD1316" s="5" t="e">
        <f t="shared" si="170"/>
        <v>#DIV/0!</v>
      </c>
      <c r="AE1316" s="3" t="e">
        <f t="shared" si="171"/>
        <v>#DIV/0!</v>
      </c>
      <c r="AG1316" s="4" t="e">
        <f t="shared" si="165"/>
        <v>#DIV/0!</v>
      </c>
      <c r="AI1316" s="3" t="e">
        <f t="shared" si="166"/>
        <v>#DIV/0!</v>
      </c>
      <c r="AK1316" s="4" t="e">
        <f t="shared" si="167"/>
        <v>#DIV/0!</v>
      </c>
    </row>
    <row r="1317" spans="1:37" s="4" customFormat="1" x14ac:dyDescent="0.25">
      <c r="A1317" s="4" t="str">
        <f t="shared" si="168"/>
        <v>D00_253_3</v>
      </c>
      <c r="B1317" s="1" t="s">
        <v>37</v>
      </c>
      <c r="C1317" s="2">
        <v>253</v>
      </c>
      <c r="D1317" s="3">
        <v>3</v>
      </c>
      <c r="E1317" s="4" t="s">
        <v>38</v>
      </c>
      <c r="F1317" s="4" t="s">
        <v>41</v>
      </c>
      <c r="G1317" s="4" t="s">
        <v>36</v>
      </c>
      <c r="H1317" s="4">
        <v>2006</v>
      </c>
      <c r="I1317" s="3" t="s">
        <v>54</v>
      </c>
      <c r="J1317" s="3"/>
      <c r="P1317" s="3"/>
      <c r="W1317" s="3"/>
      <c r="AA1317" s="5" t="e">
        <f t="shared" si="169"/>
        <v>#DIV/0!</v>
      </c>
      <c r="AD1317" s="5" t="e">
        <f t="shared" si="170"/>
        <v>#DIV/0!</v>
      </c>
      <c r="AE1317" s="3" t="e">
        <f t="shared" si="171"/>
        <v>#DIV/0!</v>
      </c>
      <c r="AG1317" s="4" t="e">
        <f t="shared" si="165"/>
        <v>#DIV/0!</v>
      </c>
      <c r="AI1317" s="3" t="e">
        <f t="shared" si="166"/>
        <v>#DIV/0!</v>
      </c>
      <c r="AK1317" s="4" t="e">
        <f t="shared" si="167"/>
        <v>#DIV/0!</v>
      </c>
    </row>
    <row r="1318" spans="1:37" s="4" customFormat="1" x14ac:dyDescent="0.25">
      <c r="A1318" s="4" t="str">
        <f t="shared" si="168"/>
        <v>D00_253_3</v>
      </c>
      <c r="B1318" s="1" t="s">
        <v>37</v>
      </c>
      <c r="C1318" s="2">
        <v>253</v>
      </c>
      <c r="D1318" s="3">
        <v>3</v>
      </c>
      <c r="E1318" s="4" t="s">
        <v>38</v>
      </c>
      <c r="F1318" s="4" t="s">
        <v>41</v>
      </c>
      <c r="G1318" s="4" t="s">
        <v>36</v>
      </c>
      <c r="H1318" s="4">
        <v>2007</v>
      </c>
      <c r="I1318" s="3" t="s">
        <v>54</v>
      </c>
      <c r="J1318" s="3"/>
      <c r="P1318" s="3"/>
      <c r="W1318" s="3"/>
      <c r="AA1318" s="5" t="e">
        <f t="shared" si="169"/>
        <v>#DIV/0!</v>
      </c>
      <c r="AD1318" s="5" t="e">
        <f t="shared" si="170"/>
        <v>#DIV/0!</v>
      </c>
      <c r="AE1318" s="3" t="e">
        <f t="shared" si="171"/>
        <v>#DIV/0!</v>
      </c>
      <c r="AG1318" s="4" t="e">
        <f t="shared" si="165"/>
        <v>#DIV/0!</v>
      </c>
      <c r="AI1318" s="3" t="e">
        <f t="shared" si="166"/>
        <v>#DIV/0!</v>
      </c>
      <c r="AK1318" s="4" t="e">
        <f t="shared" si="167"/>
        <v>#DIV/0!</v>
      </c>
    </row>
    <row r="1319" spans="1:37" s="14" customFormat="1" x14ac:dyDescent="0.25">
      <c r="A1319" s="4" t="str">
        <f t="shared" si="168"/>
        <v>D00_254_3</v>
      </c>
      <c r="B1319" s="12" t="s">
        <v>37</v>
      </c>
      <c r="C1319" s="13">
        <v>254</v>
      </c>
      <c r="D1319" s="15">
        <v>3</v>
      </c>
      <c r="E1319" s="14" t="s">
        <v>38</v>
      </c>
      <c r="F1319" s="14" t="s">
        <v>41</v>
      </c>
      <c r="G1319" s="14" t="s">
        <v>36</v>
      </c>
      <c r="H1319" s="14">
        <v>2003</v>
      </c>
      <c r="I1319" s="15" t="s">
        <v>54</v>
      </c>
      <c r="J1319" s="15"/>
      <c r="P1319" s="15"/>
      <c r="Q1319" s="4"/>
      <c r="R1319" s="4"/>
      <c r="S1319" s="4"/>
      <c r="T1319" s="4"/>
      <c r="U1319" s="4"/>
      <c r="V1319" s="4"/>
      <c r="W1319" s="15"/>
      <c r="AA1319" s="5" t="e">
        <f t="shared" si="169"/>
        <v>#DIV/0!</v>
      </c>
      <c r="AD1319" s="5" t="e">
        <f t="shared" si="170"/>
        <v>#DIV/0!</v>
      </c>
      <c r="AE1319" s="3" t="e">
        <f t="shared" si="171"/>
        <v>#DIV/0!</v>
      </c>
      <c r="AG1319" s="4" t="e">
        <f t="shared" si="165"/>
        <v>#DIV/0!</v>
      </c>
      <c r="AI1319" s="3" t="e">
        <f t="shared" si="166"/>
        <v>#DIV/0!</v>
      </c>
      <c r="AK1319" s="14" t="e">
        <f t="shared" si="167"/>
        <v>#DIV/0!</v>
      </c>
    </row>
    <row r="1320" spans="1:37" s="4" customFormat="1" x14ac:dyDescent="0.25">
      <c r="A1320" s="4" t="str">
        <f t="shared" si="168"/>
        <v>D00_254_3</v>
      </c>
      <c r="B1320" s="1" t="s">
        <v>37</v>
      </c>
      <c r="C1320" s="2">
        <v>254</v>
      </c>
      <c r="D1320" s="3">
        <v>3</v>
      </c>
      <c r="E1320" s="4" t="s">
        <v>38</v>
      </c>
      <c r="F1320" s="4" t="s">
        <v>41</v>
      </c>
      <c r="G1320" s="4" t="s">
        <v>36</v>
      </c>
      <c r="H1320" s="4">
        <v>2004</v>
      </c>
      <c r="I1320" s="3" t="s">
        <v>54</v>
      </c>
      <c r="J1320" s="3"/>
      <c r="P1320" s="3"/>
      <c r="W1320" s="3"/>
      <c r="AA1320" s="5" t="e">
        <f t="shared" si="169"/>
        <v>#DIV/0!</v>
      </c>
      <c r="AD1320" s="5" t="e">
        <f t="shared" si="170"/>
        <v>#DIV/0!</v>
      </c>
      <c r="AE1320" s="3" t="e">
        <f t="shared" si="171"/>
        <v>#DIV/0!</v>
      </c>
      <c r="AG1320" s="4" t="e">
        <f t="shared" si="165"/>
        <v>#DIV/0!</v>
      </c>
      <c r="AI1320" s="3" t="e">
        <f t="shared" si="166"/>
        <v>#DIV/0!</v>
      </c>
      <c r="AK1320" s="4" t="e">
        <f t="shared" si="167"/>
        <v>#DIV/0!</v>
      </c>
    </row>
    <row r="1321" spans="1:37" s="4" customFormat="1" x14ac:dyDescent="0.25">
      <c r="A1321" s="4" t="str">
        <f t="shared" si="168"/>
        <v>D00_254_3</v>
      </c>
      <c r="B1321" s="1" t="s">
        <v>37</v>
      </c>
      <c r="C1321" s="2">
        <v>254</v>
      </c>
      <c r="D1321" s="3">
        <v>3</v>
      </c>
      <c r="E1321" s="4" t="s">
        <v>38</v>
      </c>
      <c r="F1321" s="4" t="s">
        <v>41</v>
      </c>
      <c r="G1321" s="4" t="s">
        <v>36</v>
      </c>
      <c r="H1321" s="4">
        <v>2005</v>
      </c>
      <c r="I1321" s="3" t="s">
        <v>54</v>
      </c>
      <c r="J1321" s="3"/>
      <c r="P1321" s="3"/>
      <c r="W1321" s="3"/>
      <c r="AA1321" s="5" t="e">
        <f t="shared" si="169"/>
        <v>#DIV/0!</v>
      </c>
      <c r="AD1321" s="5" t="e">
        <f t="shared" si="170"/>
        <v>#DIV/0!</v>
      </c>
      <c r="AE1321" s="3" t="e">
        <f t="shared" si="171"/>
        <v>#DIV/0!</v>
      </c>
      <c r="AG1321" s="4" t="e">
        <f t="shared" si="165"/>
        <v>#DIV/0!</v>
      </c>
      <c r="AI1321" s="3" t="e">
        <f t="shared" si="166"/>
        <v>#DIV/0!</v>
      </c>
      <c r="AK1321" s="4" t="e">
        <f t="shared" si="167"/>
        <v>#DIV/0!</v>
      </c>
    </row>
    <row r="1322" spans="1:37" s="4" customFormat="1" x14ac:dyDescent="0.25">
      <c r="A1322" s="4" t="str">
        <f t="shared" si="168"/>
        <v>D00_254_3</v>
      </c>
      <c r="B1322" s="1" t="s">
        <v>37</v>
      </c>
      <c r="C1322" s="2">
        <v>254</v>
      </c>
      <c r="D1322" s="3">
        <v>3</v>
      </c>
      <c r="E1322" s="4" t="s">
        <v>38</v>
      </c>
      <c r="F1322" s="4" t="s">
        <v>41</v>
      </c>
      <c r="G1322" s="4" t="s">
        <v>36</v>
      </c>
      <c r="H1322" s="4">
        <v>2006</v>
      </c>
      <c r="I1322" s="3" t="s">
        <v>54</v>
      </c>
      <c r="J1322" s="3"/>
      <c r="P1322" s="3"/>
      <c r="W1322" s="3"/>
      <c r="AA1322" s="5" t="e">
        <f t="shared" si="169"/>
        <v>#DIV/0!</v>
      </c>
      <c r="AD1322" s="5" t="e">
        <f t="shared" si="170"/>
        <v>#DIV/0!</v>
      </c>
      <c r="AE1322" s="3" t="e">
        <f t="shared" si="171"/>
        <v>#DIV/0!</v>
      </c>
      <c r="AG1322" s="4" t="e">
        <f t="shared" si="165"/>
        <v>#DIV/0!</v>
      </c>
      <c r="AI1322" s="3" t="e">
        <f t="shared" si="166"/>
        <v>#DIV/0!</v>
      </c>
      <c r="AK1322" s="4" t="e">
        <f t="shared" si="167"/>
        <v>#DIV/0!</v>
      </c>
    </row>
    <row r="1323" spans="1:37" s="4" customFormat="1" x14ac:dyDescent="0.25">
      <c r="A1323" s="4" t="str">
        <f t="shared" si="168"/>
        <v>D00_254_3</v>
      </c>
      <c r="B1323" s="1" t="s">
        <v>37</v>
      </c>
      <c r="C1323" s="2">
        <v>254</v>
      </c>
      <c r="D1323" s="3">
        <v>3</v>
      </c>
      <c r="E1323" s="4" t="s">
        <v>38</v>
      </c>
      <c r="F1323" s="4" t="s">
        <v>41</v>
      </c>
      <c r="G1323" s="4" t="s">
        <v>36</v>
      </c>
      <c r="H1323" s="4">
        <v>2007</v>
      </c>
      <c r="I1323" s="3" t="s">
        <v>54</v>
      </c>
      <c r="J1323" s="3"/>
      <c r="P1323" s="3"/>
      <c r="W1323" s="3"/>
      <c r="AA1323" s="5" t="e">
        <f t="shared" si="169"/>
        <v>#DIV/0!</v>
      </c>
      <c r="AD1323" s="5" t="e">
        <f t="shared" si="170"/>
        <v>#DIV/0!</v>
      </c>
      <c r="AE1323" s="3" t="e">
        <f t="shared" si="171"/>
        <v>#DIV/0!</v>
      </c>
      <c r="AG1323" s="4" t="e">
        <f t="shared" si="165"/>
        <v>#DIV/0!</v>
      </c>
      <c r="AI1323" s="3" t="e">
        <f t="shared" si="166"/>
        <v>#DIV/0!</v>
      </c>
      <c r="AK1323" s="4" t="e">
        <f t="shared" si="167"/>
        <v>#DIV/0!</v>
      </c>
    </row>
    <row r="1324" spans="1:37" s="14" customFormat="1" x14ac:dyDescent="0.25">
      <c r="A1324" s="4" t="str">
        <f t="shared" si="168"/>
        <v>D00_255_3</v>
      </c>
      <c r="B1324" s="12" t="s">
        <v>37</v>
      </c>
      <c r="C1324" s="13">
        <v>255</v>
      </c>
      <c r="D1324" s="15">
        <v>3</v>
      </c>
      <c r="E1324" s="14" t="s">
        <v>38</v>
      </c>
      <c r="F1324" s="14" t="s">
        <v>41</v>
      </c>
      <c r="G1324" s="14" t="s">
        <v>36</v>
      </c>
      <c r="H1324" s="14">
        <v>2003</v>
      </c>
      <c r="I1324" s="15" t="s">
        <v>54</v>
      </c>
      <c r="J1324" s="15"/>
      <c r="P1324" s="15"/>
      <c r="Q1324" s="4"/>
      <c r="R1324" s="4"/>
      <c r="S1324" s="4"/>
      <c r="T1324" s="4"/>
      <c r="U1324" s="4"/>
      <c r="V1324" s="4"/>
      <c r="W1324" s="15"/>
      <c r="AA1324" s="5" t="e">
        <f t="shared" si="169"/>
        <v>#DIV/0!</v>
      </c>
      <c r="AD1324" s="5" t="e">
        <f t="shared" si="170"/>
        <v>#DIV/0!</v>
      </c>
      <c r="AE1324" s="3" t="e">
        <f t="shared" si="171"/>
        <v>#DIV/0!</v>
      </c>
      <c r="AG1324" s="4" t="e">
        <f t="shared" si="165"/>
        <v>#DIV/0!</v>
      </c>
      <c r="AI1324" s="3" t="e">
        <f t="shared" si="166"/>
        <v>#DIV/0!</v>
      </c>
      <c r="AK1324" s="14" t="e">
        <f t="shared" si="167"/>
        <v>#DIV/0!</v>
      </c>
    </row>
    <row r="1325" spans="1:37" s="4" customFormat="1" x14ac:dyDescent="0.25">
      <c r="A1325" s="4" t="str">
        <f t="shared" si="168"/>
        <v>D00_255_3</v>
      </c>
      <c r="B1325" s="1" t="s">
        <v>37</v>
      </c>
      <c r="C1325" s="2">
        <v>255</v>
      </c>
      <c r="D1325" s="3">
        <v>3</v>
      </c>
      <c r="E1325" s="4" t="s">
        <v>38</v>
      </c>
      <c r="F1325" s="4" t="s">
        <v>41</v>
      </c>
      <c r="G1325" s="4" t="s">
        <v>36</v>
      </c>
      <c r="H1325" s="4">
        <v>2004</v>
      </c>
      <c r="I1325" s="3" t="s">
        <v>54</v>
      </c>
      <c r="J1325" s="3"/>
      <c r="P1325" s="3"/>
      <c r="W1325" s="3"/>
      <c r="AA1325" s="5" t="e">
        <f t="shared" si="169"/>
        <v>#DIV/0!</v>
      </c>
      <c r="AD1325" s="5" t="e">
        <f t="shared" si="170"/>
        <v>#DIV/0!</v>
      </c>
      <c r="AE1325" s="3" t="e">
        <f t="shared" si="171"/>
        <v>#DIV/0!</v>
      </c>
      <c r="AG1325" s="4" t="e">
        <f t="shared" ref="AG1325:AG1388" si="172">AF1325*100/Y1325</f>
        <v>#DIV/0!</v>
      </c>
      <c r="AI1325" s="3" t="e">
        <f t="shared" ref="AI1325:AI1388" si="173">AH1325*100/Y1325</f>
        <v>#DIV/0!</v>
      </c>
      <c r="AK1325" s="4" t="e">
        <f t="shared" ref="AK1325:AK1388" si="174">AJ1325*100/Y1325</f>
        <v>#DIV/0!</v>
      </c>
    </row>
    <row r="1326" spans="1:37" s="4" customFormat="1" x14ac:dyDescent="0.25">
      <c r="A1326" s="4" t="str">
        <f t="shared" si="168"/>
        <v>D00_255_3</v>
      </c>
      <c r="B1326" s="1" t="s">
        <v>37</v>
      </c>
      <c r="C1326" s="2">
        <v>255</v>
      </c>
      <c r="D1326" s="3">
        <v>3</v>
      </c>
      <c r="E1326" s="4" t="s">
        <v>38</v>
      </c>
      <c r="F1326" s="4" t="s">
        <v>41</v>
      </c>
      <c r="G1326" s="4" t="s">
        <v>36</v>
      </c>
      <c r="H1326" s="4">
        <v>2005</v>
      </c>
      <c r="I1326" s="3" t="s">
        <v>54</v>
      </c>
      <c r="J1326" s="3"/>
      <c r="P1326" s="3"/>
      <c r="W1326" s="3"/>
      <c r="AA1326" s="5" t="e">
        <f t="shared" si="169"/>
        <v>#DIV/0!</v>
      </c>
      <c r="AD1326" s="5" t="e">
        <f t="shared" si="170"/>
        <v>#DIV/0!</v>
      </c>
      <c r="AE1326" s="3" t="e">
        <f t="shared" si="171"/>
        <v>#DIV/0!</v>
      </c>
      <c r="AG1326" s="4" t="e">
        <f t="shared" si="172"/>
        <v>#DIV/0!</v>
      </c>
      <c r="AI1326" s="3" t="e">
        <f t="shared" si="173"/>
        <v>#DIV/0!</v>
      </c>
      <c r="AK1326" s="4" t="e">
        <f t="shared" si="174"/>
        <v>#DIV/0!</v>
      </c>
    </row>
    <row r="1327" spans="1:37" s="4" customFormat="1" x14ac:dyDescent="0.25">
      <c r="A1327" s="4" t="str">
        <f t="shared" si="168"/>
        <v>D00_255_3</v>
      </c>
      <c r="B1327" s="1" t="s">
        <v>37</v>
      </c>
      <c r="C1327" s="2">
        <v>255</v>
      </c>
      <c r="D1327" s="3">
        <v>3</v>
      </c>
      <c r="E1327" s="4" t="s">
        <v>38</v>
      </c>
      <c r="F1327" s="4" t="s">
        <v>41</v>
      </c>
      <c r="G1327" s="4" t="s">
        <v>36</v>
      </c>
      <c r="H1327" s="4">
        <v>2006</v>
      </c>
      <c r="I1327" s="3" t="s">
        <v>54</v>
      </c>
      <c r="J1327" s="3"/>
      <c r="P1327" s="3"/>
      <c r="W1327" s="3"/>
      <c r="AA1327" s="5" t="e">
        <f t="shared" si="169"/>
        <v>#DIV/0!</v>
      </c>
      <c r="AD1327" s="5" t="e">
        <f t="shared" si="170"/>
        <v>#DIV/0!</v>
      </c>
      <c r="AE1327" s="3" t="e">
        <f t="shared" si="171"/>
        <v>#DIV/0!</v>
      </c>
      <c r="AG1327" s="4" t="e">
        <f t="shared" si="172"/>
        <v>#DIV/0!</v>
      </c>
      <c r="AI1327" s="3" t="e">
        <f t="shared" si="173"/>
        <v>#DIV/0!</v>
      </c>
      <c r="AK1327" s="4" t="e">
        <f t="shared" si="174"/>
        <v>#DIV/0!</v>
      </c>
    </row>
    <row r="1328" spans="1:37" s="4" customFormat="1" x14ac:dyDescent="0.25">
      <c r="A1328" s="4" t="str">
        <f t="shared" si="168"/>
        <v>D00_255_3</v>
      </c>
      <c r="B1328" s="1" t="s">
        <v>37</v>
      </c>
      <c r="C1328" s="2">
        <v>255</v>
      </c>
      <c r="D1328" s="3">
        <v>3</v>
      </c>
      <c r="E1328" s="4" t="s">
        <v>38</v>
      </c>
      <c r="F1328" s="4" t="s">
        <v>41</v>
      </c>
      <c r="G1328" s="4" t="s">
        <v>36</v>
      </c>
      <c r="H1328" s="4">
        <v>2007</v>
      </c>
      <c r="I1328" s="3" t="s">
        <v>54</v>
      </c>
      <c r="J1328" s="3"/>
      <c r="P1328" s="3"/>
      <c r="W1328" s="3"/>
      <c r="AA1328" s="5" t="e">
        <f t="shared" si="169"/>
        <v>#DIV/0!</v>
      </c>
      <c r="AD1328" s="5" t="e">
        <f t="shared" si="170"/>
        <v>#DIV/0!</v>
      </c>
      <c r="AE1328" s="3" t="e">
        <f t="shared" si="171"/>
        <v>#DIV/0!</v>
      </c>
      <c r="AG1328" s="4" t="e">
        <f t="shared" si="172"/>
        <v>#DIV/0!</v>
      </c>
      <c r="AI1328" s="3" t="e">
        <f t="shared" si="173"/>
        <v>#DIV/0!</v>
      </c>
      <c r="AK1328" s="4" t="e">
        <f t="shared" si="174"/>
        <v>#DIV/0!</v>
      </c>
    </row>
    <row r="1329" spans="1:37" s="14" customFormat="1" x14ac:dyDescent="0.25">
      <c r="A1329" s="4" t="str">
        <f t="shared" si="168"/>
        <v>D00_256_3</v>
      </c>
      <c r="B1329" s="12" t="s">
        <v>37</v>
      </c>
      <c r="C1329" s="13">
        <v>256</v>
      </c>
      <c r="D1329" s="15">
        <v>3</v>
      </c>
      <c r="E1329" s="14" t="s">
        <v>38</v>
      </c>
      <c r="F1329" s="14" t="s">
        <v>41</v>
      </c>
      <c r="G1329" s="14" t="s">
        <v>36</v>
      </c>
      <c r="H1329" s="14">
        <v>2003</v>
      </c>
      <c r="I1329" s="15" t="s">
        <v>54</v>
      </c>
      <c r="J1329" s="15"/>
      <c r="P1329" s="15"/>
      <c r="Q1329" s="4"/>
      <c r="R1329" s="4"/>
      <c r="S1329" s="4"/>
      <c r="T1329" s="4"/>
      <c r="U1329" s="4"/>
      <c r="V1329" s="4"/>
      <c r="W1329" s="15"/>
      <c r="AA1329" s="5" t="e">
        <f t="shared" si="169"/>
        <v>#DIV/0!</v>
      </c>
      <c r="AD1329" s="5" t="e">
        <f t="shared" si="170"/>
        <v>#DIV/0!</v>
      </c>
      <c r="AE1329" s="3" t="e">
        <f t="shared" si="171"/>
        <v>#DIV/0!</v>
      </c>
      <c r="AG1329" s="4" t="e">
        <f t="shared" si="172"/>
        <v>#DIV/0!</v>
      </c>
      <c r="AI1329" s="3" t="e">
        <f t="shared" si="173"/>
        <v>#DIV/0!</v>
      </c>
      <c r="AK1329" s="14" t="e">
        <f t="shared" si="174"/>
        <v>#DIV/0!</v>
      </c>
    </row>
    <row r="1330" spans="1:37" s="4" customFormat="1" x14ac:dyDescent="0.25">
      <c r="A1330" s="4" t="str">
        <f t="shared" si="168"/>
        <v>D00_256_3</v>
      </c>
      <c r="B1330" s="1" t="s">
        <v>37</v>
      </c>
      <c r="C1330" s="2">
        <v>256</v>
      </c>
      <c r="D1330" s="3">
        <v>3</v>
      </c>
      <c r="E1330" s="4" t="s">
        <v>38</v>
      </c>
      <c r="F1330" s="4" t="s">
        <v>41</v>
      </c>
      <c r="G1330" s="4" t="s">
        <v>36</v>
      </c>
      <c r="H1330" s="4">
        <v>2004</v>
      </c>
      <c r="I1330" s="3" t="s">
        <v>54</v>
      </c>
      <c r="J1330" s="3"/>
      <c r="P1330" s="3"/>
      <c r="W1330" s="3"/>
      <c r="AA1330" s="5" t="e">
        <f t="shared" si="169"/>
        <v>#DIV/0!</v>
      </c>
      <c r="AD1330" s="5" t="e">
        <f t="shared" si="170"/>
        <v>#DIV/0!</v>
      </c>
      <c r="AE1330" s="3" t="e">
        <f t="shared" si="171"/>
        <v>#DIV/0!</v>
      </c>
      <c r="AG1330" s="4" t="e">
        <f t="shared" si="172"/>
        <v>#DIV/0!</v>
      </c>
      <c r="AI1330" s="3" t="e">
        <f t="shared" si="173"/>
        <v>#DIV/0!</v>
      </c>
      <c r="AK1330" s="4" t="e">
        <f t="shared" si="174"/>
        <v>#DIV/0!</v>
      </c>
    </row>
    <row r="1331" spans="1:37" s="4" customFormat="1" x14ac:dyDescent="0.25">
      <c r="A1331" s="4" t="str">
        <f t="shared" si="168"/>
        <v>D00_256_3</v>
      </c>
      <c r="B1331" s="1" t="s">
        <v>37</v>
      </c>
      <c r="C1331" s="2">
        <v>256</v>
      </c>
      <c r="D1331" s="3">
        <v>3</v>
      </c>
      <c r="E1331" s="4" t="s">
        <v>38</v>
      </c>
      <c r="F1331" s="4" t="s">
        <v>41</v>
      </c>
      <c r="G1331" s="4" t="s">
        <v>36</v>
      </c>
      <c r="H1331" s="4">
        <v>2005</v>
      </c>
      <c r="I1331" s="3" t="s">
        <v>54</v>
      </c>
      <c r="J1331" s="3"/>
      <c r="P1331" s="3"/>
      <c r="W1331" s="3"/>
      <c r="AA1331" s="5" t="e">
        <f t="shared" si="169"/>
        <v>#DIV/0!</v>
      </c>
      <c r="AD1331" s="5" t="e">
        <f t="shared" si="170"/>
        <v>#DIV/0!</v>
      </c>
      <c r="AE1331" s="3" t="e">
        <f t="shared" si="171"/>
        <v>#DIV/0!</v>
      </c>
      <c r="AG1331" s="4" t="e">
        <f t="shared" si="172"/>
        <v>#DIV/0!</v>
      </c>
      <c r="AI1331" s="3" t="e">
        <f t="shared" si="173"/>
        <v>#DIV/0!</v>
      </c>
      <c r="AK1331" s="4" t="e">
        <f t="shared" si="174"/>
        <v>#DIV/0!</v>
      </c>
    </row>
    <row r="1332" spans="1:37" s="4" customFormat="1" x14ac:dyDescent="0.25">
      <c r="A1332" s="4" t="str">
        <f t="shared" si="168"/>
        <v>D00_256_3</v>
      </c>
      <c r="B1332" s="1" t="s">
        <v>37</v>
      </c>
      <c r="C1332" s="2">
        <v>256</v>
      </c>
      <c r="D1332" s="3">
        <v>3</v>
      </c>
      <c r="E1332" s="4" t="s">
        <v>38</v>
      </c>
      <c r="F1332" s="4" t="s">
        <v>41</v>
      </c>
      <c r="G1332" s="4" t="s">
        <v>36</v>
      </c>
      <c r="H1332" s="4">
        <v>2006</v>
      </c>
      <c r="I1332" s="3" t="s">
        <v>54</v>
      </c>
      <c r="J1332" s="3"/>
      <c r="P1332" s="3"/>
      <c r="W1332" s="3"/>
      <c r="AA1332" s="5" t="e">
        <f t="shared" si="169"/>
        <v>#DIV/0!</v>
      </c>
      <c r="AD1332" s="5" t="e">
        <f t="shared" si="170"/>
        <v>#DIV/0!</v>
      </c>
      <c r="AE1332" s="3" t="e">
        <f t="shared" si="171"/>
        <v>#DIV/0!</v>
      </c>
      <c r="AG1332" s="4" t="e">
        <f t="shared" si="172"/>
        <v>#DIV/0!</v>
      </c>
      <c r="AI1332" s="3" t="e">
        <f t="shared" si="173"/>
        <v>#DIV/0!</v>
      </c>
      <c r="AK1332" s="4" t="e">
        <f t="shared" si="174"/>
        <v>#DIV/0!</v>
      </c>
    </row>
    <row r="1333" spans="1:37" s="4" customFormat="1" x14ac:dyDescent="0.25">
      <c r="A1333" s="4" t="str">
        <f t="shared" si="168"/>
        <v>D00_256_3</v>
      </c>
      <c r="B1333" s="1" t="s">
        <v>37</v>
      </c>
      <c r="C1333" s="2">
        <v>256</v>
      </c>
      <c r="D1333" s="3">
        <v>3</v>
      </c>
      <c r="E1333" s="4" t="s">
        <v>38</v>
      </c>
      <c r="F1333" s="4" t="s">
        <v>41</v>
      </c>
      <c r="G1333" s="4" t="s">
        <v>36</v>
      </c>
      <c r="H1333" s="4">
        <v>2007</v>
      </c>
      <c r="I1333" s="3" t="s">
        <v>54</v>
      </c>
      <c r="J1333" s="3"/>
      <c r="P1333" s="3"/>
      <c r="W1333" s="3"/>
      <c r="AA1333" s="5" t="e">
        <f t="shared" si="169"/>
        <v>#DIV/0!</v>
      </c>
      <c r="AD1333" s="5" t="e">
        <f t="shared" si="170"/>
        <v>#DIV/0!</v>
      </c>
      <c r="AE1333" s="3" t="e">
        <f t="shared" si="171"/>
        <v>#DIV/0!</v>
      </c>
      <c r="AG1333" s="4" t="e">
        <f t="shared" si="172"/>
        <v>#DIV/0!</v>
      </c>
      <c r="AI1333" s="3" t="e">
        <f t="shared" si="173"/>
        <v>#DIV/0!</v>
      </c>
      <c r="AK1333" s="4" t="e">
        <f t="shared" si="174"/>
        <v>#DIV/0!</v>
      </c>
    </row>
    <row r="1334" spans="1:37" s="14" customFormat="1" x14ac:dyDescent="0.25">
      <c r="A1334" s="4" t="str">
        <f t="shared" si="168"/>
        <v>D00_257_3</v>
      </c>
      <c r="B1334" s="12" t="s">
        <v>37</v>
      </c>
      <c r="C1334" s="13">
        <v>257</v>
      </c>
      <c r="D1334" s="15">
        <v>3</v>
      </c>
      <c r="E1334" s="14" t="s">
        <v>38</v>
      </c>
      <c r="F1334" s="14" t="s">
        <v>41</v>
      </c>
      <c r="G1334" s="14" t="s">
        <v>36</v>
      </c>
      <c r="H1334" s="14">
        <v>2003</v>
      </c>
      <c r="I1334" s="15" t="s">
        <v>54</v>
      </c>
      <c r="J1334" s="15"/>
      <c r="P1334" s="15"/>
      <c r="Q1334" s="4"/>
      <c r="R1334" s="4"/>
      <c r="S1334" s="4"/>
      <c r="T1334" s="4"/>
      <c r="U1334" s="4"/>
      <c r="V1334" s="4"/>
      <c r="W1334" s="15"/>
      <c r="AA1334" s="5" t="e">
        <f t="shared" si="169"/>
        <v>#DIV/0!</v>
      </c>
      <c r="AD1334" s="5" t="e">
        <f t="shared" si="170"/>
        <v>#DIV/0!</v>
      </c>
      <c r="AE1334" s="3" t="e">
        <f t="shared" si="171"/>
        <v>#DIV/0!</v>
      </c>
      <c r="AG1334" s="4" t="e">
        <f t="shared" si="172"/>
        <v>#DIV/0!</v>
      </c>
      <c r="AI1334" s="3" t="e">
        <f t="shared" si="173"/>
        <v>#DIV/0!</v>
      </c>
      <c r="AK1334" s="14" t="e">
        <f t="shared" si="174"/>
        <v>#DIV/0!</v>
      </c>
    </row>
    <row r="1335" spans="1:37" s="4" customFormat="1" x14ac:dyDescent="0.25">
      <c r="A1335" s="4" t="str">
        <f t="shared" si="168"/>
        <v>D00_257_3</v>
      </c>
      <c r="B1335" s="1" t="s">
        <v>37</v>
      </c>
      <c r="C1335" s="2">
        <v>257</v>
      </c>
      <c r="D1335" s="3">
        <v>3</v>
      </c>
      <c r="E1335" s="4" t="s">
        <v>38</v>
      </c>
      <c r="F1335" s="4" t="s">
        <v>41</v>
      </c>
      <c r="G1335" s="4" t="s">
        <v>36</v>
      </c>
      <c r="H1335" s="4">
        <v>2004</v>
      </c>
      <c r="I1335" s="3" t="s">
        <v>54</v>
      </c>
      <c r="J1335" s="3"/>
      <c r="P1335" s="3"/>
      <c r="W1335" s="3"/>
      <c r="AA1335" s="5" t="e">
        <f t="shared" si="169"/>
        <v>#DIV/0!</v>
      </c>
      <c r="AD1335" s="5" t="e">
        <f t="shared" si="170"/>
        <v>#DIV/0!</v>
      </c>
      <c r="AE1335" s="3" t="e">
        <f t="shared" si="171"/>
        <v>#DIV/0!</v>
      </c>
      <c r="AG1335" s="4" t="e">
        <f t="shared" si="172"/>
        <v>#DIV/0!</v>
      </c>
      <c r="AI1335" s="3" t="e">
        <f t="shared" si="173"/>
        <v>#DIV/0!</v>
      </c>
      <c r="AK1335" s="4" t="e">
        <f t="shared" si="174"/>
        <v>#DIV/0!</v>
      </c>
    </row>
    <row r="1336" spans="1:37" s="4" customFormat="1" x14ac:dyDescent="0.25">
      <c r="A1336" s="4" t="str">
        <f t="shared" si="168"/>
        <v>D00_257_3</v>
      </c>
      <c r="B1336" s="1" t="s">
        <v>37</v>
      </c>
      <c r="C1336" s="2">
        <v>257</v>
      </c>
      <c r="D1336" s="3">
        <v>3</v>
      </c>
      <c r="E1336" s="4" t="s">
        <v>38</v>
      </c>
      <c r="F1336" s="4" t="s">
        <v>41</v>
      </c>
      <c r="G1336" s="4" t="s">
        <v>36</v>
      </c>
      <c r="H1336" s="4">
        <v>2005</v>
      </c>
      <c r="I1336" s="3" t="s">
        <v>54</v>
      </c>
      <c r="J1336" s="3"/>
      <c r="P1336" s="3"/>
      <c r="W1336" s="3"/>
      <c r="AA1336" s="5" t="e">
        <f t="shared" si="169"/>
        <v>#DIV/0!</v>
      </c>
      <c r="AD1336" s="5" t="e">
        <f t="shared" si="170"/>
        <v>#DIV/0!</v>
      </c>
      <c r="AE1336" s="3" t="e">
        <f t="shared" si="171"/>
        <v>#DIV/0!</v>
      </c>
      <c r="AG1336" s="4" t="e">
        <f t="shared" si="172"/>
        <v>#DIV/0!</v>
      </c>
      <c r="AI1336" s="3" t="e">
        <f t="shared" si="173"/>
        <v>#DIV/0!</v>
      </c>
      <c r="AK1336" s="4" t="e">
        <f t="shared" si="174"/>
        <v>#DIV/0!</v>
      </c>
    </row>
    <row r="1337" spans="1:37" s="4" customFormat="1" x14ac:dyDescent="0.25">
      <c r="A1337" s="4" t="str">
        <f t="shared" si="168"/>
        <v>D00_257_3</v>
      </c>
      <c r="B1337" s="1" t="s">
        <v>37</v>
      </c>
      <c r="C1337" s="2">
        <v>257</v>
      </c>
      <c r="D1337" s="3">
        <v>3</v>
      </c>
      <c r="E1337" s="4" t="s">
        <v>38</v>
      </c>
      <c r="F1337" s="4" t="s">
        <v>41</v>
      </c>
      <c r="G1337" s="4" t="s">
        <v>36</v>
      </c>
      <c r="H1337" s="4">
        <v>2006</v>
      </c>
      <c r="I1337" s="3" t="s">
        <v>54</v>
      </c>
      <c r="J1337" s="3"/>
      <c r="P1337" s="3"/>
      <c r="W1337" s="3"/>
      <c r="AA1337" s="5" t="e">
        <f t="shared" si="169"/>
        <v>#DIV/0!</v>
      </c>
      <c r="AD1337" s="5" t="e">
        <f t="shared" si="170"/>
        <v>#DIV/0!</v>
      </c>
      <c r="AE1337" s="3" t="e">
        <f t="shared" si="171"/>
        <v>#DIV/0!</v>
      </c>
      <c r="AG1337" s="4" t="e">
        <f t="shared" si="172"/>
        <v>#DIV/0!</v>
      </c>
      <c r="AI1337" s="3" t="e">
        <f t="shared" si="173"/>
        <v>#DIV/0!</v>
      </c>
      <c r="AK1337" s="4" t="e">
        <f t="shared" si="174"/>
        <v>#DIV/0!</v>
      </c>
    </row>
    <row r="1338" spans="1:37" s="4" customFormat="1" x14ac:dyDescent="0.25">
      <c r="A1338" s="4" t="str">
        <f t="shared" si="168"/>
        <v>D00_257_3</v>
      </c>
      <c r="B1338" s="1" t="s">
        <v>37</v>
      </c>
      <c r="C1338" s="2">
        <v>257</v>
      </c>
      <c r="D1338" s="3">
        <v>3</v>
      </c>
      <c r="E1338" s="4" t="s">
        <v>38</v>
      </c>
      <c r="F1338" s="4" t="s">
        <v>41</v>
      </c>
      <c r="G1338" s="4" t="s">
        <v>36</v>
      </c>
      <c r="H1338" s="4">
        <v>2007</v>
      </c>
      <c r="I1338" s="3" t="s">
        <v>54</v>
      </c>
      <c r="J1338" s="3"/>
      <c r="P1338" s="3"/>
      <c r="W1338" s="3"/>
      <c r="AA1338" s="5" t="e">
        <f t="shared" si="169"/>
        <v>#DIV/0!</v>
      </c>
      <c r="AD1338" s="5" t="e">
        <f t="shared" si="170"/>
        <v>#DIV/0!</v>
      </c>
      <c r="AE1338" s="3" t="e">
        <f t="shared" si="171"/>
        <v>#DIV/0!</v>
      </c>
      <c r="AG1338" s="4" t="e">
        <f t="shared" si="172"/>
        <v>#DIV/0!</v>
      </c>
      <c r="AI1338" s="3" t="e">
        <f t="shared" si="173"/>
        <v>#DIV/0!</v>
      </c>
      <c r="AK1338" s="4" t="e">
        <f t="shared" si="174"/>
        <v>#DIV/0!</v>
      </c>
    </row>
    <row r="1339" spans="1:37" s="14" customFormat="1" x14ac:dyDescent="0.25">
      <c r="A1339" s="4" t="str">
        <f t="shared" si="168"/>
        <v>D00_258_3</v>
      </c>
      <c r="B1339" s="12" t="s">
        <v>37</v>
      </c>
      <c r="C1339" s="13">
        <v>258</v>
      </c>
      <c r="D1339" s="15">
        <v>3</v>
      </c>
      <c r="E1339" s="14" t="s">
        <v>38</v>
      </c>
      <c r="F1339" s="14" t="s">
        <v>41</v>
      </c>
      <c r="G1339" s="14" t="s">
        <v>36</v>
      </c>
      <c r="H1339" s="14">
        <v>2003</v>
      </c>
      <c r="I1339" s="15" t="s">
        <v>54</v>
      </c>
      <c r="J1339" s="15"/>
      <c r="P1339" s="15"/>
      <c r="Q1339" s="4"/>
      <c r="R1339" s="4"/>
      <c r="S1339" s="4"/>
      <c r="T1339" s="4"/>
      <c r="U1339" s="4"/>
      <c r="V1339" s="4"/>
      <c r="W1339" s="15"/>
      <c r="AA1339" s="5" t="e">
        <f t="shared" si="169"/>
        <v>#DIV/0!</v>
      </c>
      <c r="AD1339" s="5" t="e">
        <f t="shared" si="170"/>
        <v>#DIV/0!</v>
      </c>
      <c r="AE1339" s="3" t="e">
        <f t="shared" si="171"/>
        <v>#DIV/0!</v>
      </c>
      <c r="AG1339" s="4" t="e">
        <f t="shared" si="172"/>
        <v>#DIV/0!</v>
      </c>
      <c r="AI1339" s="3" t="e">
        <f t="shared" si="173"/>
        <v>#DIV/0!</v>
      </c>
      <c r="AK1339" s="14" t="e">
        <f t="shared" si="174"/>
        <v>#DIV/0!</v>
      </c>
    </row>
    <row r="1340" spans="1:37" s="4" customFormat="1" x14ac:dyDescent="0.25">
      <c r="A1340" s="4" t="str">
        <f t="shared" si="168"/>
        <v>D00_258_3</v>
      </c>
      <c r="B1340" s="1" t="s">
        <v>37</v>
      </c>
      <c r="C1340" s="2">
        <v>258</v>
      </c>
      <c r="D1340" s="3">
        <v>3</v>
      </c>
      <c r="E1340" s="4" t="s">
        <v>38</v>
      </c>
      <c r="F1340" s="4" t="s">
        <v>41</v>
      </c>
      <c r="G1340" s="4" t="s">
        <v>36</v>
      </c>
      <c r="H1340" s="4">
        <v>2004</v>
      </c>
      <c r="I1340" s="3" t="s">
        <v>54</v>
      </c>
      <c r="J1340" s="3"/>
      <c r="P1340" s="3"/>
      <c r="W1340" s="3"/>
      <c r="AA1340" s="5" t="e">
        <f t="shared" si="169"/>
        <v>#DIV/0!</v>
      </c>
      <c r="AD1340" s="5" t="e">
        <f t="shared" si="170"/>
        <v>#DIV/0!</v>
      </c>
      <c r="AE1340" s="3" t="e">
        <f t="shared" si="171"/>
        <v>#DIV/0!</v>
      </c>
      <c r="AG1340" s="4" t="e">
        <f t="shared" si="172"/>
        <v>#DIV/0!</v>
      </c>
      <c r="AI1340" s="3" t="e">
        <f t="shared" si="173"/>
        <v>#DIV/0!</v>
      </c>
      <c r="AK1340" s="4" t="e">
        <f t="shared" si="174"/>
        <v>#DIV/0!</v>
      </c>
    </row>
    <row r="1341" spans="1:37" s="4" customFormat="1" x14ac:dyDescent="0.25">
      <c r="A1341" s="4" t="str">
        <f t="shared" si="168"/>
        <v>D00_258_3</v>
      </c>
      <c r="B1341" s="1" t="s">
        <v>37</v>
      </c>
      <c r="C1341" s="2">
        <v>258</v>
      </c>
      <c r="D1341" s="3">
        <v>3</v>
      </c>
      <c r="E1341" s="4" t="s">
        <v>38</v>
      </c>
      <c r="F1341" s="4" t="s">
        <v>41</v>
      </c>
      <c r="G1341" s="4" t="s">
        <v>36</v>
      </c>
      <c r="H1341" s="4">
        <v>2005</v>
      </c>
      <c r="I1341" s="3" t="s">
        <v>54</v>
      </c>
      <c r="J1341" s="3"/>
      <c r="P1341" s="3"/>
      <c r="W1341" s="3"/>
      <c r="AA1341" s="5" t="e">
        <f t="shared" si="169"/>
        <v>#DIV/0!</v>
      </c>
      <c r="AD1341" s="5" t="e">
        <f t="shared" si="170"/>
        <v>#DIV/0!</v>
      </c>
      <c r="AE1341" s="3" t="e">
        <f t="shared" si="171"/>
        <v>#DIV/0!</v>
      </c>
      <c r="AG1341" s="4" t="e">
        <f t="shared" si="172"/>
        <v>#DIV/0!</v>
      </c>
      <c r="AI1341" s="3" t="e">
        <f t="shared" si="173"/>
        <v>#DIV/0!</v>
      </c>
      <c r="AK1341" s="4" t="e">
        <f t="shared" si="174"/>
        <v>#DIV/0!</v>
      </c>
    </row>
    <row r="1342" spans="1:37" s="4" customFormat="1" x14ac:dyDescent="0.25">
      <c r="A1342" s="4" t="str">
        <f t="shared" si="168"/>
        <v>D00_258_3</v>
      </c>
      <c r="B1342" s="1" t="s">
        <v>37</v>
      </c>
      <c r="C1342" s="2">
        <v>258</v>
      </c>
      <c r="D1342" s="3">
        <v>3</v>
      </c>
      <c r="E1342" s="4" t="s">
        <v>38</v>
      </c>
      <c r="F1342" s="4" t="s">
        <v>41</v>
      </c>
      <c r="G1342" s="4" t="s">
        <v>36</v>
      </c>
      <c r="H1342" s="4">
        <v>2006</v>
      </c>
      <c r="I1342" s="3" t="s">
        <v>54</v>
      </c>
      <c r="J1342" s="3"/>
      <c r="P1342" s="3"/>
      <c r="W1342" s="3"/>
      <c r="AA1342" s="5" t="e">
        <f t="shared" si="169"/>
        <v>#DIV/0!</v>
      </c>
      <c r="AD1342" s="5" t="e">
        <f t="shared" si="170"/>
        <v>#DIV/0!</v>
      </c>
      <c r="AE1342" s="3" t="e">
        <f t="shared" si="171"/>
        <v>#DIV/0!</v>
      </c>
      <c r="AG1342" s="4" t="e">
        <f t="shared" si="172"/>
        <v>#DIV/0!</v>
      </c>
      <c r="AI1342" s="3" t="e">
        <f t="shared" si="173"/>
        <v>#DIV/0!</v>
      </c>
      <c r="AK1342" s="4" t="e">
        <f t="shared" si="174"/>
        <v>#DIV/0!</v>
      </c>
    </row>
    <row r="1343" spans="1:37" s="4" customFormat="1" x14ac:dyDescent="0.25">
      <c r="A1343" s="4" t="str">
        <f t="shared" si="168"/>
        <v>D00_258_3</v>
      </c>
      <c r="B1343" s="1" t="s">
        <v>37</v>
      </c>
      <c r="C1343" s="2">
        <v>258</v>
      </c>
      <c r="D1343" s="3">
        <v>3</v>
      </c>
      <c r="E1343" s="4" t="s">
        <v>38</v>
      </c>
      <c r="F1343" s="4" t="s">
        <v>41</v>
      </c>
      <c r="G1343" s="4" t="s">
        <v>36</v>
      </c>
      <c r="H1343" s="4">
        <v>2007</v>
      </c>
      <c r="I1343" s="3" t="s">
        <v>54</v>
      </c>
      <c r="J1343" s="3"/>
      <c r="P1343" s="3"/>
      <c r="W1343" s="3"/>
      <c r="AA1343" s="5" t="e">
        <f t="shared" si="169"/>
        <v>#DIV/0!</v>
      </c>
      <c r="AD1343" s="5" t="e">
        <f t="shared" si="170"/>
        <v>#DIV/0!</v>
      </c>
      <c r="AE1343" s="3" t="e">
        <f t="shared" si="171"/>
        <v>#DIV/0!</v>
      </c>
      <c r="AG1343" s="4" t="e">
        <f t="shared" si="172"/>
        <v>#DIV/0!</v>
      </c>
      <c r="AI1343" s="3" t="e">
        <f t="shared" si="173"/>
        <v>#DIV/0!</v>
      </c>
      <c r="AK1343" s="4" t="e">
        <f t="shared" si="174"/>
        <v>#DIV/0!</v>
      </c>
    </row>
    <row r="1344" spans="1:37" s="14" customFormat="1" x14ac:dyDescent="0.25">
      <c r="A1344" s="4" t="str">
        <f t="shared" si="168"/>
        <v>D00_259_3</v>
      </c>
      <c r="B1344" s="12" t="s">
        <v>37</v>
      </c>
      <c r="C1344" s="13">
        <v>259</v>
      </c>
      <c r="D1344" s="15">
        <v>3</v>
      </c>
      <c r="E1344" s="14" t="s">
        <v>38</v>
      </c>
      <c r="F1344" s="14" t="s">
        <v>41</v>
      </c>
      <c r="G1344" s="14" t="s">
        <v>36</v>
      </c>
      <c r="H1344" s="14">
        <v>2003</v>
      </c>
      <c r="I1344" s="15" t="s">
        <v>54</v>
      </c>
      <c r="J1344" s="15"/>
      <c r="P1344" s="15"/>
      <c r="Q1344" s="4"/>
      <c r="R1344" s="4"/>
      <c r="S1344" s="4"/>
      <c r="T1344" s="4"/>
      <c r="U1344" s="4"/>
      <c r="V1344" s="4"/>
      <c r="W1344" s="15"/>
      <c r="AA1344" s="5" t="e">
        <f t="shared" si="169"/>
        <v>#DIV/0!</v>
      </c>
      <c r="AD1344" s="5" t="e">
        <f t="shared" si="170"/>
        <v>#DIV/0!</v>
      </c>
      <c r="AE1344" s="3" t="e">
        <f t="shared" si="171"/>
        <v>#DIV/0!</v>
      </c>
      <c r="AG1344" s="4" t="e">
        <f t="shared" si="172"/>
        <v>#DIV/0!</v>
      </c>
      <c r="AI1344" s="3" t="e">
        <f t="shared" si="173"/>
        <v>#DIV/0!</v>
      </c>
      <c r="AK1344" s="14" t="e">
        <f t="shared" si="174"/>
        <v>#DIV/0!</v>
      </c>
    </row>
    <row r="1345" spans="1:37" s="4" customFormat="1" x14ac:dyDescent="0.25">
      <c r="A1345" s="4" t="str">
        <f t="shared" si="168"/>
        <v>D00_259_3</v>
      </c>
      <c r="B1345" s="1" t="s">
        <v>37</v>
      </c>
      <c r="C1345" s="2">
        <v>259</v>
      </c>
      <c r="D1345" s="3">
        <v>3</v>
      </c>
      <c r="E1345" s="4" t="s">
        <v>38</v>
      </c>
      <c r="F1345" s="4" t="s">
        <v>41</v>
      </c>
      <c r="G1345" s="4" t="s">
        <v>36</v>
      </c>
      <c r="H1345" s="4">
        <v>2004</v>
      </c>
      <c r="I1345" s="3" t="s">
        <v>54</v>
      </c>
      <c r="J1345" s="3"/>
      <c r="P1345" s="3"/>
      <c r="W1345" s="3"/>
      <c r="AA1345" s="5" t="e">
        <f t="shared" si="169"/>
        <v>#DIV/0!</v>
      </c>
      <c r="AD1345" s="5" t="e">
        <f t="shared" si="170"/>
        <v>#DIV/0!</v>
      </c>
      <c r="AE1345" s="3" t="e">
        <f t="shared" si="171"/>
        <v>#DIV/0!</v>
      </c>
      <c r="AG1345" s="4" t="e">
        <f t="shared" si="172"/>
        <v>#DIV/0!</v>
      </c>
      <c r="AI1345" s="3" t="e">
        <f t="shared" si="173"/>
        <v>#DIV/0!</v>
      </c>
      <c r="AK1345" s="4" t="e">
        <f t="shared" si="174"/>
        <v>#DIV/0!</v>
      </c>
    </row>
    <row r="1346" spans="1:37" s="4" customFormat="1" x14ac:dyDescent="0.25">
      <c r="A1346" s="4" t="str">
        <f t="shared" si="168"/>
        <v>D00_259_3</v>
      </c>
      <c r="B1346" s="1" t="s">
        <v>37</v>
      </c>
      <c r="C1346" s="2">
        <v>259</v>
      </c>
      <c r="D1346" s="3">
        <v>3</v>
      </c>
      <c r="E1346" s="4" t="s">
        <v>38</v>
      </c>
      <c r="F1346" s="4" t="s">
        <v>41</v>
      </c>
      <c r="G1346" s="4" t="s">
        <v>36</v>
      </c>
      <c r="H1346" s="4">
        <v>2005</v>
      </c>
      <c r="I1346" s="3" t="s">
        <v>54</v>
      </c>
      <c r="J1346" s="3"/>
      <c r="P1346" s="3"/>
      <c r="W1346" s="3"/>
      <c r="AA1346" s="5" t="e">
        <f t="shared" si="169"/>
        <v>#DIV/0!</v>
      </c>
      <c r="AD1346" s="5" t="e">
        <f t="shared" si="170"/>
        <v>#DIV/0!</v>
      </c>
      <c r="AE1346" s="3" t="e">
        <f t="shared" si="171"/>
        <v>#DIV/0!</v>
      </c>
      <c r="AG1346" s="4" t="e">
        <f t="shared" si="172"/>
        <v>#DIV/0!</v>
      </c>
      <c r="AI1346" s="3" t="e">
        <f t="shared" si="173"/>
        <v>#DIV/0!</v>
      </c>
      <c r="AK1346" s="4" t="e">
        <f t="shared" si="174"/>
        <v>#DIV/0!</v>
      </c>
    </row>
    <row r="1347" spans="1:37" s="4" customFormat="1" x14ac:dyDescent="0.25">
      <c r="A1347" s="4" t="str">
        <f t="shared" ref="A1347:A1410" si="175">CONCATENATE(LEFT(B1347,1),CONCATENATE(RIGHT(B1347,2),"_",CONCATENATE(C1347),"_",CONCATENATE(D1347)))</f>
        <v>D00_259_3</v>
      </c>
      <c r="B1347" s="1" t="s">
        <v>37</v>
      </c>
      <c r="C1347" s="2">
        <v>259</v>
      </c>
      <c r="D1347" s="3">
        <v>3</v>
      </c>
      <c r="E1347" s="4" t="s">
        <v>38</v>
      </c>
      <c r="F1347" s="4" t="s">
        <v>41</v>
      </c>
      <c r="G1347" s="4" t="s">
        <v>36</v>
      </c>
      <c r="H1347" s="4">
        <v>2006</v>
      </c>
      <c r="I1347" s="3" t="s">
        <v>54</v>
      </c>
      <c r="J1347" s="3"/>
      <c r="K1347" s="4">
        <v>75</v>
      </c>
      <c r="P1347" s="3"/>
      <c r="W1347" s="3"/>
      <c r="AA1347" s="5" t="e">
        <f t="shared" si="169"/>
        <v>#DIV/0!</v>
      </c>
      <c r="AD1347" s="5" t="e">
        <f t="shared" si="170"/>
        <v>#DIV/0!</v>
      </c>
      <c r="AE1347" s="3" t="e">
        <f t="shared" si="171"/>
        <v>#DIV/0!</v>
      </c>
      <c r="AG1347" s="4" t="e">
        <f t="shared" si="172"/>
        <v>#DIV/0!</v>
      </c>
      <c r="AI1347" s="3" t="e">
        <f t="shared" si="173"/>
        <v>#DIV/0!</v>
      </c>
      <c r="AK1347" s="4" t="e">
        <f t="shared" si="174"/>
        <v>#DIV/0!</v>
      </c>
    </row>
    <row r="1348" spans="1:37" s="4" customFormat="1" x14ac:dyDescent="0.25">
      <c r="A1348" s="4" t="str">
        <f t="shared" si="175"/>
        <v>D00_259_3</v>
      </c>
      <c r="B1348" s="1" t="s">
        <v>37</v>
      </c>
      <c r="C1348" s="2">
        <v>259</v>
      </c>
      <c r="D1348" s="3">
        <v>3</v>
      </c>
      <c r="E1348" s="4" t="s">
        <v>38</v>
      </c>
      <c r="F1348" s="4" t="s">
        <v>41</v>
      </c>
      <c r="G1348" s="4" t="s">
        <v>36</v>
      </c>
      <c r="H1348" s="4">
        <v>2007</v>
      </c>
      <c r="I1348" s="3" t="s">
        <v>54</v>
      </c>
      <c r="J1348" s="3"/>
      <c r="P1348" s="3"/>
      <c r="W1348" s="3"/>
      <c r="AA1348" s="5" t="e">
        <f t="shared" si="169"/>
        <v>#DIV/0!</v>
      </c>
      <c r="AD1348" s="5" t="e">
        <f t="shared" si="170"/>
        <v>#DIV/0!</v>
      </c>
      <c r="AE1348" s="3" t="e">
        <f t="shared" si="171"/>
        <v>#DIV/0!</v>
      </c>
      <c r="AG1348" s="4" t="e">
        <f t="shared" si="172"/>
        <v>#DIV/0!</v>
      </c>
      <c r="AI1348" s="3" t="e">
        <f t="shared" si="173"/>
        <v>#DIV/0!</v>
      </c>
      <c r="AK1348" s="4" t="e">
        <f t="shared" si="174"/>
        <v>#DIV/0!</v>
      </c>
    </row>
    <row r="1349" spans="1:37" s="14" customFormat="1" x14ac:dyDescent="0.25">
      <c r="A1349" s="4" t="str">
        <f t="shared" si="175"/>
        <v>D00_260_3</v>
      </c>
      <c r="B1349" s="12" t="s">
        <v>37</v>
      </c>
      <c r="C1349" s="13">
        <v>260</v>
      </c>
      <c r="D1349" s="15">
        <v>3</v>
      </c>
      <c r="E1349" s="14" t="s">
        <v>38</v>
      </c>
      <c r="F1349" s="14" t="s">
        <v>41</v>
      </c>
      <c r="G1349" s="14" t="s">
        <v>36</v>
      </c>
      <c r="H1349" s="14">
        <v>2003</v>
      </c>
      <c r="I1349" s="15" t="s">
        <v>54</v>
      </c>
      <c r="J1349" s="15"/>
      <c r="P1349" s="15"/>
      <c r="Q1349" s="4"/>
      <c r="R1349" s="4"/>
      <c r="S1349" s="4"/>
      <c r="T1349" s="4"/>
      <c r="U1349" s="4"/>
      <c r="V1349" s="4"/>
      <c r="W1349" s="15"/>
      <c r="AA1349" s="5" t="e">
        <f t="shared" si="169"/>
        <v>#DIV/0!</v>
      </c>
      <c r="AD1349" s="5" t="e">
        <f t="shared" si="170"/>
        <v>#DIV/0!</v>
      </c>
      <c r="AE1349" s="3" t="e">
        <f t="shared" si="171"/>
        <v>#DIV/0!</v>
      </c>
      <c r="AG1349" s="4" t="e">
        <f t="shared" si="172"/>
        <v>#DIV/0!</v>
      </c>
      <c r="AI1349" s="3" t="e">
        <f t="shared" si="173"/>
        <v>#DIV/0!</v>
      </c>
      <c r="AK1349" s="14" t="e">
        <f t="shared" si="174"/>
        <v>#DIV/0!</v>
      </c>
    </row>
    <row r="1350" spans="1:37" s="4" customFormat="1" x14ac:dyDescent="0.25">
      <c r="A1350" s="4" t="str">
        <f t="shared" si="175"/>
        <v>D00_260_3</v>
      </c>
      <c r="B1350" s="1" t="s">
        <v>37</v>
      </c>
      <c r="C1350" s="2">
        <v>260</v>
      </c>
      <c r="D1350" s="3">
        <v>3</v>
      </c>
      <c r="E1350" s="4" t="s">
        <v>38</v>
      </c>
      <c r="F1350" s="4" t="s">
        <v>41</v>
      </c>
      <c r="G1350" s="4" t="s">
        <v>36</v>
      </c>
      <c r="H1350" s="4">
        <v>2004</v>
      </c>
      <c r="I1350" s="3" t="s">
        <v>54</v>
      </c>
      <c r="J1350" s="3"/>
      <c r="P1350" s="3"/>
      <c r="W1350" s="3"/>
      <c r="AA1350" s="5" t="e">
        <f t="shared" si="169"/>
        <v>#DIV/0!</v>
      </c>
      <c r="AD1350" s="5" t="e">
        <f t="shared" si="170"/>
        <v>#DIV/0!</v>
      </c>
      <c r="AE1350" s="3" t="e">
        <f t="shared" si="171"/>
        <v>#DIV/0!</v>
      </c>
      <c r="AG1350" s="4" t="e">
        <f t="shared" si="172"/>
        <v>#DIV/0!</v>
      </c>
      <c r="AI1350" s="3" t="e">
        <f t="shared" si="173"/>
        <v>#DIV/0!</v>
      </c>
      <c r="AK1350" s="4" t="e">
        <f t="shared" si="174"/>
        <v>#DIV/0!</v>
      </c>
    </row>
    <row r="1351" spans="1:37" s="4" customFormat="1" x14ac:dyDescent="0.25">
      <c r="A1351" s="4" t="str">
        <f t="shared" si="175"/>
        <v>D00_260_3</v>
      </c>
      <c r="B1351" s="1" t="s">
        <v>37</v>
      </c>
      <c r="C1351" s="2">
        <v>260</v>
      </c>
      <c r="D1351" s="3">
        <v>3</v>
      </c>
      <c r="E1351" s="4" t="s">
        <v>38</v>
      </c>
      <c r="F1351" s="4" t="s">
        <v>41</v>
      </c>
      <c r="G1351" s="4" t="s">
        <v>36</v>
      </c>
      <c r="H1351" s="4">
        <v>2005</v>
      </c>
      <c r="I1351" s="3" t="s">
        <v>54</v>
      </c>
      <c r="J1351" s="3"/>
      <c r="P1351" s="3"/>
      <c r="W1351" s="3"/>
      <c r="AA1351" s="5" t="e">
        <f t="shared" si="169"/>
        <v>#DIV/0!</v>
      </c>
      <c r="AD1351" s="5" t="e">
        <f t="shared" si="170"/>
        <v>#DIV/0!</v>
      </c>
      <c r="AE1351" s="3" t="e">
        <f t="shared" si="171"/>
        <v>#DIV/0!</v>
      </c>
      <c r="AG1351" s="4" t="e">
        <f t="shared" si="172"/>
        <v>#DIV/0!</v>
      </c>
      <c r="AI1351" s="3" t="e">
        <f t="shared" si="173"/>
        <v>#DIV/0!</v>
      </c>
      <c r="AK1351" s="4" t="e">
        <f t="shared" si="174"/>
        <v>#DIV/0!</v>
      </c>
    </row>
    <row r="1352" spans="1:37" s="4" customFormat="1" x14ac:dyDescent="0.25">
      <c r="A1352" s="4" t="str">
        <f t="shared" si="175"/>
        <v>D00_260_3</v>
      </c>
      <c r="B1352" s="1" t="s">
        <v>37</v>
      </c>
      <c r="C1352" s="2">
        <v>260</v>
      </c>
      <c r="D1352" s="3">
        <v>3</v>
      </c>
      <c r="E1352" s="4" t="s">
        <v>38</v>
      </c>
      <c r="F1352" s="4" t="s">
        <v>41</v>
      </c>
      <c r="G1352" s="4" t="s">
        <v>36</v>
      </c>
      <c r="H1352" s="4">
        <v>2006</v>
      </c>
      <c r="I1352" s="3" t="s">
        <v>54</v>
      </c>
      <c r="J1352" s="3"/>
      <c r="P1352" s="3"/>
      <c r="W1352" s="3"/>
      <c r="AA1352" s="5" t="e">
        <f t="shared" si="169"/>
        <v>#DIV/0!</v>
      </c>
      <c r="AD1352" s="5" t="e">
        <f t="shared" si="170"/>
        <v>#DIV/0!</v>
      </c>
      <c r="AE1352" s="3" t="e">
        <f t="shared" si="171"/>
        <v>#DIV/0!</v>
      </c>
      <c r="AG1352" s="4" t="e">
        <f t="shared" si="172"/>
        <v>#DIV/0!</v>
      </c>
      <c r="AI1352" s="3" t="e">
        <f t="shared" si="173"/>
        <v>#DIV/0!</v>
      </c>
      <c r="AK1352" s="4" t="e">
        <f t="shared" si="174"/>
        <v>#DIV/0!</v>
      </c>
    </row>
    <row r="1353" spans="1:37" s="4" customFormat="1" x14ac:dyDescent="0.25">
      <c r="A1353" s="4" t="str">
        <f t="shared" si="175"/>
        <v>D00_260_3</v>
      </c>
      <c r="B1353" s="1" t="s">
        <v>37</v>
      </c>
      <c r="C1353" s="2">
        <v>260</v>
      </c>
      <c r="D1353" s="3">
        <v>3</v>
      </c>
      <c r="E1353" s="4" t="s">
        <v>38</v>
      </c>
      <c r="F1353" s="4" t="s">
        <v>41</v>
      </c>
      <c r="G1353" s="4" t="s">
        <v>36</v>
      </c>
      <c r="H1353" s="4">
        <v>2007</v>
      </c>
      <c r="I1353" s="3" t="s">
        <v>54</v>
      </c>
      <c r="J1353" s="3"/>
      <c r="P1353" s="3"/>
      <c r="W1353" s="3"/>
      <c r="AA1353" s="5" t="e">
        <f t="shared" si="169"/>
        <v>#DIV/0!</v>
      </c>
      <c r="AD1353" s="5" t="e">
        <f t="shared" si="170"/>
        <v>#DIV/0!</v>
      </c>
      <c r="AE1353" s="3" t="e">
        <f t="shared" si="171"/>
        <v>#DIV/0!</v>
      </c>
      <c r="AG1353" s="4" t="e">
        <f t="shared" si="172"/>
        <v>#DIV/0!</v>
      </c>
      <c r="AI1353" s="3" t="e">
        <f t="shared" si="173"/>
        <v>#DIV/0!</v>
      </c>
      <c r="AK1353" s="4" t="e">
        <f t="shared" si="174"/>
        <v>#DIV/0!</v>
      </c>
    </row>
    <row r="1354" spans="1:37" s="14" customFormat="1" x14ac:dyDescent="0.25">
      <c r="A1354" s="4" t="str">
        <f t="shared" si="175"/>
        <v>D00_261_3</v>
      </c>
      <c r="B1354" s="12" t="s">
        <v>37</v>
      </c>
      <c r="C1354" s="13">
        <v>261</v>
      </c>
      <c r="D1354" s="15">
        <v>3</v>
      </c>
      <c r="E1354" s="14" t="s">
        <v>38</v>
      </c>
      <c r="F1354" s="14" t="s">
        <v>41</v>
      </c>
      <c r="G1354" s="14" t="s">
        <v>36</v>
      </c>
      <c r="H1354" s="14">
        <v>2003</v>
      </c>
      <c r="I1354" s="15" t="s">
        <v>54</v>
      </c>
      <c r="J1354" s="15"/>
      <c r="P1354" s="15"/>
      <c r="Q1354" s="4"/>
      <c r="R1354" s="4"/>
      <c r="S1354" s="4"/>
      <c r="T1354" s="4"/>
      <c r="U1354" s="4"/>
      <c r="V1354" s="4"/>
      <c r="W1354" s="15"/>
      <c r="AA1354" s="5" t="e">
        <f t="shared" si="169"/>
        <v>#DIV/0!</v>
      </c>
      <c r="AD1354" s="5" t="e">
        <f t="shared" si="170"/>
        <v>#DIV/0!</v>
      </c>
      <c r="AE1354" s="3" t="e">
        <f t="shared" si="171"/>
        <v>#DIV/0!</v>
      </c>
      <c r="AG1354" s="4" t="e">
        <f t="shared" si="172"/>
        <v>#DIV/0!</v>
      </c>
      <c r="AI1354" s="3" t="e">
        <f t="shared" si="173"/>
        <v>#DIV/0!</v>
      </c>
      <c r="AK1354" s="14" t="e">
        <f t="shared" si="174"/>
        <v>#DIV/0!</v>
      </c>
    </row>
    <row r="1355" spans="1:37" s="4" customFormat="1" x14ac:dyDescent="0.25">
      <c r="A1355" s="4" t="str">
        <f t="shared" si="175"/>
        <v>D00_261_3</v>
      </c>
      <c r="B1355" s="1" t="s">
        <v>37</v>
      </c>
      <c r="C1355" s="2">
        <v>261</v>
      </c>
      <c r="D1355" s="3">
        <v>3</v>
      </c>
      <c r="E1355" s="4" t="s">
        <v>38</v>
      </c>
      <c r="F1355" s="4" t="s">
        <v>41</v>
      </c>
      <c r="G1355" s="4" t="s">
        <v>36</v>
      </c>
      <c r="H1355" s="4">
        <v>2004</v>
      </c>
      <c r="I1355" s="3" t="s">
        <v>54</v>
      </c>
      <c r="J1355" s="3"/>
      <c r="P1355" s="3"/>
      <c r="W1355" s="3"/>
      <c r="AA1355" s="5" t="e">
        <f t="shared" si="169"/>
        <v>#DIV/0!</v>
      </c>
      <c r="AD1355" s="5" t="e">
        <f t="shared" si="170"/>
        <v>#DIV/0!</v>
      </c>
      <c r="AE1355" s="3" t="e">
        <f t="shared" si="171"/>
        <v>#DIV/0!</v>
      </c>
      <c r="AG1355" s="4" t="e">
        <f t="shared" si="172"/>
        <v>#DIV/0!</v>
      </c>
      <c r="AI1355" s="3" t="e">
        <f t="shared" si="173"/>
        <v>#DIV/0!</v>
      </c>
      <c r="AK1355" s="4" t="e">
        <f t="shared" si="174"/>
        <v>#DIV/0!</v>
      </c>
    </row>
    <row r="1356" spans="1:37" s="4" customFormat="1" x14ac:dyDescent="0.25">
      <c r="A1356" s="4" t="str">
        <f t="shared" si="175"/>
        <v>D00_261_3</v>
      </c>
      <c r="B1356" s="1" t="s">
        <v>37</v>
      </c>
      <c r="C1356" s="2">
        <v>261</v>
      </c>
      <c r="D1356" s="3">
        <v>3</v>
      </c>
      <c r="E1356" s="4" t="s">
        <v>38</v>
      </c>
      <c r="F1356" s="4" t="s">
        <v>41</v>
      </c>
      <c r="G1356" s="4" t="s">
        <v>36</v>
      </c>
      <c r="H1356" s="4">
        <v>2005</v>
      </c>
      <c r="I1356" s="3" t="s">
        <v>54</v>
      </c>
      <c r="J1356" s="3"/>
      <c r="P1356" s="3"/>
      <c r="W1356" s="3"/>
      <c r="AA1356" s="5" t="e">
        <f t="shared" si="169"/>
        <v>#DIV/0!</v>
      </c>
      <c r="AD1356" s="5" t="e">
        <f t="shared" si="170"/>
        <v>#DIV/0!</v>
      </c>
      <c r="AE1356" s="3" t="e">
        <f t="shared" si="171"/>
        <v>#DIV/0!</v>
      </c>
      <c r="AG1356" s="4" t="e">
        <f t="shared" si="172"/>
        <v>#DIV/0!</v>
      </c>
      <c r="AI1356" s="3" t="e">
        <f t="shared" si="173"/>
        <v>#DIV/0!</v>
      </c>
      <c r="AK1356" s="4" t="e">
        <f t="shared" si="174"/>
        <v>#DIV/0!</v>
      </c>
    </row>
    <row r="1357" spans="1:37" s="4" customFormat="1" x14ac:dyDescent="0.25">
      <c r="A1357" s="4" t="str">
        <f t="shared" si="175"/>
        <v>D00_261_3</v>
      </c>
      <c r="B1357" s="1" t="s">
        <v>37</v>
      </c>
      <c r="C1357" s="2">
        <v>261</v>
      </c>
      <c r="D1357" s="3">
        <v>3</v>
      </c>
      <c r="E1357" s="4" t="s">
        <v>38</v>
      </c>
      <c r="F1357" s="4" t="s">
        <v>41</v>
      </c>
      <c r="G1357" s="4" t="s">
        <v>36</v>
      </c>
      <c r="H1357" s="4">
        <v>2006</v>
      </c>
      <c r="I1357" s="3" t="s">
        <v>54</v>
      </c>
      <c r="J1357" s="3"/>
      <c r="P1357" s="3"/>
      <c r="W1357" s="3"/>
      <c r="AA1357" s="5" t="e">
        <f t="shared" si="169"/>
        <v>#DIV/0!</v>
      </c>
      <c r="AD1357" s="5" t="e">
        <f t="shared" si="170"/>
        <v>#DIV/0!</v>
      </c>
      <c r="AE1357" s="3" t="e">
        <f t="shared" si="171"/>
        <v>#DIV/0!</v>
      </c>
      <c r="AG1357" s="4" t="e">
        <f t="shared" si="172"/>
        <v>#DIV/0!</v>
      </c>
      <c r="AI1357" s="3" t="e">
        <f t="shared" si="173"/>
        <v>#DIV/0!</v>
      </c>
      <c r="AK1357" s="4" t="e">
        <f t="shared" si="174"/>
        <v>#DIV/0!</v>
      </c>
    </row>
    <row r="1358" spans="1:37" s="4" customFormat="1" x14ac:dyDescent="0.25">
      <c r="A1358" s="4" t="str">
        <f t="shared" si="175"/>
        <v>D00_261_3</v>
      </c>
      <c r="B1358" s="1" t="s">
        <v>37</v>
      </c>
      <c r="C1358" s="2">
        <v>261</v>
      </c>
      <c r="D1358" s="3">
        <v>3</v>
      </c>
      <c r="E1358" s="4" t="s">
        <v>38</v>
      </c>
      <c r="F1358" s="4" t="s">
        <v>41</v>
      </c>
      <c r="G1358" s="4" t="s">
        <v>36</v>
      </c>
      <c r="H1358" s="4">
        <v>2007</v>
      </c>
      <c r="I1358" s="3" t="s">
        <v>54</v>
      </c>
      <c r="J1358" s="3"/>
      <c r="P1358" s="3"/>
      <c r="W1358" s="3"/>
      <c r="AA1358" s="5" t="e">
        <f t="shared" si="169"/>
        <v>#DIV/0!</v>
      </c>
      <c r="AD1358" s="5" t="e">
        <f t="shared" si="170"/>
        <v>#DIV/0!</v>
      </c>
      <c r="AE1358" s="3" t="e">
        <f t="shared" si="171"/>
        <v>#DIV/0!</v>
      </c>
      <c r="AG1358" s="4" t="e">
        <f t="shared" si="172"/>
        <v>#DIV/0!</v>
      </c>
      <c r="AI1358" s="3" t="e">
        <f t="shared" si="173"/>
        <v>#DIV/0!</v>
      </c>
      <c r="AK1358" s="4" t="e">
        <f t="shared" si="174"/>
        <v>#DIV/0!</v>
      </c>
    </row>
    <row r="1359" spans="1:37" s="14" customFormat="1" x14ac:dyDescent="0.25">
      <c r="A1359" s="4" t="str">
        <f t="shared" si="175"/>
        <v>D00_262_3</v>
      </c>
      <c r="B1359" s="12" t="s">
        <v>37</v>
      </c>
      <c r="C1359" s="13">
        <v>262</v>
      </c>
      <c r="D1359" s="15">
        <v>3</v>
      </c>
      <c r="E1359" s="14" t="s">
        <v>38</v>
      </c>
      <c r="F1359" s="14" t="s">
        <v>41</v>
      </c>
      <c r="G1359" s="14" t="s">
        <v>36</v>
      </c>
      <c r="H1359" s="14">
        <v>2003</v>
      </c>
      <c r="I1359" s="15" t="s">
        <v>54</v>
      </c>
      <c r="J1359" s="15"/>
      <c r="P1359" s="15"/>
      <c r="Q1359" s="4"/>
      <c r="R1359" s="4"/>
      <c r="S1359" s="4"/>
      <c r="T1359" s="4"/>
      <c r="U1359" s="4"/>
      <c r="V1359" s="4"/>
      <c r="W1359" s="15"/>
      <c r="AA1359" s="5" t="e">
        <f t="shared" si="169"/>
        <v>#DIV/0!</v>
      </c>
      <c r="AD1359" s="5" t="e">
        <f t="shared" si="170"/>
        <v>#DIV/0!</v>
      </c>
      <c r="AE1359" s="3" t="e">
        <f t="shared" si="171"/>
        <v>#DIV/0!</v>
      </c>
      <c r="AG1359" s="4" t="e">
        <f t="shared" si="172"/>
        <v>#DIV/0!</v>
      </c>
      <c r="AI1359" s="3" t="e">
        <f t="shared" si="173"/>
        <v>#DIV/0!</v>
      </c>
      <c r="AK1359" s="14" t="e">
        <f t="shared" si="174"/>
        <v>#DIV/0!</v>
      </c>
    </row>
    <row r="1360" spans="1:37" s="4" customFormat="1" x14ac:dyDescent="0.25">
      <c r="A1360" s="4" t="str">
        <f t="shared" si="175"/>
        <v>D00_262_3</v>
      </c>
      <c r="B1360" s="1" t="s">
        <v>37</v>
      </c>
      <c r="C1360" s="2">
        <v>262</v>
      </c>
      <c r="D1360" s="3">
        <v>3</v>
      </c>
      <c r="E1360" s="4" t="s">
        <v>38</v>
      </c>
      <c r="F1360" s="4" t="s">
        <v>41</v>
      </c>
      <c r="G1360" s="4" t="s">
        <v>36</v>
      </c>
      <c r="H1360" s="4">
        <v>2004</v>
      </c>
      <c r="I1360" s="3" t="s">
        <v>54</v>
      </c>
      <c r="J1360" s="3"/>
      <c r="P1360" s="3"/>
      <c r="W1360" s="3"/>
      <c r="AA1360" s="5" t="e">
        <f t="shared" si="169"/>
        <v>#DIV/0!</v>
      </c>
      <c r="AD1360" s="5" t="e">
        <f t="shared" si="170"/>
        <v>#DIV/0!</v>
      </c>
      <c r="AE1360" s="3" t="e">
        <f t="shared" si="171"/>
        <v>#DIV/0!</v>
      </c>
      <c r="AG1360" s="4" t="e">
        <f t="shared" si="172"/>
        <v>#DIV/0!</v>
      </c>
      <c r="AI1360" s="3" t="e">
        <f t="shared" si="173"/>
        <v>#DIV/0!</v>
      </c>
      <c r="AK1360" s="4" t="e">
        <f t="shared" si="174"/>
        <v>#DIV/0!</v>
      </c>
    </row>
    <row r="1361" spans="1:37" s="4" customFormat="1" x14ac:dyDescent="0.25">
      <c r="A1361" s="4" t="str">
        <f t="shared" si="175"/>
        <v>D00_262_3</v>
      </c>
      <c r="B1361" s="1" t="s">
        <v>37</v>
      </c>
      <c r="C1361" s="2">
        <v>262</v>
      </c>
      <c r="D1361" s="3">
        <v>3</v>
      </c>
      <c r="E1361" s="4" t="s">
        <v>38</v>
      </c>
      <c r="F1361" s="4" t="s">
        <v>41</v>
      </c>
      <c r="G1361" s="4" t="s">
        <v>36</v>
      </c>
      <c r="H1361" s="4">
        <v>2005</v>
      </c>
      <c r="I1361" s="3" t="s">
        <v>54</v>
      </c>
      <c r="J1361" s="3"/>
      <c r="P1361" s="3"/>
      <c r="W1361" s="3"/>
      <c r="AA1361" s="5" t="e">
        <f t="shared" si="169"/>
        <v>#DIV/0!</v>
      </c>
      <c r="AD1361" s="5" t="e">
        <f t="shared" si="170"/>
        <v>#DIV/0!</v>
      </c>
      <c r="AE1361" s="3" t="e">
        <f t="shared" si="171"/>
        <v>#DIV/0!</v>
      </c>
      <c r="AG1361" s="4" t="e">
        <f t="shared" si="172"/>
        <v>#DIV/0!</v>
      </c>
      <c r="AI1361" s="3" t="e">
        <f t="shared" si="173"/>
        <v>#DIV/0!</v>
      </c>
      <c r="AK1361" s="4" t="e">
        <f t="shared" si="174"/>
        <v>#DIV/0!</v>
      </c>
    </row>
    <row r="1362" spans="1:37" s="4" customFormat="1" x14ac:dyDescent="0.25">
      <c r="A1362" s="4" t="str">
        <f t="shared" si="175"/>
        <v>D00_262_3</v>
      </c>
      <c r="B1362" s="1" t="s">
        <v>37</v>
      </c>
      <c r="C1362" s="2">
        <v>262</v>
      </c>
      <c r="D1362" s="3">
        <v>3</v>
      </c>
      <c r="E1362" s="4" t="s">
        <v>38</v>
      </c>
      <c r="F1362" s="4" t="s">
        <v>41</v>
      </c>
      <c r="G1362" s="4" t="s">
        <v>36</v>
      </c>
      <c r="H1362" s="4">
        <v>2006</v>
      </c>
      <c r="I1362" s="3" t="s">
        <v>54</v>
      </c>
      <c r="J1362" s="3"/>
      <c r="P1362" s="3"/>
      <c r="W1362" s="3"/>
      <c r="AA1362" s="5" t="e">
        <f t="shared" si="169"/>
        <v>#DIV/0!</v>
      </c>
      <c r="AD1362" s="5" t="e">
        <f t="shared" si="170"/>
        <v>#DIV/0!</v>
      </c>
      <c r="AE1362" s="3" t="e">
        <f t="shared" si="171"/>
        <v>#DIV/0!</v>
      </c>
      <c r="AG1362" s="4" t="e">
        <f t="shared" si="172"/>
        <v>#DIV/0!</v>
      </c>
      <c r="AI1362" s="3" t="e">
        <f t="shared" si="173"/>
        <v>#DIV/0!</v>
      </c>
      <c r="AK1362" s="4" t="e">
        <f t="shared" si="174"/>
        <v>#DIV/0!</v>
      </c>
    </row>
    <row r="1363" spans="1:37" s="4" customFormat="1" x14ac:dyDescent="0.25">
      <c r="A1363" s="4" t="str">
        <f t="shared" si="175"/>
        <v>D00_262_3</v>
      </c>
      <c r="B1363" s="1" t="s">
        <v>37</v>
      </c>
      <c r="C1363" s="2">
        <v>262</v>
      </c>
      <c r="D1363" s="3">
        <v>3</v>
      </c>
      <c r="E1363" s="4" t="s">
        <v>38</v>
      </c>
      <c r="F1363" s="4" t="s">
        <v>41</v>
      </c>
      <c r="G1363" s="4" t="s">
        <v>36</v>
      </c>
      <c r="H1363" s="4">
        <v>2007</v>
      </c>
      <c r="I1363" s="3" t="s">
        <v>54</v>
      </c>
      <c r="J1363" s="3"/>
      <c r="P1363" s="3"/>
      <c r="W1363" s="3"/>
      <c r="AA1363" s="5" t="e">
        <f t="shared" si="169"/>
        <v>#DIV/0!</v>
      </c>
      <c r="AD1363" s="5" t="e">
        <f t="shared" si="170"/>
        <v>#DIV/0!</v>
      </c>
      <c r="AE1363" s="3" t="e">
        <f t="shared" si="171"/>
        <v>#DIV/0!</v>
      </c>
      <c r="AG1363" s="4" t="e">
        <f t="shared" si="172"/>
        <v>#DIV/0!</v>
      </c>
      <c r="AI1363" s="3" t="e">
        <f t="shared" si="173"/>
        <v>#DIV/0!</v>
      </c>
      <c r="AK1363" s="4" t="e">
        <f t="shared" si="174"/>
        <v>#DIV/0!</v>
      </c>
    </row>
    <row r="1364" spans="1:37" s="14" customFormat="1" x14ac:dyDescent="0.25">
      <c r="A1364" s="4" t="str">
        <f t="shared" si="175"/>
        <v>D00_263_3</v>
      </c>
      <c r="B1364" s="12" t="s">
        <v>37</v>
      </c>
      <c r="C1364" s="13">
        <v>263</v>
      </c>
      <c r="D1364" s="15">
        <v>3</v>
      </c>
      <c r="E1364" s="14" t="s">
        <v>38</v>
      </c>
      <c r="F1364" s="14" t="s">
        <v>41</v>
      </c>
      <c r="G1364" s="14" t="s">
        <v>36</v>
      </c>
      <c r="H1364" s="14">
        <v>2003</v>
      </c>
      <c r="I1364" s="15" t="s">
        <v>54</v>
      </c>
      <c r="J1364" s="15"/>
      <c r="P1364" s="15"/>
      <c r="Q1364" s="4"/>
      <c r="R1364" s="4"/>
      <c r="S1364" s="4"/>
      <c r="T1364" s="4"/>
      <c r="U1364" s="4"/>
      <c r="V1364" s="4"/>
      <c r="W1364" s="15"/>
      <c r="AA1364" s="5" t="e">
        <f t="shared" si="169"/>
        <v>#DIV/0!</v>
      </c>
      <c r="AD1364" s="5" t="e">
        <f t="shared" si="170"/>
        <v>#DIV/0!</v>
      </c>
      <c r="AE1364" s="3" t="e">
        <f t="shared" si="171"/>
        <v>#DIV/0!</v>
      </c>
      <c r="AG1364" s="4" t="e">
        <f t="shared" si="172"/>
        <v>#DIV/0!</v>
      </c>
      <c r="AI1364" s="3" t="e">
        <f t="shared" si="173"/>
        <v>#DIV/0!</v>
      </c>
      <c r="AK1364" s="14" t="e">
        <f t="shared" si="174"/>
        <v>#DIV/0!</v>
      </c>
    </row>
    <row r="1365" spans="1:37" s="4" customFormat="1" x14ac:dyDescent="0.25">
      <c r="A1365" s="4" t="str">
        <f t="shared" si="175"/>
        <v>D00_263_3</v>
      </c>
      <c r="B1365" s="1" t="s">
        <v>37</v>
      </c>
      <c r="C1365" s="2">
        <v>263</v>
      </c>
      <c r="D1365" s="3">
        <v>3</v>
      </c>
      <c r="E1365" s="4" t="s">
        <v>38</v>
      </c>
      <c r="F1365" s="4" t="s">
        <v>41</v>
      </c>
      <c r="G1365" s="4" t="s">
        <v>36</v>
      </c>
      <c r="H1365" s="4">
        <v>2004</v>
      </c>
      <c r="I1365" s="3" t="s">
        <v>54</v>
      </c>
      <c r="J1365" s="3"/>
      <c r="P1365" s="3"/>
      <c r="W1365" s="3"/>
      <c r="AA1365" s="5" t="e">
        <f t="shared" si="169"/>
        <v>#DIV/0!</v>
      </c>
      <c r="AD1365" s="5" t="e">
        <f t="shared" si="170"/>
        <v>#DIV/0!</v>
      </c>
      <c r="AE1365" s="3" t="e">
        <f t="shared" si="171"/>
        <v>#DIV/0!</v>
      </c>
      <c r="AG1365" s="4" t="e">
        <f t="shared" si="172"/>
        <v>#DIV/0!</v>
      </c>
      <c r="AI1365" s="3" t="e">
        <f t="shared" si="173"/>
        <v>#DIV/0!</v>
      </c>
      <c r="AK1365" s="4" t="e">
        <f t="shared" si="174"/>
        <v>#DIV/0!</v>
      </c>
    </row>
    <row r="1366" spans="1:37" s="4" customFormat="1" x14ac:dyDescent="0.25">
      <c r="A1366" s="4" t="str">
        <f t="shared" si="175"/>
        <v>D00_263_3</v>
      </c>
      <c r="B1366" s="1" t="s">
        <v>37</v>
      </c>
      <c r="C1366" s="2">
        <v>263</v>
      </c>
      <c r="D1366" s="3">
        <v>3</v>
      </c>
      <c r="E1366" s="4" t="s">
        <v>38</v>
      </c>
      <c r="F1366" s="4" t="s">
        <v>41</v>
      </c>
      <c r="G1366" s="4" t="s">
        <v>36</v>
      </c>
      <c r="H1366" s="4">
        <v>2005</v>
      </c>
      <c r="I1366" s="3" t="s">
        <v>54</v>
      </c>
      <c r="J1366" s="3"/>
      <c r="P1366" s="3"/>
      <c r="W1366" s="3"/>
      <c r="AA1366" s="5" t="e">
        <f t="shared" si="169"/>
        <v>#DIV/0!</v>
      </c>
      <c r="AD1366" s="5" t="e">
        <f t="shared" si="170"/>
        <v>#DIV/0!</v>
      </c>
      <c r="AE1366" s="3" t="e">
        <f t="shared" si="171"/>
        <v>#DIV/0!</v>
      </c>
      <c r="AG1366" s="4" t="e">
        <f t="shared" si="172"/>
        <v>#DIV/0!</v>
      </c>
      <c r="AI1366" s="3" t="e">
        <f t="shared" si="173"/>
        <v>#DIV/0!</v>
      </c>
      <c r="AK1366" s="4" t="e">
        <f t="shared" si="174"/>
        <v>#DIV/0!</v>
      </c>
    </row>
    <row r="1367" spans="1:37" s="4" customFormat="1" x14ac:dyDescent="0.25">
      <c r="A1367" s="4" t="str">
        <f t="shared" si="175"/>
        <v>D00_263_3</v>
      </c>
      <c r="B1367" s="1" t="s">
        <v>37</v>
      </c>
      <c r="C1367" s="2">
        <v>263</v>
      </c>
      <c r="D1367" s="3">
        <v>3</v>
      </c>
      <c r="E1367" s="4" t="s">
        <v>38</v>
      </c>
      <c r="F1367" s="4" t="s">
        <v>41</v>
      </c>
      <c r="G1367" s="4" t="s">
        <v>36</v>
      </c>
      <c r="H1367" s="4">
        <v>2006</v>
      </c>
      <c r="I1367" s="3" t="s">
        <v>54</v>
      </c>
      <c r="J1367" s="3"/>
      <c r="P1367" s="3"/>
      <c r="W1367" s="3"/>
      <c r="AA1367" s="5" t="e">
        <f t="shared" si="169"/>
        <v>#DIV/0!</v>
      </c>
      <c r="AD1367" s="5" t="e">
        <f t="shared" si="170"/>
        <v>#DIV/0!</v>
      </c>
      <c r="AE1367" s="3" t="e">
        <f t="shared" si="171"/>
        <v>#DIV/0!</v>
      </c>
      <c r="AG1367" s="4" t="e">
        <f t="shared" si="172"/>
        <v>#DIV/0!</v>
      </c>
      <c r="AI1367" s="3" t="e">
        <f t="shared" si="173"/>
        <v>#DIV/0!</v>
      </c>
      <c r="AK1367" s="4" t="e">
        <f t="shared" si="174"/>
        <v>#DIV/0!</v>
      </c>
    </row>
    <row r="1368" spans="1:37" s="4" customFormat="1" x14ac:dyDescent="0.25">
      <c r="A1368" s="4" t="str">
        <f t="shared" si="175"/>
        <v>D00_263_3</v>
      </c>
      <c r="B1368" s="1" t="s">
        <v>37</v>
      </c>
      <c r="C1368" s="2">
        <v>263</v>
      </c>
      <c r="D1368" s="3">
        <v>3</v>
      </c>
      <c r="E1368" s="4" t="s">
        <v>38</v>
      </c>
      <c r="F1368" s="4" t="s">
        <v>41</v>
      </c>
      <c r="G1368" s="4" t="s">
        <v>36</v>
      </c>
      <c r="H1368" s="4">
        <v>2007</v>
      </c>
      <c r="I1368" s="3" t="s">
        <v>54</v>
      </c>
      <c r="J1368" s="3"/>
      <c r="P1368" s="3"/>
      <c r="W1368" s="3"/>
      <c r="AA1368" s="5" t="e">
        <f t="shared" si="169"/>
        <v>#DIV/0!</v>
      </c>
      <c r="AD1368" s="5" t="e">
        <f t="shared" si="170"/>
        <v>#DIV/0!</v>
      </c>
      <c r="AE1368" s="3" t="e">
        <f t="shared" si="171"/>
        <v>#DIV/0!</v>
      </c>
      <c r="AG1368" s="4" t="e">
        <f t="shared" si="172"/>
        <v>#DIV/0!</v>
      </c>
      <c r="AI1368" s="3" t="e">
        <f t="shared" si="173"/>
        <v>#DIV/0!</v>
      </c>
      <c r="AK1368" s="4" t="e">
        <f t="shared" si="174"/>
        <v>#DIV/0!</v>
      </c>
    </row>
    <row r="1369" spans="1:37" s="14" customFormat="1" x14ac:dyDescent="0.25">
      <c r="A1369" s="4" t="str">
        <f t="shared" si="175"/>
        <v>D00_264_3</v>
      </c>
      <c r="B1369" s="12" t="s">
        <v>37</v>
      </c>
      <c r="C1369" s="13">
        <v>264</v>
      </c>
      <c r="D1369" s="15">
        <v>3</v>
      </c>
      <c r="E1369" s="14" t="s">
        <v>38</v>
      </c>
      <c r="F1369" s="14" t="s">
        <v>41</v>
      </c>
      <c r="G1369" s="14" t="s">
        <v>36</v>
      </c>
      <c r="H1369" s="14">
        <v>2003</v>
      </c>
      <c r="I1369" s="15" t="s">
        <v>54</v>
      </c>
      <c r="J1369" s="15"/>
      <c r="P1369" s="15"/>
      <c r="Q1369" s="4"/>
      <c r="R1369" s="4"/>
      <c r="S1369" s="4"/>
      <c r="T1369" s="4"/>
      <c r="U1369" s="4"/>
      <c r="V1369" s="4"/>
      <c r="W1369" s="15"/>
      <c r="AA1369" s="5" t="e">
        <f t="shared" si="169"/>
        <v>#DIV/0!</v>
      </c>
      <c r="AD1369" s="5" t="e">
        <f t="shared" si="170"/>
        <v>#DIV/0!</v>
      </c>
      <c r="AE1369" s="3" t="e">
        <f t="shared" si="171"/>
        <v>#DIV/0!</v>
      </c>
      <c r="AG1369" s="4" t="e">
        <f t="shared" si="172"/>
        <v>#DIV/0!</v>
      </c>
      <c r="AI1369" s="3" t="e">
        <f t="shared" si="173"/>
        <v>#DIV/0!</v>
      </c>
      <c r="AK1369" s="14" t="e">
        <f t="shared" si="174"/>
        <v>#DIV/0!</v>
      </c>
    </row>
    <row r="1370" spans="1:37" s="4" customFormat="1" x14ac:dyDescent="0.25">
      <c r="A1370" s="4" t="str">
        <f t="shared" si="175"/>
        <v>D00_264_3</v>
      </c>
      <c r="B1370" s="1" t="s">
        <v>37</v>
      </c>
      <c r="C1370" s="2">
        <v>264</v>
      </c>
      <c r="D1370" s="3">
        <v>3</v>
      </c>
      <c r="E1370" s="4" t="s">
        <v>38</v>
      </c>
      <c r="F1370" s="4" t="s">
        <v>41</v>
      </c>
      <c r="G1370" s="4" t="s">
        <v>36</v>
      </c>
      <c r="H1370" s="4">
        <v>2004</v>
      </c>
      <c r="I1370" s="3" t="s">
        <v>54</v>
      </c>
      <c r="J1370" s="3"/>
      <c r="P1370" s="3"/>
      <c r="W1370" s="3"/>
      <c r="AA1370" s="5" t="e">
        <f t="shared" si="169"/>
        <v>#DIV/0!</v>
      </c>
      <c r="AD1370" s="5" t="e">
        <f t="shared" si="170"/>
        <v>#DIV/0!</v>
      </c>
      <c r="AE1370" s="3" t="e">
        <f t="shared" si="171"/>
        <v>#DIV/0!</v>
      </c>
      <c r="AG1370" s="4" t="e">
        <f t="shared" si="172"/>
        <v>#DIV/0!</v>
      </c>
      <c r="AI1370" s="3" t="e">
        <f t="shared" si="173"/>
        <v>#DIV/0!</v>
      </c>
      <c r="AK1370" s="4" t="e">
        <f t="shared" si="174"/>
        <v>#DIV/0!</v>
      </c>
    </row>
    <row r="1371" spans="1:37" s="4" customFormat="1" x14ac:dyDescent="0.25">
      <c r="A1371" s="4" t="str">
        <f t="shared" si="175"/>
        <v>D00_264_3</v>
      </c>
      <c r="B1371" s="1" t="s">
        <v>37</v>
      </c>
      <c r="C1371" s="2">
        <v>264</v>
      </c>
      <c r="D1371" s="3">
        <v>3</v>
      </c>
      <c r="E1371" s="4" t="s">
        <v>38</v>
      </c>
      <c r="F1371" s="4" t="s">
        <v>41</v>
      </c>
      <c r="G1371" s="4" t="s">
        <v>36</v>
      </c>
      <c r="H1371" s="4">
        <v>2005</v>
      </c>
      <c r="I1371" s="3" t="s">
        <v>54</v>
      </c>
      <c r="J1371" s="3"/>
      <c r="P1371" s="3"/>
      <c r="W1371" s="3"/>
      <c r="AA1371" s="5" t="e">
        <f t="shared" si="169"/>
        <v>#DIV/0!</v>
      </c>
      <c r="AD1371" s="5" t="e">
        <f t="shared" si="170"/>
        <v>#DIV/0!</v>
      </c>
      <c r="AE1371" s="3" t="e">
        <f t="shared" si="171"/>
        <v>#DIV/0!</v>
      </c>
      <c r="AG1371" s="4" t="e">
        <f t="shared" si="172"/>
        <v>#DIV/0!</v>
      </c>
      <c r="AI1371" s="3" t="e">
        <f t="shared" si="173"/>
        <v>#DIV/0!</v>
      </c>
      <c r="AK1371" s="4" t="e">
        <f t="shared" si="174"/>
        <v>#DIV/0!</v>
      </c>
    </row>
    <row r="1372" spans="1:37" s="4" customFormat="1" x14ac:dyDescent="0.25">
      <c r="A1372" s="4" t="str">
        <f t="shared" si="175"/>
        <v>D00_264_3</v>
      </c>
      <c r="B1372" s="1" t="s">
        <v>37</v>
      </c>
      <c r="C1372" s="2">
        <v>264</v>
      </c>
      <c r="D1372" s="3">
        <v>3</v>
      </c>
      <c r="E1372" s="4" t="s">
        <v>38</v>
      </c>
      <c r="F1372" s="4" t="s">
        <v>41</v>
      </c>
      <c r="G1372" s="4" t="s">
        <v>36</v>
      </c>
      <c r="H1372" s="4">
        <v>2006</v>
      </c>
      <c r="I1372" s="3" t="s">
        <v>54</v>
      </c>
      <c r="J1372" s="3"/>
      <c r="P1372" s="3"/>
      <c r="W1372" s="3"/>
      <c r="AA1372" s="5" t="e">
        <f t="shared" si="169"/>
        <v>#DIV/0!</v>
      </c>
      <c r="AD1372" s="5" t="e">
        <f t="shared" si="170"/>
        <v>#DIV/0!</v>
      </c>
      <c r="AE1372" s="3" t="e">
        <f t="shared" si="171"/>
        <v>#DIV/0!</v>
      </c>
      <c r="AG1372" s="4" t="e">
        <f t="shared" si="172"/>
        <v>#DIV/0!</v>
      </c>
      <c r="AI1372" s="3" t="e">
        <f t="shared" si="173"/>
        <v>#DIV/0!</v>
      </c>
      <c r="AK1372" s="4" t="e">
        <f t="shared" si="174"/>
        <v>#DIV/0!</v>
      </c>
    </row>
    <row r="1373" spans="1:37" s="4" customFormat="1" x14ac:dyDescent="0.25">
      <c r="A1373" s="4" t="str">
        <f t="shared" si="175"/>
        <v>D00_264_3</v>
      </c>
      <c r="B1373" s="1" t="s">
        <v>37</v>
      </c>
      <c r="C1373" s="2">
        <v>264</v>
      </c>
      <c r="D1373" s="3">
        <v>3</v>
      </c>
      <c r="E1373" s="4" t="s">
        <v>38</v>
      </c>
      <c r="F1373" s="4" t="s">
        <v>41</v>
      </c>
      <c r="G1373" s="4" t="s">
        <v>36</v>
      </c>
      <c r="H1373" s="4">
        <v>2007</v>
      </c>
      <c r="I1373" s="3" t="s">
        <v>54</v>
      </c>
      <c r="J1373" s="3"/>
      <c r="P1373" s="3"/>
      <c r="W1373" s="3"/>
      <c r="AA1373" s="5" t="e">
        <f t="shared" si="169"/>
        <v>#DIV/0!</v>
      </c>
      <c r="AD1373" s="5" t="e">
        <f t="shared" si="170"/>
        <v>#DIV/0!</v>
      </c>
      <c r="AE1373" s="3" t="e">
        <f t="shared" si="171"/>
        <v>#DIV/0!</v>
      </c>
      <c r="AG1373" s="4" t="e">
        <f t="shared" si="172"/>
        <v>#DIV/0!</v>
      </c>
      <c r="AI1373" s="3" t="e">
        <f t="shared" si="173"/>
        <v>#DIV/0!</v>
      </c>
      <c r="AK1373" s="4" t="e">
        <f t="shared" si="174"/>
        <v>#DIV/0!</v>
      </c>
    </row>
    <row r="1374" spans="1:37" s="14" customFormat="1" x14ac:dyDescent="0.25">
      <c r="A1374" s="4" t="str">
        <f t="shared" si="175"/>
        <v>D00_265_3</v>
      </c>
      <c r="B1374" s="12" t="s">
        <v>37</v>
      </c>
      <c r="C1374" s="13">
        <v>265</v>
      </c>
      <c r="D1374" s="15">
        <v>3</v>
      </c>
      <c r="E1374" s="14" t="s">
        <v>38</v>
      </c>
      <c r="F1374" s="14" t="s">
        <v>41</v>
      </c>
      <c r="G1374" s="14" t="s">
        <v>36</v>
      </c>
      <c r="H1374" s="14">
        <v>2003</v>
      </c>
      <c r="I1374" s="15" t="s">
        <v>54</v>
      </c>
      <c r="J1374" s="15"/>
      <c r="P1374" s="15"/>
      <c r="Q1374" s="4"/>
      <c r="R1374" s="4"/>
      <c r="S1374" s="4"/>
      <c r="T1374" s="4"/>
      <c r="U1374" s="4"/>
      <c r="V1374" s="4"/>
      <c r="W1374" s="15"/>
      <c r="AA1374" s="5" t="e">
        <f t="shared" si="169"/>
        <v>#DIV/0!</v>
      </c>
      <c r="AD1374" s="5" t="e">
        <f t="shared" si="170"/>
        <v>#DIV/0!</v>
      </c>
      <c r="AE1374" s="3" t="e">
        <f t="shared" si="171"/>
        <v>#DIV/0!</v>
      </c>
      <c r="AG1374" s="4" t="e">
        <f t="shared" si="172"/>
        <v>#DIV/0!</v>
      </c>
      <c r="AI1374" s="3" t="e">
        <f t="shared" si="173"/>
        <v>#DIV/0!</v>
      </c>
      <c r="AK1374" s="14" t="e">
        <f t="shared" si="174"/>
        <v>#DIV/0!</v>
      </c>
    </row>
    <row r="1375" spans="1:37" s="4" customFormat="1" x14ac:dyDescent="0.25">
      <c r="A1375" s="4" t="str">
        <f t="shared" si="175"/>
        <v>D00_265_3</v>
      </c>
      <c r="B1375" s="1" t="s">
        <v>37</v>
      </c>
      <c r="C1375" s="2">
        <v>265</v>
      </c>
      <c r="D1375" s="3">
        <v>3</v>
      </c>
      <c r="E1375" s="4" t="s">
        <v>38</v>
      </c>
      <c r="F1375" s="4" t="s">
        <v>41</v>
      </c>
      <c r="G1375" s="4" t="s">
        <v>36</v>
      </c>
      <c r="H1375" s="4">
        <v>2004</v>
      </c>
      <c r="I1375" s="3" t="s">
        <v>54</v>
      </c>
      <c r="J1375" s="3"/>
      <c r="P1375" s="3"/>
      <c r="W1375" s="3"/>
      <c r="AA1375" s="5" t="e">
        <f t="shared" si="169"/>
        <v>#DIV/0!</v>
      </c>
      <c r="AD1375" s="5" t="e">
        <f t="shared" si="170"/>
        <v>#DIV/0!</v>
      </c>
      <c r="AE1375" s="3" t="e">
        <f t="shared" si="171"/>
        <v>#DIV/0!</v>
      </c>
      <c r="AG1375" s="4" t="e">
        <f t="shared" si="172"/>
        <v>#DIV/0!</v>
      </c>
      <c r="AI1375" s="3" t="e">
        <f t="shared" si="173"/>
        <v>#DIV/0!</v>
      </c>
      <c r="AK1375" s="4" t="e">
        <f t="shared" si="174"/>
        <v>#DIV/0!</v>
      </c>
    </row>
    <row r="1376" spans="1:37" s="4" customFormat="1" x14ac:dyDescent="0.25">
      <c r="A1376" s="4" t="str">
        <f t="shared" si="175"/>
        <v>D00_265_3</v>
      </c>
      <c r="B1376" s="1" t="s">
        <v>37</v>
      </c>
      <c r="C1376" s="2">
        <v>265</v>
      </c>
      <c r="D1376" s="3">
        <v>3</v>
      </c>
      <c r="E1376" s="4" t="s">
        <v>38</v>
      </c>
      <c r="F1376" s="4" t="s">
        <v>41</v>
      </c>
      <c r="G1376" s="4" t="s">
        <v>36</v>
      </c>
      <c r="H1376" s="4">
        <v>2005</v>
      </c>
      <c r="I1376" s="3" t="s">
        <v>54</v>
      </c>
      <c r="J1376" s="3"/>
      <c r="P1376" s="3"/>
      <c r="W1376" s="3"/>
      <c r="AA1376" s="5" t="e">
        <f t="shared" si="169"/>
        <v>#DIV/0!</v>
      </c>
      <c r="AD1376" s="5" t="e">
        <f t="shared" si="170"/>
        <v>#DIV/0!</v>
      </c>
      <c r="AE1376" s="3" t="e">
        <f t="shared" si="171"/>
        <v>#DIV/0!</v>
      </c>
      <c r="AG1376" s="4" t="e">
        <f t="shared" si="172"/>
        <v>#DIV/0!</v>
      </c>
      <c r="AI1376" s="3" t="e">
        <f t="shared" si="173"/>
        <v>#DIV/0!</v>
      </c>
      <c r="AK1376" s="4" t="e">
        <f t="shared" si="174"/>
        <v>#DIV/0!</v>
      </c>
    </row>
    <row r="1377" spans="1:37" s="4" customFormat="1" x14ac:dyDescent="0.25">
      <c r="A1377" s="4" t="str">
        <f t="shared" si="175"/>
        <v>D00_265_3</v>
      </c>
      <c r="B1377" s="1" t="s">
        <v>37</v>
      </c>
      <c r="C1377" s="2">
        <v>265</v>
      </c>
      <c r="D1377" s="3">
        <v>3</v>
      </c>
      <c r="E1377" s="4" t="s">
        <v>38</v>
      </c>
      <c r="F1377" s="4" t="s">
        <v>41</v>
      </c>
      <c r="G1377" s="4" t="s">
        <v>36</v>
      </c>
      <c r="H1377" s="4">
        <v>2006</v>
      </c>
      <c r="I1377" s="3" t="s">
        <v>54</v>
      </c>
      <c r="J1377" s="3"/>
      <c r="P1377" s="3"/>
      <c r="W1377" s="3"/>
      <c r="AA1377" s="5" t="e">
        <f t="shared" si="169"/>
        <v>#DIV/0!</v>
      </c>
      <c r="AD1377" s="5" t="e">
        <f t="shared" si="170"/>
        <v>#DIV/0!</v>
      </c>
      <c r="AE1377" s="3" t="e">
        <f t="shared" si="171"/>
        <v>#DIV/0!</v>
      </c>
      <c r="AG1377" s="4" t="e">
        <f t="shared" si="172"/>
        <v>#DIV/0!</v>
      </c>
      <c r="AI1377" s="3" t="e">
        <f t="shared" si="173"/>
        <v>#DIV/0!</v>
      </c>
      <c r="AK1377" s="4" t="e">
        <f t="shared" si="174"/>
        <v>#DIV/0!</v>
      </c>
    </row>
    <row r="1378" spans="1:37" s="4" customFormat="1" x14ac:dyDescent="0.25">
      <c r="A1378" s="4" t="str">
        <f t="shared" si="175"/>
        <v>D00_265_3</v>
      </c>
      <c r="B1378" s="1" t="s">
        <v>37</v>
      </c>
      <c r="C1378" s="2">
        <v>265</v>
      </c>
      <c r="D1378" s="3">
        <v>3</v>
      </c>
      <c r="E1378" s="4" t="s">
        <v>38</v>
      </c>
      <c r="F1378" s="4" t="s">
        <v>41</v>
      </c>
      <c r="G1378" s="4" t="s">
        <v>36</v>
      </c>
      <c r="H1378" s="4">
        <v>2007</v>
      </c>
      <c r="I1378" s="3" t="s">
        <v>54</v>
      </c>
      <c r="J1378" s="3"/>
      <c r="P1378" s="3"/>
      <c r="W1378" s="3"/>
      <c r="AA1378" s="5" t="e">
        <f t="shared" si="169"/>
        <v>#DIV/0!</v>
      </c>
      <c r="AD1378" s="5" t="e">
        <f t="shared" si="170"/>
        <v>#DIV/0!</v>
      </c>
      <c r="AE1378" s="3" t="e">
        <f t="shared" si="171"/>
        <v>#DIV/0!</v>
      </c>
      <c r="AG1378" s="4" t="e">
        <f t="shared" si="172"/>
        <v>#DIV/0!</v>
      </c>
      <c r="AI1378" s="3" t="e">
        <f t="shared" si="173"/>
        <v>#DIV/0!</v>
      </c>
      <c r="AK1378" s="4" t="e">
        <f t="shared" si="174"/>
        <v>#DIV/0!</v>
      </c>
    </row>
    <row r="1379" spans="1:37" s="14" customFormat="1" x14ac:dyDescent="0.25">
      <c r="A1379" s="4" t="str">
        <f t="shared" si="175"/>
        <v>D00_266_3</v>
      </c>
      <c r="B1379" s="12" t="s">
        <v>37</v>
      </c>
      <c r="C1379" s="13">
        <v>266</v>
      </c>
      <c r="D1379" s="15">
        <v>3</v>
      </c>
      <c r="E1379" s="14" t="s">
        <v>38</v>
      </c>
      <c r="F1379" s="14" t="s">
        <v>41</v>
      </c>
      <c r="G1379" s="14" t="s">
        <v>36</v>
      </c>
      <c r="H1379" s="14">
        <v>2003</v>
      </c>
      <c r="I1379" s="15" t="s">
        <v>54</v>
      </c>
      <c r="J1379" s="15"/>
      <c r="P1379" s="15"/>
      <c r="Q1379" s="4"/>
      <c r="R1379" s="4"/>
      <c r="S1379" s="4"/>
      <c r="T1379" s="4"/>
      <c r="U1379" s="4"/>
      <c r="V1379" s="4"/>
      <c r="W1379" s="15"/>
      <c r="AA1379" s="5" t="e">
        <f t="shared" ref="AA1379:AA1442" si="176">(Z1379+(AD1379*AF1379))/Y1379</f>
        <v>#DIV/0!</v>
      </c>
      <c r="AD1379" s="5" t="e">
        <f t="shared" ref="AD1379:AD1442" si="177">AC1379/(Y1379-AF1379)</f>
        <v>#DIV/0!</v>
      </c>
      <c r="AE1379" s="3" t="e">
        <f t="shared" ref="AE1379:AE1442" si="178">AD1379*100/AA1379</f>
        <v>#DIV/0!</v>
      </c>
      <c r="AG1379" s="4" t="e">
        <f t="shared" si="172"/>
        <v>#DIV/0!</v>
      </c>
      <c r="AI1379" s="3" t="e">
        <f t="shared" si="173"/>
        <v>#DIV/0!</v>
      </c>
      <c r="AK1379" s="14" t="e">
        <f t="shared" si="174"/>
        <v>#DIV/0!</v>
      </c>
    </row>
    <row r="1380" spans="1:37" s="4" customFormat="1" x14ac:dyDescent="0.25">
      <c r="A1380" s="4" t="str">
        <f t="shared" si="175"/>
        <v>D00_266_3</v>
      </c>
      <c r="B1380" s="1" t="s">
        <v>37</v>
      </c>
      <c r="C1380" s="2">
        <v>266</v>
      </c>
      <c r="D1380" s="3">
        <v>3</v>
      </c>
      <c r="E1380" s="4" t="s">
        <v>38</v>
      </c>
      <c r="F1380" s="4" t="s">
        <v>41</v>
      </c>
      <c r="G1380" s="4" t="s">
        <v>36</v>
      </c>
      <c r="H1380" s="4">
        <v>2004</v>
      </c>
      <c r="I1380" s="3" t="s">
        <v>54</v>
      </c>
      <c r="J1380" s="3"/>
      <c r="P1380" s="3"/>
      <c r="W1380" s="3"/>
      <c r="AA1380" s="5" t="e">
        <f t="shared" si="176"/>
        <v>#DIV/0!</v>
      </c>
      <c r="AD1380" s="5" t="e">
        <f t="shared" si="177"/>
        <v>#DIV/0!</v>
      </c>
      <c r="AE1380" s="3" t="e">
        <f t="shared" si="178"/>
        <v>#DIV/0!</v>
      </c>
      <c r="AG1380" s="4" t="e">
        <f t="shared" si="172"/>
        <v>#DIV/0!</v>
      </c>
      <c r="AI1380" s="3" t="e">
        <f t="shared" si="173"/>
        <v>#DIV/0!</v>
      </c>
      <c r="AK1380" s="4" t="e">
        <f t="shared" si="174"/>
        <v>#DIV/0!</v>
      </c>
    </row>
    <row r="1381" spans="1:37" s="4" customFormat="1" x14ac:dyDescent="0.25">
      <c r="A1381" s="4" t="str">
        <f t="shared" si="175"/>
        <v>D00_266_3</v>
      </c>
      <c r="B1381" s="1" t="s">
        <v>37</v>
      </c>
      <c r="C1381" s="2">
        <v>266</v>
      </c>
      <c r="D1381" s="3">
        <v>3</v>
      </c>
      <c r="E1381" s="4" t="s">
        <v>38</v>
      </c>
      <c r="F1381" s="4" t="s">
        <v>41</v>
      </c>
      <c r="G1381" s="4" t="s">
        <v>36</v>
      </c>
      <c r="H1381" s="4">
        <v>2005</v>
      </c>
      <c r="I1381" s="3" t="s">
        <v>54</v>
      </c>
      <c r="J1381" s="3"/>
      <c r="P1381" s="3"/>
      <c r="W1381" s="3"/>
      <c r="AA1381" s="5" t="e">
        <f t="shared" si="176"/>
        <v>#DIV/0!</v>
      </c>
      <c r="AD1381" s="5" t="e">
        <f t="shared" si="177"/>
        <v>#DIV/0!</v>
      </c>
      <c r="AE1381" s="3" t="e">
        <f t="shared" si="178"/>
        <v>#DIV/0!</v>
      </c>
      <c r="AG1381" s="4" t="e">
        <f t="shared" si="172"/>
        <v>#DIV/0!</v>
      </c>
      <c r="AI1381" s="3" t="e">
        <f t="shared" si="173"/>
        <v>#DIV/0!</v>
      </c>
      <c r="AK1381" s="4" t="e">
        <f t="shared" si="174"/>
        <v>#DIV/0!</v>
      </c>
    </row>
    <row r="1382" spans="1:37" s="4" customFormat="1" x14ac:dyDescent="0.25">
      <c r="A1382" s="4" t="str">
        <f t="shared" si="175"/>
        <v>D00_266_3</v>
      </c>
      <c r="B1382" s="1" t="s">
        <v>37</v>
      </c>
      <c r="C1382" s="2">
        <v>266</v>
      </c>
      <c r="D1382" s="3">
        <v>3</v>
      </c>
      <c r="E1382" s="4" t="s">
        <v>38</v>
      </c>
      <c r="F1382" s="4" t="s">
        <v>41</v>
      </c>
      <c r="G1382" s="4" t="s">
        <v>36</v>
      </c>
      <c r="H1382" s="4">
        <v>2006</v>
      </c>
      <c r="I1382" s="3" t="s">
        <v>54</v>
      </c>
      <c r="J1382" s="3"/>
      <c r="P1382" s="3"/>
      <c r="W1382" s="3"/>
      <c r="AA1382" s="5" t="e">
        <f t="shared" si="176"/>
        <v>#DIV/0!</v>
      </c>
      <c r="AD1382" s="5" t="e">
        <f t="shared" si="177"/>
        <v>#DIV/0!</v>
      </c>
      <c r="AE1382" s="3" t="e">
        <f t="shared" si="178"/>
        <v>#DIV/0!</v>
      </c>
      <c r="AG1382" s="4" t="e">
        <f t="shared" si="172"/>
        <v>#DIV/0!</v>
      </c>
      <c r="AI1382" s="3" t="e">
        <f t="shared" si="173"/>
        <v>#DIV/0!</v>
      </c>
      <c r="AK1382" s="4" t="e">
        <f t="shared" si="174"/>
        <v>#DIV/0!</v>
      </c>
    </row>
    <row r="1383" spans="1:37" s="4" customFormat="1" x14ac:dyDescent="0.25">
      <c r="A1383" s="4" t="str">
        <f t="shared" si="175"/>
        <v>D00_266_3</v>
      </c>
      <c r="B1383" s="1" t="s">
        <v>37</v>
      </c>
      <c r="C1383" s="2">
        <v>266</v>
      </c>
      <c r="D1383" s="3">
        <v>3</v>
      </c>
      <c r="E1383" s="4" t="s">
        <v>38</v>
      </c>
      <c r="F1383" s="4" t="s">
        <v>41</v>
      </c>
      <c r="G1383" s="4" t="s">
        <v>36</v>
      </c>
      <c r="H1383" s="4">
        <v>2007</v>
      </c>
      <c r="I1383" s="3" t="s">
        <v>54</v>
      </c>
      <c r="J1383" s="3"/>
      <c r="P1383" s="3"/>
      <c r="W1383" s="3"/>
      <c r="AA1383" s="5" t="e">
        <f t="shared" si="176"/>
        <v>#DIV/0!</v>
      </c>
      <c r="AD1383" s="5" t="e">
        <f t="shared" si="177"/>
        <v>#DIV/0!</v>
      </c>
      <c r="AE1383" s="3" t="e">
        <f t="shared" si="178"/>
        <v>#DIV/0!</v>
      </c>
      <c r="AG1383" s="4" t="e">
        <f t="shared" si="172"/>
        <v>#DIV/0!</v>
      </c>
      <c r="AI1383" s="3" t="e">
        <f t="shared" si="173"/>
        <v>#DIV/0!</v>
      </c>
      <c r="AK1383" s="4" t="e">
        <f t="shared" si="174"/>
        <v>#DIV/0!</v>
      </c>
    </row>
    <row r="1384" spans="1:37" s="14" customFormat="1" x14ac:dyDescent="0.25">
      <c r="A1384" s="4" t="str">
        <f t="shared" si="175"/>
        <v>D00_267_3</v>
      </c>
      <c r="B1384" s="12" t="s">
        <v>37</v>
      </c>
      <c r="C1384" s="13">
        <v>267</v>
      </c>
      <c r="D1384" s="15">
        <v>3</v>
      </c>
      <c r="E1384" s="14" t="s">
        <v>38</v>
      </c>
      <c r="F1384" s="14" t="s">
        <v>41</v>
      </c>
      <c r="G1384" s="14" t="s">
        <v>36</v>
      </c>
      <c r="H1384" s="14">
        <v>2003</v>
      </c>
      <c r="I1384" s="15" t="s">
        <v>54</v>
      </c>
      <c r="J1384" s="15"/>
      <c r="P1384" s="15"/>
      <c r="Q1384" s="4"/>
      <c r="R1384" s="4"/>
      <c r="S1384" s="4"/>
      <c r="T1384" s="4"/>
      <c r="U1384" s="4"/>
      <c r="V1384" s="4"/>
      <c r="W1384" s="15"/>
      <c r="AA1384" s="5" t="e">
        <f t="shared" si="176"/>
        <v>#DIV/0!</v>
      </c>
      <c r="AD1384" s="5" t="e">
        <f t="shared" si="177"/>
        <v>#DIV/0!</v>
      </c>
      <c r="AE1384" s="3" t="e">
        <f t="shared" si="178"/>
        <v>#DIV/0!</v>
      </c>
      <c r="AG1384" s="4" t="e">
        <f t="shared" si="172"/>
        <v>#DIV/0!</v>
      </c>
      <c r="AI1384" s="3" t="e">
        <f t="shared" si="173"/>
        <v>#DIV/0!</v>
      </c>
      <c r="AK1384" s="14" t="e">
        <f t="shared" si="174"/>
        <v>#DIV/0!</v>
      </c>
    </row>
    <row r="1385" spans="1:37" s="4" customFormat="1" x14ac:dyDescent="0.25">
      <c r="A1385" s="4" t="str">
        <f t="shared" si="175"/>
        <v>D00_267_3</v>
      </c>
      <c r="B1385" s="1" t="s">
        <v>37</v>
      </c>
      <c r="C1385" s="2">
        <v>267</v>
      </c>
      <c r="D1385" s="3">
        <v>3</v>
      </c>
      <c r="E1385" s="4" t="s">
        <v>38</v>
      </c>
      <c r="F1385" s="4" t="s">
        <v>41</v>
      </c>
      <c r="G1385" s="4" t="s">
        <v>36</v>
      </c>
      <c r="H1385" s="4">
        <v>2004</v>
      </c>
      <c r="I1385" s="3" t="s">
        <v>54</v>
      </c>
      <c r="J1385" s="3"/>
      <c r="P1385" s="3"/>
      <c r="W1385" s="3"/>
      <c r="AA1385" s="5" t="e">
        <f t="shared" si="176"/>
        <v>#DIV/0!</v>
      </c>
      <c r="AD1385" s="5" t="e">
        <f t="shared" si="177"/>
        <v>#DIV/0!</v>
      </c>
      <c r="AE1385" s="3" t="e">
        <f t="shared" si="178"/>
        <v>#DIV/0!</v>
      </c>
      <c r="AG1385" s="4" t="e">
        <f t="shared" si="172"/>
        <v>#DIV/0!</v>
      </c>
      <c r="AI1385" s="3" t="e">
        <f t="shared" si="173"/>
        <v>#DIV/0!</v>
      </c>
      <c r="AK1385" s="4" t="e">
        <f t="shared" si="174"/>
        <v>#DIV/0!</v>
      </c>
    </row>
    <row r="1386" spans="1:37" s="4" customFormat="1" x14ac:dyDescent="0.25">
      <c r="A1386" s="4" t="str">
        <f t="shared" si="175"/>
        <v>D00_267_3</v>
      </c>
      <c r="B1386" s="1" t="s">
        <v>37</v>
      </c>
      <c r="C1386" s="2">
        <v>267</v>
      </c>
      <c r="D1386" s="3">
        <v>3</v>
      </c>
      <c r="E1386" s="4" t="s">
        <v>38</v>
      </c>
      <c r="F1386" s="4" t="s">
        <v>41</v>
      </c>
      <c r="G1386" s="4" t="s">
        <v>36</v>
      </c>
      <c r="H1386" s="4">
        <v>2005</v>
      </c>
      <c r="I1386" s="3" t="s">
        <v>54</v>
      </c>
      <c r="J1386" s="3"/>
      <c r="P1386" s="3"/>
      <c r="W1386" s="3"/>
      <c r="AA1386" s="5" t="e">
        <f t="shared" si="176"/>
        <v>#DIV/0!</v>
      </c>
      <c r="AD1386" s="5" t="e">
        <f t="shared" si="177"/>
        <v>#DIV/0!</v>
      </c>
      <c r="AE1386" s="3" t="e">
        <f t="shared" si="178"/>
        <v>#DIV/0!</v>
      </c>
      <c r="AG1386" s="4" t="e">
        <f t="shared" si="172"/>
        <v>#DIV/0!</v>
      </c>
      <c r="AI1386" s="3" t="e">
        <f t="shared" si="173"/>
        <v>#DIV/0!</v>
      </c>
      <c r="AK1386" s="4" t="e">
        <f t="shared" si="174"/>
        <v>#DIV/0!</v>
      </c>
    </row>
    <row r="1387" spans="1:37" s="4" customFormat="1" x14ac:dyDescent="0.25">
      <c r="A1387" s="4" t="str">
        <f t="shared" si="175"/>
        <v>D00_267_3</v>
      </c>
      <c r="B1387" s="1" t="s">
        <v>37</v>
      </c>
      <c r="C1387" s="2">
        <v>267</v>
      </c>
      <c r="D1387" s="3">
        <v>3</v>
      </c>
      <c r="E1387" s="4" t="s">
        <v>38</v>
      </c>
      <c r="F1387" s="4" t="s">
        <v>41</v>
      </c>
      <c r="G1387" s="4" t="s">
        <v>36</v>
      </c>
      <c r="H1387" s="4">
        <v>2006</v>
      </c>
      <c r="I1387" s="3" t="s">
        <v>54</v>
      </c>
      <c r="J1387" s="3"/>
      <c r="P1387" s="3"/>
      <c r="W1387" s="3"/>
      <c r="AA1387" s="5" t="e">
        <f t="shared" si="176"/>
        <v>#DIV/0!</v>
      </c>
      <c r="AD1387" s="5" t="e">
        <f t="shared" si="177"/>
        <v>#DIV/0!</v>
      </c>
      <c r="AE1387" s="3" t="e">
        <f t="shared" si="178"/>
        <v>#DIV/0!</v>
      </c>
      <c r="AG1387" s="4" t="e">
        <f t="shared" si="172"/>
        <v>#DIV/0!</v>
      </c>
      <c r="AI1387" s="3" t="e">
        <f t="shared" si="173"/>
        <v>#DIV/0!</v>
      </c>
      <c r="AK1387" s="4" t="e">
        <f t="shared" si="174"/>
        <v>#DIV/0!</v>
      </c>
    </row>
    <row r="1388" spans="1:37" s="4" customFormat="1" x14ac:dyDescent="0.25">
      <c r="A1388" s="4" t="str">
        <f t="shared" si="175"/>
        <v>D00_267_3</v>
      </c>
      <c r="B1388" s="1" t="s">
        <v>37</v>
      </c>
      <c r="C1388" s="2">
        <v>267</v>
      </c>
      <c r="D1388" s="3">
        <v>3</v>
      </c>
      <c r="E1388" s="4" t="s">
        <v>38</v>
      </c>
      <c r="F1388" s="4" t="s">
        <v>41</v>
      </c>
      <c r="G1388" s="4" t="s">
        <v>36</v>
      </c>
      <c r="H1388" s="4">
        <v>2007</v>
      </c>
      <c r="I1388" s="3" t="s">
        <v>54</v>
      </c>
      <c r="J1388" s="3"/>
      <c r="P1388" s="3"/>
      <c r="W1388" s="3"/>
      <c r="AA1388" s="5" t="e">
        <f t="shared" si="176"/>
        <v>#DIV/0!</v>
      </c>
      <c r="AD1388" s="5" t="e">
        <f t="shared" si="177"/>
        <v>#DIV/0!</v>
      </c>
      <c r="AE1388" s="3" t="e">
        <f t="shared" si="178"/>
        <v>#DIV/0!</v>
      </c>
      <c r="AG1388" s="4" t="e">
        <f t="shared" si="172"/>
        <v>#DIV/0!</v>
      </c>
      <c r="AI1388" s="3" t="e">
        <f t="shared" si="173"/>
        <v>#DIV/0!</v>
      </c>
      <c r="AK1388" s="4" t="e">
        <f t="shared" si="174"/>
        <v>#DIV/0!</v>
      </c>
    </row>
    <row r="1389" spans="1:37" s="14" customFormat="1" x14ac:dyDescent="0.25">
      <c r="A1389" s="4" t="str">
        <f t="shared" si="175"/>
        <v>D00_268_3</v>
      </c>
      <c r="B1389" s="12" t="s">
        <v>37</v>
      </c>
      <c r="C1389" s="13">
        <v>268</v>
      </c>
      <c r="D1389" s="15">
        <v>3</v>
      </c>
      <c r="E1389" s="14" t="s">
        <v>38</v>
      </c>
      <c r="F1389" s="14" t="s">
        <v>41</v>
      </c>
      <c r="G1389" s="14" t="s">
        <v>36</v>
      </c>
      <c r="H1389" s="14">
        <v>2003</v>
      </c>
      <c r="I1389" s="15" t="s">
        <v>54</v>
      </c>
      <c r="J1389" s="15"/>
      <c r="P1389" s="15"/>
      <c r="Q1389" s="4"/>
      <c r="R1389" s="4"/>
      <c r="S1389" s="4"/>
      <c r="T1389" s="4"/>
      <c r="U1389" s="4"/>
      <c r="V1389" s="4"/>
      <c r="W1389" s="15"/>
      <c r="AA1389" s="5" t="e">
        <f t="shared" si="176"/>
        <v>#DIV/0!</v>
      </c>
      <c r="AD1389" s="5" t="e">
        <f t="shared" si="177"/>
        <v>#DIV/0!</v>
      </c>
      <c r="AE1389" s="3" t="e">
        <f t="shared" si="178"/>
        <v>#DIV/0!</v>
      </c>
      <c r="AG1389" s="4" t="e">
        <f t="shared" ref="AG1389:AG1452" si="179">AF1389*100/Y1389</f>
        <v>#DIV/0!</v>
      </c>
      <c r="AI1389" s="3" t="e">
        <f t="shared" ref="AI1389:AI1452" si="180">AH1389*100/Y1389</f>
        <v>#DIV/0!</v>
      </c>
      <c r="AK1389" s="14" t="e">
        <f t="shared" ref="AK1389:AK1452" si="181">AJ1389*100/Y1389</f>
        <v>#DIV/0!</v>
      </c>
    </row>
    <row r="1390" spans="1:37" s="4" customFormat="1" x14ac:dyDescent="0.25">
      <c r="A1390" s="4" t="str">
        <f t="shared" si="175"/>
        <v>D00_268_3</v>
      </c>
      <c r="B1390" s="1" t="s">
        <v>37</v>
      </c>
      <c r="C1390" s="2">
        <v>268</v>
      </c>
      <c r="D1390" s="3">
        <v>3</v>
      </c>
      <c r="E1390" s="4" t="s">
        <v>38</v>
      </c>
      <c r="F1390" s="4" t="s">
        <v>41</v>
      </c>
      <c r="G1390" s="4" t="s">
        <v>36</v>
      </c>
      <c r="H1390" s="4">
        <v>2004</v>
      </c>
      <c r="I1390" s="3" t="s">
        <v>54</v>
      </c>
      <c r="J1390" s="3"/>
      <c r="P1390" s="3"/>
      <c r="W1390" s="3"/>
      <c r="AA1390" s="5" t="e">
        <f t="shared" si="176"/>
        <v>#DIV/0!</v>
      </c>
      <c r="AD1390" s="5" t="e">
        <f t="shared" si="177"/>
        <v>#DIV/0!</v>
      </c>
      <c r="AE1390" s="3" t="e">
        <f t="shared" si="178"/>
        <v>#DIV/0!</v>
      </c>
      <c r="AG1390" s="4" t="e">
        <f t="shared" si="179"/>
        <v>#DIV/0!</v>
      </c>
      <c r="AI1390" s="3" t="e">
        <f t="shared" si="180"/>
        <v>#DIV/0!</v>
      </c>
      <c r="AK1390" s="4" t="e">
        <f t="shared" si="181"/>
        <v>#DIV/0!</v>
      </c>
    </row>
    <row r="1391" spans="1:37" s="4" customFormat="1" x14ac:dyDescent="0.25">
      <c r="A1391" s="4" t="str">
        <f t="shared" si="175"/>
        <v>D00_268_3</v>
      </c>
      <c r="B1391" s="1" t="s">
        <v>37</v>
      </c>
      <c r="C1391" s="2">
        <v>268</v>
      </c>
      <c r="D1391" s="3">
        <v>3</v>
      </c>
      <c r="E1391" s="4" t="s">
        <v>38</v>
      </c>
      <c r="F1391" s="4" t="s">
        <v>41</v>
      </c>
      <c r="G1391" s="4" t="s">
        <v>36</v>
      </c>
      <c r="H1391" s="4">
        <v>2005</v>
      </c>
      <c r="I1391" s="3" t="s">
        <v>54</v>
      </c>
      <c r="J1391" s="3"/>
      <c r="P1391" s="3"/>
      <c r="W1391" s="3"/>
      <c r="AA1391" s="5" t="e">
        <f t="shared" si="176"/>
        <v>#DIV/0!</v>
      </c>
      <c r="AD1391" s="5" t="e">
        <f t="shared" si="177"/>
        <v>#DIV/0!</v>
      </c>
      <c r="AE1391" s="3" t="e">
        <f t="shared" si="178"/>
        <v>#DIV/0!</v>
      </c>
      <c r="AG1391" s="4" t="e">
        <f t="shared" si="179"/>
        <v>#DIV/0!</v>
      </c>
      <c r="AI1391" s="3" t="e">
        <f t="shared" si="180"/>
        <v>#DIV/0!</v>
      </c>
      <c r="AK1391" s="4" t="e">
        <f t="shared" si="181"/>
        <v>#DIV/0!</v>
      </c>
    </row>
    <row r="1392" spans="1:37" s="4" customFormat="1" x14ac:dyDescent="0.25">
      <c r="A1392" s="4" t="str">
        <f t="shared" si="175"/>
        <v>D00_268_3</v>
      </c>
      <c r="B1392" s="1" t="s">
        <v>37</v>
      </c>
      <c r="C1392" s="2">
        <v>268</v>
      </c>
      <c r="D1392" s="3">
        <v>3</v>
      </c>
      <c r="E1392" s="4" t="s">
        <v>38</v>
      </c>
      <c r="F1392" s="4" t="s">
        <v>41</v>
      </c>
      <c r="G1392" s="4" t="s">
        <v>36</v>
      </c>
      <c r="H1392" s="4">
        <v>2006</v>
      </c>
      <c r="I1392" s="3" t="s">
        <v>54</v>
      </c>
      <c r="J1392" s="3"/>
      <c r="P1392" s="3"/>
      <c r="W1392" s="3"/>
      <c r="AA1392" s="5" t="e">
        <f t="shared" si="176"/>
        <v>#DIV/0!</v>
      </c>
      <c r="AD1392" s="5" t="e">
        <f t="shared" si="177"/>
        <v>#DIV/0!</v>
      </c>
      <c r="AE1392" s="3" t="e">
        <f t="shared" si="178"/>
        <v>#DIV/0!</v>
      </c>
      <c r="AG1392" s="4" t="e">
        <f t="shared" si="179"/>
        <v>#DIV/0!</v>
      </c>
      <c r="AI1392" s="3" t="e">
        <f t="shared" si="180"/>
        <v>#DIV/0!</v>
      </c>
      <c r="AK1392" s="4" t="e">
        <f t="shared" si="181"/>
        <v>#DIV/0!</v>
      </c>
    </row>
    <row r="1393" spans="1:37" s="4" customFormat="1" x14ac:dyDescent="0.25">
      <c r="A1393" s="4" t="str">
        <f t="shared" si="175"/>
        <v>D00_268_3</v>
      </c>
      <c r="B1393" s="1" t="s">
        <v>37</v>
      </c>
      <c r="C1393" s="2">
        <v>268</v>
      </c>
      <c r="D1393" s="3">
        <v>3</v>
      </c>
      <c r="E1393" s="4" t="s">
        <v>38</v>
      </c>
      <c r="F1393" s="4" t="s">
        <v>41</v>
      </c>
      <c r="G1393" s="4" t="s">
        <v>36</v>
      </c>
      <c r="H1393" s="4">
        <v>2007</v>
      </c>
      <c r="I1393" s="3" t="s">
        <v>54</v>
      </c>
      <c r="J1393" s="3"/>
      <c r="P1393" s="3"/>
      <c r="W1393" s="3"/>
      <c r="AA1393" s="5" t="e">
        <f t="shared" si="176"/>
        <v>#DIV/0!</v>
      </c>
      <c r="AD1393" s="5" t="e">
        <f t="shared" si="177"/>
        <v>#DIV/0!</v>
      </c>
      <c r="AE1393" s="3" t="e">
        <f t="shared" si="178"/>
        <v>#DIV/0!</v>
      </c>
      <c r="AG1393" s="4" t="e">
        <f t="shared" si="179"/>
        <v>#DIV/0!</v>
      </c>
      <c r="AI1393" s="3" t="e">
        <f t="shared" si="180"/>
        <v>#DIV/0!</v>
      </c>
      <c r="AK1393" s="4" t="e">
        <f t="shared" si="181"/>
        <v>#DIV/0!</v>
      </c>
    </row>
    <row r="1394" spans="1:37" s="14" customFormat="1" x14ac:dyDescent="0.25">
      <c r="A1394" s="4" t="str">
        <f t="shared" si="175"/>
        <v>D00_269_3</v>
      </c>
      <c r="B1394" s="12" t="s">
        <v>37</v>
      </c>
      <c r="C1394" s="13">
        <v>269</v>
      </c>
      <c r="D1394" s="15">
        <v>3</v>
      </c>
      <c r="E1394" s="14" t="s">
        <v>38</v>
      </c>
      <c r="F1394" s="14" t="s">
        <v>41</v>
      </c>
      <c r="G1394" s="14" t="s">
        <v>36</v>
      </c>
      <c r="H1394" s="14">
        <v>2003</v>
      </c>
      <c r="I1394" s="15" t="s">
        <v>54</v>
      </c>
      <c r="J1394" s="15"/>
      <c r="P1394" s="15"/>
      <c r="Q1394" s="4"/>
      <c r="R1394" s="4"/>
      <c r="S1394" s="4"/>
      <c r="T1394" s="4"/>
      <c r="U1394" s="4"/>
      <c r="V1394" s="4"/>
      <c r="W1394" s="15"/>
      <c r="AA1394" s="5" t="e">
        <f t="shared" si="176"/>
        <v>#DIV/0!</v>
      </c>
      <c r="AD1394" s="5" t="e">
        <f t="shared" si="177"/>
        <v>#DIV/0!</v>
      </c>
      <c r="AE1394" s="3" t="e">
        <f t="shared" si="178"/>
        <v>#DIV/0!</v>
      </c>
      <c r="AG1394" s="4" t="e">
        <f t="shared" si="179"/>
        <v>#DIV/0!</v>
      </c>
      <c r="AI1394" s="3" t="e">
        <f t="shared" si="180"/>
        <v>#DIV/0!</v>
      </c>
      <c r="AK1394" s="14" t="e">
        <f t="shared" si="181"/>
        <v>#DIV/0!</v>
      </c>
    </row>
    <row r="1395" spans="1:37" s="4" customFormat="1" x14ac:dyDescent="0.25">
      <c r="A1395" s="4" t="str">
        <f t="shared" si="175"/>
        <v>D00_269_3</v>
      </c>
      <c r="B1395" s="1" t="s">
        <v>37</v>
      </c>
      <c r="C1395" s="2">
        <v>269</v>
      </c>
      <c r="D1395" s="3">
        <v>3</v>
      </c>
      <c r="E1395" s="4" t="s">
        <v>38</v>
      </c>
      <c r="F1395" s="4" t="s">
        <v>41</v>
      </c>
      <c r="G1395" s="4" t="s">
        <v>36</v>
      </c>
      <c r="H1395" s="4">
        <v>2004</v>
      </c>
      <c r="I1395" s="3" t="s">
        <v>54</v>
      </c>
      <c r="J1395" s="3"/>
      <c r="P1395" s="3"/>
      <c r="W1395" s="3"/>
      <c r="AA1395" s="5" t="e">
        <f t="shared" si="176"/>
        <v>#DIV/0!</v>
      </c>
      <c r="AD1395" s="5" t="e">
        <f t="shared" si="177"/>
        <v>#DIV/0!</v>
      </c>
      <c r="AE1395" s="3" t="e">
        <f t="shared" si="178"/>
        <v>#DIV/0!</v>
      </c>
      <c r="AG1395" s="4" t="e">
        <f t="shared" si="179"/>
        <v>#DIV/0!</v>
      </c>
      <c r="AI1395" s="3" t="e">
        <f t="shared" si="180"/>
        <v>#DIV/0!</v>
      </c>
      <c r="AK1395" s="4" t="e">
        <f t="shared" si="181"/>
        <v>#DIV/0!</v>
      </c>
    </row>
    <row r="1396" spans="1:37" s="4" customFormat="1" x14ac:dyDescent="0.25">
      <c r="A1396" s="4" t="str">
        <f t="shared" si="175"/>
        <v>D00_269_3</v>
      </c>
      <c r="B1396" s="1" t="s">
        <v>37</v>
      </c>
      <c r="C1396" s="2">
        <v>269</v>
      </c>
      <c r="D1396" s="3">
        <v>3</v>
      </c>
      <c r="E1396" s="4" t="s">
        <v>38</v>
      </c>
      <c r="F1396" s="4" t="s">
        <v>41</v>
      </c>
      <c r="G1396" s="4" t="s">
        <v>36</v>
      </c>
      <c r="H1396" s="4">
        <v>2005</v>
      </c>
      <c r="I1396" s="3" t="s">
        <v>54</v>
      </c>
      <c r="J1396" s="3"/>
      <c r="P1396" s="3"/>
      <c r="W1396" s="3"/>
      <c r="AA1396" s="5" t="e">
        <f t="shared" si="176"/>
        <v>#DIV/0!</v>
      </c>
      <c r="AD1396" s="5" t="e">
        <f t="shared" si="177"/>
        <v>#DIV/0!</v>
      </c>
      <c r="AE1396" s="3" t="e">
        <f t="shared" si="178"/>
        <v>#DIV/0!</v>
      </c>
      <c r="AG1396" s="4" t="e">
        <f t="shared" si="179"/>
        <v>#DIV/0!</v>
      </c>
      <c r="AI1396" s="3" t="e">
        <f t="shared" si="180"/>
        <v>#DIV/0!</v>
      </c>
      <c r="AK1396" s="4" t="e">
        <f t="shared" si="181"/>
        <v>#DIV/0!</v>
      </c>
    </row>
    <row r="1397" spans="1:37" s="4" customFormat="1" x14ac:dyDescent="0.25">
      <c r="A1397" s="4" t="str">
        <f t="shared" si="175"/>
        <v>D00_269_3</v>
      </c>
      <c r="B1397" s="1" t="s">
        <v>37</v>
      </c>
      <c r="C1397" s="2">
        <v>269</v>
      </c>
      <c r="D1397" s="3">
        <v>3</v>
      </c>
      <c r="E1397" s="4" t="s">
        <v>38</v>
      </c>
      <c r="F1397" s="4" t="s">
        <v>41</v>
      </c>
      <c r="G1397" s="4" t="s">
        <v>36</v>
      </c>
      <c r="H1397" s="4">
        <v>2006</v>
      </c>
      <c r="I1397" s="3" t="s">
        <v>54</v>
      </c>
      <c r="J1397" s="3"/>
      <c r="K1397" s="4">
        <v>80</v>
      </c>
      <c r="P1397" s="3"/>
      <c r="W1397" s="3"/>
      <c r="AA1397" s="5" t="e">
        <f t="shared" si="176"/>
        <v>#DIV/0!</v>
      </c>
      <c r="AD1397" s="5" t="e">
        <f t="shared" si="177"/>
        <v>#DIV/0!</v>
      </c>
      <c r="AE1397" s="3" t="e">
        <f t="shared" si="178"/>
        <v>#DIV/0!</v>
      </c>
      <c r="AG1397" s="4" t="e">
        <f t="shared" si="179"/>
        <v>#DIV/0!</v>
      </c>
      <c r="AI1397" s="3" t="e">
        <f t="shared" si="180"/>
        <v>#DIV/0!</v>
      </c>
      <c r="AK1397" s="4" t="e">
        <f t="shared" si="181"/>
        <v>#DIV/0!</v>
      </c>
    </row>
    <row r="1398" spans="1:37" s="4" customFormat="1" x14ac:dyDescent="0.25">
      <c r="A1398" s="4" t="str">
        <f t="shared" si="175"/>
        <v>D00_269_3</v>
      </c>
      <c r="B1398" s="1" t="s">
        <v>37</v>
      </c>
      <c r="C1398" s="2">
        <v>269</v>
      </c>
      <c r="D1398" s="3">
        <v>3</v>
      </c>
      <c r="E1398" s="4" t="s">
        <v>38</v>
      </c>
      <c r="F1398" s="4" t="s">
        <v>41</v>
      </c>
      <c r="G1398" s="4" t="s">
        <v>36</v>
      </c>
      <c r="H1398" s="4">
        <v>2007</v>
      </c>
      <c r="I1398" s="3" t="s">
        <v>54</v>
      </c>
      <c r="J1398" s="3"/>
      <c r="P1398" s="3"/>
      <c r="W1398" s="3"/>
      <c r="AA1398" s="5" t="e">
        <f t="shared" si="176"/>
        <v>#DIV/0!</v>
      </c>
      <c r="AD1398" s="5" t="e">
        <f t="shared" si="177"/>
        <v>#DIV/0!</v>
      </c>
      <c r="AE1398" s="3" t="e">
        <f t="shared" si="178"/>
        <v>#DIV/0!</v>
      </c>
      <c r="AG1398" s="4" t="e">
        <f t="shared" si="179"/>
        <v>#DIV/0!</v>
      </c>
      <c r="AI1398" s="3" t="e">
        <f t="shared" si="180"/>
        <v>#DIV/0!</v>
      </c>
      <c r="AK1398" s="4" t="e">
        <f t="shared" si="181"/>
        <v>#DIV/0!</v>
      </c>
    </row>
    <row r="1399" spans="1:37" s="14" customFormat="1" x14ac:dyDescent="0.25">
      <c r="A1399" s="4" t="str">
        <f t="shared" si="175"/>
        <v>D00_270_3</v>
      </c>
      <c r="B1399" s="12" t="s">
        <v>37</v>
      </c>
      <c r="C1399" s="13">
        <v>270</v>
      </c>
      <c r="D1399" s="15">
        <v>3</v>
      </c>
      <c r="E1399" s="14" t="s">
        <v>38</v>
      </c>
      <c r="F1399" s="14" t="s">
        <v>41</v>
      </c>
      <c r="G1399" s="14" t="s">
        <v>36</v>
      </c>
      <c r="H1399" s="14">
        <v>2003</v>
      </c>
      <c r="I1399" s="15" t="s">
        <v>54</v>
      </c>
      <c r="J1399" s="15"/>
      <c r="P1399" s="15"/>
      <c r="Q1399" s="4"/>
      <c r="R1399" s="4"/>
      <c r="S1399" s="4"/>
      <c r="T1399" s="4"/>
      <c r="U1399" s="4"/>
      <c r="V1399" s="4"/>
      <c r="W1399" s="15"/>
      <c r="AA1399" s="5" t="e">
        <f t="shared" si="176"/>
        <v>#DIV/0!</v>
      </c>
      <c r="AD1399" s="5" t="e">
        <f t="shared" si="177"/>
        <v>#DIV/0!</v>
      </c>
      <c r="AE1399" s="3" t="e">
        <f t="shared" si="178"/>
        <v>#DIV/0!</v>
      </c>
      <c r="AG1399" s="4" t="e">
        <f t="shared" si="179"/>
        <v>#DIV/0!</v>
      </c>
      <c r="AI1399" s="3" t="e">
        <f t="shared" si="180"/>
        <v>#DIV/0!</v>
      </c>
      <c r="AK1399" s="14" t="e">
        <f t="shared" si="181"/>
        <v>#DIV/0!</v>
      </c>
    </row>
    <row r="1400" spans="1:37" s="4" customFormat="1" x14ac:dyDescent="0.25">
      <c r="A1400" s="4" t="str">
        <f t="shared" si="175"/>
        <v>D00_270_3</v>
      </c>
      <c r="B1400" s="1" t="s">
        <v>37</v>
      </c>
      <c r="C1400" s="2">
        <v>270</v>
      </c>
      <c r="D1400" s="3">
        <v>3</v>
      </c>
      <c r="E1400" s="4" t="s">
        <v>38</v>
      </c>
      <c r="F1400" s="4" t="s">
        <v>41</v>
      </c>
      <c r="G1400" s="4" t="s">
        <v>36</v>
      </c>
      <c r="H1400" s="4">
        <v>2004</v>
      </c>
      <c r="I1400" s="3" t="s">
        <v>54</v>
      </c>
      <c r="J1400" s="3"/>
      <c r="P1400" s="3"/>
      <c r="W1400" s="3"/>
      <c r="AA1400" s="5" t="e">
        <f t="shared" si="176"/>
        <v>#DIV/0!</v>
      </c>
      <c r="AD1400" s="5" t="e">
        <f t="shared" si="177"/>
        <v>#DIV/0!</v>
      </c>
      <c r="AE1400" s="3" t="e">
        <f t="shared" si="178"/>
        <v>#DIV/0!</v>
      </c>
      <c r="AG1400" s="4" t="e">
        <f t="shared" si="179"/>
        <v>#DIV/0!</v>
      </c>
      <c r="AI1400" s="3" t="e">
        <f t="shared" si="180"/>
        <v>#DIV/0!</v>
      </c>
      <c r="AK1400" s="4" t="e">
        <f t="shared" si="181"/>
        <v>#DIV/0!</v>
      </c>
    </row>
    <row r="1401" spans="1:37" s="4" customFormat="1" x14ac:dyDescent="0.25">
      <c r="A1401" s="4" t="str">
        <f t="shared" si="175"/>
        <v>D00_270_3</v>
      </c>
      <c r="B1401" s="1" t="s">
        <v>37</v>
      </c>
      <c r="C1401" s="2">
        <v>270</v>
      </c>
      <c r="D1401" s="3">
        <v>3</v>
      </c>
      <c r="E1401" s="4" t="s">
        <v>38</v>
      </c>
      <c r="F1401" s="4" t="s">
        <v>41</v>
      </c>
      <c r="G1401" s="4" t="s">
        <v>36</v>
      </c>
      <c r="H1401" s="4">
        <v>2005</v>
      </c>
      <c r="I1401" s="3" t="s">
        <v>54</v>
      </c>
      <c r="J1401" s="3"/>
      <c r="P1401" s="3"/>
      <c r="W1401" s="3"/>
      <c r="AA1401" s="5" t="e">
        <f t="shared" si="176"/>
        <v>#DIV/0!</v>
      </c>
      <c r="AD1401" s="5" t="e">
        <f t="shared" si="177"/>
        <v>#DIV/0!</v>
      </c>
      <c r="AE1401" s="3" t="e">
        <f t="shared" si="178"/>
        <v>#DIV/0!</v>
      </c>
      <c r="AG1401" s="4" t="e">
        <f t="shared" si="179"/>
        <v>#DIV/0!</v>
      </c>
      <c r="AI1401" s="3" t="e">
        <f t="shared" si="180"/>
        <v>#DIV/0!</v>
      </c>
      <c r="AK1401" s="4" t="e">
        <f t="shared" si="181"/>
        <v>#DIV/0!</v>
      </c>
    </row>
    <row r="1402" spans="1:37" s="4" customFormat="1" x14ac:dyDescent="0.25">
      <c r="A1402" s="4" t="str">
        <f t="shared" si="175"/>
        <v>D00_270_3</v>
      </c>
      <c r="B1402" s="1" t="s">
        <v>37</v>
      </c>
      <c r="C1402" s="2">
        <v>270</v>
      </c>
      <c r="D1402" s="3">
        <v>3</v>
      </c>
      <c r="E1402" s="4" t="s">
        <v>38</v>
      </c>
      <c r="F1402" s="4" t="s">
        <v>41</v>
      </c>
      <c r="G1402" s="4" t="s">
        <v>36</v>
      </c>
      <c r="H1402" s="4">
        <v>2006</v>
      </c>
      <c r="I1402" s="3" t="s">
        <v>54</v>
      </c>
      <c r="J1402" s="3"/>
      <c r="P1402" s="3"/>
      <c r="W1402" s="3"/>
      <c r="AA1402" s="5" t="e">
        <f t="shared" si="176"/>
        <v>#DIV/0!</v>
      </c>
      <c r="AD1402" s="5" t="e">
        <f t="shared" si="177"/>
        <v>#DIV/0!</v>
      </c>
      <c r="AE1402" s="3" t="e">
        <f t="shared" si="178"/>
        <v>#DIV/0!</v>
      </c>
      <c r="AG1402" s="4" t="e">
        <f t="shared" si="179"/>
        <v>#DIV/0!</v>
      </c>
      <c r="AI1402" s="3" t="e">
        <f t="shared" si="180"/>
        <v>#DIV/0!</v>
      </c>
      <c r="AK1402" s="4" t="e">
        <f t="shared" si="181"/>
        <v>#DIV/0!</v>
      </c>
    </row>
    <row r="1403" spans="1:37" s="4" customFormat="1" x14ac:dyDescent="0.25">
      <c r="A1403" s="4" t="str">
        <f t="shared" si="175"/>
        <v>D00_270_3</v>
      </c>
      <c r="B1403" s="1" t="s">
        <v>37</v>
      </c>
      <c r="C1403" s="2">
        <v>270</v>
      </c>
      <c r="D1403" s="3">
        <v>3</v>
      </c>
      <c r="E1403" s="4" t="s">
        <v>38</v>
      </c>
      <c r="F1403" s="4" t="s">
        <v>41</v>
      </c>
      <c r="G1403" s="4" t="s">
        <v>36</v>
      </c>
      <c r="H1403" s="4">
        <v>2007</v>
      </c>
      <c r="I1403" s="3" t="s">
        <v>54</v>
      </c>
      <c r="J1403" s="3"/>
      <c r="P1403" s="3"/>
      <c r="W1403" s="3"/>
      <c r="AA1403" s="5" t="e">
        <f t="shared" si="176"/>
        <v>#DIV/0!</v>
      </c>
      <c r="AD1403" s="5" t="e">
        <f t="shared" si="177"/>
        <v>#DIV/0!</v>
      </c>
      <c r="AE1403" s="3" t="e">
        <f t="shared" si="178"/>
        <v>#DIV/0!</v>
      </c>
      <c r="AG1403" s="4" t="e">
        <f t="shared" si="179"/>
        <v>#DIV/0!</v>
      </c>
      <c r="AI1403" s="3" t="e">
        <f t="shared" si="180"/>
        <v>#DIV/0!</v>
      </c>
      <c r="AK1403" s="4" t="e">
        <f t="shared" si="181"/>
        <v>#DIV/0!</v>
      </c>
    </row>
    <row r="1404" spans="1:37" s="14" customFormat="1" x14ac:dyDescent="0.25">
      <c r="A1404" s="4" t="str">
        <f t="shared" si="175"/>
        <v>D00_271_3</v>
      </c>
      <c r="B1404" s="12" t="s">
        <v>37</v>
      </c>
      <c r="C1404" s="13">
        <v>271</v>
      </c>
      <c r="D1404" s="15">
        <v>3</v>
      </c>
      <c r="E1404" s="14" t="s">
        <v>38</v>
      </c>
      <c r="F1404" s="14" t="s">
        <v>41</v>
      </c>
      <c r="G1404" s="14" t="s">
        <v>36</v>
      </c>
      <c r="H1404" s="14">
        <v>2003</v>
      </c>
      <c r="I1404" s="15" t="s">
        <v>54</v>
      </c>
      <c r="J1404" s="15"/>
      <c r="P1404" s="15"/>
      <c r="Q1404" s="4"/>
      <c r="R1404" s="4"/>
      <c r="S1404" s="4"/>
      <c r="T1404" s="4"/>
      <c r="U1404" s="4"/>
      <c r="V1404" s="4"/>
      <c r="W1404" s="15"/>
      <c r="AA1404" s="5" t="e">
        <f t="shared" si="176"/>
        <v>#DIV/0!</v>
      </c>
      <c r="AD1404" s="5" t="e">
        <f t="shared" si="177"/>
        <v>#DIV/0!</v>
      </c>
      <c r="AE1404" s="3" t="e">
        <f t="shared" si="178"/>
        <v>#DIV/0!</v>
      </c>
      <c r="AG1404" s="4" t="e">
        <f t="shared" si="179"/>
        <v>#DIV/0!</v>
      </c>
      <c r="AI1404" s="3" t="e">
        <f t="shared" si="180"/>
        <v>#DIV/0!</v>
      </c>
      <c r="AK1404" s="14" t="e">
        <f t="shared" si="181"/>
        <v>#DIV/0!</v>
      </c>
    </row>
    <row r="1405" spans="1:37" s="4" customFormat="1" x14ac:dyDescent="0.25">
      <c r="A1405" s="4" t="str">
        <f t="shared" si="175"/>
        <v>D00_271_3</v>
      </c>
      <c r="B1405" s="1" t="s">
        <v>37</v>
      </c>
      <c r="C1405" s="2">
        <v>271</v>
      </c>
      <c r="D1405" s="3">
        <v>3</v>
      </c>
      <c r="E1405" s="4" t="s">
        <v>38</v>
      </c>
      <c r="F1405" s="4" t="s">
        <v>41</v>
      </c>
      <c r="G1405" s="4" t="s">
        <v>36</v>
      </c>
      <c r="H1405" s="4">
        <v>2004</v>
      </c>
      <c r="I1405" s="3" t="s">
        <v>54</v>
      </c>
      <c r="J1405" s="3"/>
      <c r="P1405" s="3"/>
      <c r="W1405" s="3"/>
      <c r="AA1405" s="5" t="e">
        <f t="shared" si="176"/>
        <v>#DIV/0!</v>
      </c>
      <c r="AD1405" s="5" t="e">
        <f t="shared" si="177"/>
        <v>#DIV/0!</v>
      </c>
      <c r="AE1405" s="3" t="e">
        <f t="shared" si="178"/>
        <v>#DIV/0!</v>
      </c>
      <c r="AG1405" s="4" t="e">
        <f t="shared" si="179"/>
        <v>#DIV/0!</v>
      </c>
      <c r="AI1405" s="3" t="e">
        <f t="shared" si="180"/>
        <v>#DIV/0!</v>
      </c>
      <c r="AK1405" s="4" t="e">
        <f t="shared" si="181"/>
        <v>#DIV/0!</v>
      </c>
    </row>
    <row r="1406" spans="1:37" s="4" customFormat="1" x14ac:dyDescent="0.25">
      <c r="A1406" s="4" t="str">
        <f t="shared" si="175"/>
        <v>D00_271_3</v>
      </c>
      <c r="B1406" s="1" t="s">
        <v>37</v>
      </c>
      <c r="C1406" s="2">
        <v>271</v>
      </c>
      <c r="D1406" s="3">
        <v>3</v>
      </c>
      <c r="E1406" s="4" t="s">
        <v>38</v>
      </c>
      <c r="F1406" s="4" t="s">
        <v>41</v>
      </c>
      <c r="G1406" s="4" t="s">
        <v>36</v>
      </c>
      <c r="H1406" s="4">
        <v>2005</v>
      </c>
      <c r="I1406" s="3" t="s">
        <v>54</v>
      </c>
      <c r="J1406" s="3"/>
      <c r="P1406" s="3"/>
      <c r="W1406" s="3"/>
      <c r="AA1406" s="5" t="e">
        <f t="shared" si="176"/>
        <v>#DIV/0!</v>
      </c>
      <c r="AD1406" s="5" t="e">
        <f t="shared" si="177"/>
        <v>#DIV/0!</v>
      </c>
      <c r="AE1406" s="3" t="e">
        <f t="shared" si="178"/>
        <v>#DIV/0!</v>
      </c>
      <c r="AG1406" s="4" t="e">
        <f t="shared" si="179"/>
        <v>#DIV/0!</v>
      </c>
      <c r="AI1406" s="3" t="e">
        <f t="shared" si="180"/>
        <v>#DIV/0!</v>
      </c>
      <c r="AK1406" s="4" t="e">
        <f t="shared" si="181"/>
        <v>#DIV/0!</v>
      </c>
    </row>
    <row r="1407" spans="1:37" s="4" customFormat="1" x14ac:dyDescent="0.25">
      <c r="A1407" s="4" t="str">
        <f t="shared" si="175"/>
        <v>D00_271_3</v>
      </c>
      <c r="B1407" s="1" t="s">
        <v>37</v>
      </c>
      <c r="C1407" s="2">
        <v>271</v>
      </c>
      <c r="D1407" s="3">
        <v>3</v>
      </c>
      <c r="E1407" s="4" t="s">
        <v>38</v>
      </c>
      <c r="F1407" s="4" t="s">
        <v>41</v>
      </c>
      <c r="G1407" s="4" t="s">
        <v>36</v>
      </c>
      <c r="H1407" s="4">
        <v>2006</v>
      </c>
      <c r="I1407" s="3" t="s">
        <v>54</v>
      </c>
      <c r="J1407" s="3"/>
      <c r="P1407" s="3"/>
      <c r="W1407" s="3"/>
      <c r="AA1407" s="5" t="e">
        <f t="shared" si="176"/>
        <v>#DIV/0!</v>
      </c>
      <c r="AD1407" s="5" t="e">
        <f t="shared" si="177"/>
        <v>#DIV/0!</v>
      </c>
      <c r="AE1407" s="3" t="e">
        <f t="shared" si="178"/>
        <v>#DIV/0!</v>
      </c>
      <c r="AG1407" s="4" t="e">
        <f t="shared" si="179"/>
        <v>#DIV/0!</v>
      </c>
      <c r="AI1407" s="3" t="e">
        <f t="shared" si="180"/>
        <v>#DIV/0!</v>
      </c>
      <c r="AK1407" s="4" t="e">
        <f t="shared" si="181"/>
        <v>#DIV/0!</v>
      </c>
    </row>
    <row r="1408" spans="1:37" s="4" customFormat="1" x14ac:dyDescent="0.25">
      <c r="A1408" s="4" t="str">
        <f t="shared" si="175"/>
        <v>D00_271_3</v>
      </c>
      <c r="B1408" s="1" t="s">
        <v>37</v>
      </c>
      <c r="C1408" s="2">
        <v>271</v>
      </c>
      <c r="D1408" s="3">
        <v>3</v>
      </c>
      <c r="E1408" s="4" t="s">
        <v>38</v>
      </c>
      <c r="F1408" s="4" t="s">
        <v>41</v>
      </c>
      <c r="G1408" s="4" t="s">
        <v>36</v>
      </c>
      <c r="H1408" s="4">
        <v>2007</v>
      </c>
      <c r="I1408" s="3" t="s">
        <v>54</v>
      </c>
      <c r="J1408" s="3"/>
      <c r="P1408" s="3"/>
      <c r="W1408" s="3"/>
      <c r="AA1408" s="5" t="e">
        <f t="shared" si="176"/>
        <v>#DIV/0!</v>
      </c>
      <c r="AD1408" s="5" t="e">
        <f t="shared" si="177"/>
        <v>#DIV/0!</v>
      </c>
      <c r="AE1408" s="3" t="e">
        <f t="shared" si="178"/>
        <v>#DIV/0!</v>
      </c>
      <c r="AG1408" s="4" t="e">
        <f t="shared" si="179"/>
        <v>#DIV/0!</v>
      </c>
      <c r="AI1408" s="3" t="e">
        <f t="shared" si="180"/>
        <v>#DIV/0!</v>
      </c>
      <c r="AK1408" s="4" t="e">
        <f t="shared" si="181"/>
        <v>#DIV/0!</v>
      </c>
    </row>
    <row r="1409" spans="1:44" s="14" customFormat="1" x14ac:dyDescent="0.25">
      <c r="A1409" s="4" t="str">
        <f t="shared" si="175"/>
        <v>D00_272_3</v>
      </c>
      <c r="B1409" s="12" t="s">
        <v>37</v>
      </c>
      <c r="C1409" s="13">
        <v>272</v>
      </c>
      <c r="D1409" s="15">
        <v>3</v>
      </c>
      <c r="E1409" s="14" t="s">
        <v>38</v>
      </c>
      <c r="F1409" s="14" t="s">
        <v>41</v>
      </c>
      <c r="G1409" s="14" t="s">
        <v>36</v>
      </c>
      <c r="H1409" s="14">
        <v>2003</v>
      </c>
      <c r="I1409" s="15" t="s">
        <v>54</v>
      </c>
      <c r="J1409" s="15"/>
      <c r="P1409" s="15"/>
      <c r="Q1409" s="4"/>
      <c r="R1409" s="4"/>
      <c r="S1409" s="4"/>
      <c r="T1409" s="4"/>
      <c r="U1409" s="4"/>
      <c r="V1409" s="4"/>
      <c r="W1409" s="15"/>
      <c r="AA1409" s="5" t="e">
        <f t="shared" si="176"/>
        <v>#DIV/0!</v>
      </c>
      <c r="AD1409" s="5" t="e">
        <f t="shared" si="177"/>
        <v>#DIV/0!</v>
      </c>
      <c r="AE1409" s="3" t="e">
        <f t="shared" si="178"/>
        <v>#DIV/0!</v>
      </c>
      <c r="AG1409" s="4" t="e">
        <f t="shared" si="179"/>
        <v>#DIV/0!</v>
      </c>
      <c r="AI1409" s="3" t="e">
        <f t="shared" si="180"/>
        <v>#DIV/0!</v>
      </c>
      <c r="AK1409" s="14" t="e">
        <f t="shared" si="181"/>
        <v>#DIV/0!</v>
      </c>
    </row>
    <row r="1410" spans="1:44" s="4" customFormat="1" x14ac:dyDescent="0.25">
      <c r="A1410" s="4" t="str">
        <f t="shared" si="175"/>
        <v>D00_272_3</v>
      </c>
      <c r="B1410" s="1" t="s">
        <v>37</v>
      </c>
      <c r="C1410" s="2">
        <v>272</v>
      </c>
      <c r="D1410" s="3">
        <v>3</v>
      </c>
      <c r="E1410" s="4" t="s">
        <v>38</v>
      </c>
      <c r="F1410" s="4" t="s">
        <v>41</v>
      </c>
      <c r="G1410" s="4" t="s">
        <v>36</v>
      </c>
      <c r="H1410" s="4">
        <v>2004</v>
      </c>
      <c r="I1410" s="3" t="s">
        <v>54</v>
      </c>
      <c r="J1410" s="3"/>
      <c r="P1410" s="3"/>
      <c r="W1410" s="3"/>
      <c r="AA1410" s="5" t="e">
        <f t="shared" si="176"/>
        <v>#DIV/0!</v>
      </c>
      <c r="AD1410" s="5" t="e">
        <f t="shared" si="177"/>
        <v>#DIV/0!</v>
      </c>
      <c r="AE1410" s="3" t="e">
        <f t="shared" si="178"/>
        <v>#DIV/0!</v>
      </c>
      <c r="AG1410" s="4" t="e">
        <f t="shared" si="179"/>
        <v>#DIV/0!</v>
      </c>
      <c r="AI1410" s="3" t="e">
        <f t="shared" si="180"/>
        <v>#DIV/0!</v>
      </c>
      <c r="AK1410" s="4" t="e">
        <f t="shared" si="181"/>
        <v>#DIV/0!</v>
      </c>
    </row>
    <row r="1411" spans="1:44" s="4" customFormat="1" x14ac:dyDescent="0.25">
      <c r="A1411" s="4" t="str">
        <f t="shared" ref="A1411:A1474" si="182">CONCATENATE(LEFT(B1411,1),CONCATENATE(RIGHT(B1411,2),"_",CONCATENATE(C1411),"_",CONCATENATE(D1411)))</f>
        <v>D00_272_3</v>
      </c>
      <c r="B1411" s="1" t="s">
        <v>37</v>
      </c>
      <c r="C1411" s="2">
        <v>272</v>
      </c>
      <c r="D1411" s="3">
        <v>3</v>
      </c>
      <c r="E1411" s="4" t="s">
        <v>38</v>
      </c>
      <c r="F1411" s="4" t="s">
        <v>41</v>
      </c>
      <c r="G1411" s="4" t="s">
        <v>36</v>
      </c>
      <c r="H1411" s="4">
        <v>2005</v>
      </c>
      <c r="I1411" s="3" t="s">
        <v>54</v>
      </c>
      <c r="J1411" s="3"/>
      <c r="P1411" s="3"/>
      <c r="W1411" s="3"/>
      <c r="AA1411" s="5" t="e">
        <f t="shared" si="176"/>
        <v>#DIV/0!</v>
      </c>
      <c r="AD1411" s="5" t="e">
        <f t="shared" si="177"/>
        <v>#DIV/0!</v>
      </c>
      <c r="AE1411" s="3" t="e">
        <f t="shared" si="178"/>
        <v>#DIV/0!</v>
      </c>
      <c r="AG1411" s="4" t="e">
        <f t="shared" si="179"/>
        <v>#DIV/0!</v>
      </c>
      <c r="AI1411" s="3" t="e">
        <f t="shared" si="180"/>
        <v>#DIV/0!</v>
      </c>
      <c r="AK1411" s="4" t="e">
        <f t="shared" si="181"/>
        <v>#DIV/0!</v>
      </c>
    </row>
    <row r="1412" spans="1:44" s="4" customFormat="1" x14ac:dyDescent="0.25">
      <c r="A1412" s="4" t="str">
        <f t="shared" si="182"/>
        <v>D00_272_3</v>
      </c>
      <c r="B1412" s="1" t="s">
        <v>37</v>
      </c>
      <c r="C1412" s="2">
        <v>272</v>
      </c>
      <c r="D1412" s="3">
        <v>3</v>
      </c>
      <c r="E1412" s="4" t="s">
        <v>38</v>
      </c>
      <c r="F1412" s="4" t="s">
        <v>41</v>
      </c>
      <c r="G1412" s="4" t="s">
        <v>36</v>
      </c>
      <c r="H1412" s="4">
        <v>2006</v>
      </c>
      <c r="I1412" s="3" t="s">
        <v>54</v>
      </c>
      <c r="J1412" s="3"/>
      <c r="P1412" s="3"/>
      <c r="W1412" s="3"/>
      <c r="AA1412" s="5" t="e">
        <f t="shared" si="176"/>
        <v>#DIV/0!</v>
      </c>
      <c r="AD1412" s="5" t="e">
        <f t="shared" si="177"/>
        <v>#DIV/0!</v>
      </c>
      <c r="AE1412" s="3" t="e">
        <f t="shared" si="178"/>
        <v>#DIV/0!</v>
      </c>
      <c r="AG1412" s="4" t="e">
        <f t="shared" si="179"/>
        <v>#DIV/0!</v>
      </c>
      <c r="AI1412" s="3" t="e">
        <f t="shared" si="180"/>
        <v>#DIV/0!</v>
      </c>
      <c r="AK1412" s="4" t="e">
        <f t="shared" si="181"/>
        <v>#DIV/0!</v>
      </c>
    </row>
    <row r="1413" spans="1:44" s="4" customFormat="1" x14ac:dyDescent="0.25">
      <c r="A1413" s="4" t="str">
        <f t="shared" si="182"/>
        <v>D00_272_3</v>
      </c>
      <c r="B1413" s="1" t="s">
        <v>37</v>
      </c>
      <c r="C1413" s="2">
        <v>272</v>
      </c>
      <c r="D1413" s="3">
        <v>3</v>
      </c>
      <c r="E1413" s="4" t="s">
        <v>38</v>
      </c>
      <c r="F1413" s="4" t="s">
        <v>41</v>
      </c>
      <c r="G1413" s="4" t="s">
        <v>36</v>
      </c>
      <c r="H1413" s="4">
        <v>2007</v>
      </c>
      <c r="I1413" s="3" t="s">
        <v>54</v>
      </c>
      <c r="J1413" s="3"/>
      <c r="P1413" s="3"/>
      <c r="W1413" s="3"/>
      <c r="AA1413" s="5" t="e">
        <f t="shared" si="176"/>
        <v>#DIV/0!</v>
      </c>
      <c r="AD1413" s="5" t="e">
        <f t="shared" si="177"/>
        <v>#DIV/0!</v>
      </c>
      <c r="AE1413" s="3" t="e">
        <f t="shared" si="178"/>
        <v>#DIV/0!</v>
      </c>
      <c r="AG1413" s="4" t="e">
        <f t="shared" si="179"/>
        <v>#DIV/0!</v>
      </c>
      <c r="AI1413" s="3" t="e">
        <f t="shared" si="180"/>
        <v>#DIV/0!</v>
      </c>
      <c r="AK1413" s="4" t="e">
        <f t="shared" si="181"/>
        <v>#DIV/0!</v>
      </c>
    </row>
    <row r="1414" spans="1:44" s="14" customFormat="1" x14ac:dyDescent="0.25">
      <c r="A1414" s="4" t="str">
        <f t="shared" si="182"/>
        <v>D00_273_3</v>
      </c>
      <c r="B1414" s="12" t="s">
        <v>37</v>
      </c>
      <c r="C1414" s="13">
        <v>273</v>
      </c>
      <c r="D1414" s="15">
        <v>3</v>
      </c>
      <c r="E1414" s="14" t="s">
        <v>38</v>
      </c>
      <c r="F1414" s="14" t="s">
        <v>41</v>
      </c>
      <c r="G1414" s="14" t="s">
        <v>36</v>
      </c>
      <c r="H1414" s="14">
        <v>2003</v>
      </c>
      <c r="I1414" s="15" t="s">
        <v>54</v>
      </c>
      <c r="J1414" s="15"/>
      <c r="L1414" s="14" t="e">
        <f>#REF!-36</f>
        <v>#REF!</v>
      </c>
      <c r="M1414" s="14" t="e">
        <f>#REF!-64</f>
        <v>#REF!</v>
      </c>
      <c r="N1414" s="14" t="e">
        <f>#REF!-79</f>
        <v>#REF!</v>
      </c>
      <c r="P1414" s="15">
        <v>2</v>
      </c>
      <c r="Q1414" s="4"/>
      <c r="R1414" s="4"/>
      <c r="S1414" s="4"/>
      <c r="T1414" s="4"/>
      <c r="U1414" s="4"/>
      <c r="V1414" s="4"/>
      <c r="W1414" s="15">
        <v>2</v>
      </c>
      <c r="X1414" s="14">
        <v>212</v>
      </c>
      <c r="Y1414" s="14">
        <v>25</v>
      </c>
      <c r="Z1414" s="14">
        <v>84</v>
      </c>
      <c r="AA1414" s="5">
        <f t="shared" si="176"/>
        <v>3.36</v>
      </c>
      <c r="AB1414" s="14">
        <v>4</v>
      </c>
      <c r="AC1414" s="14">
        <v>28</v>
      </c>
      <c r="AD1414" s="5">
        <f t="shared" si="177"/>
        <v>1.1200000000000001</v>
      </c>
      <c r="AE1414" s="3">
        <f t="shared" si="178"/>
        <v>33.333333333333336</v>
      </c>
      <c r="AF1414" s="14">
        <v>0</v>
      </c>
      <c r="AG1414" s="4">
        <f t="shared" si="179"/>
        <v>0</v>
      </c>
      <c r="AH1414" s="14">
        <v>1</v>
      </c>
      <c r="AI1414" s="3">
        <f t="shared" si="180"/>
        <v>4</v>
      </c>
      <c r="AJ1414" s="14">
        <v>0</v>
      </c>
      <c r="AK1414" s="14">
        <f t="shared" si="181"/>
        <v>0</v>
      </c>
      <c r="AL1414" s="14">
        <v>0</v>
      </c>
      <c r="AM1414" s="14">
        <v>10</v>
      </c>
      <c r="AN1414" s="14">
        <v>3</v>
      </c>
      <c r="AO1414" s="14">
        <v>1</v>
      </c>
      <c r="AP1414" s="14">
        <v>1</v>
      </c>
      <c r="AQ1414" s="14">
        <v>3</v>
      </c>
      <c r="AR1414" s="14">
        <v>3</v>
      </c>
    </row>
    <row r="1415" spans="1:44" s="4" customFormat="1" x14ac:dyDescent="0.25">
      <c r="A1415" s="4" t="str">
        <f t="shared" si="182"/>
        <v>D00_273_3</v>
      </c>
      <c r="B1415" s="1" t="s">
        <v>37</v>
      </c>
      <c r="C1415" s="2">
        <v>273</v>
      </c>
      <c r="D1415" s="3">
        <v>3</v>
      </c>
      <c r="E1415" s="4" t="s">
        <v>38</v>
      </c>
      <c r="F1415" s="4" t="s">
        <v>41</v>
      </c>
      <c r="G1415" s="4" t="s">
        <v>36</v>
      </c>
      <c r="H1415" s="4">
        <v>2004</v>
      </c>
      <c r="I1415" s="3" t="s">
        <v>54</v>
      </c>
      <c r="J1415" s="3"/>
      <c r="P1415" s="3"/>
      <c r="W1415" s="3"/>
      <c r="AA1415" s="5" t="e">
        <f t="shared" si="176"/>
        <v>#DIV/0!</v>
      </c>
      <c r="AD1415" s="5" t="e">
        <f t="shared" si="177"/>
        <v>#DIV/0!</v>
      </c>
      <c r="AE1415" s="3" t="e">
        <f t="shared" si="178"/>
        <v>#DIV/0!</v>
      </c>
      <c r="AG1415" s="4" t="e">
        <f t="shared" si="179"/>
        <v>#DIV/0!</v>
      </c>
      <c r="AI1415" s="3" t="e">
        <f t="shared" si="180"/>
        <v>#DIV/0!</v>
      </c>
      <c r="AK1415" s="4" t="e">
        <f t="shared" si="181"/>
        <v>#DIV/0!</v>
      </c>
    </row>
    <row r="1416" spans="1:44" s="4" customFormat="1" x14ac:dyDescent="0.25">
      <c r="A1416" s="4" t="str">
        <f t="shared" si="182"/>
        <v>D00_273_3</v>
      </c>
      <c r="B1416" s="1" t="s">
        <v>37</v>
      </c>
      <c r="C1416" s="2">
        <v>273</v>
      </c>
      <c r="D1416" s="3">
        <v>3</v>
      </c>
      <c r="E1416" s="4" t="s">
        <v>38</v>
      </c>
      <c r="F1416" s="4" t="s">
        <v>41</v>
      </c>
      <c r="G1416" s="4" t="s">
        <v>36</v>
      </c>
      <c r="H1416" s="4">
        <v>2005</v>
      </c>
      <c r="I1416" s="3" t="s">
        <v>54</v>
      </c>
      <c r="J1416" s="3"/>
      <c r="P1416" s="3"/>
      <c r="W1416" s="3"/>
      <c r="AA1416" s="5" t="e">
        <f t="shared" si="176"/>
        <v>#DIV/0!</v>
      </c>
      <c r="AD1416" s="5" t="e">
        <f t="shared" si="177"/>
        <v>#DIV/0!</v>
      </c>
      <c r="AE1416" s="3" t="e">
        <f t="shared" si="178"/>
        <v>#DIV/0!</v>
      </c>
      <c r="AG1416" s="4" t="e">
        <f t="shared" si="179"/>
        <v>#DIV/0!</v>
      </c>
      <c r="AI1416" s="3" t="e">
        <f t="shared" si="180"/>
        <v>#DIV/0!</v>
      </c>
      <c r="AK1416" s="4" t="e">
        <f t="shared" si="181"/>
        <v>#DIV/0!</v>
      </c>
    </row>
    <row r="1417" spans="1:44" s="4" customFormat="1" x14ac:dyDescent="0.25">
      <c r="A1417" s="4" t="str">
        <f t="shared" si="182"/>
        <v>D00_273_3</v>
      </c>
      <c r="B1417" s="1" t="s">
        <v>37</v>
      </c>
      <c r="C1417" s="2">
        <v>273</v>
      </c>
      <c r="D1417" s="3">
        <v>3</v>
      </c>
      <c r="E1417" s="4" t="s">
        <v>38</v>
      </c>
      <c r="F1417" s="4" t="s">
        <v>41</v>
      </c>
      <c r="G1417" s="4" t="s">
        <v>36</v>
      </c>
      <c r="H1417" s="4">
        <v>2006</v>
      </c>
      <c r="I1417" s="3" t="s">
        <v>54</v>
      </c>
      <c r="J1417" s="3"/>
      <c r="P1417" s="3"/>
      <c r="W1417" s="3"/>
      <c r="AA1417" s="5" t="e">
        <f t="shared" si="176"/>
        <v>#DIV/0!</v>
      </c>
      <c r="AD1417" s="5" t="e">
        <f t="shared" si="177"/>
        <v>#DIV/0!</v>
      </c>
      <c r="AE1417" s="3" t="e">
        <f t="shared" si="178"/>
        <v>#DIV/0!</v>
      </c>
      <c r="AG1417" s="4" t="e">
        <f t="shared" si="179"/>
        <v>#DIV/0!</v>
      </c>
      <c r="AI1417" s="3" t="e">
        <f t="shared" si="180"/>
        <v>#DIV/0!</v>
      </c>
      <c r="AK1417" s="4" t="e">
        <f t="shared" si="181"/>
        <v>#DIV/0!</v>
      </c>
    </row>
    <row r="1418" spans="1:44" s="4" customFormat="1" x14ac:dyDescent="0.25">
      <c r="A1418" s="4" t="str">
        <f t="shared" si="182"/>
        <v>D00_273_3</v>
      </c>
      <c r="B1418" s="1" t="s">
        <v>37</v>
      </c>
      <c r="C1418" s="2">
        <v>273</v>
      </c>
      <c r="D1418" s="3">
        <v>3</v>
      </c>
      <c r="E1418" s="4" t="s">
        <v>38</v>
      </c>
      <c r="F1418" s="4" t="s">
        <v>41</v>
      </c>
      <c r="G1418" s="4" t="s">
        <v>36</v>
      </c>
      <c r="H1418" s="4">
        <v>2007</v>
      </c>
      <c r="I1418" s="3" t="s">
        <v>54</v>
      </c>
      <c r="J1418" s="3"/>
      <c r="P1418" s="3"/>
      <c r="W1418" s="3"/>
      <c r="AA1418" s="5" t="e">
        <f t="shared" si="176"/>
        <v>#DIV/0!</v>
      </c>
      <c r="AD1418" s="5" t="e">
        <f t="shared" si="177"/>
        <v>#DIV/0!</v>
      </c>
      <c r="AE1418" s="3" t="e">
        <f t="shared" si="178"/>
        <v>#DIV/0!</v>
      </c>
      <c r="AG1418" s="4" t="e">
        <f t="shared" si="179"/>
        <v>#DIV/0!</v>
      </c>
      <c r="AI1418" s="3" t="e">
        <f t="shared" si="180"/>
        <v>#DIV/0!</v>
      </c>
      <c r="AK1418" s="4" t="e">
        <f t="shared" si="181"/>
        <v>#DIV/0!</v>
      </c>
    </row>
    <row r="1419" spans="1:44" s="14" customFormat="1" x14ac:dyDescent="0.25">
      <c r="A1419" s="4" t="str">
        <f t="shared" si="182"/>
        <v>D00_274_3</v>
      </c>
      <c r="B1419" s="12" t="s">
        <v>37</v>
      </c>
      <c r="C1419" s="13">
        <v>274</v>
      </c>
      <c r="D1419" s="15">
        <v>3</v>
      </c>
      <c r="E1419" s="14" t="s">
        <v>38</v>
      </c>
      <c r="F1419" s="14" t="s">
        <v>41</v>
      </c>
      <c r="G1419" s="14" t="s">
        <v>36</v>
      </c>
      <c r="H1419" s="14">
        <v>2003</v>
      </c>
      <c r="I1419" s="15" t="s">
        <v>54</v>
      </c>
      <c r="J1419" s="15"/>
      <c r="P1419" s="15"/>
      <c r="Q1419" s="4"/>
      <c r="R1419" s="4"/>
      <c r="S1419" s="4"/>
      <c r="T1419" s="4"/>
      <c r="U1419" s="4"/>
      <c r="V1419" s="4"/>
      <c r="W1419" s="15"/>
      <c r="AA1419" s="5" t="e">
        <f t="shared" si="176"/>
        <v>#DIV/0!</v>
      </c>
      <c r="AD1419" s="5" t="e">
        <f t="shared" si="177"/>
        <v>#DIV/0!</v>
      </c>
      <c r="AE1419" s="3" t="e">
        <f t="shared" si="178"/>
        <v>#DIV/0!</v>
      </c>
      <c r="AG1419" s="4" t="e">
        <f t="shared" si="179"/>
        <v>#DIV/0!</v>
      </c>
      <c r="AI1419" s="3" t="e">
        <f t="shared" si="180"/>
        <v>#DIV/0!</v>
      </c>
      <c r="AK1419" s="14" t="e">
        <f t="shared" si="181"/>
        <v>#DIV/0!</v>
      </c>
    </row>
    <row r="1420" spans="1:44" s="4" customFormat="1" x14ac:dyDescent="0.25">
      <c r="A1420" s="4" t="str">
        <f t="shared" si="182"/>
        <v>D00_274_3</v>
      </c>
      <c r="B1420" s="1" t="s">
        <v>37</v>
      </c>
      <c r="C1420" s="2">
        <v>274</v>
      </c>
      <c r="D1420" s="3">
        <v>3</v>
      </c>
      <c r="E1420" s="4" t="s">
        <v>38</v>
      </c>
      <c r="F1420" s="4" t="s">
        <v>41</v>
      </c>
      <c r="G1420" s="4" t="s">
        <v>36</v>
      </c>
      <c r="H1420" s="4">
        <v>2004</v>
      </c>
      <c r="I1420" s="3" t="s">
        <v>54</v>
      </c>
      <c r="J1420" s="3"/>
      <c r="P1420" s="3"/>
      <c r="W1420" s="3"/>
      <c r="AA1420" s="5" t="e">
        <f t="shared" si="176"/>
        <v>#DIV/0!</v>
      </c>
      <c r="AD1420" s="5" t="e">
        <f t="shared" si="177"/>
        <v>#DIV/0!</v>
      </c>
      <c r="AE1420" s="3" t="e">
        <f t="shared" si="178"/>
        <v>#DIV/0!</v>
      </c>
      <c r="AG1420" s="4" t="e">
        <f t="shared" si="179"/>
        <v>#DIV/0!</v>
      </c>
      <c r="AI1420" s="3" t="e">
        <f t="shared" si="180"/>
        <v>#DIV/0!</v>
      </c>
      <c r="AK1420" s="4" t="e">
        <f t="shared" si="181"/>
        <v>#DIV/0!</v>
      </c>
    </row>
    <row r="1421" spans="1:44" s="4" customFormat="1" x14ac:dyDescent="0.25">
      <c r="A1421" s="4" t="str">
        <f t="shared" si="182"/>
        <v>D00_274_3</v>
      </c>
      <c r="B1421" s="1" t="s">
        <v>37</v>
      </c>
      <c r="C1421" s="2">
        <v>274</v>
      </c>
      <c r="D1421" s="3">
        <v>3</v>
      </c>
      <c r="E1421" s="4" t="s">
        <v>38</v>
      </c>
      <c r="F1421" s="4" t="s">
        <v>41</v>
      </c>
      <c r="G1421" s="4" t="s">
        <v>36</v>
      </c>
      <c r="H1421" s="4">
        <v>2005</v>
      </c>
      <c r="I1421" s="3" t="s">
        <v>54</v>
      </c>
      <c r="J1421" s="3"/>
      <c r="P1421" s="3"/>
      <c r="W1421" s="3"/>
      <c r="AA1421" s="5" t="e">
        <f t="shared" si="176"/>
        <v>#DIV/0!</v>
      </c>
      <c r="AD1421" s="5" t="e">
        <f t="shared" si="177"/>
        <v>#DIV/0!</v>
      </c>
      <c r="AE1421" s="3" t="e">
        <f t="shared" si="178"/>
        <v>#DIV/0!</v>
      </c>
      <c r="AG1421" s="4" t="e">
        <f t="shared" si="179"/>
        <v>#DIV/0!</v>
      </c>
      <c r="AI1421" s="3" t="e">
        <f t="shared" si="180"/>
        <v>#DIV/0!</v>
      </c>
      <c r="AK1421" s="4" t="e">
        <f t="shared" si="181"/>
        <v>#DIV/0!</v>
      </c>
    </row>
    <row r="1422" spans="1:44" s="4" customFormat="1" x14ac:dyDescent="0.25">
      <c r="A1422" s="4" t="str">
        <f t="shared" si="182"/>
        <v>D00_274_3</v>
      </c>
      <c r="B1422" s="1" t="s">
        <v>37</v>
      </c>
      <c r="C1422" s="2">
        <v>274</v>
      </c>
      <c r="D1422" s="3">
        <v>3</v>
      </c>
      <c r="E1422" s="4" t="s">
        <v>38</v>
      </c>
      <c r="F1422" s="4" t="s">
        <v>41</v>
      </c>
      <c r="G1422" s="4" t="s">
        <v>36</v>
      </c>
      <c r="H1422" s="4">
        <v>2006</v>
      </c>
      <c r="I1422" s="3" t="s">
        <v>54</v>
      </c>
      <c r="J1422" s="3"/>
      <c r="P1422" s="3"/>
      <c r="W1422" s="3"/>
      <c r="AA1422" s="5" t="e">
        <f t="shared" si="176"/>
        <v>#DIV/0!</v>
      </c>
      <c r="AD1422" s="5" t="e">
        <f t="shared" si="177"/>
        <v>#DIV/0!</v>
      </c>
      <c r="AE1422" s="3" t="e">
        <f t="shared" si="178"/>
        <v>#DIV/0!</v>
      </c>
      <c r="AG1422" s="4" t="e">
        <f t="shared" si="179"/>
        <v>#DIV/0!</v>
      </c>
      <c r="AI1422" s="3" t="e">
        <f t="shared" si="180"/>
        <v>#DIV/0!</v>
      </c>
      <c r="AK1422" s="4" t="e">
        <f t="shared" si="181"/>
        <v>#DIV/0!</v>
      </c>
    </row>
    <row r="1423" spans="1:44" s="4" customFormat="1" x14ac:dyDescent="0.25">
      <c r="A1423" s="4" t="str">
        <f t="shared" si="182"/>
        <v>D00_274_3</v>
      </c>
      <c r="B1423" s="1" t="s">
        <v>37</v>
      </c>
      <c r="C1423" s="2">
        <v>274</v>
      </c>
      <c r="D1423" s="3">
        <v>3</v>
      </c>
      <c r="E1423" s="4" t="s">
        <v>38</v>
      </c>
      <c r="F1423" s="4" t="s">
        <v>41</v>
      </c>
      <c r="G1423" s="4" t="s">
        <v>36</v>
      </c>
      <c r="H1423" s="4">
        <v>2007</v>
      </c>
      <c r="I1423" s="3" t="s">
        <v>54</v>
      </c>
      <c r="J1423" s="3"/>
      <c r="P1423" s="3"/>
      <c r="W1423" s="3"/>
      <c r="AA1423" s="5" t="e">
        <f t="shared" si="176"/>
        <v>#DIV/0!</v>
      </c>
      <c r="AD1423" s="5" t="e">
        <f t="shared" si="177"/>
        <v>#DIV/0!</v>
      </c>
      <c r="AE1423" s="3" t="e">
        <f t="shared" si="178"/>
        <v>#DIV/0!</v>
      </c>
      <c r="AG1423" s="4" t="e">
        <f t="shared" si="179"/>
        <v>#DIV/0!</v>
      </c>
      <c r="AI1423" s="3" t="e">
        <f t="shared" si="180"/>
        <v>#DIV/0!</v>
      </c>
      <c r="AK1423" s="4" t="e">
        <f t="shared" si="181"/>
        <v>#DIV/0!</v>
      </c>
    </row>
    <row r="1424" spans="1:44" s="14" customFormat="1" x14ac:dyDescent="0.25">
      <c r="A1424" s="4" t="str">
        <f t="shared" si="182"/>
        <v>D00_275_3</v>
      </c>
      <c r="B1424" s="12" t="s">
        <v>37</v>
      </c>
      <c r="C1424" s="13">
        <v>275</v>
      </c>
      <c r="D1424" s="15">
        <v>3</v>
      </c>
      <c r="E1424" s="14" t="s">
        <v>38</v>
      </c>
      <c r="F1424" s="14" t="s">
        <v>41</v>
      </c>
      <c r="G1424" s="14" t="s">
        <v>36</v>
      </c>
      <c r="H1424" s="14">
        <v>2003</v>
      </c>
      <c r="I1424" s="15" t="s">
        <v>54</v>
      </c>
      <c r="J1424" s="15"/>
      <c r="P1424" s="15"/>
      <c r="Q1424" s="4"/>
      <c r="R1424" s="4"/>
      <c r="S1424" s="4"/>
      <c r="T1424" s="4"/>
      <c r="U1424" s="4"/>
      <c r="V1424" s="4"/>
      <c r="W1424" s="15"/>
      <c r="AA1424" s="5" t="e">
        <f t="shared" si="176"/>
        <v>#DIV/0!</v>
      </c>
      <c r="AD1424" s="5" t="e">
        <f t="shared" si="177"/>
        <v>#DIV/0!</v>
      </c>
      <c r="AE1424" s="3" t="e">
        <f t="shared" si="178"/>
        <v>#DIV/0!</v>
      </c>
      <c r="AG1424" s="4" t="e">
        <f t="shared" si="179"/>
        <v>#DIV/0!</v>
      </c>
      <c r="AI1424" s="3" t="e">
        <f t="shared" si="180"/>
        <v>#DIV/0!</v>
      </c>
      <c r="AK1424" s="14" t="e">
        <f t="shared" si="181"/>
        <v>#DIV/0!</v>
      </c>
    </row>
    <row r="1425" spans="1:37" s="4" customFormat="1" x14ac:dyDescent="0.25">
      <c r="A1425" s="4" t="str">
        <f t="shared" si="182"/>
        <v>D00_275_3</v>
      </c>
      <c r="B1425" s="1" t="s">
        <v>37</v>
      </c>
      <c r="C1425" s="2">
        <v>275</v>
      </c>
      <c r="D1425" s="3">
        <v>3</v>
      </c>
      <c r="E1425" s="4" t="s">
        <v>38</v>
      </c>
      <c r="F1425" s="4" t="s">
        <v>41</v>
      </c>
      <c r="G1425" s="4" t="s">
        <v>36</v>
      </c>
      <c r="H1425" s="4">
        <v>2004</v>
      </c>
      <c r="I1425" s="3" t="s">
        <v>54</v>
      </c>
      <c r="J1425" s="3"/>
      <c r="P1425" s="3"/>
      <c r="W1425" s="3"/>
      <c r="AA1425" s="5" t="e">
        <f t="shared" si="176"/>
        <v>#DIV/0!</v>
      </c>
      <c r="AD1425" s="5" t="e">
        <f t="shared" si="177"/>
        <v>#DIV/0!</v>
      </c>
      <c r="AE1425" s="3" t="e">
        <f t="shared" si="178"/>
        <v>#DIV/0!</v>
      </c>
      <c r="AG1425" s="4" t="e">
        <f t="shared" si="179"/>
        <v>#DIV/0!</v>
      </c>
      <c r="AI1425" s="3" t="e">
        <f t="shared" si="180"/>
        <v>#DIV/0!</v>
      </c>
      <c r="AK1425" s="4" t="e">
        <f t="shared" si="181"/>
        <v>#DIV/0!</v>
      </c>
    </row>
    <row r="1426" spans="1:37" s="4" customFormat="1" x14ac:dyDescent="0.25">
      <c r="A1426" s="4" t="str">
        <f t="shared" si="182"/>
        <v>D00_275_3</v>
      </c>
      <c r="B1426" s="1" t="s">
        <v>37</v>
      </c>
      <c r="C1426" s="2">
        <v>275</v>
      </c>
      <c r="D1426" s="3">
        <v>3</v>
      </c>
      <c r="E1426" s="4" t="s">
        <v>38</v>
      </c>
      <c r="F1426" s="4" t="s">
        <v>41</v>
      </c>
      <c r="G1426" s="4" t="s">
        <v>36</v>
      </c>
      <c r="H1426" s="4">
        <v>2005</v>
      </c>
      <c r="I1426" s="3" t="s">
        <v>54</v>
      </c>
      <c r="J1426" s="3"/>
      <c r="P1426" s="3"/>
      <c r="W1426" s="3"/>
      <c r="AA1426" s="5" t="e">
        <f t="shared" si="176"/>
        <v>#DIV/0!</v>
      </c>
      <c r="AD1426" s="5" t="e">
        <f t="shared" si="177"/>
        <v>#DIV/0!</v>
      </c>
      <c r="AE1426" s="3" t="e">
        <f t="shared" si="178"/>
        <v>#DIV/0!</v>
      </c>
      <c r="AG1426" s="4" t="e">
        <f t="shared" si="179"/>
        <v>#DIV/0!</v>
      </c>
      <c r="AI1426" s="3" t="e">
        <f t="shared" si="180"/>
        <v>#DIV/0!</v>
      </c>
      <c r="AK1426" s="4" t="e">
        <f t="shared" si="181"/>
        <v>#DIV/0!</v>
      </c>
    </row>
    <row r="1427" spans="1:37" s="4" customFormat="1" x14ac:dyDescent="0.25">
      <c r="A1427" s="4" t="str">
        <f t="shared" si="182"/>
        <v>D00_275_3</v>
      </c>
      <c r="B1427" s="1" t="s">
        <v>37</v>
      </c>
      <c r="C1427" s="2">
        <v>275</v>
      </c>
      <c r="D1427" s="3">
        <v>3</v>
      </c>
      <c r="E1427" s="4" t="s">
        <v>38</v>
      </c>
      <c r="F1427" s="4" t="s">
        <v>41</v>
      </c>
      <c r="G1427" s="4" t="s">
        <v>36</v>
      </c>
      <c r="H1427" s="4">
        <v>2006</v>
      </c>
      <c r="I1427" s="3" t="s">
        <v>54</v>
      </c>
      <c r="J1427" s="3"/>
      <c r="P1427" s="3"/>
      <c r="W1427" s="3"/>
      <c r="AA1427" s="5" t="e">
        <f t="shared" si="176"/>
        <v>#DIV/0!</v>
      </c>
      <c r="AD1427" s="5" t="e">
        <f t="shared" si="177"/>
        <v>#DIV/0!</v>
      </c>
      <c r="AE1427" s="3" t="e">
        <f t="shared" si="178"/>
        <v>#DIV/0!</v>
      </c>
      <c r="AG1427" s="4" t="e">
        <f t="shared" si="179"/>
        <v>#DIV/0!</v>
      </c>
      <c r="AI1427" s="3" t="e">
        <f t="shared" si="180"/>
        <v>#DIV/0!</v>
      </c>
      <c r="AK1427" s="4" t="e">
        <f t="shared" si="181"/>
        <v>#DIV/0!</v>
      </c>
    </row>
    <row r="1428" spans="1:37" s="4" customFormat="1" x14ac:dyDescent="0.25">
      <c r="A1428" s="4" t="str">
        <f t="shared" si="182"/>
        <v>D00_275_3</v>
      </c>
      <c r="B1428" s="1" t="s">
        <v>37</v>
      </c>
      <c r="C1428" s="2">
        <v>275</v>
      </c>
      <c r="D1428" s="3">
        <v>3</v>
      </c>
      <c r="E1428" s="4" t="s">
        <v>38</v>
      </c>
      <c r="F1428" s="4" t="s">
        <v>41</v>
      </c>
      <c r="G1428" s="4" t="s">
        <v>36</v>
      </c>
      <c r="H1428" s="4">
        <v>2007</v>
      </c>
      <c r="I1428" s="3" t="s">
        <v>54</v>
      </c>
      <c r="J1428" s="3"/>
      <c r="P1428" s="3"/>
      <c r="W1428" s="3"/>
      <c r="AA1428" s="5" t="e">
        <f t="shared" si="176"/>
        <v>#DIV/0!</v>
      </c>
      <c r="AD1428" s="5" t="e">
        <f t="shared" si="177"/>
        <v>#DIV/0!</v>
      </c>
      <c r="AE1428" s="3" t="e">
        <f t="shared" si="178"/>
        <v>#DIV/0!</v>
      </c>
      <c r="AG1428" s="4" t="e">
        <f t="shared" si="179"/>
        <v>#DIV/0!</v>
      </c>
      <c r="AI1428" s="3" t="e">
        <f t="shared" si="180"/>
        <v>#DIV/0!</v>
      </c>
      <c r="AK1428" s="4" t="e">
        <f t="shared" si="181"/>
        <v>#DIV/0!</v>
      </c>
    </row>
    <row r="1429" spans="1:37" s="14" customFormat="1" x14ac:dyDescent="0.25">
      <c r="A1429" s="4" t="str">
        <f t="shared" si="182"/>
        <v>D00_276_3</v>
      </c>
      <c r="B1429" s="12" t="s">
        <v>37</v>
      </c>
      <c r="C1429" s="13">
        <v>276</v>
      </c>
      <c r="D1429" s="15">
        <v>3</v>
      </c>
      <c r="E1429" s="14" t="s">
        <v>38</v>
      </c>
      <c r="F1429" s="14" t="s">
        <v>41</v>
      </c>
      <c r="G1429" s="14" t="s">
        <v>36</v>
      </c>
      <c r="H1429" s="14">
        <v>2003</v>
      </c>
      <c r="I1429" s="15" t="s">
        <v>54</v>
      </c>
      <c r="J1429" s="15"/>
      <c r="P1429" s="15"/>
      <c r="Q1429" s="4"/>
      <c r="R1429" s="4"/>
      <c r="S1429" s="4"/>
      <c r="T1429" s="4"/>
      <c r="U1429" s="4"/>
      <c r="V1429" s="4"/>
      <c r="W1429" s="15"/>
      <c r="AA1429" s="5" t="e">
        <f t="shared" si="176"/>
        <v>#DIV/0!</v>
      </c>
      <c r="AD1429" s="5" t="e">
        <f t="shared" si="177"/>
        <v>#DIV/0!</v>
      </c>
      <c r="AE1429" s="3" t="e">
        <f t="shared" si="178"/>
        <v>#DIV/0!</v>
      </c>
      <c r="AG1429" s="4" t="e">
        <f t="shared" si="179"/>
        <v>#DIV/0!</v>
      </c>
      <c r="AI1429" s="3" t="e">
        <f t="shared" si="180"/>
        <v>#DIV/0!</v>
      </c>
      <c r="AK1429" s="14" t="e">
        <f t="shared" si="181"/>
        <v>#DIV/0!</v>
      </c>
    </row>
    <row r="1430" spans="1:37" s="4" customFormat="1" x14ac:dyDescent="0.25">
      <c r="A1430" s="4" t="str">
        <f t="shared" si="182"/>
        <v>D00_276_3</v>
      </c>
      <c r="B1430" s="1" t="s">
        <v>37</v>
      </c>
      <c r="C1430" s="2">
        <v>276</v>
      </c>
      <c r="D1430" s="3">
        <v>3</v>
      </c>
      <c r="E1430" s="4" t="s">
        <v>38</v>
      </c>
      <c r="F1430" s="4" t="s">
        <v>41</v>
      </c>
      <c r="G1430" s="4" t="s">
        <v>36</v>
      </c>
      <c r="H1430" s="4">
        <v>2004</v>
      </c>
      <c r="I1430" s="3" t="s">
        <v>54</v>
      </c>
      <c r="J1430" s="3"/>
      <c r="P1430" s="3"/>
      <c r="W1430" s="3"/>
      <c r="AA1430" s="5" t="e">
        <f t="shared" si="176"/>
        <v>#DIV/0!</v>
      </c>
      <c r="AD1430" s="5" t="e">
        <f t="shared" si="177"/>
        <v>#DIV/0!</v>
      </c>
      <c r="AE1430" s="3" t="e">
        <f t="shared" si="178"/>
        <v>#DIV/0!</v>
      </c>
      <c r="AG1430" s="4" t="e">
        <f t="shared" si="179"/>
        <v>#DIV/0!</v>
      </c>
      <c r="AI1430" s="3" t="e">
        <f t="shared" si="180"/>
        <v>#DIV/0!</v>
      </c>
      <c r="AK1430" s="4" t="e">
        <f t="shared" si="181"/>
        <v>#DIV/0!</v>
      </c>
    </row>
    <row r="1431" spans="1:37" s="4" customFormat="1" x14ac:dyDescent="0.25">
      <c r="A1431" s="4" t="str">
        <f t="shared" si="182"/>
        <v>D00_276_3</v>
      </c>
      <c r="B1431" s="1" t="s">
        <v>37</v>
      </c>
      <c r="C1431" s="2">
        <v>276</v>
      </c>
      <c r="D1431" s="3">
        <v>3</v>
      </c>
      <c r="E1431" s="4" t="s">
        <v>38</v>
      </c>
      <c r="F1431" s="4" t="s">
        <v>41</v>
      </c>
      <c r="G1431" s="4" t="s">
        <v>36</v>
      </c>
      <c r="H1431" s="4">
        <v>2005</v>
      </c>
      <c r="I1431" s="3" t="s">
        <v>54</v>
      </c>
      <c r="J1431" s="3"/>
      <c r="P1431" s="3"/>
      <c r="W1431" s="3"/>
      <c r="AA1431" s="5" t="e">
        <f t="shared" si="176"/>
        <v>#DIV/0!</v>
      </c>
      <c r="AD1431" s="5" t="e">
        <f t="shared" si="177"/>
        <v>#DIV/0!</v>
      </c>
      <c r="AE1431" s="3" t="e">
        <f t="shared" si="178"/>
        <v>#DIV/0!</v>
      </c>
      <c r="AG1431" s="4" t="e">
        <f t="shared" si="179"/>
        <v>#DIV/0!</v>
      </c>
      <c r="AI1431" s="3" t="e">
        <f t="shared" si="180"/>
        <v>#DIV/0!</v>
      </c>
      <c r="AK1431" s="4" t="e">
        <f t="shared" si="181"/>
        <v>#DIV/0!</v>
      </c>
    </row>
    <row r="1432" spans="1:37" s="4" customFormat="1" x14ac:dyDescent="0.25">
      <c r="A1432" s="4" t="str">
        <f t="shared" si="182"/>
        <v>D00_276_3</v>
      </c>
      <c r="B1432" s="1" t="s">
        <v>37</v>
      </c>
      <c r="C1432" s="2">
        <v>276</v>
      </c>
      <c r="D1432" s="3">
        <v>3</v>
      </c>
      <c r="E1432" s="4" t="s">
        <v>38</v>
      </c>
      <c r="F1432" s="4" t="s">
        <v>41</v>
      </c>
      <c r="G1432" s="4" t="s">
        <v>36</v>
      </c>
      <c r="H1432" s="4">
        <v>2006</v>
      </c>
      <c r="I1432" s="3" t="s">
        <v>54</v>
      </c>
      <c r="J1432" s="3"/>
      <c r="P1432" s="3"/>
      <c r="W1432" s="3"/>
      <c r="AA1432" s="5" t="e">
        <f t="shared" si="176"/>
        <v>#DIV/0!</v>
      </c>
      <c r="AD1432" s="5" t="e">
        <f t="shared" si="177"/>
        <v>#DIV/0!</v>
      </c>
      <c r="AE1432" s="3" t="e">
        <f t="shared" si="178"/>
        <v>#DIV/0!</v>
      </c>
      <c r="AG1432" s="4" t="e">
        <f t="shared" si="179"/>
        <v>#DIV/0!</v>
      </c>
      <c r="AI1432" s="3" t="e">
        <f t="shared" si="180"/>
        <v>#DIV/0!</v>
      </c>
      <c r="AK1432" s="4" t="e">
        <f t="shared" si="181"/>
        <v>#DIV/0!</v>
      </c>
    </row>
    <row r="1433" spans="1:37" s="4" customFormat="1" x14ac:dyDescent="0.25">
      <c r="A1433" s="4" t="str">
        <f t="shared" si="182"/>
        <v>D00_276_3</v>
      </c>
      <c r="B1433" s="1" t="s">
        <v>37</v>
      </c>
      <c r="C1433" s="2">
        <v>276</v>
      </c>
      <c r="D1433" s="3">
        <v>3</v>
      </c>
      <c r="E1433" s="4" t="s">
        <v>38</v>
      </c>
      <c r="F1433" s="4" t="s">
        <v>41</v>
      </c>
      <c r="G1433" s="4" t="s">
        <v>36</v>
      </c>
      <c r="H1433" s="4">
        <v>2007</v>
      </c>
      <c r="I1433" s="3" t="s">
        <v>54</v>
      </c>
      <c r="J1433" s="3"/>
      <c r="P1433" s="3"/>
      <c r="W1433" s="3"/>
      <c r="AA1433" s="5" t="e">
        <f t="shared" si="176"/>
        <v>#DIV/0!</v>
      </c>
      <c r="AD1433" s="5" t="e">
        <f t="shared" si="177"/>
        <v>#DIV/0!</v>
      </c>
      <c r="AE1433" s="3" t="e">
        <f t="shared" si="178"/>
        <v>#DIV/0!</v>
      </c>
      <c r="AG1433" s="4" t="e">
        <f t="shared" si="179"/>
        <v>#DIV/0!</v>
      </c>
      <c r="AI1433" s="3" t="e">
        <f t="shared" si="180"/>
        <v>#DIV/0!</v>
      </c>
      <c r="AK1433" s="4" t="e">
        <f t="shared" si="181"/>
        <v>#DIV/0!</v>
      </c>
    </row>
    <row r="1434" spans="1:37" s="14" customFormat="1" x14ac:dyDescent="0.25">
      <c r="A1434" s="4" t="str">
        <f t="shared" si="182"/>
        <v>D00_277_3</v>
      </c>
      <c r="B1434" s="12" t="s">
        <v>37</v>
      </c>
      <c r="C1434" s="13">
        <v>277</v>
      </c>
      <c r="D1434" s="15">
        <v>3</v>
      </c>
      <c r="E1434" s="14" t="s">
        <v>38</v>
      </c>
      <c r="F1434" s="14" t="s">
        <v>41</v>
      </c>
      <c r="G1434" s="14" t="s">
        <v>36</v>
      </c>
      <c r="H1434" s="14">
        <v>2003</v>
      </c>
      <c r="I1434" s="15" t="s">
        <v>54</v>
      </c>
      <c r="J1434" s="15"/>
      <c r="P1434" s="15"/>
      <c r="Q1434" s="4"/>
      <c r="R1434" s="4"/>
      <c r="S1434" s="4"/>
      <c r="T1434" s="4"/>
      <c r="U1434" s="4"/>
      <c r="V1434" s="4"/>
      <c r="W1434" s="15"/>
      <c r="AA1434" s="5" t="e">
        <f t="shared" si="176"/>
        <v>#DIV/0!</v>
      </c>
      <c r="AD1434" s="5" t="e">
        <f t="shared" si="177"/>
        <v>#DIV/0!</v>
      </c>
      <c r="AE1434" s="3" t="e">
        <f t="shared" si="178"/>
        <v>#DIV/0!</v>
      </c>
      <c r="AG1434" s="4" t="e">
        <f t="shared" si="179"/>
        <v>#DIV/0!</v>
      </c>
      <c r="AI1434" s="3" t="e">
        <f t="shared" si="180"/>
        <v>#DIV/0!</v>
      </c>
      <c r="AK1434" s="14" t="e">
        <f t="shared" si="181"/>
        <v>#DIV/0!</v>
      </c>
    </row>
    <row r="1435" spans="1:37" s="4" customFormat="1" x14ac:dyDescent="0.25">
      <c r="A1435" s="4" t="str">
        <f t="shared" si="182"/>
        <v>D00_277_3</v>
      </c>
      <c r="B1435" s="1" t="s">
        <v>37</v>
      </c>
      <c r="C1435" s="2">
        <v>277</v>
      </c>
      <c r="D1435" s="3">
        <v>3</v>
      </c>
      <c r="E1435" s="4" t="s">
        <v>38</v>
      </c>
      <c r="F1435" s="4" t="s">
        <v>41</v>
      </c>
      <c r="G1435" s="4" t="s">
        <v>36</v>
      </c>
      <c r="H1435" s="4">
        <v>2004</v>
      </c>
      <c r="I1435" s="3" t="s">
        <v>54</v>
      </c>
      <c r="J1435" s="3"/>
      <c r="P1435" s="3"/>
      <c r="W1435" s="3"/>
      <c r="AA1435" s="5" t="e">
        <f t="shared" si="176"/>
        <v>#DIV/0!</v>
      </c>
      <c r="AD1435" s="5" t="e">
        <f t="shared" si="177"/>
        <v>#DIV/0!</v>
      </c>
      <c r="AE1435" s="3" t="e">
        <f t="shared" si="178"/>
        <v>#DIV/0!</v>
      </c>
      <c r="AG1435" s="4" t="e">
        <f t="shared" si="179"/>
        <v>#DIV/0!</v>
      </c>
      <c r="AI1435" s="3" t="e">
        <f t="shared" si="180"/>
        <v>#DIV/0!</v>
      </c>
      <c r="AK1435" s="4" t="e">
        <f t="shared" si="181"/>
        <v>#DIV/0!</v>
      </c>
    </row>
    <row r="1436" spans="1:37" s="4" customFormat="1" x14ac:dyDescent="0.25">
      <c r="A1436" s="4" t="str">
        <f t="shared" si="182"/>
        <v>D00_277_3</v>
      </c>
      <c r="B1436" s="1" t="s">
        <v>37</v>
      </c>
      <c r="C1436" s="2">
        <v>277</v>
      </c>
      <c r="D1436" s="3">
        <v>3</v>
      </c>
      <c r="E1436" s="4" t="s">
        <v>38</v>
      </c>
      <c r="F1436" s="4" t="s">
        <v>41</v>
      </c>
      <c r="G1436" s="4" t="s">
        <v>36</v>
      </c>
      <c r="H1436" s="4">
        <v>2005</v>
      </c>
      <c r="I1436" s="3" t="s">
        <v>54</v>
      </c>
      <c r="J1436" s="3"/>
      <c r="P1436" s="3"/>
      <c r="W1436" s="3"/>
      <c r="AA1436" s="5" t="e">
        <f t="shared" si="176"/>
        <v>#DIV/0!</v>
      </c>
      <c r="AD1436" s="5" t="e">
        <f t="shared" si="177"/>
        <v>#DIV/0!</v>
      </c>
      <c r="AE1436" s="3" t="e">
        <f t="shared" si="178"/>
        <v>#DIV/0!</v>
      </c>
      <c r="AG1436" s="4" t="e">
        <f t="shared" si="179"/>
        <v>#DIV/0!</v>
      </c>
      <c r="AI1436" s="3" t="e">
        <f t="shared" si="180"/>
        <v>#DIV/0!</v>
      </c>
      <c r="AK1436" s="4" t="e">
        <f t="shared" si="181"/>
        <v>#DIV/0!</v>
      </c>
    </row>
    <row r="1437" spans="1:37" s="4" customFormat="1" x14ac:dyDescent="0.25">
      <c r="A1437" s="4" t="str">
        <f t="shared" si="182"/>
        <v>D00_277_3</v>
      </c>
      <c r="B1437" s="1" t="s">
        <v>37</v>
      </c>
      <c r="C1437" s="2">
        <v>277</v>
      </c>
      <c r="D1437" s="3">
        <v>3</v>
      </c>
      <c r="E1437" s="4" t="s">
        <v>38</v>
      </c>
      <c r="F1437" s="4" t="s">
        <v>41</v>
      </c>
      <c r="G1437" s="4" t="s">
        <v>36</v>
      </c>
      <c r="H1437" s="4">
        <v>2006</v>
      </c>
      <c r="I1437" s="3" t="s">
        <v>54</v>
      </c>
      <c r="J1437" s="3"/>
      <c r="P1437" s="3"/>
      <c r="W1437" s="3"/>
      <c r="AA1437" s="5" t="e">
        <f t="shared" si="176"/>
        <v>#DIV/0!</v>
      </c>
      <c r="AD1437" s="5" t="e">
        <f t="shared" si="177"/>
        <v>#DIV/0!</v>
      </c>
      <c r="AE1437" s="3" t="e">
        <f t="shared" si="178"/>
        <v>#DIV/0!</v>
      </c>
      <c r="AG1437" s="4" t="e">
        <f t="shared" si="179"/>
        <v>#DIV/0!</v>
      </c>
      <c r="AI1437" s="3" t="e">
        <f t="shared" si="180"/>
        <v>#DIV/0!</v>
      </c>
      <c r="AK1437" s="4" t="e">
        <f t="shared" si="181"/>
        <v>#DIV/0!</v>
      </c>
    </row>
    <row r="1438" spans="1:37" s="4" customFormat="1" x14ac:dyDescent="0.25">
      <c r="A1438" s="4" t="str">
        <f t="shared" si="182"/>
        <v>D00_277_3</v>
      </c>
      <c r="B1438" s="1" t="s">
        <v>37</v>
      </c>
      <c r="C1438" s="2">
        <v>277</v>
      </c>
      <c r="D1438" s="3">
        <v>3</v>
      </c>
      <c r="E1438" s="4" t="s">
        <v>38</v>
      </c>
      <c r="F1438" s="4" t="s">
        <v>41</v>
      </c>
      <c r="G1438" s="4" t="s">
        <v>36</v>
      </c>
      <c r="H1438" s="4">
        <v>2007</v>
      </c>
      <c r="I1438" s="3" t="s">
        <v>54</v>
      </c>
      <c r="J1438" s="3"/>
      <c r="P1438" s="3"/>
      <c r="W1438" s="3"/>
      <c r="AA1438" s="5" t="e">
        <f t="shared" si="176"/>
        <v>#DIV/0!</v>
      </c>
      <c r="AD1438" s="5" t="e">
        <f t="shared" si="177"/>
        <v>#DIV/0!</v>
      </c>
      <c r="AE1438" s="3" t="e">
        <f t="shared" si="178"/>
        <v>#DIV/0!</v>
      </c>
      <c r="AG1438" s="4" t="e">
        <f t="shared" si="179"/>
        <v>#DIV/0!</v>
      </c>
      <c r="AI1438" s="3" t="e">
        <f t="shared" si="180"/>
        <v>#DIV/0!</v>
      </c>
      <c r="AK1438" s="4" t="e">
        <f t="shared" si="181"/>
        <v>#DIV/0!</v>
      </c>
    </row>
    <row r="1439" spans="1:37" s="14" customFormat="1" x14ac:dyDescent="0.25">
      <c r="A1439" s="4" t="str">
        <f t="shared" si="182"/>
        <v>D00_278_3</v>
      </c>
      <c r="B1439" s="12" t="s">
        <v>37</v>
      </c>
      <c r="C1439" s="13">
        <v>278</v>
      </c>
      <c r="D1439" s="15">
        <v>3</v>
      </c>
      <c r="E1439" s="14" t="s">
        <v>38</v>
      </c>
      <c r="F1439" s="14" t="s">
        <v>41</v>
      </c>
      <c r="G1439" s="14" t="s">
        <v>36</v>
      </c>
      <c r="H1439" s="14">
        <v>2003</v>
      </c>
      <c r="I1439" s="15" t="s">
        <v>54</v>
      </c>
      <c r="J1439" s="15"/>
      <c r="P1439" s="15"/>
      <c r="Q1439" s="4"/>
      <c r="R1439" s="4"/>
      <c r="S1439" s="4"/>
      <c r="T1439" s="4"/>
      <c r="U1439" s="4"/>
      <c r="V1439" s="4"/>
      <c r="W1439" s="15"/>
      <c r="AA1439" s="5" t="e">
        <f t="shared" si="176"/>
        <v>#DIV/0!</v>
      </c>
      <c r="AD1439" s="5" t="e">
        <f t="shared" si="177"/>
        <v>#DIV/0!</v>
      </c>
      <c r="AE1439" s="3" t="e">
        <f t="shared" si="178"/>
        <v>#DIV/0!</v>
      </c>
      <c r="AG1439" s="4" t="e">
        <f t="shared" si="179"/>
        <v>#DIV/0!</v>
      </c>
      <c r="AI1439" s="3" t="e">
        <f t="shared" si="180"/>
        <v>#DIV/0!</v>
      </c>
      <c r="AK1439" s="14" t="e">
        <f t="shared" si="181"/>
        <v>#DIV/0!</v>
      </c>
    </row>
    <row r="1440" spans="1:37" s="4" customFormat="1" x14ac:dyDescent="0.25">
      <c r="A1440" s="4" t="str">
        <f t="shared" si="182"/>
        <v>D00_278_3</v>
      </c>
      <c r="B1440" s="1" t="s">
        <v>37</v>
      </c>
      <c r="C1440" s="2">
        <v>278</v>
      </c>
      <c r="D1440" s="3">
        <v>3</v>
      </c>
      <c r="E1440" s="4" t="s">
        <v>38</v>
      </c>
      <c r="F1440" s="4" t="s">
        <v>41</v>
      </c>
      <c r="G1440" s="4" t="s">
        <v>36</v>
      </c>
      <c r="H1440" s="4">
        <v>2004</v>
      </c>
      <c r="I1440" s="3" t="s">
        <v>54</v>
      </c>
      <c r="J1440" s="3"/>
      <c r="P1440" s="3"/>
      <c r="W1440" s="3"/>
      <c r="AA1440" s="5" t="e">
        <f t="shared" si="176"/>
        <v>#DIV/0!</v>
      </c>
      <c r="AD1440" s="5" t="e">
        <f t="shared" si="177"/>
        <v>#DIV/0!</v>
      </c>
      <c r="AE1440" s="3" t="e">
        <f t="shared" si="178"/>
        <v>#DIV/0!</v>
      </c>
      <c r="AG1440" s="4" t="e">
        <f t="shared" si="179"/>
        <v>#DIV/0!</v>
      </c>
      <c r="AI1440" s="3" t="e">
        <f t="shared" si="180"/>
        <v>#DIV/0!</v>
      </c>
      <c r="AK1440" s="4" t="e">
        <f t="shared" si="181"/>
        <v>#DIV/0!</v>
      </c>
    </row>
    <row r="1441" spans="1:37" s="4" customFormat="1" x14ac:dyDescent="0.25">
      <c r="A1441" s="4" t="str">
        <f t="shared" si="182"/>
        <v>D00_278_3</v>
      </c>
      <c r="B1441" s="1" t="s">
        <v>37</v>
      </c>
      <c r="C1441" s="2">
        <v>278</v>
      </c>
      <c r="D1441" s="3">
        <v>3</v>
      </c>
      <c r="E1441" s="4" t="s">
        <v>38</v>
      </c>
      <c r="F1441" s="4" t="s">
        <v>41</v>
      </c>
      <c r="G1441" s="4" t="s">
        <v>36</v>
      </c>
      <c r="H1441" s="4">
        <v>2005</v>
      </c>
      <c r="I1441" s="3" t="s">
        <v>54</v>
      </c>
      <c r="J1441" s="3"/>
      <c r="P1441" s="3"/>
      <c r="W1441" s="3"/>
      <c r="AA1441" s="5" t="e">
        <f t="shared" si="176"/>
        <v>#DIV/0!</v>
      </c>
      <c r="AD1441" s="5" t="e">
        <f t="shared" si="177"/>
        <v>#DIV/0!</v>
      </c>
      <c r="AE1441" s="3" t="e">
        <f t="shared" si="178"/>
        <v>#DIV/0!</v>
      </c>
      <c r="AG1441" s="4" t="e">
        <f t="shared" si="179"/>
        <v>#DIV/0!</v>
      </c>
      <c r="AI1441" s="3" t="e">
        <f t="shared" si="180"/>
        <v>#DIV/0!</v>
      </c>
      <c r="AK1441" s="4" t="e">
        <f t="shared" si="181"/>
        <v>#DIV/0!</v>
      </c>
    </row>
    <row r="1442" spans="1:37" s="4" customFormat="1" x14ac:dyDescent="0.25">
      <c r="A1442" s="4" t="str">
        <f t="shared" si="182"/>
        <v>D00_278_3</v>
      </c>
      <c r="B1442" s="1" t="s">
        <v>37</v>
      </c>
      <c r="C1442" s="2">
        <v>278</v>
      </c>
      <c r="D1442" s="3">
        <v>3</v>
      </c>
      <c r="E1442" s="4" t="s">
        <v>38</v>
      </c>
      <c r="F1442" s="4" t="s">
        <v>41</v>
      </c>
      <c r="G1442" s="4" t="s">
        <v>36</v>
      </c>
      <c r="H1442" s="4">
        <v>2006</v>
      </c>
      <c r="I1442" s="3" t="s">
        <v>54</v>
      </c>
      <c r="J1442" s="3"/>
      <c r="P1442" s="3"/>
      <c r="W1442" s="3"/>
      <c r="AA1442" s="5" t="e">
        <f t="shared" si="176"/>
        <v>#DIV/0!</v>
      </c>
      <c r="AD1442" s="5" t="e">
        <f t="shared" si="177"/>
        <v>#DIV/0!</v>
      </c>
      <c r="AE1442" s="3" t="e">
        <f t="shared" si="178"/>
        <v>#DIV/0!</v>
      </c>
      <c r="AG1442" s="4" t="e">
        <f t="shared" si="179"/>
        <v>#DIV/0!</v>
      </c>
      <c r="AI1442" s="3" t="e">
        <f t="shared" si="180"/>
        <v>#DIV/0!</v>
      </c>
      <c r="AK1442" s="4" t="e">
        <f t="shared" si="181"/>
        <v>#DIV/0!</v>
      </c>
    </row>
    <row r="1443" spans="1:37" s="4" customFormat="1" x14ac:dyDescent="0.25">
      <c r="A1443" s="4" t="str">
        <f t="shared" si="182"/>
        <v>D00_278_3</v>
      </c>
      <c r="B1443" s="1" t="s">
        <v>37</v>
      </c>
      <c r="C1443" s="2">
        <v>278</v>
      </c>
      <c r="D1443" s="3">
        <v>3</v>
      </c>
      <c r="E1443" s="4" t="s">
        <v>38</v>
      </c>
      <c r="F1443" s="4" t="s">
        <v>41</v>
      </c>
      <c r="G1443" s="4" t="s">
        <v>36</v>
      </c>
      <c r="H1443" s="4">
        <v>2007</v>
      </c>
      <c r="I1443" s="3" t="s">
        <v>54</v>
      </c>
      <c r="J1443" s="3"/>
      <c r="P1443" s="3"/>
      <c r="W1443" s="3"/>
      <c r="AA1443" s="5" t="e">
        <f t="shared" ref="AA1443:AA1506" si="183">(Z1443+(AD1443*AF1443))/Y1443</f>
        <v>#DIV/0!</v>
      </c>
      <c r="AD1443" s="5" t="e">
        <f t="shared" ref="AD1443:AD1506" si="184">AC1443/(Y1443-AF1443)</f>
        <v>#DIV/0!</v>
      </c>
      <c r="AE1443" s="3" t="e">
        <f t="shared" ref="AE1443:AE1506" si="185">AD1443*100/AA1443</f>
        <v>#DIV/0!</v>
      </c>
      <c r="AG1443" s="4" t="e">
        <f t="shared" si="179"/>
        <v>#DIV/0!</v>
      </c>
      <c r="AI1443" s="3" t="e">
        <f t="shared" si="180"/>
        <v>#DIV/0!</v>
      </c>
      <c r="AK1443" s="4" t="e">
        <f t="shared" si="181"/>
        <v>#DIV/0!</v>
      </c>
    </row>
    <row r="1444" spans="1:37" s="14" customFormat="1" x14ac:dyDescent="0.25">
      <c r="A1444" s="4" t="str">
        <f t="shared" si="182"/>
        <v>D00_279_3</v>
      </c>
      <c r="B1444" s="12" t="s">
        <v>37</v>
      </c>
      <c r="C1444" s="13">
        <v>279</v>
      </c>
      <c r="D1444" s="15">
        <v>3</v>
      </c>
      <c r="E1444" s="14" t="s">
        <v>38</v>
      </c>
      <c r="F1444" s="14" t="s">
        <v>41</v>
      </c>
      <c r="G1444" s="14" t="s">
        <v>36</v>
      </c>
      <c r="H1444" s="14">
        <v>2003</v>
      </c>
      <c r="I1444" s="15" t="s">
        <v>54</v>
      </c>
      <c r="J1444" s="15"/>
      <c r="P1444" s="15"/>
      <c r="Q1444" s="4"/>
      <c r="R1444" s="4"/>
      <c r="S1444" s="4"/>
      <c r="T1444" s="4"/>
      <c r="U1444" s="4"/>
      <c r="V1444" s="4"/>
      <c r="W1444" s="15"/>
      <c r="AA1444" s="5" t="e">
        <f t="shared" si="183"/>
        <v>#DIV/0!</v>
      </c>
      <c r="AD1444" s="5" t="e">
        <f t="shared" si="184"/>
        <v>#DIV/0!</v>
      </c>
      <c r="AE1444" s="3" t="e">
        <f t="shared" si="185"/>
        <v>#DIV/0!</v>
      </c>
      <c r="AG1444" s="4" t="e">
        <f t="shared" si="179"/>
        <v>#DIV/0!</v>
      </c>
      <c r="AI1444" s="3" t="e">
        <f t="shared" si="180"/>
        <v>#DIV/0!</v>
      </c>
      <c r="AK1444" s="14" t="e">
        <f t="shared" si="181"/>
        <v>#DIV/0!</v>
      </c>
    </row>
    <row r="1445" spans="1:37" s="4" customFormat="1" x14ac:dyDescent="0.25">
      <c r="A1445" s="4" t="str">
        <f t="shared" si="182"/>
        <v>D00_279_3</v>
      </c>
      <c r="B1445" s="1" t="s">
        <v>37</v>
      </c>
      <c r="C1445" s="2">
        <v>279</v>
      </c>
      <c r="D1445" s="3">
        <v>3</v>
      </c>
      <c r="E1445" s="4" t="s">
        <v>38</v>
      </c>
      <c r="F1445" s="4" t="s">
        <v>41</v>
      </c>
      <c r="G1445" s="4" t="s">
        <v>36</v>
      </c>
      <c r="H1445" s="4">
        <v>2004</v>
      </c>
      <c r="I1445" s="3" t="s">
        <v>54</v>
      </c>
      <c r="J1445" s="3"/>
      <c r="P1445" s="3"/>
      <c r="W1445" s="3"/>
      <c r="AA1445" s="5" t="e">
        <f t="shared" si="183"/>
        <v>#DIV/0!</v>
      </c>
      <c r="AD1445" s="5" t="e">
        <f t="shared" si="184"/>
        <v>#DIV/0!</v>
      </c>
      <c r="AE1445" s="3" t="e">
        <f t="shared" si="185"/>
        <v>#DIV/0!</v>
      </c>
      <c r="AG1445" s="4" t="e">
        <f t="shared" si="179"/>
        <v>#DIV/0!</v>
      </c>
      <c r="AI1445" s="3" t="e">
        <f t="shared" si="180"/>
        <v>#DIV/0!</v>
      </c>
      <c r="AK1445" s="4" t="e">
        <f t="shared" si="181"/>
        <v>#DIV/0!</v>
      </c>
    </row>
    <row r="1446" spans="1:37" s="4" customFormat="1" x14ac:dyDescent="0.25">
      <c r="A1446" s="4" t="str">
        <f t="shared" si="182"/>
        <v>D00_279_3</v>
      </c>
      <c r="B1446" s="1" t="s">
        <v>37</v>
      </c>
      <c r="C1446" s="2">
        <v>279</v>
      </c>
      <c r="D1446" s="3">
        <v>3</v>
      </c>
      <c r="E1446" s="4" t="s">
        <v>38</v>
      </c>
      <c r="F1446" s="4" t="s">
        <v>41</v>
      </c>
      <c r="G1446" s="4" t="s">
        <v>36</v>
      </c>
      <c r="H1446" s="4">
        <v>2005</v>
      </c>
      <c r="I1446" s="3" t="s">
        <v>54</v>
      </c>
      <c r="J1446" s="3"/>
      <c r="P1446" s="3"/>
      <c r="W1446" s="3"/>
      <c r="AA1446" s="5" t="e">
        <f t="shared" si="183"/>
        <v>#DIV/0!</v>
      </c>
      <c r="AD1446" s="5" t="e">
        <f t="shared" si="184"/>
        <v>#DIV/0!</v>
      </c>
      <c r="AE1446" s="3" t="e">
        <f t="shared" si="185"/>
        <v>#DIV/0!</v>
      </c>
      <c r="AG1446" s="4" t="e">
        <f t="shared" si="179"/>
        <v>#DIV/0!</v>
      </c>
      <c r="AI1446" s="3" t="e">
        <f t="shared" si="180"/>
        <v>#DIV/0!</v>
      </c>
      <c r="AK1446" s="4" t="e">
        <f t="shared" si="181"/>
        <v>#DIV/0!</v>
      </c>
    </row>
    <row r="1447" spans="1:37" s="4" customFormat="1" x14ac:dyDescent="0.25">
      <c r="A1447" s="4" t="str">
        <f t="shared" si="182"/>
        <v>D00_279_3</v>
      </c>
      <c r="B1447" s="1" t="s">
        <v>37</v>
      </c>
      <c r="C1447" s="2">
        <v>279</v>
      </c>
      <c r="D1447" s="3">
        <v>3</v>
      </c>
      <c r="E1447" s="4" t="s">
        <v>38</v>
      </c>
      <c r="F1447" s="4" t="s">
        <v>41</v>
      </c>
      <c r="G1447" s="4" t="s">
        <v>36</v>
      </c>
      <c r="H1447" s="4">
        <v>2006</v>
      </c>
      <c r="I1447" s="3" t="s">
        <v>54</v>
      </c>
      <c r="J1447" s="3"/>
      <c r="P1447" s="3"/>
      <c r="W1447" s="3"/>
      <c r="AA1447" s="5" t="e">
        <f t="shared" si="183"/>
        <v>#DIV/0!</v>
      </c>
      <c r="AD1447" s="5" t="e">
        <f t="shared" si="184"/>
        <v>#DIV/0!</v>
      </c>
      <c r="AE1447" s="3" t="e">
        <f t="shared" si="185"/>
        <v>#DIV/0!</v>
      </c>
      <c r="AG1447" s="4" t="e">
        <f t="shared" si="179"/>
        <v>#DIV/0!</v>
      </c>
      <c r="AI1447" s="3" t="e">
        <f t="shared" si="180"/>
        <v>#DIV/0!</v>
      </c>
      <c r="AK1447" s="4" t="e">
        <f t="shared" si="181"/>
        <v>#DIV/0!</v>
      </c>
    </row>
    <row r="1448" spans="1:37" s="4" customFormat="1" x14ac:dyDescent="0.25">
      <c r="A1448" s="4" t="str">
        <f t="shared" si="182"/>
        <v>D00_279_3</v>
      </c>
      <c r="B1448" s="1" t="s">
        <v>37</v>
      </c>
      <c r="C1448" s="2">
        <v>279</v>
      </c>
      <c r="D1448" s="3">
        <v>3</v>
      </c>
      <c r="E1448" s="4" t="s">
        <v>38</v>
      </c>
      <c r="F1448" s="4" t="s">
        <v>41</v>
      </c>
      <c r="G1448" s="4" t="s">
        <v>36</v>
      </c>
      <c r="H1448" s="4">
        <v>2007</v>
      </c>
      <c r="I1448" s="3" t="s">
        <v>54</v>
      </c>
      <c r="J1448" s="3"/>
      <c r="P1448" s="3"/>
      <c r="W1448" s="3"/>
      <c r="AA1448" s="5" t="e">
        <f t="shared" si="183"/>
        <v>#DIV/0!</v>
      </c>
      <c r="AD1448" s="5" t="e">
        <f t="shared" si="184"/>
        <v>#DIV/0!</v>
      </c>
      <c r="AE1448" s="3" t="e">
        <f t="shared" si="185"/>
        <v>#DIV/0!</v>
      </c>
      <c r="AG1448" s="4" t="e">
        <f t="shared" si="179"/>
        <v>#DIV/0!</v>
      </c>
      <c r="AI1448" s="3" t="e">
        <f t="shared" si="180"/>
        <v>#DIV/0!</v>
      </c>
      <c r="AK1448" s="4" t="e">
        <f t="shared" si="181"/>
        <v>#DIV/0!</v>
      </c>
    </row>
    <row r="1449" spans="1:37" s="14" customFormat="1" x14ac:dyDescent="0.25">
      <c r="A1449" s="4" t="str">
        <f t="shared" si="182"/>
        <v>D00_280_3</v>
      </c>
      <c r="B1449" s="12" t="s">
        <v>37</v>
      </c>
      <c r="C1449" s="13">
        <v>280</v>
      </c>
      <c r="D1449" s="15">
        <v>3</v>
      </c>
      <c r="E1449" s="14" t="s">
        <v>38</v>
      </c>
      <c r="F1449" s="14" t="s">
        <v>41</v>
      </c>
      <c r="G1449" s="14" t="s">
        <v>36</v>
      </c>
      <c r="H1449" s="14">
        <v>2003</v>
      </c>
      <c r="I1449" s="15" t="s">
        <v>54</v>
      </c>
      <c r="J1449" s="15"/>
      <c r="P1449" s="15"/>
      <c r="Q1449" s="4"/>
      <c r="R1449" s="4"/>
      <c r="S1449" s="4"/>
      <c r="T1449" s="4"/>
      <c r="U1449" s="4"/>
      <c r="V1449" s="4"/>
      <c r="W1449" s="15"/>
      <c r="AA1449" s="5" t="e">
        <f t="shared" si="183"/>
        <v>#DIV/0!</v>
      </c>
      <c r="AD1449" s="5" t="e">
        <f t="shared" si="184"/>
        <v>#DIV/0!</v>
      </c>
      <c r="AE1449" s="3" t="e">
        <f t="shared" si="185"/>
        <v>#DIV/0!</v>
      </c>
      <c r="AG1449" s="4" t="e">
        <f t="shared" si="179"/>
        <v>#DIV/0!</v>
      </c>
      <c r="AI1449" s="3" t="e">
        <f t="shared" si="180"/>
        <v>#DIV/0!</v>
      </c>
      <c r="AK1449" s="14" t="e">
        <f t="shared" si="181"/>
        <v>#DIV/0!</v>
      </c>
    </row>
    <row r="1450" spans="1:37" s="4" customFormat="1" x14ac:dyDescent="0.25">
      <c r="A1450" s="4" t="str">
        <f t="shared" si="182"/>
        <v>D00_280_3</v>
      </c>
      <c r="B1450" s="1" t="s">
        <v>37</v>
      </c>
      <c r="C1450" s="2">
        <v>280</v>
      </c>
      <c r="D1450" s="3">
        <v>3</v>
      </c>
      <c r="E1450" s="4" t="s">
        <v>38</v>
      </c>
      <c r="F1450" s="4" t="s">
        <v>41</v>
      </c>
      <c r="G1450" s="4" t="s">
        <v>36</v>
      </c>
      <c r="H1450" s="4">
        <v>2004</v>
      </c>
      <c r="I1450" s="3" t="s">
        <v>54</v>
      </c>
      <c r="J1450" s="3"/>
      <c r="P1450" s="3"/>
      <c r="W1450" s="3"/>
      <c r="AA1450" s="5" t="e">
        <f t="shared" si="183"/>
        <v>#DIV/0!</v>
      </c>
      <c r="AD1450" s="5" t="e">
        <f t="shared" si="184"/>
        <v>#DIV/0!</v>
      </c>
      <c r="AE1450" s="3" t="e">
        <f t="shared" si="185"/>
        <v>#DIV/0!</v>
      </c>
      <c r="AG1450" s="4" t="e">
        <f t="shared" si="179"/>
        <v>#DIV/0!</v>
      </c>
      <c r="AI1450" s="3" t="e">
        <f t="shared" si="180"/>
        <v>#DIV/0!</v>
      </c>
      <c r="AK1450" s="4" t="e">
        <f t="shared" si="181"/>
        <v>#DIV/0!</v>
      </c>
    </row>
    <row r="1451" spans="1:37" s="4" customFormat="1" x14ac:dyDescent="0.25">
      <c r="A1451" s="4" t="str">
        <f t="shared" si="182"/>
        <v>D00_280_3</v>
      </c>
      <c r="B1451" s="1" t="s">
        <v>37</v>
      </c>
      <c r="C1451" s="2">
        <v>280</v>
      </c>
      <c r="D1451" s="3">
        <v>3</v>
      </c>
      <c r="E1451" s="4" t="s">
        <v>38</v>
      </c>
      <c r="F1451" s="4" t="s">
        <v>41</v>
      </c>
      <c r="G1451" s="4" t="s">
        <v>36</v>
      </c>
      <c r="H1451" s="4">
        <v>2005</v>
      </c>
      <c r="I1451" s="3" t="s">
        <v>54</v>
      </c>
      <c r="J1451" s="3"/>
      <c r="P1451" s="3"/>
      <c r="W1451" s="3"/>
      <c r="AA1451" s="5" t="e">
        <f t="shared" si="183"/>
        <v>#DIV/0!</v>
      </c>
      <c r="AD1451" s="5" t="e">
        <f t="shared" si="184"/>
        <v>#DIV/0!</v>
      </c>
      <c r="AE1451" s="3" t="e">
        <f t="shared" si="185"/>
        <v>#DIV/0!</v>
      </c>
      <c r="AG1451" s="4" t="e">
        <f t="shared" si="179"/>
        <v>#DIV/0!</v>
      </c>
      <c r="AI1451" s="3" t="e">
        <f t="shared" si="180"/>
        <v>#DIV/0!</v>
      </c>
      <c r="AK1451" s="4" t="e">
        <f t="shared" si="181"/>
        <v>#DIV/0!</v>
      </c>
    </row>
    <row r="1452" spans="1:37" s="4" customFormat="1" x14ac:dyDescent="0.25">
      <c r="A1452" s="4" t="str">
        <f t="shared" si="182"/>
        <v>D00_280_3</v>
      </c>
      <c r="B1452" s="1" t="s">
        <v>37</v>
      </c>
      <c r="C1452" s="2">
        <v>280</v>
      </c>
      <c r="D1452" s="3">
        <v>3</v>
      </c>
      <c r="E1452" s="4" t="s">
        <v>38</v>
      </c>
      <c r="F1452" s="4" t="s">
        <v>41</v>
      </c>
      <c r="G1452" s="4" t="s">
        <v>36</v>
      </c>
      <c r="H1452" s="4">
        <v>2006</v>
      </c>
      <c r="I1452" s="3" t="s">
        <v>54</v>
      </c>
      <c r="J1452" s="3"/>
      <c r="P1452" s="3"/>
      <c r="W1452" s="3"/>
      <c r="AA1452" s="5" t="e">
        <f t="shared" si="183"/>
        <v>#DIV/0!</v>
      </c>
      <c r="AD1452" s="5" t="e">
        <f t="shared" si="184"/>
        <v>#DIV/0!</v>
      </c>
      <c r="AE1452" s="3" t="e">
        <f t="shared" si="185"/>
        <v>#DIV/0!</v>
      </c>
      <c r="AG1452" s="4" t="e">
        <f t="shared" si="179"/>
        <v>#DIV/0!</v>
      </c>
      <c r="AI1452" s="3" t="e">
        <f t="shared" si="180"/>
        <v>#DIV/0!</v>
      </c>
      <c r="AK1452" s="4" t="e">
        <f t="shared" si="181"/>
        <v>#DIV/0!</v>
      </c>
    </row>
    <row r="1453" spans="1:37" s="4" customFormat="1" x14ac:dyDescent="0.25">
      <c r="A1453" s="4" t="str">
        <f t="shared" si="182"/>
        <v>D00_280_3</v>
      </c>
      <c r="B1453" s="1" t="s">
        <v>37</v>
      </c>
      <c r="C1453" s="2">
        <v>280</v>
      </c>
      <c r="D1453" s="3">
        <v>3</v>
      </c>
      <c r="E1453" s="4" t="s">
        <v>38</v>
      </c>
      <c r="F1453" s="4" t="s">
        <v>41</v>
      </c>
      <c r="G1453" s="4" t="s">
        <v>36</v>
      </c>
      <c r="H1453" s="4">
        <v>2007</v>
      </c>
      <c r="I1453" s="3" t="s">
        <v>54</v>
      </c>
      <c r="J1453" s="3"/>
      <c r="P1453" s="3"/>
      <c r="W1453" s="3"/>
      <c r="AA1453" s="5" t="e">
        <f t="shared" si="183"/>
        <v>#DIV/0!</v>
      </c>
      <c r="AD1453" s="5" t="e">
        <f t="shared" si="184"/>
        <v>#DIV/0!</v>
      </c>
      <c r="AE1453" s="3" t="e">
        <f t="shared" si="185"/>
        <v>#DIV/0!</v>
      </c>
      <c r="AG1453" s="4" t="e">
        <f t="shared" ref="AG1453:AG1516" si="186">AF1453*100/Y1453</f>
        <v>#DIV/0!</v>
      </c>
      <c r="AI1453" s="3" t="e">
        <f t="shared" ref="AI1453:AI1516" si="187">AH1453*100/Y1453</f>
        <v>#DIV/0!</v>
      </c>
      <c r="AK1453" s="4" t="e">
        <f t="shared" ref="AK1453:AK1516" si="188">AJ1453*100/Y1453</f>
        <v>#DIV/0!</v>
      </c>
    </row>
    <row r="1454" spans="1:37" s="14" customFormat="1" x14ac:dyDescent="0.25">
      <c r="A1454" s="4" t="str">
        <f t="shared" si="182"/>
        <v>D00_281_3</v>
      </c>
      <c r="B1454" s="12" t="s">
        <v>37</v>
      </c>
      <c r="C1454" s="13">
        <v>281</v>
      </c>
      <c r="D1454" s="15">
        <v>3</v>
      </c>
      <c r="E1454" s="14" t="s">
        <v>38</v>
      </c>
      <c r="F1454" s="14" t="s">
        <v>41</v>
      </c>
      <c r="G1454" s="14" t="s">
        <v>36</v>
      </c>
      <c r="H1454" s="14">
        <v>2003</v>
      </c>
      <c r="I1454" s="15" t="s">
        <v>54</v>
      </c>
      <c r="J1454" s="15"/>
      <c r="P1454" s="15"/>
      <c r="Q1454" s="4"/>
      <c r="R1454" s="4"/>
      <c r="S1454" s="4"/>
      <c r="T1454" s="4"/>
      <c r="U1454" s="4"/>
      <c r="V1454" s="4"/>
      <c r="W1454" s="15"/>
      <c r="AA1454" s="5" t="e">
        <f t="shared" si="183"/>
        <v>#DIV/0!</v>
      </c>
      <c r="AD1454" s="5" t="e">
        <f t="shared" si="184"/>
        <v>#DIV/0!</v>
      </c>
      <c r="AE1454" s="3" t="e">
        <f t="shared" si="185"/>
        <v>#DIV/0!</v>
      </c>
      <c r="AG1454" s="4" t="e">
        <f t="shared" si="186"/>
        <v>#DIV/0!</v>
      </c>
      <c r="AI1454" s="3" t="e">
        <f t="shared" si="187"/>
        <v>#DIV/0!</v>
      </c>
      <c r="AK1454" s="14" t="e">
        <f t="shared" si="188"/>
        <v>#DIV/0!</v>
      </c>
    </row>
    <row r="1455" spans="1:37" s="4" customFormat="1" x14ac:dyDescent="0.25">
      <c r="A1455" s="4" t="str">
        <f t="shared" si="182"/>
        <v>D00_281_3</v>
      </c>
      <c r="B1455" s="1" t="s">
        <v>37</v>
      </c>
      <c r="C1455" s="2">
        <v>281</v>
      </c>
      <c r="D1455" s="3">
        <v>3</v>
      </c>
      <c r="E1455" s="4" t="s">
        <v>38</v>
      </c>
      <c r="F1455" s="4" t="s">
        <v>41</v>
      </c>
      <c r="G1455" s="4" t="s">
        <v>36</v>
      </c>
      <c r="H1455" s="4">
        <v>2004</v>
      </c>
      <c r="I1455" s="3" t="s">
        <v>54</v>
      </c>
      <c r="J1455" s="3"/>
      <c r="P1455" s="3"/>
      <c r="W1455" s="3"/>
      <c r="AA1455" s="5" t="e">
        <f t="shared" si="183"/>
        <v>#DIV/0!</v>
      </c>
      <c r="AD1455" s="5" t="e">
        <f t="shared" si="184"/>
        <v>#DIV/0!</v>
      </c>
      <c r="AE1455" s="3" t="e">
        <f t="shared" si="185"/>
        <v>#DIV/0!</v>
      </c>
      <c r="AG1455" s="4" t="e">
        <f t="shared" si="186"/>
        <v>#DIV/0!</v>
      </c>
      <c r="AI1455" s="3" t="e">
        <f t="shared" si="187"/>
        <v>#DIV/0!</v>
      </c>
      <c r="AK1455" s="4" t="e">
        <f t="shared" si="188"/>
        <v>#DIV/0!</v>
      </c>
    </row>
    <row r="1456" spans="1:37" s="4" customFormat="1" x14ac:dyDescent="0.25">
      <c r="A1456" s="4" t="str">
        <f t="shared" si="182"/>
        <v>D00_281_3</v>
      </c>
      <c r="B1456" s="1" t="s">
        <v>37</v>
      </c>
      <c r="C1456" s="2">
        <v>281</v>
      </c>
      <c r="D1456" s="3">
        <v>3</v>
      </c>
      <c r="E1456" s="4" t="s">
        <v>38</v>
      </c>
      <c r="F1456" s="4" t="s">
        <v>41</v>
      </c>
      <c r="G1456" s="4" t="s">
        <v>36</v>
      </c>
      <c r="H1456" s="4">
        <v>2005</v>
      </c>
      <c r="I1456" s="3" t="s">
        <v>54</v>
      </c>
      <c r="J1456" s="3"/>
      <c r="P1456" s="3"/>
      <c r="W1456" s="3"/>
      <c r="AA1456" s="5" t="e">
        <f t="shared" si="183"/>
        <v>#DIV/0!</v>
      </c>
      <c r="AD1456" s="5" t="e">
        <f t="shared" si="184"/>
        <v>#DIV/0!</v>
      </c>
      <c r="AE1456" s="3" t="e">
        <f t="shared" si="185"/>
        <v>#DIV/0!</v>
      </c>
      <c r="AG1456" s="4" t="e">
        <f t="shared" si="186"/>
        <v>#DIV/0!</v>
      </c>
      <c r="AI1456" s="3" t="e">
        <f t="shared" si="187"/>
        <v>#DIV/0!</v>
      </c>
      <c r="AK1456" s="4" t="e">
        <f t="shared" si="188"/>
        <v>#DIV/0!</v>
      </c>
    </row>
    <row r="1457" spans="1:37" s="4" customFormat="1" x14ac:dyDescent="0.25">
      <c r="A1457" s="4" t="str">
        <f t="shared" si="182"/>
        <v>D00_281_3</v>
      </c>
      <c r="B1457" s="1" t="s">
        <v>37</v>
      </c>
      <c r="C1457" s="2">
        <v>281</v>
      </c>
      <c r="D1457" s="3">
        <v>3</v>
      </c>
      <c r="E1457" s="4" t="s">
        <v>38</v>
      </c>
      <c r="F1457" s="4" t="s">
        <v>41</v>
      </c>
      <c r="G1457" s="4" t="s">
        <v>36</v>
      </c>
      <c r="H1457" s="4">
        <v>2006</v>
      </c>
      <c r="I1457" s="3" t="s">
        <v>54</v>
      </c>
      <c r="J1457" s="3"/>
      <c r="P1457" s="3"/>
      <c r="W1457" s="3"/>
      <c r="AA1457" s="5" t="e">
        <f t="shared" si="183"/>
        <v>#DIV/0!</v>
      </c>
      <c r="AD1457" s="5" t="e">
        <f t="shared" si="184"/>
        <v>#DIV/0!</v>
      </c>
      <c r="AE1457" s="3" t="e">
        <f t="shared" si="185"/>
        <v>#DIV/0!</v>
      </c>
      <c r="AG1457" s="4" t="e">
        <f t="shared" si="186"/>
        <v>#DIV/0!</v>
      </c>
      <c r="AI1457" s="3" t="e">
        <f t="shared" si="187"/>
        <v>#DIV/0!</v>
      </c>
      <c r="AK1457" s="4" t="e">
        <f t="shared" si="188"/>
        <v>#DIV/0!</v>
      </c>
    </row>
    <row r="1458" spans="1:37" s="4" customFormat="1" x14ac:dyDescent="0.25">
      <c r="A1458" s="4" t="str">
        <f t="shared" si="182"/>
        <v>D00_281_3</v>
      </c>
      <c r="B1458" s="1" t="s">
        <v>37</v>
      </c>
      <c r="C1458" s="2">
        <v>281</v>
      </c>
      <c r="D1458" s="3">
        <v>3</v>
      </c>
      <c r="E1458" s="4" t="s">
        <v>38</v>
      </c>
      <c r="F1458" s="4" t="s">
        <v>41</v>
      </c>
      <c r="G1458" s="4" t="s">
        <v>36</v>
      </c>
      <c r="H1458" s="4">
        <v>2007</v>
      </c>
      <c r="I1458" s="3" t="s">
        <v>54</v>
      </c>
      <c r="J1458" s="3"/>
      <c r="P1458" s="3"/>
      <c r="W1458" s="3"/>
      <c r="AA1458" s="5" t="e">
        <f t="shared" si="183"/>
        <v>#DIV/0!</v>
      </c>
      <c r="AD1458" s="5" t="e">
        <f t="shared" si="184"/>
        <v>#DIV/0!</v>
      </c>
      <c r="AE1458" s="3" t="e">
        <f t="shared" si="185"/>
        <v>#DIV/0!</v>
      </c>
      <c r="AG1458" s="4" t="e">
        <f t="shared" si="186"/>
        <v>#DIV/0!</v>
      </c>
      <c r="AI1458" s="3" t="e">
        <f t="shared" si="187"/>
        <v>#DIV/0!</v>
      </c>
      <c r="AK1458" s="4" t="e">
        <f t="shared" si="188"/>
        <v>#DIV/0!</v>
      </c>
    </row>
    <row r="1459" spans="1:37" s="14" customFormat="1" x14ac:dyDescent="0.25">
      <c r="A1459" s="4" t="str">
        <f t="shared" si="182"/>
        <v>D00_282_3</v>
      </c>
      <c r="B1459" s="12" t="s">
        <v>37</v>
      </c>
      <c r="C1459" s="13">
        <v>282</v>
      </c>
      <c r="D1459" s="15">
        <v>3</v>
      </c>
      <c r="E1459" s="14" t="s">
        <v>38</v>
      </c>
      <c r="F1459" s="14" t="s">
        <v>41</v>
      </c>
      <c r="G1459" s="14" t="s">
        <v>36</v>
      </c>
      <c r="H1459" s="14">
        <v>2003</v>
      </c>
      <c r="I1459" s="15" t="s">
        <v>54</v>
      </c>
      <c r="J1459" s="15"/>
      <c r="P1459" s="15"/>
      <c r="Q1459" s="4"/>
      <c r="R1459" s="4"/>
      <c r="S1459" s="4"/>
      <c r="T1459" s="4"/>
      <c r="U1459" s="4"/>
      <c r="V1459" s="4"/>
      <c r="W1459" s="15"/>
      <c r="AA1459" s="5" t="e">
        <f t="shared" si="183"/>
        <v>#DIV/0!</v>
      </c>
      <c r="AD1459" s="5" t="e">
        <f t="shared" si="184"/>
        <v>#DIV/0!</v>
      </c>
      <c r="AE1459" s="3" t="e">
        <f t="shared" si="185"/>
        <v>#DIV/0!</v>
      </c>
      <c r="AG1459" s="4" t="e">
        <f t="shared" si="186"/>
        <v>#DIV/0!</v>
      </c>
      <c r="AI1459" s="3" t="e">
        <f t="shared" si="187"/>
        <v>#DIV/0!</v>
      </c>
      <c r="AK1459" s="14" t="e">
        <f t="shared" si="188"/>
        <v>#DIV/0!</v>
      </c>
    </row>
    <row r="1460" spans="1:37" s="4" customFormat="1" x14ac:dyDescent="0.25">
      <c r="A1460" s="4" t="str">
        <f t="shared" si="182"/>
        <v>D00_282_3</v>
      </c>
      <c r="B1460" s="1" t="s">
        <v>37</v>
      </c>
      <c r="C1460" s="2">
        <v>282</v>
      </c>
      <c r="D1460" s="3">
        <v>3</v>
      </c>
      <c r="E1460" s="4" t="s">
        <v>38</v>
      </c>
      <c r="F1460" s="4" t="s">
        <v>41</v>
      </c>
      <c r="G1460" s="4" t="s">
        <v>36</v>
      </c>
      <c r="H1460" s="4">
        <v>2004</v>
      </c>
      <c r="I1460" s="3" t="s">
        <v>54</v>
      </c>
      <c r="J1460" s="3"/>
      <c r="P1460" s="3"/>
      <c r="W1460" s="3"/>
      <c r="AA1460" s="5" t="e">
        <f t="shared" si="183"/>
        <v>#DIV/0!</v>
      </c>
      <c r="AD1460" s="5" t="e">
        <f t="shared" si="184"/>
        <v>#DIV/0!</v>
      </c>
      <c r="AE1460" s="3" t="e">
        <f t="shared" si="185"/>
        <v>#DIV/0!</v>
      </c>
      <c r="AG1460" s="4" t="e">
        <f t="shared" si="186"/>
        <v>#DIV/0!</v>
      </c>
      <c r="AI1460" s="3" t="e">
        <f t="shared" si="187"/>
        <v>#DIV/0!</v>
      </c>
      <c r="AK1460" s="4" t="e">
        <f t="shared" si="188"/>
        <v>#DIV/0!</v>
      </c>
    </row>
    <row r="1461" spans="1:37" s="4" customFormat="1" x14ac:dyDescent="0.25">
      <c r="A1461" s="4" t="str">
        <f t="shared" si="182"/>
        <v>D00_282_3</v>
      </c>
      <c r="B1461" s="1" t="s">
        <v>37</v>
      </c>
      <c r="C1461" s="2">
        <v>282</v>
      </c>
      <c r="D1461" s="3">
        <v>3</v>
      </c>
      <c r="E1461" s="4" t="s">
        <v>38</v>
      </c>
      <c r="F1461" s="4" t="s">
        <v>41</v>
      </c>
      <c r="G1461" s="4" t="s">
        <v>36</v>
      </c>
      <c r="H1461" s="4">
        <v>2005</v>
      </c>
      <c r="I1461" s="3" t="s">
        <v>54</v>
      </c>
      <c r="J1461" s="3"/>
      <c r="P1461" s="3"/>
      <c r="W1461" s="3"/>
      <c r="AA1461" s="5" t="e">
        <f t="shared" si="183"/>
        <v>#DIV/0!</v>
      </c>
      <c r="AD1461" s="5" t="e">
        <f t="shared" si="184"/>
        <v>#DIV/0!</v>
      </c>
      <c r="AE1461" s="3" t="e">
        <f t="shared" si="185"/>
        <v>#DIV/0!</v>
      </c>
      <c r="AG1461" s="4" t="e">
        <f t="shared" si="186"/>
        <v>#DIV/0!</v>
      </c>
      <c r="AI1461" s="3" t="e">
        <f t="shared" si="187"/>
        <v>#DIV/0!</v>
      </c>
      <c r="AK1461" s="4" t="e">
        <f t="shared" si="188"/>
        <v>#DIV/0!</v>
      </c>
    </row>
    <row r="1462" spans="1:37" s="4" customFormat="1" x14ac:dyDescent="0.25">
      <c r="A1462" s="4" t="str">
        <f t="shared" si="182"/>
        <v>D00_282_3</v>
      </c>
      <c r="B1462" s="1" t="s">
        <v>37</v>
      </c>
      <c r="C1462" s="2">
        <v>282</v>
      </c>
      <c r="D1462" s="3">
        <v>3</v>
      </c>
      <c r="E1462" s="4" t="s">
        <v>38</v>
      </c>
      <c r="F1462" s="4" t="s">
        <v>41</v>
      </c>
      <c r="G1462" s="4" t="s">
        <v>36</v>
      </c>
      <c r="H1462" s="4">
        <v>2006</v>
      </c>
      <c r="I1462" s="3" t="s">
        <v>54</v>
      </c>
      <c r="J1462" s="3"/>
      <c r="P1462" s="3"/>
      <c r="W1462" s="3"/>
      <c r="AA1462" s="5" t="e">
        <f t="shared" si="183"/>
        <v>#DIV/0!</v>
      </c>
      <c r="AD1462" s="5" t="e">
        <f t="shared" si="184"/>
        <v>#DIV/0!</v>
      </c>
      <c r="AE1462" s="3" t="e">
        <f t="shared" si="185"/>
        <v>#DIV/0!</v>
      </c>
      <c r="AG1462" s="4" t="e">
        <f t="shared" si="186"/>
        <v>#DIV/0!</v>
      </c>
      <c r="AI1462" s="3" t="e">
        <f t="shared" si="187"/>
        <v>#DIV/0!</v>
      </c>
      <c r="AK1462" s="4" t="e">
        <f t="shared" si="188"/>
        <v>#DIV/0!</v>
      </c>
    </row>
    <row r="1463" spans="1:37" s="4" customFormat="1" x14ac:dyDescent="0.25">
      <c r="A1463" s="4" t="str">
        <f t="shared" si="182"/>
        <v>D00_282_3</v>
      </c>
      <c r="B1463" s="1" t="s">
        <v>37</v>
      </c>
      <c r="C1463" s="2">
        <v>282</v>
      </c>
      <c r="D1463" s="3">
        <v>3</v>
      </c>
      <c r="E1463" s="4" t="s">
        <v>38</v>
      </c>
      <c r="F1463" s="4" t="s">
        <v>41</v>
      </c>
      <c r="G1463" s="4" t="s">
        <v>36</v>
      </c>
      <c r="H1463" s="4">
        <v>2007</v>
      </c>
      <c r="I1463" s="3" t="s">
        <v>54</v>
      </c>
      <c r="J1463" s="3"/>
      <c r="P1463" s="3"/>
      <c r="W1463" s="3"/>
      <c r="AA1463" s="5" t="e">
        <f t="shared" si="183"/>
        <v>#DIV/0!</v>
      </c>
      <c r="AD1463" s="5" t="e">
        <f t="shared" si="184"/>
        <v>#DIV/0!</v>
      </c>
      <c r="AE1463" s="3" t="e">
        <f t="shared" si="185"/>
        <v>#DIV/0!</v>
      </c>
      <c r="AG1463" s="4" t="e">
        <f t="shared" si="186"/>
        <v>#DIV/0!</v>
      </c>
      <c r="AI1463" s="3" t="e">
        <f t="shared" si="187"/>
        <v>#DIV/0!</v>
      </c>
      <c r="AK1463" s="4" t="e">
        <f t="shared" si="188"/>
        <v>#DIV/0!</v>
      </c>
    </row>
    <row r="1464" spans="1:37" s="14" customFormat="1" x14ac:dyDescent="0.25">
      <c r="A1464" s="4" t="str">
        <f t="shared" si="182"/>
        <v>D00_283_3</v>
      </c>
      <c r="B1464" s="12" t="s">
        <v>37</v>
      </c>
      <c r="C1464" s="13">
        <v>283</v>
      </c>
      <c r="D1464" s="15">
        <v>3</v>
      </c>
      <c r="E1464" s="14" t="s">
        <v>38</v>
      </c>
      <c r="F1464" s="14" t="s">
        <v>41</v>
      </c>
      <c r="G1464" s="14" t="s">
        <v>36</v>
      </c>
      <c r="H1464" s="14">
        <v>2003</v>
      </c>
      <c r="I1464" s="15" t="s">
        <v>54</v>
      </c>
      <c r="J1464" s="15"/>
      <c r="P1464" s="15"/>
      <c r="Q1464" s="4"/>
      <c r="R1464" s="4"/>
      <c r="S1464" s="4"/>
      <c r="T1464" s="4"/>
      <c r="U1464" s="4"/>
      <c r="V1464" s="4"/>
      <c r="W1464" s="15"/>
      <c r="AA1464" s="5" t="e">
        <f t="shared" si="183"/>
        <v>#DIV/0!</v>
      </c>
      <c r="AD1464" s="5" t="e">
        <f t="shared" si="184"/>
        <v>#DIV/0!</v>
      </c>
      <c r="AE1464" s="3" t="e">
        <f t="shared" si="185"/>
        <v>#DIV/0!</v>
      </c>
      <c r="AG1464" s="4" t="e">
        <f t="shared" si="186"/>
        <v>#DIV/0!</v>
      </c>
      <c r="AI1464" s="3" t="e">
        <f t="shared" si="187"/>
        <v>#DIV/0!</v>
      </c>
      <c r="AK1464" s="14" t="e">
        <f t="shared" si="188"/>
        <v>#DIV/0!</v>
      </c>
    </row>
    <row r="1465" spans="1:37" s="4" customFormat="1" x14ac:dyDescent="0.25">
      <c r="A1465" s="4" t="str">
        <f t="shared" si="182"/>
        <v>D00_283_3</v>
      </c>
      <c r="B1465" s="1" t="s">
        <v>37</v>
      </c>
      <c r="C1465" s="2">
        <v>283</v>
      </c>
      <c r="D1465" s="3">
        <v>3</v>
      </c>
      <c r="E1465" s="4" t="s">
        <v>38</v>
      </c>
      <c r="F1465" s="4" t="s">
        <v>41</v>
      </c>
      <c r="G1465" s="4" t="s">
        <v>36</v>
      </c>
      <c r="H1465" s="4">
        <v>2004</v>
      </c>
      <c r="I1465" s="3" t="s">
        <v>54</v>
      </c>
      <c r="J1465" s="3"/>
      <c r="P1465" s="3"/>
      <c r="W1465" s="3"/>
      <c r="AA1465" s="5" t="e">
        <f t="shared" si="183"/>
        <v>#DIV/0!</v>
      </c>
      <c r="AD1465" s="5" t="e">
        <f t="shared" si="184"/>
        <v>#DIV/0!</v>
      </c>
      <c r="AE1465" s="3" t="e">
        <f t="shared" si="185"/>
        <v>#DIV/0!</v>
      </c>
      <c r="AG1465" s="4" t="e">
        <f t="shared" si="186"/>
        <v>#DIV/0!</v>
      </c>
      <c r="AI1465" s="3" t="e">
        <f t="shared" si="187"/>
        <v>#DIV/0!</v>
      </c>
      <c r="AK1465" s="4" t="e">
        <f t="shared" si="188"/>
        <v>#DIV/0!</v>
      </c>
    </row>
    <row r="1466" spans="1:37" s="4" customFormat="1" x14ac:dyDescent="0.25">
      <c r="A1466" s="4" t="str">
        <f t="shared" si="182"/>
        <v>D00_283_3</v>
      </c>
      <c r="B1466" s="1" t="s">
        <v>37</v>
      </c>
      <c r="C1466" s="2">
        <v>283</v>
      </c>
      <c r="D1466" s="3">
        <v>3</v>
      </c>
      <c r="E1466" s="4" t="s">
        <v>38</v>
      </c>
      <c r="F1466" s="4" t="s">
        <v>41</v>
      </c>
      <c r="G1466" s="4" t="s">
        <v>36</v>
      </c>
      <c r="H1466" s="4">
        <v>2005</v>
      </c>
      <c r="I1466" s="3" t="s">
        <v>54</v>
      </c>
      <c r="J1466" s="3"/>
      <c r="P1466" s="3"/>
      <c r="W1466" s="3"/>
      <c r="AA1466" s="5" t="e">
        <f t="shared" si="183"/>
        <v>#DIV/0!</v>
      </c>
      <c r="AD1466" s="5" t="e">
        <f t="shared" si="184"/>
        <v>#DIV/0!</v>
      </c>
      <c r="AE1466" s="3" t="e">
        <f t="shared" si="185"/>
        <v>#DIV/0!</v>
      </c>
      <c r="AG1466" s="4" t="e">
        <f t="shared" si="186"/>
        <v>#DIV/0!</v>
      </c>
      <c r="AI1466" s="3" t="e">
        <f t="shared" si="187"/>
        <v>#DIV/0!</v>
      </c>
      <c r="AK1466" s="4" t="e">
        <f t="shared" si="188"/>
        <v>#DIV/0!</v>
      </c>
    </row>
    <row r="1467" spans="1:37" s="4" customFormat="1" x14ac:dyDescent="0.25">
      <c r="A1467" s="4" t="str">
        <f t="shared" si="182"/>
        <v>D00_283_3</v>
      </c>
      <c r="B1467" s="1" t="s">
        <v>37</v>
      </c>
      <c r="C1467" s="2">
        <v>283</v>
      </c>
      <c r="D1467" s="3">
        <v>3</v>
      </c>
      <c r="E1467" s="4" t="s">
        <v>38</v>
      </c>
      <c r="F1467" s="4" t="s">
        <v>41</v>
      </c>
      <c r="G1467" s="4" t="s">
        <v>36</v>
      </c>
      <c r="H1467" s="4">
        <v>2006</v>
      </c>
      <c r="I1467" s="3" t="s">
        <v>54</v>
      </c>
      <c r="J1467" s="3"/>
      <c r="K1467" s="4">
        <v>75</v>
      </c>
      <c r="P1467" s="3"/>
      <c r="W1467" s="3"/>
      <c r="AA1467" s="5" t="e">
        <f t="shared" si="183"/>
        <v>#DIV/0!</v>
      </c>
      <c r="AD1467" s="5" t="e">
        <f t="shared" si="184"/>
        <v>#DIV/0!</v>
      </c>
      <c r="AE1467" s="3" t="e">
        <f t="shared" si="185"/>
        <v>#DIV/0!</v>
      </c>
      <c r="AG1467" s="4" t="e">
        <f t="shared" si="186"/>
        <v>#DIV/0!</v>
      </c>
      <c r="AI1467" s="3" t="e">
        <f t="shared" si="187"/>
        <v>#DIV/0!</v>
      </c>
      <c r="AK1467" s="4" t="e">
        <f t="shared" si="188"/>
        <v>#DIV/0!</v>
      </c>
    </row>
    <row r="1468" spans="1:37" s="4" customFormat="1" x14ac:dyDescent="0.25">
      <c r="A1468" s="4" t="str">
        <f t="shared" si="182"/>
        <v>D00_283_3</v>
      </c>
      <c r="B1468" s="1" t="s">
        <v>37</v>
      </c>
      <c r="C1468" s="2">
        <v>283</v>
      </c>
      <c r="D1468" s="3">
        <v>3</v>
      </c>
      <c r="E1468" s="4" t="s">
        <v>38</v>
      </c>
      <c r="F1468" s="4" t="s">
        <v>41</v>
      </c>
      <c r="G1468" s="4" t="s">
        <v>36</v>
      </c>
      <c r="H1468" s="4">
        <v>2007</v>
      </c>
      <c r="I1468" s="3" t="s">
        <v>54</v>
      </c>
      <c r="J1468" s="3"/>
      <c r="P1468" s="3"/>
      <c r="W1468" s="3"/>
      <c r="AA1468" s="5" t="e">
        <f t="shared" si="183"/>
        <v>#DIV/0!</v>
      </c>
      <c r="AD1468" s="5" t="e">
        <f t="shared" si="184"/>
        <v>#DIV/0!</v>
      </c>
      <c r="AE1468" s="3" t="e">
        <f t="shared" si="185"/>
        <v>#DIV/0!</v>
      </c>
      <c r="AG1468" s="4" t="e">
        <f t="shared" si="186"/>
        <v>#DIV/0!</v>
      </c>
      <c r="AI1468" s="3" t="e">
        <f t="shared" si="187"/>
        <v>#DIV/0!</v>
      </c>
      <c r="AK1468" s="4" t="e">
        <f t="shared" si="188"/>
        <v>#DIV/0!</v>
      </c>
    </row>
    <row r="1469" spans="1:37" s="14" customFormat="1" x14ac:dyDescent="0.25">
      <c r="A1469" s="4" t="str">
        <f t="shared" si="182"/>
        <v>D00_284_3</v>
      </c>
      <c r="B1469" s="12" t="s">
        <v>37</v>
      </c>
      <c r="C1469" s="13">
        <v>284</v>
      </c>
      <c r="D1469" s="15">
        <v>3</v>
      </c>
      <c r="E1469" s="14" t="s">
        <v>38</v>
      </c>
      <c r="F1469" s="14" t="s">
        <v>41</v>
      </c>
      <c r="G1469" s="14" t="s">
        <v>36</v>
      </c>
      <c r="H1469" s="14">
        <v>2003</v>
      </c>
      <c r="I1469" s="15" t="s">
        <v>54</v>
      </c>
      <c r="J1469" s="15"/>
      <c r="P1469" s="15"/>
      <c r="Q1469" s="4"/>
      <c r="R1469" s="4"/>
      <c r="S1469" s="4"/>
      <c r="T1469" s="4"/>
      <c r="U1469" s="4"/>
      <c r="V1469" s="4"/>
      <c r="W1469" s="15"/>
      <c r="AA1469" s="5" t="e">
        <f t="shared" si="183"/>
        <v>#DIV/0!</v>
      </c>
      <c r="AD1469" s="5" t="e">
        <f t="shared" si="184"/>
        <v>#DIV/0!</v>
      </c>
      <c r="AE1469" s="3" t="e">
        <f t="shared" si="185"/>
        <v>#DIV/0!</v>
      </c>
      <c r="AG1469" s="4" t="e">
        <f t="shared" si="186"/>
        <v>#DIV/0!</v>
      </c>
      <c r="AI1469" s="3" t="e">
        <f t="shared" si="187"/>
        <v>#DIV/0!</v>
      </c>
      <c r="AK1469" s="14" t="e">
        <f t="shared" si="188"/>
        <v>#DIV/0!</v>
      </c>
    </row>
    <row r="1470" spans="1:37" s="4" customFormat="1" x14ac:dyDescent="0.25">
      <c r="A1470" s="4" t="str">
        <f t="shared" si="182"/>
        <v>D00_284_3</v>
      </c>
      <c r="B1470" s="1" t="s">
        <v>37</v>
      </c>
      <c r="C1470" s="2">
        <v>284</v>
      </c>
      <c r="D1470" s="3">
        <v>3</v>
      </c>
      <c r="E1470" s="4" t="s">
        <v>38</v>
      </c>
      <c r="F1470" s="4" t="s">
        <v>41</v>
      </c>
      <c r="G1470" s="4" t="s">
        <v>36</v>
      </c>
      <c r="H1470" s="4">
        <v>2004</v>
      </c>
      <c r="I1470" s="3" t="s">
        <v>54</v>
      </c>
      <c r="J1470" s="3"/>
      <c r="P1470" s="3"/>
      <c r="W1470" s="3"/>
      <c r="AA1470" s="5" t="e">
        <f t="shared" si="183"/>
        <v>#DIV/0!</v>
      </c>
      <c r="AD1470" s="5" t="e">
        <f t="shared" si="184"/>
        <v>#DIV/0!</v>
      </c>
      <c r="AE1470" s="3" t="e">
        <f t="shared" si="185"/>
        <v>#DIV/0!</v>
      </c>
      <c r="AG1470" s="4" t="e">
        <f t="shared" si="186"/>
        <v>#DIV/0!</v>
      </c>
      <c r="AI1470" s="3" t="e">
        <f t="shared" si="187"/>
        <v>#DIV/0!</v>
      </c>
      <c r="AK1470" s="4" t="e">
        <f t="shared" si="188"/>
        <v>#DIV/0!</v>
      </c>
    </row>
    <row r="1471" spans="1:37" s="4" customFormat="1" x14ac:dyDescent="0.25">
      <c r="A1471" s="4" t="str">
        <f t="shared" si="182"/>
        <v>D00_284_3</v>
      </c>
      <c r="B1471" s="1" t="s">
        <v>37</v>
      </c>
      <c r="C1471" s="2">
        <v>284</v>
      </c>
      <c r="D1471" s="3">
        <v>3</v>
      </c>
      <c r="E1471" s="4" t="s">
        <v>38</v>
      </c>
      <c r="F1471" s="4" t="s">
        <v>41</v>
      </c>
      <c r="G1471" s="4" t="s">
        <v>36</v>
      </c>
      <c r="H1471" s="4">
        <v>2005</v>
      </c>
      <c r="I1471" s="3" t="s">
        <v>54</v>
      </c>
      <c r="J1471" s="3"/>
      <c r="P1471" s="3"/>
      <c r="W1471" s="3"/>
      <c r="AA1471" s="5" t="e">
        <f t="shared" si="183"/>
        <v>#DIV/0!</v>
      </c>
      <c r="AD1471" s="5" t="e">
        <f t="shared" si="184"/>
        <v>#DIV/0!</v>
      </c>
      <c r="AE1471" s="3" t="e">
        <f t="shared" si="185"/>
        <v>#DIV/0!</v>
      </c>
      <c r="AG1471" s="4" t="e">
        <f t="shared" si="186"/>
        <v>#DIV/0!</v>
      </c>
      <c r="AI1471" s="3" t="e">
        <f t="shared" si="187"/>
        <v>#DIV/0!</v>
      </c>
      <c r="AK1471" s="4" t="e">
        <f t="shared" si="188"/>
        <v>#DIV/0!</v>
      </c>
    </row>
    <row r="1472" spans="1:37" s="4" customFormat="1" x14ac:dyDescent="0.25">
      <c r="A1472" s="4" t="str">
        <f t="shared" si="182"/>
        <v>D00_284_3</v>
      </c>
      <c r="B1472" s="1" t="s">
        <v>37</v>
      </c>
      <c r="C1472" s="2">
        <v>284</v>
      </c>
      <c r="D1472" s="3">
        <v>3</v>
      </c>
      <c r="E1472" s="4" t="s">
        <v>38</v>
      </c>
      <c r="F1472" s="4" t="s">
        <v>41</v>
      </c>
      <c r="G1472" s="4" t="s">
        <v>36</v>
      </c>
      <c r="H1472" s="4">
        <v>2006</v>
      </c>
      <c r="I1472" s="3" t="s">
        <v>54</v>
      </c>
      <c r="J1472" s="3"/>
      <c r="P1472" s="3"/>
      <c r="W1472" s="3"/>
      <c r="AA1472" s="5" t="e">
        <f t="shared" si="183"/>
        <v>#DIV/0!</v>
      </c>
      <c r="AD1472" s="5" t="e">
        <f t="shared" si="184"/>
        <v>#DIV/0!</v>
      </c>
      <c r="AE1472" s="3" t="e">
        <f t="shared" si="185"/>
        <v>#DIV/0!</v>
      </c>
      <c r="AG1472" s="4" t="e">
        <f t="shared" si="186"/>
        <v>#DIV/0!</v>
      </c>
      <c r="AI1472" s="3" t="e">
        <f t="shared" si="187"/>
        <v>#DIV/0!</v>
      </c>
      <c r="AK1472" s="4" t="e">
        <f t="shared" si="188"/>
        <v>#DIV/0!</v>
      </c>
    </row>
    <row r="1473" spans="1:37" s="4" customFormat="1" x14ac:dyDescent="0.25">
      <c r="A1473" s="4" t="str">
        <f t="shared" si="182"/>
        <v>D00_284_3</v>
      </c>
      <c r="B1473" s="1" t="s">
        <v>37</v>
      </c>
      <c r="C1473" s="2">
        <v>284</v>
      </c>
      <c r="D1473" s="3">
        <v>3</v>
      </c>
      <c r="E1473" s="4" t="s">
        <v>38</v>
      </c>
      <c r="F1473" s="4" t="s">
        <v>41</v>
      </c>
      <c r="G1473" s="4" t="s">
        <v>36</v>
      </c>
      <c r="H1473" s="4">
        <v>2007</v>
      </c>
      <c r="I1473" s="3" t="s">
        <v>54</v>
      </c>
      <c r="J1473" s="3"/>
      <c r="P1473" s="3"/>
      <c r="W1473" s="3"/>
      <c r="AA1473" s="5" t="e">
        <f t="shared" si="183"/>
        <v>#DIV/0!</v>
      </c>
      <c r="AD1473" s="5" t="e">
        <f t="shared" si="184"/>
        <v>#DIV/0!</v>
      </c>
      <c r="AE1473" s="3" t="e">
        <f t="shared" si="185"/>
        <v>#DIV/0!</v>
      </c>
      <c r="AG1473" s="4" t="e">
        <f t="shared" si="186"/>
        <v>#DIV/0!</v>
      </c>
      <c r="AI1473" s="3" t="e">
        <f t="shared" si="187"/>
        <v>#DIV/0!</v>
      </c>
      <c r="AK1473" s="4" t="e">
        <f t="shared" si="188"/>
        <v>#DIV/0!</v>
      </c>
    </row>
    <row r="1474" spans="1:37" s="14" customFormat="1" x14ac:dyDescent="0.25">
      <c r="A1474" s="4" t="str">
        <f t="shared" si="182"/>
        <v>D00_285_3</v>
      </c>
      <c r="B1474" s="12" t="s">
        <v>37</v>
      </c>
      <c r="C1474" s="13">
        <v>285</v>
      </c>
      <c r="D1474" s="15">
        <v>3</v>
      </c>
      <c r="E1474" s="14" t="s">
        <v>38</v>
      </c>
      <c r="F1474" s="14" t="s">
        <v>41</v>
      </c>
      <c r="G1474" s="14" t="s">
        <v>36</v>
      </c>
      <c r="H1474" s="14">
        <v>2003</v>
      </c>
      <c r="I1474" s="15" t="s">
        <v>54</v>
      </c>
      <c r="J1474" s="15"/>
      <c r="P1474" s="15"/>
      <c r="Q1474" s="4"/>
      <c r="R1474" s="4"/>
      <c r="S1474" s="4"/>
      <c r="T1474" s="4"/>
      <c r="U1474" s="4"/>
      <c r="V1474" s="4"/>
      <c r="W1474" s="15"/>
      <c r="AA1474" s="5" t="e">
        <f t="shared" si="183"/>
        <v>#DIV/0!</v>
      </c>
      <c r="AD1474" s="5" t="e">
        <f t="shared" si="184"/>
        <v>#DIV/0!</v>
      </c>
      <c r="AE1474" s="3" t="e">
        <f t="shared" si="185"/>
        <v>#DIV/0!</v>
      </c>
      <c r="AG1474" s="4" t="e">
        <f t="shared" si="186"/>
        <v>#DIV/0!</v>
      </c>
      <c r="AI1474" s="3" t="e">
        <f t="shared" si="187"/>
        <v>#DIV/0!</v>
      </c>
      <c r="AK1474" s="14" t="e">
        <f t="shared" si="188"/>
        <v>#DIV/0!</v>
      </c>
    </row>
    <row r="1475" spans="1:37" s="4" customFormat="1" x14ac:dyDescent="0.25">
      <c r="A1475" s="4" t="str">
        <f t="shared" ref="A1475:A1538" si="189">CONCATENATE(LEFT(B1475,1),CONCATENATE(RIGHT(B1475,2),"_",CONCATENATE(C1475),"_",CONCATENATE(D1475)))</f>
        <v>D00_285_3</v>
      </c>
      <c r="B1475" s="1" t="s">
        <v>37</v>
      </c>
      <c r="C1475" s="2">
        <v>285</v>
      </c>
      <c r="D1475" s="3">
        <v>3</v>
      </c>
      <c r="E1475" s="4" t="s">
        <v>38</v>
      </c>
      <c r="F1475" s="4" t="s">
        <v>41</v>
      </c>
      <c r="G1475" s="4" t="s">
        <v>36</v>
      </c>
      <c r="H1475" s="4">
        <v>2004</v>
      </c>
      <c r="I1475" s="3" t="s">
        <v>54</v>
      </c>
      <c r="J1475" s="3"/>
      <c r="P1475" s="3"/>
      <c r="W1475" s="3"/>
      <c r="AA1475" s="5" t="e">
        <f t="shared" si="183"/>
        <v>#DIV/0!</v>
      </c>
      <c r="AD1475" s="5" t="e">
        <f t="shared" si="184"/>
        <v>#DIV/0!</v>
      </c>
      <c r="AE1475" s="3" t="e">
        <f t="shared" si="185"/>
        <v>#DIV/0!</v>
      </c>
      <c r="AG1475" s="4" t="e">
        <f t="shared" si="186"/>
        <v>#DIV/0!</v>
      </c>
      <c r="AI1475" s="3" t="e">
        <f t="shared" si="187"/>
        <v>#DIV/0!</v>
      </c>
      <c r="AK1475" s="4" t="e">
        <f t="shared" si="188"/>
        <v>#DIV/0!</v>
      </c>
    </row>
    <row r="1476" spans="1:37" s="4" customFormat="1" x14ac:dyDescent="0.25">
      <c r="A1476" s="4" t="str">
        <f t="shared" si="189"/>
        <v>D00_285_3</v>
      </c>
      <c r="B1476" s="1" t="s">
        <v>37</v>
      </c>
      <c r="C1476" s="2">
        <v>285</v>
      </c>
      <c r="D1476" s="3">
        <v>3</v>
      </c>
      <c r="E1476" s="4" t="s">
        <v>38</v>
      </c>
      <c r="F1476" s="4" t="s">
        <v>41</v>
      </c>
      <c r="G1476" s="4" t="s">
        <v>36</v>
      </c>
      <c r="H1476" s="4">
        <v>2005</v>
      </c>
      <c r="I1476" s="3" t="s">
        <v>54</v>
      </c>
      <c r="J1476" s="3"/>
      <c r="P1476" s="3"/>
      <c r="W1476" s="3"/>
      <c r="AA1476" s="5" t="e">
        <f t="shared" si="183"/>
        <v>#DIV/0!</v>
      </c>
      <c r="AD1476" s="5" t="e">
        <f t="shared" si="184"/>
        <v>#DIV/0!</v>
      </c>
      <c r="AE1476" s="3" t="e">
        <f t="shared" si="185"/>
        <v>#DIV/0!</v>
      </c>
      <c r="AG1476" s="4" t="e">
        <f t="shared" si="186"/>
        <v>#DIV/0!</v>
      </c>
      <c r="AI1476" s="3" t="e">
        <f t="shared" si="187"/>
        <v>#DIV/0!</v>
      </c>
      <c r="AK1476" s="4" t="e">
        <f t="shared" si="188"/>
        <v>#DIV/0!</v>
      </c>
    </row>
    <row r="1477" spans="1:37" s="4" customFormat="1" x14ac:dyDescent="0.25">
      <c r="A1477" s="4" t="str">
        <f t="shared" si="189"/>
        <v>D00_285_3</v>
      </c>
      <c r="B1477" s="1" t="s">
        <v>37</v>
      </c>
      <c r="C1477" s="2">
        <v>285</v>
      </c>
      <c r="D1477" s="3">
        <v>3</v>
      </c>
      <c r="E1477" s="4" t="s">
        <v>38</v>
      </c>
      <c r="F1477" s="4" t="s">
        <v>41</v>
      </c>
      <c r="G1477" s="4" t="s">
        <v>36</v>
      </c>
      <c r="H1477" s="4">
        <v>2006</v>
      </c>
      <c r="I1477" s="3" t="s">
        <v>54</v>
      </c>
      <c r="J1477" s="3"/>
      <c r="P1477" s="3"/>
      <c r="W1477" s="3"/>
      <c r="AA1477" s="5" t="e">
        <f t="shared" si="183"/>
        <v>#DIV/0!</v>
      </c>
      <c r="AD1477" s="5" t="e">
        <f t="shared" si="184"/>
        <v>#DIV/0!</v>
      </c>
      <c r="AE1477" s="3" t="e">
        <f t="shared" si="185"/>
        <v>#DIV/0!</v>
      </c>
      <c r="AG1477" s="4" t="e">
        <f t="shared" si="186"/>
        <v>#DIV/0!</v>
      </c>
      <c r="AI1477" s="3" t="e">
        <f t="shared" si="187"/>
        <v>#DIV/0!</v>
      </c>
      <c r="AK1477" s="4" t="e">
        <f t="shared" si="188"/>
        <v>#DIV/0!</v>
      </c>
    </row>
    <row r="1478" spans="1:37" s="4" customFormat="1" x14ac:dyDescent="0.25">
      <c r="A1478" s="4" t="str">
        <f t="shared" si="189"/>
        <v>D00_285_3</v>
      </c>
      <c r="B1478" s="1" t="s">
        <v>37</v>
      </c>
      <c r="C1478" s="2">
        <v>285</v>
      </c>
      <c r="D1478" s="3">
        <v>3</v>
      </c>
      <c r="E1478" s="4" t="s">
        <v>38</v>
      </c>
      <c r="F1478" s="4" t="s">
        <v>41</v>
      </c>
      <c r="G1478" s="4" t="s">
        <v>36</v>
      </c>
      <c r="H1478" s="4">
        <v>2007</v>
      </c>
      <c r="I1478" s="3" t="s">
        <v>54</v>
      </c>
      <c r="J1478" s="3"/>
      <c r="P1478" s="3"/>
      <c r="W1478" s="3"/>
      <c r="AA1478" s="5" t="e">
        <f t="shared" si="183"/>
        <v>#DIV/0!</v>
      </c>
      <c r="AD1478" s="5" t="e">
        <f t="shared" si="184"/>
        <v>#DIV/0!</v>
      </c>
      <c r="AE1478" s="3" t="e">
        <f t="shared" si="185"/>
        <v>#DIV/0!</v>
      </c>
      <c r="AG1478" s="4" t="e">
        <f t="shared" si="186"/>
        <v>#DIV/0!</v>
      </c>
      <c r="AI1478" s="3" t="e">
        <f t="shared" si="187"/>
        <v>#DIV/0!</v>
      </c>
      <c r="AK1478" s="4" t="e">
        <f t="shared" si="188"/>
        <v>#DIV/0!</v>
      </c>
    </row>
    <row r="1479" spans="1:37" s="14" customFormat="1" x14ac:dyDescent="0.25">
      <c r="A1479" s="4" t="str">
        <f t="shared" si="189"/>
        <v>D00_286_3</v>
      </c>
      <c r="B1479" s="12" t="s">
        <v>37</v>
      </c>
      <c r="C1479" s="13">
        <v>286</v>
      </c>
      <c r="D1479" s="15">
        <v>3</v>
      </c>
      <c r="E1479" s="14" t="s">
        <v>38</v>
      </c>
      <c r="F1479" s="14" t="s">
        <v>41</v>
      </c>
      <c r="G1479" s="14" t="s">
        <v>36</v>
      </c>
      <c r="H1479" s="14">
        <v>2003</v>
      </c>
      <c r="I1479" s="15" t="s">
        <v>54</v>
      </c>
      <c r="J1479" s="15"/>
      <c r="P1479" s="15"/>
      <c r="Q1479" s="4"/>
      <c r="R1479" s="4"/>
      <c r="S1479" s="4"/>
      <c r="T1479" s="4"/>
      <c r="U1479" s="4"/>
      <c r="V1479" s="4"/>
      <c r="W1479" s="15"/>
      <c r="AA1479" s="5" t="e">
        <f t="shared" si="183"/>
        <v>#DIV/0!</v>
      </c>
      <c r="AD1479" s="5" t="e">
        <f t="shared" si="184"/>
        <v>#DIV/0!</v>
      </c>
      <c r="AE1479" s="3" t="e">
        <f t="shared" si="185"/>
        <v>#DIV/0!</v>
      </c>
      <c r="AG1479" s="4" t="e">
        <f t="shared" si="186"/>
        <v>#DIV/0!</v>
      </c>
      <c r="AI1479" s="3" t="e">
        <f t="shared" si="187"/>
        <v>#DIV/0!</v>
      </c>
      <c r="AK1479" s="14" t="e">
        <f t="shared" si="188"/>
        <v>#DIV/0!</v>
      </c>
    </row>
    <row r="1480" spans="1:37" s="4" customFormat="1" x14ac:dyDescent="0.25">
      <c r="A1480" s="4" t="str">
        <f t="shared" si="189"/>
        <v>D00_286_3</v>
      </c>
      <c r="B1480" s="1" t="s">
        <v>37</v>
      </c>
      <c r="C1480" s="2">
        <v>286</v>
      </c>
      <c r="D1480" s="3">
        <v>3</v>
      </c>
      <c r="E1480" s="4" t="s">
        <v>38</v>
      </c>
      <c r="F1480" s="4" t="s">
        <v>41</v>
      </c>
      <c r="G1480" s="4" t="s">
        <v>36</v>
      </c>
      <c r="H1480" s="4">
        <v>2004</v>
      </c>
      <c r="I1480" s="3" t="s">
        <v>54</v>
      </c>
      <c r="J1480" s="3"/>
      <c r="P1480" s="3"/>
      <c r="W1480" s="3"/>
      <c r="AA1480" s="5" t="e">
        <f t="shared" si="183"/>
        <v>#DIV/0!</v>
      </c>
      <c r="AD1480" s="5" t="e">
        <f t="shared" si="184"/>
        <v>#DIV/0!</v>
      </c>
      <c r="AE1480" s="3" t="e">
        <f t="shared" si="185"/>
        <v>#DIV/0!</v>
      </c>
      <c r="AG1480" s="4" t="e">
        <f t="shared" si="186"/>
        <v>#DIV/0!</v>
      </c>
      <c r="AI1480" s="3" t="e">
        <f t="shared" si="187"/>
        <v>#DIV/0!</v>
      </c>
      <c r="AK1480" s="4" t="e">
        <f t="shared" si="188"/>
        <v>#DIV/0!</v>
      </c>
    </row>
    <row r="1481" spans="1:37" s="4" customFormat="1" x14ac:dyDescent="0.25">
      <c r="A1481" s="4" t="str">
        <f t="shared" si="189"/>
        <v>D00_286_3</v>
      </c>
      <c r="B1481" s="1" t="s">
        <v>37</v>
      </c>
      <c r="C1481" s="2">
        <v>286</v>
      </c>
      <c r="D1481" s="3">
        <v>3</v>
      </c>
      <c r="E1481" s="4" t="s">
        <v>38</v>
      </c>
      <c r="F1481" s="4" t="s">
        <v>41</v>
      </c>
      <c r="G1481" s="4" t="s">
        <v>36</v>
      </c>
      <c r="H1481" s="4">
        <v>2005</v>
      </c>
      <c r="I1481" s="3" t="s">
        <v>54</v>
      </c>
      <c r="J1481" s="3"/>
      <c r="P1481" s="3"/>
      <c r="W1481" s="3"/>
      <c r="AA1481" s="5" t="e">
        <f t="shared" si="183"/>
        <v>#DIV/0!</v>
      </c>
      <c r="AD1481" s="5" t="e">
        <f t="shared" si="184"/>
        <v>#DIV/0!</v>
      </c>
      <c r="AE1481" s="3" t="e">
        <f t="shared" si="185"/>
        <v>#DIV/0!</v>
      </c>
      <c r="AG1481" s="4" t="e">
        <f t="shared" si="186"/>
        <v>#DIV/0!</v>
      </c>
      <c r="AI1481" s="3" t="e">
        <f t="shared" si="187"/>
        <v>#DIV/0!</v>
      </c>
      <c r="AK1481" s="4" t="e">
        <f t="shared" si="188"/>
        <v>#DIV/0!</v>
      </c>
    </row>
    <row r="1482" spans="1:37" s="4" customFormat="1" x14ac:dyDescent="0.25">
      <c r="A1482" s="4" t="str">
        <f t="shared" si="189"/>
        <v>D00_286_3</v>
      </c>
      <c r="B1482" s="1" t="s">
        <v>37</v>
      </c>
      <c r="C1482" s="2">
        <v>286</v>
      </c>
      <c r="D1482" s="3">
        <v>3</v>
      </c>
      <c r="E1482" s="4" t="s">
        <v>38</v>
      </c>
      <c r="F1482" s="4" t="s">
        <v>41</v>
      </c>
      <c r="G1482" s="4" t="s">
        <v>36</v>
      </c>
      <c r="H1482" s="4">
        <v>2006</v>
      </c>
      <c r="I1482" s="3" t="s">
        <v>54</v>
      </c>
      <c r="J1482" s="3"/>
      <c r="P1482" s="3"/>
      <c r="W1482" s="3"/>
      <c r="AA1482" s="5" t="e">
        <f t="shared" si="183"/>
        <v>#DIV/0!</v>
      </c>
      <c r="AD1482" s="5" t="e">
        <f t="shared" si="184"/>
        <v>#DIV/0!</v>
      </c>
      <c r="AE1482" s="3" t="e">
        <f t="shared" si="185"/>
        <v>#DIV/0!</v>
      </c>
      <c r="AG1482" s="4" t="e">
        <f t="shared" si="186"/>
        <v>#DIV/0!</v>
      </c>
      <c r="AI1482" s="3" t="e">
        <f t="shared" si="187"/>
        <v>#DIV/0!</v>
      </c>
      <c r="AK1482" s="4" t="e">
        <f t="shared" si="188"/>
        <v>#DIV/0!</v>
      </c>
    </row>
    <row r="1483" spans="1:37" s="4" customFormat="1" x14ac:dyDescent="0.25">
      <c r="A1483" s="4" t="str">
        <f t="shared" si="189"/>
        <v>D00_286_3</v>
      </c>
      <c r="B1483" s="1" t="s">
        <v>37</v>
      </c>
      <c r="C1483" s="2">
        <v>286</v>
      </c>
      <c r="D1483" s="3">
        <v>3</v>
      </c>
      <c r="E1483" s="4" t="s">
        <v>38</v>
      </c>
      <c r="F1483" s="4" t="s">
        <v>41</v>
      </c>
      <c r="G1483" s="4" t="s">
        <v>36</v>
      </c>
      <c r="H1483" s="4">
        <v>2007</v>
      </c>
      <c r="I1483" s="3" t="s">
        <v>54</v>
      </c>
      <c r="J1483" s="3"/>
      <c r="P1483" s="3"/>
      <c r="W1483" s="3"/>
      <c r="AA1483" s="5" t="e">
        <f t="shared" si="183"/>
        <v>#DIV/0!</v>
      </c>
      <c r="AD1483" s="5" t="e">
        <f t="shared" si="184"/>
        <v>#DIV/0!</v>
      </c>
      <c r="AE1483" s="3" t="e">
        <f t="shared" si="185"/>
        <v>#DIV/0!</v>
      </c>
      <c r="AG1483" s="4" t="e">
        <f t="shared" si="186"/>
        <v>#DIV/0!</v>
      </c>
      <c r="AI1483" s="3" t="e">
        <f t="shared" si="187"/>
        <v>#DIV/0!</v>
      </c>
      <c r="AK1483" s="4" t="e">
        <f t="shared" si="188"/>
        <v>#DIV/0!</v>
      </c>
    </row>
    <row r="1484" spans="1:37" s="14" customFormat="1" x14ac:dyDescent="0.25">
      <c r="A1484" s="4" t="str">
        <f t="shared" si="189"/>
        <v>D00_287_3</v>
      </c>
      <c r="B1484" s="12" t="s">
        <v>37</v>
      </c>
      <c r="C1484" s="13">
        <v>287</v>
      </c>
      <c r="D1484" s="15">
        <v>3</v>
      </c>
      <c r="E1484" s="14" t="s">
        <v>38</v>
      </c>
      <c r="F1484" s="14" t="s">
        <v>41</v>
      </c>
      <c r="G1484" s="14" t="s">
        <v>36</v>
      </c>
      <c r="H1484" s="14">
        <v>2003</v>
      </c>
      <c r="I1484" s="15" t="s">
        <v>54</v>
      </c>
      <c r="J1484" s="15"/>
      <c r="P1484" s="15"/>
      <c r="Q1484" s="4"/>
      <c r="R1484" s="4"/>
      <c r="S1484" s="4"/>
      <c r="T1484" s="4"/>
      <c r="U1484" s="4"/>
      <c r="V1484" s="4"/>
      <c r="W1484" s="15"/>
      <c r="AA1484" s="5" t="e">
        <f t="shared" si="183"/>
        <v>#DIV/0!</v>
      </c>
      <c r="AD1484" s="5" t="e">
        <f t="shared" si="184"/>
        <v>#DIV/0!</v>
      </c>
      <c r="AE1484" s="3" t="e">
        <f t="shared" si="185"/>
        <v>#DIV/0!</v>
      </c>
      <c r="AG1484" s="4" t="e">
        <f t="shared" si="186"/>
        <v>#DIV/0!</v>
      </c>
      <c r="AI1484" s="3" t="e">
        <f t="shared" si="187"/>
        <v>#DIV/0!</v>
      </c>
      <c r="AK1484" s="14" t="e">
        <f t="shared" si="188"/>
        <v>#DIV/0!</v>
      </c>
    </row>
    <row r="1485" spans="1:37" s="4" customFormat="1" x14ac:dyDescent="0.25">
      <c r="A1485" s="4" t="str">
        <f t="shared" si="189"/>
        <v>D00_287_3</v>
      </c>
      <c r="B1485" s="1" t="s">
        <v>37</v>
      </c>
      <c r="C1485" s="2">
        <v>287</v>
      </c>
      <c r="D1485" s="3">
        <v>3</v>
      </c>
      <c r="E1485" s="4" t="s">
        <v>38</v>
      </c>
      <c r="F1485" s="4" t="s">
        <v>41</v>
      </c>
      <c r="G1485" s="4" t="s">
        <v>36</v>
      </c>
      <c r="H1485" s="4">
        <v>2004</v>
      </c>
      <c r="I1485" s="3" t="s">
        <v>54</v>
      </c>
      <c r="J1485" s="3"/>
      <c r="P1485" s="3"/>
      <c r="W1485" s="3"/>
      <c r="AA1485" s="5" t="e">
        <f t="shared" si="183"/>
        <v>#DIV/0!</v>
      </c>
      <c r="AD1485" s="5" t="e">
        <f t="shared" si="184"/>
        <v>#DIV/0!</v>
      </c>
      <c r="AE1485" s="3" t="e">
        <f t="shared" si="185"/>
        <v>#DIV/0!</v>
      </c>
      <c r="AG1485" s="4" t="e">
        <f t="shared" si="186"/>
        <v>#DIV/0!</v>
      </c>
      <c r="AI1485" s="3" t="e">
        <f t="shared" si="187"/>
        <v>#DIV/0!</v>
      </c>
      <c r="AK1485" s="4" t="e">
        <f t="shared" si="188"/>
        <v>#DIV/0!</v>
      </c>
    </row>
    <row r="1486" spans="1:37" s="4" customFormat="1" x14ac:dyDescent="0.25">
      <c r="A1486" s="4" t="str">
        <f t="shared" si="189"/>
        <v>D00_287_3</v>
      </c>
      <c r="B1486" s="1" t="s">
        <v>37</v>
      </c>
      <c r="C1486" s="2">
        <v>287</v>
      </c>
      <c r="D1486" s="3">
        <v>3</v>
      </c>
      <c r="E1486" s="4" t="s">
        <v>38</v>
      </c>
      <c r="F1486" s="4" t="s">
        <v>41</v>
      </c>
      <c r="G1486" s="4" t="s">
        <v>36</v>
      </c>
      <c r="H1486" s="4">
        <v>2005</v>
      </c>
      <c r="I1486" s="3" t="s">
        <v>54</v>
      </c>
      <c r="J1486" s="3"/>
      <c r="P1486" s="3"/>
      <c r="W1486" s="3"/>
      <c r="AA1486" s="5" t="e">
        <f t="shared" si="183"/>
        <v>#DIV/0!</v>
      </c>
      <c r="AD1486" s="5" t="e">
        <f t="shared" si="184"/>
        <v>#DIV/0!</v>
      </c>
      <c r="AE1486" s="3" t="e">
        <f t="shared" si="185"/>
        <v>#DIV/0!</v>
      </c>
      <c r="AG1486" s="4" t="e">
        <f t="shared" si="186"/>
        <v>#DIV/0!</v>
      </c>
      <c r="AI1486" s="3" t="e">
        <f t="shared" si="187"/>
        <v>#DIV/0!</v>
      </c>
      <c r="AK1486" s="4" t="e">
        <f t="shared" si="188"/>
        <v>#DIV/0!</v>
      </c>
    </row>
    <row r="1487" spans="1:37" s="4" customFormat="1" x14ac:dyDescent="0.25">
      <c r="A1487" s="4" t="str">
        <f t="shared" si="189"/>
        <v>D00_287_3</v>
      </c>
      <c r="B1487" s="1" t="s">
        <v>37</v>
      </c>
      <c r="C1487" s="2">
        <v>287</v>
      </c>
      <c r="D1487" s="3">
        <v>3</v>
      </c>
      <c r="E1487" s="4" t="s">
        <v>38</v>
      </c>
      <c r="F1487" s="4" t="s">
        <v>41</v>
      </c>
      <c r="G1487" s="4" t="s">
        <v>36</v>
      </c>
      <c r="H1487" s="4">
        <v>2006</v>
      </c>
      <c r="I1487" s="3" t="s">
        <v>54</v>
      </c>
      <c r="J1487" s="3"/>
      <c r="P1487" s="3"/>
      <c r="W1487" s="3"/>
      <c r="AA1487" s="5" t="e">
        <f t="shared" si="183"/>
        <v>#DIV/0!</v>
      </c>
      <c r="AD1487" s="5" t="e">
        <f t="shared" si="184"/>
        <v>#DIV/0!</v>
      </c>
      <c r="AE1487" s="3" t="e">
        <f t="shared" si="185"/>
        <v>#DIV/0!</v>
      </c>
      <c r="AG1487" s="4" t="e">
        <f t="shared" si="186"/>
        <v>#DIV/0!</v>
      </c>
      <c r="AI1487" s="3" t="e">
        <f t="shared" si="187"/>
        <v>#DIV/0!</v>
      </c>
      <c r="AK1487" s="4" t="e">
        <f t="shared" si="188"/>
        <v>#DIV/0!</v>
      </c>
    </row>
    <row r="1488" spans="1:37" s="4" customFormat="1" x14ac:dyDescent="0.25">
      <c r="A1488" s="4" t="str">
        <f t="shared" si="189"/>
        <v>D00_287_3</v>
      </c>
      <c r="B1488" s="1" t="s">
        <v>37</v>
      </c>
      <c r="C1488" s="2">
        <v>287</v>
      </c>
      <c r="D1488" s="3">
        <v>3</v>
      </c>
      <c r="E1488" s="4" t="s">
        <v>38</v>
      </c>
      <c r="F1488" s="4" t="s">
        <v>41</v>
      </c>
      <c r="G1488" s="4" t="s">
        <v>36</v>
      </c>
      <c r="H1488" s="4">
        <v>2007</v>
      </c>
      <c r="I1488" s="3" t="s">
        <v>54</v>
      </c>
      <c r="J1488" s="3"/>
      <c r="P1488" s="3"/>
      <c r="W1488" s="3"/>
      <c r="AA1488" s="5" t="e">
        <f t="shared" si="183"/>
        <v>#DIV/0!</v>
      </c>
      <c r="AD1488" s="5" t="e">
        <f t="shared" si="184"/>
        <v>#DIV/0!</v>
      </c>
      <c r="AE1488" s="3" t="e">
        <f t="shared" si="185"/>
        <v>#DIV/0!</v>
      </c>
      <c r="AG1488" s="4" t="e">
        <f t="shared" si="186"/>
        <v>#DIV/0!</v>
      </c>
      <c r="AI1488" s="3" t="e">
        <f t="shared" si="187"/>
        <v>#DIV/0!</v>
      </c>
      <c r="AK1488" s="4" t="e">
        <f t="shared" si="188"/>
        <v>#DIV/0!</v>
      </c>
    </row>
    <row r="1489" spans="1:37" s="14" customFormat="1" x14ac:dyDescent="0.25">
      <c r="A1489" s="4" t="str">
        <f t="shared" si="189"/>
        <v>D00_288_3</v>
      </c>
      <c r="B1489" s="12" t="s">
        <v>37</v>
      </c>
      <c r="C1489" s="13">
        <v>288</v>
      </c>
      <c r="D1489" s="15">
        <v>3</v>
      </c>
      <c r="E1489" s="14" t="s">
        <v>38</v>
      </c>
      <c r="F1489" s="14" t="s">
        <v>41</v>
      </c>
      <c r="G1489" s="14" t="s">
        <v>36</v>
      </c>
      <c r="H1489" s="14">
        <v>2003</v>
      </c>
      <c r="I1489" s="15" t="s">
        <v>54</v>
      </c>
      <c r="J1489" s="15"/>
      <c r="P1489" s="15"/>
      <c r="Q1489" s="4"/>
      <c r="R1489" s="4"/>
      <c r="S1489" s="4"/>
      <c r="T1489" s="4"/>
      <c r="U1489" s="4"/>
      <c r="V1489" s="4"/>
      <c r="W1489" s="15"/>
      <c r="AA1489" s="5" t="e">
        <f t="shared" si="183"/>
        <v>#DIV/0!</v>
      </c>
      <c r="AD1489" s="5" t="e">
        <f t="shared" si="184"/>
        <v>#DIV/0!</v>
      </c>
      <c r="AE1489" s="3" t="e">
        <f t="shared" si="185"/>
        <v>#DIV/0!</v>
      </c>
      <c r="AG1489" s="4" t="e">
        <f t="shared" si="186"/>
        <v>#DIV/0!</v>
      </c>
      <c r="AI1489" s="3" t="e">
        <f t="shared" si="187"/>
        <v>#DIV/0!</v>
      </c>
      <c r="AK1489" s="14" t="e">
        <f t="shared" si="188"/>
        <v>#DIV/0!</v>
      </c>
    </row>
    <row r="1490" spans="1:37" s="4" customFormat="1" x14ac:dyDescent="0.25">
      <c r="A1490" s="4" t="str">
        <f t="shared" si="189"/>
        <v>D00_288_3</v>
      </c>
      <c r="B1490" s="1" t="s">
        <v>37</v>
      </c>
      <c r="C1490" s="2">
        <v>288</v>
      </c>
      <c r="D1490" s="3">
        <v>3</v>
      </c>
      <c r="E1490" s="4" t="s">
        <v>38</v>
      </c>
      <c r="F1490" s="4" t="s">
        <v>41</v>
      </c>
      <c r="G1490" s="4" t="s">
        <v>36</v>
      </c>
      <c r="H1490" s="4">
        <v>2004</v>
      </c>
      <c r="I1490" s="3" t="s">
        <v>54</v>
      </c>
      <c r="J1490" s="3"/>
      <c r="P1490" s="3"/>
      <c r="W1490" s="3"/>
      <c r="AA1490" s="5" t="e">
        <f t="shared" si="183"/>
        <v>#DIV/0!</v>
      </c>
      <c r="AD1490" s="5" t="e">
        <f t="shared" si="184"/>
        <v>#DIV/0!</v>
      </c>
      <c r="AE1490" s="3" t="e">
        <f t="shared" si="185"/>
        <v>#DIV/0!</v>
      </c>
      <c r="AG1490" s="4" t="e">
        <f t="shared" si="186"/>
        <v>#DIV/0!</v>
      </c>
      <c r="AI1490" s="3" t="e">
        <f t="shared" si="187"/>
        <v>#DIV/0!</v>
      </c>
      <c r="AK1490" s="4" t="e">
        <f t="shared" si="188"/>
        <v>#DIV/0!</v>
      </c>
    </row>
    <row r="1491" spans="1:37" s="4" customFormat="1" x14ac:dyDescent="0.25">
      <c r="A1491" s="4" t="str">
        <f t="shared" si="189"/>
        <v>D00_288_3</v>
      </c>
      <c r="B1491" s="1" t="s">
        <v>37</v>
      </c>
      <c r="C1491" s="2">
        <v>288</v>
      </c>
      <c r="D1491" s="3">
        <v>3</v>
      </c>
      <c r="E1491" s="4" t="s">
        <v>38</v>
      </c>
      <c r="F1491" s="4" t="s">
        <v>41</v>
      </c>
      <c r="G1491" s="4" t="s">
        <v>36</v>
      </c>
      <c r="H1491" s="4">
        <v>2005</v>
      </c>
      <c r="I1491" s="3" t="s">
        <v>54</v>
      </c>
      <c r="J1491" s="3"/>
      <c r="P1491" s="3"/>
      <c r="W1491" s="3"/>
      <c r="AA1491" s="5" t="e">
        <f t="shared" si="183"/>
        <v>#DIV/0!</v>
      </c>
      <c r="AD1491" s="5" t="e">
        <f t="shared" si="184"/>
        <v>#DIV/0!</v>
      </c>
      <c r="AE1491" s="3" t="e">
        <f t="shared" si="185"/>
        <v>#DIV/0!</v>
      </c>
      <c r="AG1491" s="4" t="e">
        <f t="shared" si="186"/>
        <v>#DIV/0!</v>
      </c>
      <c r="AI1491" s="3" t="e">
        <f t="shared" si="187"/>
        <v>#DIV/0!</v>
      </c>
      <c r="AK1491" s="4" t="e">
        <f t="shared" si="188"/>
        <v>#DIV/0!</v>
      </c>
    </row>
    <row r="1492" spans="1:37" s="4" customFormat="1" x14ac:dyDescent="0.25">
      <c r="A1492" s="4" t="str">
        <f t="shared" si="189"/>
        <v>D00_288_3</v>
      </c>
      <c r="B1492" s="1" t="s">
        <v>37</v>
      </c>
      <c r="C1492" s="2">
        <v>288</v>
      </c>
      <c r="D1492" s="3">
        <v>3</v>
      </c>
      <c r="E1492" s="4" t="s">
        <v>38</v>
      </c>
      <c r="F1492" s="4" t="s">
        <v>41</v>
      </c>
      <c r="G1492" s="4" t="s">
        <v>36</v>
      </c>
      <c r="H1492" s="4">
        <v>2006</v>
      </c>
      <c r="I1492" s="3" t="s">
        <v>54</v>
      </c>
      <c r="J1492" s="3"/>
      <c r="P1492" s="3"/>
      <c r="W1492" s="3"/>
      <c r="AA1492" s="5" t="e">
        <f t="shared" si="183"/>
        <v>#DIV/0!</v>
      </c>
      <c r="AD1492" s="5" t="e">
        <f t="shared" si="184"/>
        <v>#DIV/0!</v>
      </c>
      <c r="AE1492" s="3" t="e">
        <f t="shared" si="185"/>
        <v>#DIV/0!</v>
      </c>
      <c r="AG1492" s="4" t="e">
        <f t="shared" si="186"/>
        <v>#DIV/0!</v>
      </c>
      <c r="AI1492" s="3" t="e">
        <f t="shared" si="187"/>
        <v>#DIV/0!</v>
      </c>
      <c r="AK1492" s="4" t="e">
        <f t="shared" si="188"/>
        <v>#DIV/0!</v>
      </c>
    </row>
    <row r="1493" spans="1:37" s="4" customFormat="1" x14ac:dyDescent="0.25">
      <c r="A1493" s="4" t="str">
        <f t="shared" si="189"/>
        <v>D00_288_3</v>
      </c>
      <c r="B1493" s="1" t="s">
        <v>37</v>
      </c>
      <c r="C1493" s="2">
        <v>288</v>
      </c>
      <c r="D1493" s="3">
        <v>3</v>
      </c>
      <c r="E1493" s="4" t="s">
        <v>38</v>
      </c>
      <c r="F1493" s="4" t="s">
        <v>41</v>
      </c>
      <c r="G1493" s="4" t="s">
        <v>36</v>
      </c>
      <c r="H1493" s="4">
        <v>2007</v>
      </c>
      <c r="I1493" s="3" t="s">
        <v>54</v>
      </c>
      <c r="J1493" s="3"/>
      <c r="P1493" s="3"/>
      <c r="W1493" s="3"/>
      <c r="AA1493" s="5" t="e">
        <f t="shared" si="183"/>
        <v>#DIV/0!</v>
      </c>
      <c r="AD1493" s="5" t="e">
        <f t="shared" si="184"/>
        <v>#DIV/0!</v>
      </c>
      <c r="AE1493" s="3" t="e">
        <f t="shared" si="185"/>
        <v>#DIV/0!</v>
      </c>
      <c r="AG1493" s="4" t="e">
        <f t="shared" si="186"/>
        <v>#DIV/0!</v>
      </c>
      <c r="AI1493" s="3" t="e">
        <f t="shared" si="187"/>
        <v>#DIV/0!</v>
      </c>
      <c r="AK1493" s="4" t="e">
        <f t="shared" si="188"/>
        <v>#DIV/0!</v>
      </c>
    </row>
    <row r="1494" spans="1:37" s="14" customFormat="1" x14ac:dyDescent="0.25">
      <c r="A1494" s="4" t="str">
        <f t="shared" si="189"/>
        <v>D00_289_3</v>
      </c>
      <c r="B1494" s="12" t="s">
        <v>37</v>
      </c>
      <c r="C1494" s="13">
        <v>289</v>
      </c>
      <c r="D1494" s="15">
        <v>3</v>
      </c>
      <c r="E1494" s="14" t="s">
        <v>38</v>
      </c>
      <c r="F1494" s="14" t="s">
        <v>41</v>
      </c>
      <c r="G1494" s="14" t="s">
        <v>36</v>
      </c>
      <c r="H1494" s="14">
        <v>2003</v>
      </c>
      <c r="I1494" s="15" t="s">
        <v>54</v>
      </c>
      <c r="J1494" s="15"/>
      <c r="P1494" s="15"/>
      <c r="Q1494" s="4"/>
      <c r="R1494" s="4"/>
      <c r="S1494" s="4"/>
      <c r="T1494" s="4"/>
      <c r="U1494" s="4"/>
      <c r="V1494" s="4"/>
      <c r="W1494" s="15"/>
      <c r="AA1494" s="5" t="e">
        <f t="shared" si="183"/>
        <v>#DIV/0!</v>
      </c>
      <c r="AD1494" s="5" t="e">
        <f t="shared" si="184"/>
        <v>#DIV/0!</v>
      </c>
      <c r="AE1494" s="3" t="e">
        <f t="shared" si="185"/>
        <v>#DIV/0!</v>
      </c>
      <c r="AG1494" s="4" t="e">
        <f t="shared" si="186"/>
        <v>#DIV/0!</v>
      </c>
      <c r="AI1494" s="3" t="e">
        <f t="shared" si="187"/>
        <v>#DIV/0!</v>
      </c>
      <c r="AK1494" s="14" t="e">
        <f t="shared" si="188"/>
        <v>#DIV/0!</v>
      </c>
    </row>
    <row r="1495" spans="1:37" s="4" customFormat="1" x14ac:dyDescent="0.25">
      <c r="A1495" s="4" t="str">
        <f t="shared" si="189"/>
        <v>D00_289_3</v>
      </c>
      <c r="B1495" s="1" t="s">
        <v>37</v>
      </c>
      <c r="C1495" s="2">
        <v>289</v>
      </c>
      <c r="D1495" s="3">
        <v>3</v>
      </c>
      <c r="E1495" s="4" t="s">
        <v>38</v>
      </c>
      <c r="F1495" s="4" t="s">
        <v>41</v>
      </c>
      <c r="G1495" s="4" t="s">
        <v>36</v>
      </c>
      <c r="H1495" s="4">
        <v>2004</v>
      </c>
      <c r="I1495" s="3" t="s">
        <v>54</v>
      </c>
      <c r="J1495" s="3"/>
      <c r="P1495" s="3"/>
      <c r="W1495" s="3"/>
      <c r="AA1495" s="5" t="e">
        <f t="shared" si="183"/>
        <v>#DIV/0!</v>
      </c>
      <c r="AD1495" s="5" t="e">
        <f t="shared" si="184"/>
        <v>#DIV/0!</v>
      </c>
      <c r="AE1495" s="3" t="e">
        <f t="shared" si="185"/>
        <v>#DIV/0!</v>
      </c>
      <c r="AG1495" s="4" t="e">
        <f t="shared" si="186"/>
        <v>#DIV/0!</v>
      </c>
      <c r="AI1495" s="3" t="e">
        <f t="shared" si="187"/>
        <v>#DIV/0!</v>
      </c>
      <c r="AK1495" s="4" t="e">
        <f t="shared" si="188"/>
        <v>#DIV/0!</v>
      </c>
    </row>
    <row r="1496" spans="1:37" s="4" customFormat="1" x14ac:dyDescent="0.25">
      <c r="A1496" s="4" t="str">
        <f t="shared" si="189"/>
        <v>D00_289_3</v>
      </c>
      <c r="B1496" s="1" t="s">
        <v>37</v>
      </c>
      <c r="C1496" s="2">
        <v>289</v>
      </c>
      <c r="D1496" s="3">
        <v>3</v>
      </c>
      <c r="E1496" s="4" t="s">
        <v>38</v>
      </c>
      <c r="F1496" s="4" t="s">
        <v>41</v>
      </c>
      <c r="G1496" s="4" t="s">
        <v>36</v>
      </c>
      <c r="H1496" s="4">
        <v>2005</v>
      </c>
      <c r="I1496" s="3" t="s">
        <v>54</v>
      </c>
      <c r="J1496" s="3"/>
      <c r="P1496" s="3"/>
      <c r="W1496" s="3"/>
      <c r="AA1496" s="5" t="e">
        <f t="shared" si="183"/>
        <v>#DIV/0!</v>
      </c>
      <c r="AD1496" s="5" t="e">
        <f t="shared" si="184"/>
        <v>#DIV/0!</v>
      </c>
      <c r="AE1496" s="3" t="e">
        <f t="shared" si="185"/>
        <v>#DIV/0!</v>
      </c>
      <c r="AG1496" s="4" t="e">
        <f t="shared" si="186"/>
        <v>#DIV/0!</v>
      </c>
      <c r="AI1496" s="3" t="e">
        <f t="shared" si="187"/>
        <v>#DIV/0!</v>
      </c>
      <c r="AK1496" s="4" t="e">
        <f t="shared" si="188"/>
        <v>#DIV/0!</v>
      </c>
    </row>
    <row r="1497" spans="1:37" s="4" customFormat="1" x14ac:dyDescent="0.25">
      <c r="A1497" s="4" t="str">
        <f t="shared" si="189"/>
        <v>D00_289_3</v>
      </c>
      <c r="B1497" s="1" t="s">
        <v>37</v>
      </c>
      <c r="C1497" s="2">
        <v>289</v>
      </c>
      <c r="D1497" s="3">
        <v>3</v>
      </c>
      <c r="E1497" s="4" t="s">
        <v>38</v>
      </c>
      <c r="F1497" s="4" t="s">
        <v>41</v>
      </c>
      <c r="G1497" s="4" t="s">
        <v>36</v>
      </c>
      <c r="H1497" s="4">
        <v>2006</v>
      </c>
      <c r="I1497" s="3" t="s">
        <v>54</v>
      </c>
      <c r="J1497" s="3"/>
      <c r="P1497" s="3"/>
      <c r="W1497" s="3"/>
      <c r="AA1497" s="5" t="e">
        <f t="shared" si="183"/>
        <v>#DIV/0!</v>
      </c>
      <c r="AD1497" s="5" t="e">
        <f t="shared" si="184"/>
        <v>#DIV/0!</v>
      </c>
      <c r="AE1497" s="3" t="e">
        <f t="shared" si="185"/>
        <v>#DIV/0!</v>
      </c>
      <c r="AG1497" s="4" t="e">
        <f t="shared" si="186"/>
        <v>#DIV/0!</v>
      </c>
      <c r="AI1497" s="3" t="e">
        <f t="shared" si="187"/>
        <v>#DIV/0!</v>
      </c>
      <c r="AK1497" s="4" t="e">
        <f t="shared" si="188"/>
        <v>#DIV/0!</v>
      </c>
    </row>
    <row r="1498" spans="1:37" s="4" customFormat="1" x14ac:dyDescent="0.25">
      <c r="A1498" s="4" t="str">
        <f t="shared" si="189"/>
        <v>D00_289_3</v>
      </c>
      <c r="B1498" s="1" t="s">
        <v>37</v>
      </c>
      <c r="C1498" s="2">
        <v>289</v>
      </c>
      <c r="D1498" s="3">
        <v>3</v>
      </c>
      <c r="E1498" s="4" t="s">
        <v>38</v>
      </c>
      <c r="F1498" s="4" t="s">
        <v>41</v>
      </c>
      <c r="G1498" s="4" t="s">
        <v>36</v>
      </c>
      <c r="H1498" s="4">
        <v>2007</v>
      </c>
      <c r="I1498" s="3" t="s">
        <v>54</v>
      </c>
      <c r="J1498" s="3"/>
      <c r="P1498" s="3"/>
      <c r="W1498" s="3"/>
      <c r="AA1498" s="5" t="e">
        <f t="shared" si="183"/>
        <v>#DIV/0!</v>
      </c>
      <c r="AD1498" s="5" t="e">
        <f t="shared" si="184"/>
        <v>#DIV/0!</v>
      </c>
      <c r="AE1498" s="3" t="e">
        <f t="shared" si="185"/>
        <v>#DIV/0!</v>
      </c>
      <c r="AG1498" s="4" t="e">
        <f t="shared" si="186"/>
        <v>#DIV/0!</v>
      </c>
      <c r="AI1498" s="3" t="e">
        <f t="shared" si="187"/>
        <v>#DIV/0!</v>
      </c>
      <c r="AK1498" s="4" t="e">
        <f t="shared" si="188"/>
        <v>#DIV/0!</v>
      </c>
    </row>
    <row r="1499" spans="1:37" s="14" customFormat="1" x14ac:dyDescent="0.25">
      <c r="A1499" s="4" t="str">
        <f t="shared" si="189"/>
        <v>D00_290_3</v>
      </c>
      <c r="B1499" s="12" t="s">
        <v>37</v>
      </c>
      <c r="C1499" s="13">
        <v>290</v>
      </c>
      <c r="D1499" s="15">
        <v>3</v>
      </c>
      <c r="E1499" s="14" t="s">
        <v>38</v>
      </c>
      <c r="F1499" s="14" t="s">
        <v>41</v>
      </c>
      <c r="G1499" s="14" t="s">
        <v>36</v>
      </c>
      <c r="H1499" s="14">
        <v>2003</v>
      </c>
      <c r="I1499" s="15" t="s">
        <v>54</v>
      </c>
      <c r="J1499" s="15"/>
      <c r="P1499" s="15"/>
      <c r="Q1499" s="4"/>
      <c r="R1499" s="4"/>
      <c r="S1499" s="4"/>
      <c r="T1499" s="4"/>
      <c r="U1499" s="4"/>
      <c r="V1499" s="4"/>
      <c r="W1499" s="15"/>
      <c r="AA1499" s="5" t="e">
        <f t="shared" si="183"/>
        <v>#DIV/0!</v>
      </c>
      <c r="AD1499" s="5" t="e">
        <f t="shared" si="184"/>
        <v>#DIV/0!</v>
      </c>
      <c r="AE1499" s="3" t="e">
        <f t="shared" si="185"/>
        <v>#DIV/0!</v>
      </c>
      <c r="AG1499" s="4" t="e">
        <f t="shared" si="186"/>
        <v>#DIV/0!</v>
      </c>
      <c r="AI1499" s="3" t="e">
        <f t="shared" si="187"/>
        <v>#DIV/0!</v>
      </c>
      <c r="AK1499" s="14" t="e">
        <f t="shared" si="188"/>
        <v>#DIV/0!</v>
      </c>
    </row>
    <row r="1500" spans="1:37" s="4" customFormat="1" x14ac:dyDescent="0.25">
      <c r="A1500" s="4" t="str">
        <f t="shared" si="189"/>
        <v>D00_290_3</v>
      </c>
      <c r="B1500" s="1" t="s">
        <v>37</v>
      </c>
      <c r="C1500" s="2">
        <v>290</v>
      </c>
      <c r="D1500" s="3">
        <v>3</v>
      </c>
      <c r="E1500" s="4" t="s">
        <v>38</v>
      </c>
      <c r="F1500" s="4" t="s">
        <v>41</v>
      </c>
      <c r="G1500" s="4" t="s">
        <v>36</v>
      </c>
      <c r="H1500" s="4">
        <v>2004</v>
      </c>
      <c r="I1500" s="3" t="s">
        <v>54</v>
      </c>
      <c r="J1500" s="3"/>
      <c r="P1500" s="3"/>
      <c r="W1500" s="3"/>
      <c r="AA1500" s="5" t="e">
        <f t="shared" si="183"/>
        <v>#DIV/0!</v>
      </c>
      <c r="AD1500" s="5" t="e">
        <f t="shared" si="184"/>
        <v>#DIV/0!</v>
      </c>
      <c r="AE1500" s="3" t="e">
        <f t="shared" si="185"/>
        <v>#DIV/0!</v>
      </c>
      <c r="AG1500" s="4" t="e">
        <f t="shared" si="186"/>
        <v>#DIV/0!</v>
      </c>
      <c r="AI1500" s="3" t="e">
        <f t="shared" si="187"/>
        <v>#DIV/0!</v>
      </c>
      <c r="AK1500" s="4" t="e">
        <f t="shared" si="188"/>
        <v>#DIV/0!</v>
      </c>
    </row>
    <row r="1501" spans="1:37" s="4" customFormat="1" x14ac:dyDescent="0.25">
      <c r="A1501" s="4" t="str">
        <f t="shared" si="189"/>
        <v>D00_290_3</v>
      </c>
      <c r="B1501" s="1" t="s">
        <v>37</v>
      </c>
      <c r="C1501" s="2">
        <v>290</v>
      </c>
      <c r="D1501" s="3">
        <v>3</v>
      </c>
      <c r="E1501" s="4" t="s">
        <v>38</v>
      </c>
      <c r="F1501" s="4" t="s">
        <v>41</v>
      </c>
      <c r="G1501" s="4" t="s">
        <v>36</v>
      </c>
      <c r="H1501" s="4">
        <v>2005</v>
      </c>
      <c r="I1501" s="3" t="s">
        <v>54</v>
      </c>
      <c r="J1501" s="3"/>
      <c r="P1501" s="3"/>
      <c r="W1501" s="3"/>
      <c r="AA1501" s="5" t="e">
        <f t="shared" si="183"/>
        <v>#DIV/0!</v>
      </c>
      <c r="AD1501" s="5" t="e">
        <f t="shared" si="184"/>
        <v>#DIV/0!</v>
      </c>
      <c r="AE1501" s="3" t="e">
        <f t="shared" si="185"/>
        <v>#DIV/0!</v>
      </c>
      <c r="AG1501" s="4" t="e">
        <f t="shared" si="186"/>
        <v>#DIV/0!</v>
      </c>
      <c r="AI1501" s="3" t="e">
        <f t="shared" si="187"/>
        <v>#DIV/0!</v>
      </c>
      <c r="AK1501" s="4" t="e">
        <f t="shared" si="188"/>
        <v>#DIV/0!</v>
      </c>
    </row>
    <row r="1502" spans="1:37" s="4" customFormat="1" x14ac:dyDescent="0.25">
      <c r="A1502" s="4" t="str">
        <f t="shared" si="189"/>
        <v>D00_290_3</v>
      </c>
      <c r="B1502" s="1" t="s">
        <v>37</v>
      </c>
      <c r="C1502" s="2">
        <v>290</v>
      </c>
      <c r="D1502" s="3">
        <v>3</v>
      </c>
      <c r="E1502" s="4" t="s">
        <v>38</v>
      </c>
      <c r="F1502" s="4" t="s">
        <v>41</v>
      </c>
      <c r="G1502" s="4" t="s">
        <v>36</v>
      </c>
      <c r="H1502" s="4">
        <v>2006</v>
      </c>
      <c r="I1502" s="3" t="s">
        <v>54</v>
      </c>
      <c r="J1502" s="3"/>
      <c r="P1502" s="3"/>
      <c r="W1502" s="3"/>
      <c r="AA1502" s="5" t="e">
        <f t="shared" si="183"/>
        <v>#DIV/0!</v>
      </c>
      <c r="AD1502" s="5" t="e">
        <f t="shared" si="184"/>
        <v>#DIV/0!</v>
      </c>
      <c r="AE1502" s="3" t="e">
        <f t="shared" si="185"/>
        <v>#DIV/0!</v>
      </c>
      <c r="AG1502" s="4" t="e">
        <f t="shared" si="186"/>
        <v>#DIV/0!</v>
      </c>
      <c r="AI1502" s="3" t="e">
        <f t="shared" si="187"/>
        <v>#DIV/0!</v>
      </c>
      <c r="AK1502" s="4" t="e">
        <f t="shared" si="188"/>
        <v>#DIV/0!</v>
      </c>
    </row>
    <row r="1503" spans="1:37" s="4" customFormat="1" x14ac:dyDescent="0.25">
      <c r="A1503" s="4" t="str">
        <f t="shared" si="189"/>
        <v>D00_290_3</v>
      </c>
      <c r="B1503" s="1" t="s">
        <v>37</v>
      </c>
      <c r="C1503" s="2">
        <v>290</v>
      </c>
      <c r="D1503" s="3">
        <v>3</v>
      </c>
      <c r="E1503" s="4" t="s">
        <v>38</v>
      </c>
      <c r="F1503" s="4" t="s">
        <v>41</v>
      </c>
      <c r="G1503" s="4" t="s">
        <v>36</v>
      </c>
      <c r="H1503" s="4">
        <v>2007</v>
      </c>
      <c r="I1503" s="3" t="s">
        <v>54</v>
      </c>
      <c r="J1503" s="3"/>
      <c r="P1503" s="3"/>
      <c r="W1503" s="3"/>
      <c r="AA1503" s="5" t="e">
        <f t="shared" si="183"/>
        <v>#DIV/0!</v>
      </c>
      <c r="AD1503" s="5" t="e">
        <f t="shared" si="184"/>
        <v>#DIV/0!</v>
      </c>
      <c r="AE1503" s="3" t="e">
        <f t="shared" si="185"/>
        <v>#DIV/0!</v>
      </c>
      <c r="AG1503" s="4" t="e">
        <f t="shared" si="186"/>
        <v>#DIV/0!</v>
      </c>
      <c r="AI1503" s="3" t="e">
        <f t="shared" si="187"/>
        <v>#DIV/0!</v>
      </c>
      <c r="AK1503" s="4" t="e">
        <f t="shared" si="188"/>
        <v>#DIV/0!</v>
      </c>
    </row>
    <row r="1504" spans="1:37" s="14" customFormat="1" x14ac:dyDescent="0.25">
      <c r="A1504" s="4" t="str">
        <f t="shared" si="189"/>
        <v>D00_291_3</v>
      </c>
      <c r="B1504" s="12" t="s">
        <v>37</v>
      </c>
      <c r="C1504" s="13">
        <v>291</v>
      </c>
      <c r="D1504" s="15">
        <v>3</v>
      </c>
      <c r="E1504" s="14" t="s">
        <v>38</v>
      </c>
      <c r="F1504" s="14" t="s">
        <v>41</v>
      </c>
      <c r="G1504" s="14" t="s">
        <v>36</v>
      </c>
      <c r="H1504" s="14">
        <v>2003</v>
      </c>
      <c r="I1504" s="15" t="s">
        <v>54</v>
      </c>
      <c r="J1504" s="15"/>
      <c r="P1504" s="15"/>
      <c r="Q1504" s="4"/>
      <c r="R1504" s="4"/>
      <c r="S1504" s="4"/>
      <c r="T1504" s="4"/>
      <c r="U1504" s="4"/>
      <c r="V1504" s="4"/>
      <c r="W1504" s="15"/>
      <c r="AA1504" s="5" t="e">
        <f t="shared" si="183"/>
        <v>#DIV/0!</v>
      </c>
      <c r="AD1504" s="5" t="e">
        <f t="shared" si="184"/>
        <v>#DIV/0!</v>
      </c>
      <c r="AE1504" s="3" t="e">
        <f t="shared" si="185"/>
        <v>#DIV/0!</v>
      </c>
      <c r="AG1504" s="4" t="e">
        <f t="shared" si="186"/>
        <v>#DIV/0!</v>
      </c>
      <c r="AI1504" s="3" t="e">
        <f t="shared" si="187"/>
        <v>#DIV/0!</v>
      </c>
      <c r="AK1504" s="14" t="e">
        <f t="shared" si="188"/>
        <v>#DIV/0!</v>
      </c>
    </row>
    <row r="1505" spans="1:37" s="4" customFormat="1" x14ac:dyDescent="0.25">
      <c r="A1505" s="4" t="str">
        <f t="shared" si="189"/>
        <v>D00_291_3</v>
      </c>
      <c r="B1505" s="1" t="s">
        <v>37</v>
      </c>
      <c r="C1505" s="2">
        <v>291</v>
      </c>
      <c r="D1505" s="3">
        <v>3</v>
      </c>
      <c r="E1505" s="4" t="s">
        <v>38</v>
      </c>
      <c r="F1505" s="4" t="s">
        <v>41</v>
      </c>
      <c r="G1505" s="4" t="s">
        <v>36</v>
      </c>
      <c r="H1505" s="4">
        <v>2004</v>
      </c>
      <c r="I1505" s="3" t="s">
        <v>54</v>
      </c>
      <c r="J1505" s="3"/>
      <c r="P1505" s="3"/>
      <c r="W1505" s="3"/>
      <c r="AA1505" s="5" t="e">
        <f t="shared" si="183"/>
        <v>#DIV/0!</v>
      </c>
      <c r="AD1505" s="5" t="e">
        <f t="shared" si="184"/>
        <v>#DIV/0!</v>
      </c>
      <c r="AE1505" s="3" t="e">
        <f t="shared" si="185"/>
        <v>#DIV/0!</v>
      </c>
      <c r="AG1505" s="4" t="e">
        <f t="shared" si="186"/>
        <v>#DIV/0!</v>
      </c>
      <c r="AI1505" s="3" t="e">
        <f t="shared" si="187"/>
        <v>#DIV/0!</v>
      </c>
      <c r="AK1505" s="4" t="e">
        <f t="shared" si="188"/>
        <v>#DIV/0!</v>
      </c>
    </row>
    <row r="1506" spans="1:37" s="4" customFormat="1" x14ac:dyDescent="0.25">
      <c r="A1506" s="4" t="str">
        <f t="shared" si="189"/>
        <v>D00_291_3</v>
      </c>
      <c r="B1506" s="1" t="s">
        <v>37</v>
      </c>
      <c r="C1506" s="2">
        <v>291</v>
      </c>
      <c r="D1506" s="3">
        <v>3</v>
      </c>
      <c r="E1506" s="4" t="s">
        <v>38</v>
      </c>
      <c r="F1506" s="4" t="s">
        <v>41</v>
      </c>
      <c r="G1506" s="4" t="s">
        <v>36</v>
      </c>
      <c r="H1506" s="4">
        <v>2005</v>
      </c>
      <c r="I1506" s="3" t="s">
        <v>54</v>
      </c>
      <c r="J1506" s="3"/>
      <c r="P1506" s="3"/>
      <c r="W1506" s="3"/>
      <c r="AA1506" s="5" t="e">
        <f t="shared" si="183"/>
        <v>#DIV/0!</v>
      </c>
      <c r="AD1506" s="5" t="e">
        <f t="shared" si="184"/>
        <v>#DIV/0!</v>
      </c>
      <c r="AE1506" s="3" t="e">
        <f t="shared" si="185"/>
        <v>#DIV/0!</v>
      </c>
      <c r="AG1506" s="4" t="e">
        <f t="shared" si="186"/>
        <v>#DIV/0!</v>
      </c>
      <c r="AI1506" s="3" t="e">
        <f t="shared" si="187"/>
        <v>#DIV/0!</v>
      </c>
      <c r="AK1506" s="4" t="e">
        <f t="shared" si="188"/>
        <v>#DIV/0!</v>
      </c>
    </row>
    <row r="1507" spans="1:37" s="4" customFormat="1" x14ac:dyDescent="0.25">
      <c r="A1507" s="4" t="str">
        <f t="shared" si="189"/>
        <v>D00_291_3</v>
      </c>
      <c r="B1507" s="1" t="s">
        <v>37</v>
      </c>
      <c r="C1507" s="2">
        <v>291</v>
      </c>
      <c r="D1507" s="3">
        <v>3</v>
      </c>
      <c r="E1507" s="4" t="s">
        <v>38</v>
      </c>
      <c r="F1507" s="4" t="s">
        <v>41</v>
      </c>
      <c r="G1507" s="4" t="s">
        <v>36</v>
      </c>
      <c r="H1507" s="4">
        <v>2006</v>
      </c>
      <c r="I1507" s="3" t="s">
        <v>54</v>
      </c>
      <c r="J1507" s="3"/>
      <c r="P1507" s="3"/>
      <c r="W1507" s="3"/>
      <c r="AA1507" s="5" t="e">
        <f t="shared" ref="AA1507:AA1570" si="190">(Z1507+(AD1507*AF1507))/Y1507</f>
        <v>#DIV/0!</v>
      </c>
      <c r="AD1507" s="5" t="e">
        <f t="shared" ref="AD1507:AD1570" si="191">AC1507/(Y1507-AF1507)</f>
        <v>#DIV/0!</v>
      </c>
      <c r="AE1507" s="3" t="e">
        <f t="shared" ref="AE1507:AE1570" si="192">AD1507*100/AA1507</f>
        <v>#DIV/0!</v>
      </c>
      <c r="AG1507" s="4" t="e">
        <f t="shared" si="186"/>
        <v>#DIV/0!</v>
      </c>
      <c r="AI1507" s="3" t="e">
        <f t="shared" si="187"/>
        <v>#DIV/0!</v>
      </c>
      <c r="AK1507" s="4" t="e">
        <f t="shared" si="188"/>
        <v>#DIV/0!</v>
      </c>
    </row>
    <row r="1508" spans="1:37" s="4" customFormat="1" x14ac:dyDescent="0.25">
      <c r="A1508" s="4" t="str">
        <f t="shared" si="189"/>
        <v>D00_291_3</v>
      </c>
      <c r="B1508" s="1" t="s">
        <v>37</v>
      </c>
      <c r="C1508" s="2">
        <v>291</v>
      </c>
      <c r="D1508" s="3">
        <v>3</v>
      </c>
      <c r="E1508" s="4" t="s">
        <v>38</v>
      </c>
      <c r="F1508" s="4" t="s">
        <v>41</v>
      </c>
      <c r="G1508" s="4" t="s">
        <v>36</v>
      </c>
      <c r="H1508" s="4">
        <v>2007</v>
      </c>
      <c r="I1508" s="3" t="s">
        <v>54</v>
      </c>
      <c r="J1508" s="3"/>
      <c r="P1508" s="3"/>
      <c r="W1508" s="3"/>
      <c r="AA1508" s="5" t="e">
        <f t="shared" si="190"/>
        <v>#DIV/0!</v>
      </c>
      <c r="AD1508" s="5" t="e">
        <f t="shared" si="191"/>
        <v>#DIV/0!</v>
      </c>
      <c r="AE1508" s="3" t="e">
        <f t="shared" si="192"/>
        <v>#DIV/0!</v>
      </c>
      <c r="AG1508" s="4" t="e">
        <f t="shared" si="186"/>
        <v>#DIV/0!</v>
      </c>
      <c r="AI1508" s="3" t="e">
        <f t="shared" si="187"/>
        <v>#DIV/0!</v>
      </c>
      <c r="AK1508" s="4" t="e">
        <f t="shared" si="188"/>
        <v>#DIV/0!</v>
      </c>
    </row>
    <row r="1509" spans="1:37" s="14" customFormat="1" x14ac:dyDescent="0.25">
      <c r="A1509" s="4" t="str">
        <f t="shared" si="189"/>
        <v>D00_292_3</v>
      </c>
      <c r="B1509" s="12" t="s">
        <v>37</v>
      </c>
      <c r="C1509" s="13">
        <v>292</v>
      </c>
      <c r="D1509" s="15">
        <v>3</v>
      </c>
      <c r="E1509" s="14" t="s">
        <v>38</v>
      </c>
      <c r="F1509" s="14" t="s">
        <v>41</v>
      </c>
      <c r="G1509" s="14" t="s">
        <v>36</v>
      </c>
      <c r="H1509" s="14">
        <v>2003</v>
      </c>
      <c r="I1509" s="15" t="s">
        <v>54</v>
      </c>
      <c r="J1509" s="15"/>
      <c r="P1509" s="15"/>
      <c r="Q1509" s="4"/>
      <c r="R1509" s="4"/>
      <c r="S1509" s="4"/>
      <c r="T1509" s="4"/>
      <c r="U1509" s="4"/>
      <c r="V1509" s="4"/>
      <c r="W1509" s="15"/>
      <c r="AA1509" s="5" t="e">
        <f t="shared" si="190"/>
        <v>#DIV/0!</v>
      </c>
      <c r="AD1509" s="5" t="e">
        <f t="shared" si="191"/>
        <v>#DIV/0!</v>
      </c>
      <c r="AE1509" s="3" t="e">
        <f t="shared" si="192"/>
        <v>#DIV/0!</v>
      </c>
      <c r="AG1509" s="4" t="e">
        <f t="shared" si="186"/>
        <v>#DIV/0!</v>
      </c>
      <c r="AI1509" s="3" t="e">
        <f t="shared" si="187"/>
        <v>#DIV/0!</v>
      </c>
      <c r="AK1509" s="14" t="e">
        <f t="shared" si="188"/>
        <v>#DIV/0!</v>
      </c>
    </row>
    <row r="1510" spans="1:37" s="4" customFormat="1" x14ac:dyDescent="0.25">
      <c r="A1510" s="4" t="str">
        <f t="shared" si="189"/>
        <v>D00_292_3</v>
      </c>
      <c r="B1510" s="1" t="s">
        <v>37</v>
      </c>
      <c r="C1510" s="2">
        <v>292</v>
      </c>
      <c r="D1510" s="3">
        <v>3</v>
      </c>
      <c r="E1510" s="4" t="s">
        <v>38</v>
      </c>
      <c r="F1510" s="4" t="s">
        <v>41</v>
      </c>
      <c r="G1510" s="4" t="s">
        <v>36</v>
      </c>
      <c r="H1510" s="4">
        <v>2004</v>
      </c>
      <c r="I1510" s="3" t="s">
        <v>54</v>
      </c>
      <c r="J1510" s="3"/>
      <c r="P1510" s="3"/>
      <c r="W1510" s="3"/>
      <c r="AA1510" s="5" t="e">
        <f t="shared" si="190"/>
        <v>#DIV/0!</v>
      </c>
      <c r="AD1510" s="5" t="e">
        <f t="shared" si="191"/>
        <v>#DIV/0!</v>
      </c>
      <c r="AE1510" s="3" t="e">
        <f t="shared" si="192"/>
        <v>#DIV/0!</v>
      </c>
      <c r="AG1510" s="4" t="e">
        <f t="shared" si="186"/>
        <v>#DIV/0!</v>
      </c>
      <c r="AI1510" s="3" t="e">
        <f t="shared" si="187"/>
        <v>#DIV/0!</v>
      </c>
      <c r="AK1510" s="4" t="e">
        <f t="shared" si="188"/>
        <v>#DIV/0!</v>
      </c>
    </row>
    <row r="1511" spans="1:37" s="4" customFormat="1" x14ac:dyDescent="0.25">
      <c r="A1511" s="4" t="str">
        <f t="shared" si="189"/>
        <v>D00_292_3</v>
      </c>
      <c r="B1511" s="1" t="s">
        <v>37</v>
      </c>
      <c r="C1511" s="2">
        <v>292</v>
      </c>
      <c r="D1511" s="3">
        <v>3</v>
      </c>
      <c r="E1511" s="4" t="s">
        <v>38</v>
      </c>
      <c r="F1511" s="4" t="s">
        <v>41</v>
      </c>
      <c r="G1511" s="4" t="s">
        <v>36</v>
      </c>
      <c r="H1511" s="4">
        <v>2005</v>
      </c>
      <c r="I1511" s="3" t="s">
        <v>54</v>
      </c>
      <c r="J1511" s="3"/>
      <c r="P1511" s="3"/>
      <c r="W1511" s="3"/>
      <c r="AA1511" s="5" t="e">
        <f t="shared" si="190"/>
        <v>#DIV/0!</v>
      </c>
      <c r="AD1511" s="5" t="e">
        <f t="shared" si="191"/>
        <v>#DIV/0!</v>
      </c>
      <c r="AE1511" s="3" t="e">
        <f t="shared" si="192"/>
        <v>#DIV/0!</v>
      </c>
      <c r="AG1511" s="4" t="e">
        <f t="shared" si="186"/>
        <v>#DIV/0!</v>
      </c>
      <c r="AI1511" s="3" t="e">
        <f t="shared" si="187"/>
        <v>#DIV/0!</v>
      </c>
      <c r="AK1511" s="4" t="e">
        <f t="shared" si="188"/>
        <v>#DIV/0!</v>
      </c>
    </row>
    <row r="1512" spans="1:37" s="4" customFormat="1" x14ac:dyDescent="0.25">
      <c r="A1512" s="4" t="str">
        <f t="shared" si="189"/>
        <v>D00_292_3</v>
      </c>
      <c r="B1512" s="1" t="s">
        <v>37</v>
      </c>
      <c r="C1512" s="2">
        <v>292</v>
      </c>
      <c r="D1512" s="3">
        <v>3</v>
      </c>
      <c r="E1512" s="4" t="s">
        <v>38</v>
      </c>
      <c r="F1512" s="4" t="s">
        <v>41</v>
      </c>
      <c r="G1512" s="4" t="s">
        <v>36</v>
      </c>
      <c r="H1512" s="4">
        <v>2006</v>
      </c>
      <c r="I1512" s="3" t="s">
        <v>54</v>
      </c>
      <c r="J1512" s="3"/>
      <c r="P1512" s="3"/>
      <c r="W1512" s="3"/>
      <c r="AA1512" s="5" t="e">
        <f t="shared" si="190"/>
        <v>#DIV/0!</v>
      </c>
      <c r="AD1512" s="5" t="e">
        <f t="shared" si="191"/>
        <v>#DIV/0!</v>
      </c>
      <c r="AE1512" s="3" t="e">
        <f t="shared" si="192"/>
        <v>#DIV/0!</v>
      </c>
      <c r="AG1512" s="4" t="e">
        <f t="shared" si="186"/>
        <v>#DIV/0!</v>
      </c>
      <c r="AI1512" s="3" t="e">
        <f t="shared" si="187"/>
        <v>#DIV/0!</v>
      </c>
      <c r="AK1512" s="4" t="e">
        <f t="shared" si="188"/>
        <v>#DIV/0!</v>
      </c>
    </row>
    <row r="1513" spans="1:37" s="4" customFormat="1" x14ac:dyDescent="0.25">
      <c r="A1513" s="4" t="str">
        <f t="shared" si="189"/>
        <v>D00_292_3</v>
      </c>
      <c r="B1513" s="1" t="s">
        <v>37</v>
      </c>
      <c r="C1513" s="2">
        <v>292</v>
      </c>
      <c r="D1513" s="3">
        <v>3</v>
      </c>
      <c r="E1513" s="4" t="s">
        <v>38</v>
      </c>
      <c r="F1513" s="4" t="s">
        <v>41</v>
      </c>
      <c r="G1513" s="4" t="s">
        <v>36</v>
      </c>
      <c r="H1513" s="4">
        <v>2007</v>
      </c>
      <c r="I1513" s="3" t="s">
        <v>54</v>
      </c>
      <c r="J1513" s="3"/>
      <c r="P1513" s="3"/>
      <c r="W1513" s="3"/>
      <c r="AA1513" s="5" t="e">
        <f t="shared" si="190"/>
        <v>#DIV/0!</v>
      </c>
      <c r="AD1513" s="5" t="e">
        <f t="shared" si="191"/>
        <v>#DIV/0!</v>
      </c>
      <c r="AE1513" s="3" t="e">
        <f t="shared" si="192"/>
        <v>#DIV/0!</v>
      </c>
      <c r="AG1513" s="4" t="e">
        <f t="shared" si="186"/>
        <v>#DIV/0!</v>
      </c>
      <c r="AI1513" s="3" t="e">
        <f t="shared" si="187"/>
        <v>#DIV/0!</v>
      </c>
      <c r="AK1513" s="4" t="e">
        <f t="shared" si="188"/>
        <v>#DIV/0!</v>
      </c>
    </row>
    <row r="1514" spans="1:37" s="14" customFormat="1" x14ac:dyDescent="0.25">
      <c r="A1514" s="4" t="str">
        <f t="shared" si="189"/>
        <v>D00_293_3</v>
      </c>
      <c r="B1514" s="12" t="s">
        <v>37</v>
      </c>
      <c r="C1514" s="13">
        <v>293</v>
      </c>
      <c r="D1514" s="15">
        <v>3</v>
      </c>
      <c r="E1514" s="14" t="s">
        <v>38</v>
      </c>
      <c r="F1514" s="14" t="s">
        <v>41</v>
      </c>
      <c r="G1514" s="14" t="s">
        <v>36</v>
      </c>
      <c r="H1514" s="14">
        <v>2003</v>
      </c>
      <c r="I1514" s="15" t="s">
        <v>54</v>
      </c>
      <c r="J1514" s="15"/>
      <c r="P1514" s="15"/>
      <c r="Q1514" s="4"/>
      <c r="R1514" s="4"/>
      <c r="S1514" s="4"/>
      <c r="T1514" s="4"/>
      <c r="U1514" s="4"/>
      <c r="V1514" s="4"/>
      <c r="W1514" s="15"/>
      <c r="AA1514" s="5" t="e">
        <f t="shared" si="190"/>
        <v>#DIV/0!</v>
      </c>
      <c r="AD1514" s="5" t="e">
        <f t="shared" si="191"/>
        <v>#DIV/0!</v>
      </c>
      <c r="AE1514" s="3" t="e">
        <f t="shared" si="192"/>
        <v>#DIV/0!</v>
      </c>
      <c r="AG1514" s="4" t="e">
        <f t="shared" si="186"/>
        <v>#DIV/0!</v>
      </c>
      <c r="AI1514" s="3" t="e">
        <f t="shared" si="187"/>
        <v>#DIV/0!</v>
      </c>
      <c r="AK1514" s="14" t="e">
        <f t="shared" si="188"/>
        <v>#DIV/0!</v>
      </c>
    </row>
    <row r="1515" spans="1:37" s="4" customFormat="1" x14ac:dyDescent="0.25">
      <c r="A1515" s="4" t="str">
        <f t="shared" si="189"/>
        <v>D00_293_3</v>
      </c>
      <c r="B1515" s="1" t="s">
        <v>37</v>
      </c>
      <c r="C1515" s="2">
        <v>293</v>
      </c>
      <c r="D1515" s="3">
        <v>3</v>
      </c>
      <c r="E1515" s="4" t="s">
        <v>38</v>
      </c>
      <c r="F1515" s="4" t="s">
        <v>41</v>
      </c>
      <c r="G1515" s="4" t="s">
        <v>36</v>
      </c>
      <c r="H1515" s="4">
        <v>2004</v>
      </c>
      <c r="I1515" s="3" t="s">
        <v>54</v>
      </c>
      <c r="J1515" s="3"/>
      <c r="P1515" s="3"/>
      <c r="W1515" s="3"/>
      <c r="AA1515" s="5" t="e">
        <f t="shared" si="190"/>
        <v>#DIV/0!</v>
      </c>
      <c r="AD1515" s="5" t="e">
        <f t="shared" si="191"/>
        <v>#DIV/0!</v>
      </c>
      <c r="AE1515" s="3" t="e">
        <f t="shared" si="192"/>
        <v>#DIV/0!</v>
      </c>
      <c r="AG1515" s="4" t="e">
        <f t="shared" si="186"/>
        <v>#DIV/0!</v>
      </c>
      <c r="AI1515" s="3" t="e">
        <f t="shared" si="187"/>
        <v>#DIV/0!</v>
      </c>
      <c r="AK1515" s="4" t="e">
        <f t="shared" si="188"/>
        <v>#DIV/0!</v>
      </c>
    </row>
    <row r="1516" spans="1:37" s="4" customFormat="1" x14ac:dyDescent="0.25">
      <c r="A1516" s="4" t="str">
        <f t="shared" si="189"/>
        <v>D00_293_3</v>
      </c>
      <c r="B1516" s="1" t="s">
        <v>37</v>
      </c>
      <c r="C1516" s="2">
        <v>293</v>
      </c>
      <c r="D1516" s="3">
        <v>3</v>
      </c>
      <c r="E1516" s="4" t="s">
        <v>38</v>
      </c>
      <c r="F1516" s="4" t="s">
        <v>41</v>
      </c>
      <c r="G1516" s="4" t="s">
        <v>36</v>
      </c>
      <c r="H1516" s="4">
        <v>2005</v>
      </c>
      <c r="I1516" s="3" t="s">
        <v>54</v>
      </c>
      <c r="J1516" s="3"/>
      <c r="P1516" s="3"/>
      <c r="W1516" s="3"/>
      <c r="AA1516" s="5" t="e">
        <f t="shared" si="190"/>
        <v>#DIV/0!</v>
      </c>
      <c r="AD1516" s="5" t="e">
        <f t="shared" si="191"/>
        <v>#DIV/0!</v>
      </c>
      <c r="AE1516" s="3" t="e">
        <f t="shared" si="192"/>
        <v>#DIV/0!</v>
      </c>
      <c r="AG1516" s="4" t="e">
        <f t="shared" si="186"/>
        <v>#DIV/0!</v>
      </c>
      <c r="AI1516" s="3" t="e">
        <f t="shared" si="187"/>
        <v>#DIV/0!</v>
      </c>
      <c r="AK1516" s="4" t="e">
        <f t="shared" si="188"/>
        <v>#DIV/0!</v>
      </c>
    </row>
    <row r="1517" spans="1:37" s="4" customFormat="1" x14ac:dyDescent="0.25">
      <c r="A1517" s="4" t="str">
        <f t="shared" si="189"/>
        <v>D00_293_3</v>
      </c>
      <c r="B1517" s="1" t="s">
        <v>37</v>
      </c>
      <c r="C1517" s="2">
        <v>293</v>
      </c>
      <c r="D1517" s="3">
        <v>3</v>
      </c>
      <c r="E1517" s="4" t="s">
        <v>38</v>
      </c>
      <c r="F1517" s="4" t="s">
        <v>41</v>
      </c>
      <c r="G1517" s="4" t="s">
        <v>36</v>
      </c>
      <c r="H1517" s="4">
        <v>2006</v>
      </c>
      <c r="I1517" s="3" t="s">
        <v>54</v>
      </c>
      <c r="J1517" s="3"/>
      <c r="P1517" s="3"/>
      <c r="W1517" s="3"/>
      <c r="AA1517" s="5" t="e">
        <f t="shared" si="190"/>
        <v>#DIV/0!</v>
      </c>
      <c r="AD1517" s="5" t="e">
        <f t="shared" si="191"/>
        <v>#DIV/0!</v>
      </c>
      <c r="AE1517" s="3" t="e">
        <f t="shared" si="192"/>
        <v>#DIV/0!</v>
      </c>
      <c r="AG1517" s="4" t="e">
        <f t="shared" ref="AG1517:AG1580" si="193">AF1517*100/Y1517</f>
        <v>#DIV/0!</v>
      </c>
      <c r="AI1517" s="3" t="e">
        <f t="shared" ref="AI1517:AI1580" si="194">AH1517*100/Y1517</f>
        <v>#DIV/0!</v>
      </c>
      <c r="AK1517" s="4" t="e">
        <f t="shared" ref="AK1517:AK1580" si="195">AJ1517*100/Y1517</f>
        <v>#DIV/0!</v>
      </c>
    </row>
    <row r="1518" spans="1:37" s="4" customFormat="1" x14ac:dyDescent="0.25">
      <c r="A1518" s="4" t="str">
        <f t="shared" si="189"/>
        <v>D00_293_3</v>
      </c>
      <c r="B1518" s="1" t="s">
        <v>37</v>
      </c>
      <c r="C1518" s="2">
        <v>293</v>
      </c>
      <c r="D1518" s="3">
        <v>3</v>
      </c>
      <c r="E1518" s="4" t="s">
        <v>38</v>
      </c>
      <c r="F1518" s="4" t="s">
        <v>41</v>
      </c>
      <c r="G1518" s="4" t="s">
        <v>36</v>
      </c>
      <c r="H1518" s="4">
        <v>2007</v>
      </c>
      <c r="I1518" s="3" t="s">
        <v>54</v>
      </c>
      <c r="J1518" s="3"/>
      <c r="P1518" s="3"/>
      <c r="W1518" s="3"/>
      <c r="AA1518" s="5" t="e">
        <f t="shared" si="190"/>
        <v>#DIV/0!</v>
      </c>
      <c r="AD1518" s="5" t="e">
        <f t="shared" si="191"/>
        <v>#DIV/0!</v>
      </c>
      <c r="AE1518" s="3" t="e">
        <f t="shared" si="192"/>
        <v>#DIV/0!</v>
      </c>
      <c r="AG1518" s="4" t="e">
        <f t="shared" si="193"/>
        <v>#DIV/0!</v>
      </c>
      <c r="AI1518" s="3" t="e">
        <f t="shared" si="194"/>
        <v>#DIV/0!</v>
      </c>
      <c r="AK1518" s="4" t="e">
        <f t="shared" si="195"/>
        <v>#DIV/0!</v>
      </c>
    </row>
    <row r="1519" spans="1:37" s="14" customFormat="1" x14ac:dyDescent="0.25">
      <c r="A1519" s="4" t="str">
        <f t="shared" si="189"/>
        <v>D00_294_3</v>
      </c>
      <c r="B1519" s="12" t="s">
        <v>37</v>
      </c>
      <c r="C1519" s="13">
        <v>294</v>
      </c>
      <c r="D1519" s="15">
        <v>3</v>
      </c>
      <c r="E1519" s="14" t="s">
        <v>38</v>
      </c>
      <c r="F1519" s="14" t="s">
        <v>41</v>
      </c>
      <c r="G1519" s="14" t="s">
        <v>36</v>
      </c>
      <c r="H1519" s="14">
        <v>2003</v>
      </c>
      <c r="I1519" s="15" t="s">
        <v>54</v>
      </c>
      <c r="J1519" s="15"/>
      <c r="P1519" s="15"/>
      <c r="Q1519" s="4"/>
      <c r="R1519" s="4"/>
      <c r="S1519" s="4"/>
      <c r="T1519" s="4"/>
      <c r="U1519" s="4"/>
      <c r="V1519" s="4"/>
      <c r="W1519" s="15"/>
      <c r="AA1519" s="5" t="e">
        <f t="shared" si="190"/>
        <v>#DIV/0!</v>
      </c>
      <c r="AD1519" s="5" t="e">
        <f t="shared" si="191"/>
        <v>#DIV/0!</v>
      </c>
      <c r="AE1519" s="3" t="e">
        <f t="shared" si="192"/>
        <v>#DIV/0!</v>
      </c>
      <c r="AG1519" s="4" t="e">
        <f t="shared" si="193"/>
        <v>#DIV/0!</v>
      </c>
      <c r="AI1519" s="3" t="e">
        <f t="shared" si="194"/>
        <v>#DIV/0!</v>
      </c>
      <c r="AK1519" s="14" t="e">
        <f t="shared" si="195"/>
        <v>#DIV/0!</v>
      </c>
    </row>
    <row r="1520" spans="1:37" s="4" customFormat="1" x14ac:dyDescent="0.25">
      <c r="A1520" s="4" t="str">
        <f t="shared" si="189"/>
        <v>D00_294_3</v>
      </c>
      <c r="B1520" s="1" t="s">
        <v>37</v>
      </c>
      <c r="C1520" s="2">
        <v>294</v>
      </c>
      <c r="D1520" s="3">
        <v>3</v>
      </c>
      <c r="E1520" s="4" t="s">
        <v>38</v>
      </c>
      <c r="F1520" s="4" t="s">
        <v>41</v>
      </c>
      <c r="G1520" s="4" t="s">
        <v>36</v>
      </c>
      <c r="H1520" s="4">
        <v>2004</v>
      </c>
      <c r="I1520" s="3" t="s">
        <v>54</v>
      </c>
      <c r="J1520" s="3"/>
      <c r="P1520" s="3"/>
      <c r="W1520" s="3"/>
      <c r="AA1520" s="5" t="e">
        <f t="shared" si="190"/>
        <v>#DIV/0!</v>
      </c>
      <c r="AD1520" s="5" t="e">
        <f t="shared" si="191"/>
        <v>#DIV/0!</v>
      </c>
      <c r="AE1520" s="3" t="e">
        <f t="shared" si="192"/>
        <v>#DIV/0!</v>
      </c>
      <c r="AG1520" s="4" t="e">
        <f t="shared" si="193"/>
        <v>#DIV/0!</v>
      </c>
      <c r="AI1520" s="3" t="e">
        <f t="shared" si="194"/>
        <v>#DIV/0!</v>
      </c>
      <c r="AK1520" s="4" t="e">
        <f t="shared" si="195"/>
        <v>#DIV/0!</v>
      </c>
    </row>
    <row r="1521" spans="1:37" s="4" customFormat="1" x14ac:dyDescent="0.25">
      <c r="A1521" s="4" t="str">
        <f t="shared" si="189"/>
        <v>D00_294_3</v>
      </c>
      <c r="B1521" s="1" t="s">
        <v>37</v>
      </c>
      <c r="C1521" s="2">
        <v>294</v>
      </c>
      <c r="D1521" s="3">
        <v>3</v>
      </c>
      <c r="E1521" s="4" t="s">
        <v>38</v>
      </c>
      <c r="F1521" s="4" t="s">
        <v>41</v>
      </c>
      <c r="G1521" s="4" t="s">
        <v>36</v>
      </c>
      <c r="H1521" s="4">
        <v>2005</v>
      </c>
      <c r="I1521" s="3" t="s">
        <v>54</v>
      </c>
      <c r="J1521" s="3"/>
      <c r="P1521" s="3"/>
      <c r="W1521" s="3"/>
      <c r="AA1521" s="5" t="e">
        <f t="shared" si="190"/>
        <v>#DIV/0!</v>
      </c>
      <c r="AD1521" s="5" t="e">
        <f t="shared" si="191"/>
        <v>#DIV/0!</v>
      </c>
      <c r="AE1521" s="3" t="e">
        <f t="shared" si="192"/>
        <v>#DIV/0!</v>
      </c>
      <c r="AG1521" s="4" t="e">
        <f t="shared" si="193"/>
        <v>#DIV/0!</v>
      </c>
      <c r="AI1521" s="3" t="e">
        <f t="shared" si="194"/>
        <v>#DIV/0!</v>
      </c>
      <c r="AK1521" s="4" t="e">
        <f t="shared" si="195"/>
        <v>#DIV/0!</v>
      </c>
    </row>
    <row r="1522" spans="1:37" s="4" customFormat="1" x14ac:dyDescent="0.25">
      <c r="A1522" s="4" t="str">
        <f t="shared" si="189"/>
        <v>D00_294_3</v>
      </c>
      <c r="B1522" s="1" t="s">
        <v>37</v>
      </c>
      <c r="C1522" s="2">
        <v>294</v>
      </c>
      <c r="D1522" s="3">
        <v>3</v>
      </c>
      <c r="E1522" s="4" t="s">
        <v>38</v>
      </c>
      <c r="F1522" s="4" t="s">
        <v>41</v>
      </c>
      <c r="G1522" s="4" t="s">
        <v>36</v>
      </c>
      <c r="H1522" s="4">
        <v>2006</v>
      </c>
      <c r="I1522" s="3" t="s">
        <v>54</v>
      </c>
      <c r="J1522" s="3"/>
      <c r="P1522" s="3"/>
      <c r="W1522" s="3"/>
      <c r="AA1522" s="5" t="e">
        <f t="shared" si="190"/>
        <v>#DIV/0!</v>
      </c>
      <c r="AD1522" s="5" t="e">
        <f t="shared" si="191"/>
        <v>#DIV/0!</v>
      </c>
      <c r="AE1522" s="3" t="e">
        <f t="shared" si="192"/>
        <v>#DIV/0!</v>
      </c>
      <c r="AG1522" s="4" t="e">
        <f t="shared" si="193"/>
        <v>#DIV/0!</v>
      </c>
      <c r="AI1522" s="3" t="e">
        <f t="shared" si="194"/>
        <v>#DIV/0!</v>
      </c>
      <c r="AK1522" s="4" t="e">
        <f t="shared" si="195"/>
        <v>#DIV/0!</v>
      </c>
    </row>
    <row r="1523" spans="1:37" s="4" customFormat="1" x14ac:dyDescent="0.25">
      <c r="A1523" s="4" t="str">
        <f t="shared" si="189"/>
        <v>D00_294_3</v>
      </c>
      <c r="B1523" s="1" t="s">
        <v>37</v>
      </c>
      <c r="C1523" s="2">
        <v>294</v>
      </c>
      <c r="D1523" s="3">
        <v>3</v>
      </c>
      <c r="E1523" s="4" t="s">
        <v>38</v>
      </c>
      <c r="F1523" s="4" t="s">
        <v>41</v>
      </c>
      <c r="G1523" s="4" t="s">
        <v>36</v>
      </c>
      <c r="H1523" s="4">
        <v>2007</v>
      </c>
      <c r="I1523" s="3" t="s">
        <v>54</v>
      </c>
      <c r="J1523" s="3"/>
      <c r="P1523" s="3"/>
      <c r="W1523" s="3"/>
      <c r="AA1523" s="5" t="e">
        <f t="shared" si="190"/>
        <v>#DIV/0!</v>
      </c>
      <c r="AD1523" s="5" t="e">
        <f t="shared" si="191"/>
        <v>#DIV/0!</v>
      </c>
      <c r="AE1523" s="3" t="e">
        <f t="shared" si="192"/>
        <v>#DIV/0!</v>
      </c>
      <c r="AG1523" s="4" t="e">
        <f t="shared" si="193"/>
        <v>#DIV/0!</v>
      </c>
      <c r="AI1523" s="3" t="e">
        <f t="shared" si="194"/>
        <v>#DIV/0!</v>
      </c>
      <c r="AK1523" s="4" t="e">
        <f t="shared" si="195"/>
        <v>#DIV/0!</v>
      </c>
    </row>
    <row r="1524" spans="1:37" s="14" customFormat="1" x14ac:dyDescent="0.25">
      <c r="A1524" s="4" t="str">
        <f t="shared" si="189"/>
        <v>D00_295_3</v>
      </c>
      <c r="B1524" s="12" t="s">
        <v>37</v>
      </c>
      <c r="C1524" s="13">
        <v>295</v>
      </c>
      <c r="D1524" s="15">
        <v>3</v>
      </c>
      <c r="E1524" s="14" t="s">
        <v>38</v>
      </c>
      <c r="F1524" s="14" t="s">
        <v>41</v>
      </c>
      <c r="G1524" s="14" t="s">
        <v>36</v>
      </c>
      <c r="H1524" s="14">
        <v>2003</v>
      </c>
      <c r="I1524" s="15" t="s">
        <v>54</v>
      </c>
      <c r="J1524" s="15"/>
      <c r="P1524" s="15"/>
      <c r="Q1524" s="4"/>
      <c r="R1524" s="4"/>
      <c r="S1524" s="4"/>
      <c r="T1524" s="4"/>
      <c r="U1524" s="4"/>
      <c r="V1524" s="4"/>
      <c r="W1524" s="15"/>
      <c r="AA1524" s="5" t="e">
        <f t="shared" si="190"/>
        <v>#DIV/0!</v>
      </c>
      <c r="AD1524" s="5" t="e">
        <f t="shared" si="191"/>
        <v>#DIV/0!</v>
      </c>
      <c r="AE1524" s="3" t="e">
        <f t="shared" si="192"/>
        <v>#DIV/0!</v>
      </c>
      <c r="AG1524" s="4" t="e">
        <f t="shared" si="193"/>
        <v>#DIV/0!</v>
      </c>
      <c r="AI1524" s="3" t="e">
        <f t="shared" si="194"/>
        <v>#DIV/0!</v>
      </c>
      <c r="AK1524" s="14" t="e">
        <f t="shared" si="195"/>
        <v>#DIV/0!</v>
      </c>
    </row>
    <row r="1525" spans="1:37" s="4" customFormat="1" x14ac:dyDescent="0.25">
      <c r="A1525" s="4" t="str">
        <f t="shared" si="189"/>
        <v>D00_295_3</v>
      </c>
      <c r="B1525" s="1" t="s">
        <v>37</v>
      </c>
      <c r="C1525" s="2">
        <v>295</v>
      </c>
      <c r="D1525" s="3">
        <v>3</v>
      </c>
      <c r="E1525" s="4" t="s">
        <v>38</v>
      </c>
      <c r="F1525" s="4" t="s">
        <v>41</v>
      </c>
      <c r="G1525" s="4" t="s">
        <v>36</v>
      </c>
      <c r="H1525" s="4">
        <v>2004</v>
      </c>
      <c r="I1525" s="3" t="s">
        <v>54</v>
      </c>
      <c r="J1525" s="3"/>
      <c r="P1525" s="3"/>
      <c r="W1525" s="3"/>
      <c r="AA1525" s="5" t="e">
        <f t="shared" si="190"/>
        <v>#DIV/0!</v>
      </c>
      <c r="AD1525" s="5" t="e">
        <f t="shared" si="191"/>
        <v>#DIV/0!</v>
      </c>
      <c r="AE1525" s="3" t="e">
        <f t="shared" si="192"/>
        <v>#DIV/0!</v>
      </c>
      <c r="AG1525" s="4" t="e">
        <f t="shared" si="193"/>
        <v>#DIV/0!</v>
      </c>
      <c r="AI1525" s="3" t="e">
        <f t="shared" si="194"/>
        <v>#DIV/0!</v>
      </c>
      <c r="AK1525" s="4" t="e">
        <f t="shared" si="195"/>
        <v>#DIV/0!</v>
      </c>
    </row>
    <row r="1526" spans="1:37" s="4" customFormat="1" x14ac:dyDescent="0.25">
      <c r="A1526" s="4" t="str">
        <f t="shared" si="189"/>
        <v>D00_295_3</v>
      </c>
      <c r="B1526" s="1" t="s">
        <v>37</v>
      </c>
      <c r="C1526" s="2">
        <v>295</v>
      </c>
      <c r="D1526" s="3">
        <v>3</v>
      </c>
      <c r="E1526" s="4" t="s">
        <v>38</v>
      </c>
      <c r="F1526" s="4" t="s">
        <v>41</v>
      </c>
      <c r="G1526" s="4" t="s">
        <v>36</v>
      </c>
      <c r="H1526" s="4">
        <v>2005</v>
      </c>
      <c r="I1526" s="3" t="s">
        <v>54</v>
      </c>
      <c r="J1526" s="3"/>
      <c r="P1526" s="3"/>
      <c r="W1526" s="3"/>
      <c r="AA1526" s="5" t="e">
        <f t="shared" si="190"/>
        <v>#DIV/0!</v>
      </c>
      <c r="AD1526" s="5" t="e">
        <f t="shared" si="191"/>
        <v>#DIV/0!</v>
      </c>
      <c r="AE1526" s="3" t="e">
        <f t="shared" si="192"/>
        <v>#DIV/0!</v>
      </c>
      <c r="AG1526" s="4" t="e">
        <f t="shared" si="193"/>
        <v>#DIV/0!</v>
      </c>
      <c r="AI1526" s="3" t="e">
        <f t="shared" si="194"/>
        <v>#DIV/0!</v>
      </c>
      <c r="AK1526" s="4" t="e">
        <f t="shared" si="195"/>
        <v>#DIV/0!</v>
      </c>
    </row>
    <row r="1527" spans="1:37" s="4" customFormat="1" x14ac:dyDescent="0.25">
      <c r="A1527" s="4" t="str">
        <f t="shared" si="189"/>
        <v>D00_295_3</v>
      </c>
      <c r="B1527" s="1" t="s">
        <v>37</v>
      </c>
      <c r="C1527" s="2">
        <v>295</v>
      </c>
      <c r="D1527" s="3">
        <v>3</v>
      </c>
      <c r="E1527" s="4" t="s">
        <v>38</v>
      </c>
      <c r="F1527" s="4" t="s">
        <v>41</v>
      </c>
      <c r="G1527" s="4" t="s">
        <v>36</v>
      </c>
      <c r="H1527" s="4">
        <v>2006</v>
      </c>
      <c r="I1527" s="3" t="s">
        <v>54</v>
      </c>
      <c r="J1527" s="3"/>
      <c r="P1527" s="3"/>
      <c r="W1527" s="3"/>
      <c r="AA1527" s="5" t="e">
        <f t="shared" si="190"/>
        <v>#DIV/0!</v>
      </c>
      <c r="AD1527" s="5" t="e">
        <f t="shared" si="191"/>
        <v>#DIV/0!</v>
      </c>
      <c r="AE1527" s="3" t="e">
        <f t="shared" si="192"/>
        <v>#DIV/0!</v>
      </c>
      <c r="AG1527" s="4" t="e">
        <f t="shared" si="193"/>
        <v>#DIV/0!</v>
      </c>
      <c r="AI1527" s="3" t="e">
        <f t="shared" si="194"/>
        <v>#DIV/0!</v>
      </c>
      <c r="AK1527" s="4" t="e">
        <f t="shared" si="195"/>
        <v>#DIV/0!</v>
      </c>
    </row>
    <row r="1528" spans="1:37" s="4" customFormat="1" x14ac:dyDescent="0.25">
      <c r="A1528" s="4" t="str">
        <f t="shared" si="189"/>
        <v>D00_295_3</v>
      </c>
      <c r="B1528" s="1" t="s">
        <v>37</v>
      </c>
      <c r="C1528" s="2">
        <v>295</v>
      </c>
      <c r="D1528" s="3">
        <v>3</v>
      </c>
      <c r="E1528" s="4" t="s">
        <v>38</v>
      </c>
      <c r="F1528" s="4" t="s">
        <v>41</v>
      </c>
      <c r="G1528" s="4" t="s">
        <v>36</v>
      </c>
      <c r="H1528" s="4">
        <v>2007</v>
      </c>
      <c r="I1528" s="3" t="s">
        <v>54</v>
      </c>
      <c r="J1528" s="3"/>
      <c r="P1528" s="3"/>
      <c r="W1528" s="3"/>
      <c r="AA1528" s="5" t="e">
        <f t="shared" si="190"/>
        <v>#DIV/0!</v>
      </c>
      <c r="AD1528" s="5" t="e">
        <f t="shared" si="191"/>
        <v>#DIV/0!</v>
      </c>
      <c r="AE1528" s="3" t="e">
        <f t="shared" si="192"/>
        <v>#DIV/0!</v>
      </c>
      <c r="AG1528" s="4" t="e">
        <f t="shared" si="193"/>
        <v>#DIV/0!</v>
      </c>
      <c r="AI1528" s="3" t="e">
        <f t="shared" si="194"/>
        <v>#DIV/0!</v>
      </c>
      <c r="AK1528" s="4" t="e">
        <f t="shared" si="195"/>
        <v>#DIV/0!</v>
      </c>
    </row>
    <row r="1529" spans="1:37" s="14" customFormat="1" x14ac:dyDescent="0.25">
      <c r="A1529" s="4" t="str">
        <f t="shared" si="189"/>
        <v>D00_296_3</v>
      </c>
      <c r="B1529" s="12" t="s">
        <v>37</v>
      </c>
      <c r="C1529" s="13">
        <v>296</v>
      </c>
      <c r="D1529" s="15">
        <v>3</v>
      </c>
      <c r="E1529" s="14" t="s">
        <v>38</v>
      </c>
      <c r="F1529" s="14" t="s">
        <v>41</v>
      </c>
      <c r="G1529" s="14" t="s">
        <v>36</v>
      </c>
      <c r="H1529" s="14">
        <v>2003</v>
      </c>
      <c r="I1529" s="15" t="s">
        <v>54</v>
      </c>
      <c r="J1529" s="15"/>
      <c r="P1529" s="15"/>
      <c r="Q1529" s="4"/>
      <c r="R1529" s="4"/>
      <c r="S1529" s="4"/>
      <c r="T1529" s="4"/>
      <c r="U1529" s="4"/>
      <c r="V1529" s="4"/>
      <c r="W1529" s="15"/>
      <c r="AA1529" s="5" t="e">
        <f t="shared" si="190"/>
        <v>#DIV/0!</v>
      </c>
      <c r="AD1529" s="5" t="e">
        <f t="shared" si="191"/>
        <v>#DIV/0!</v>
      </c>
      <c r="AE1529" s="3" t="e">
        <f t="shared" si="192"/>
        <v>#DIV/0!</v>
      </c>
      <c r="AG1529" s="4" t="e">
        <f t="shared" si="193"/>
        <v>#DIV/0!</v>
      </c>
      <c r="AI1529" s="3" t="e">
        <f t="shared" si="194"/>
        <v>#DIV/0!</v>
      </c>
      <c r="AK1529" s="14" t="e">
        <f t="shared" si="195"/>
        <v>#DIV/0!</v>
      </c>
    </row>
    <row r="1530" spans="1:37" s="4" customFormat="1" x14ac:dyDescent="0.25">
      <c r="A1530" s="4" t="str">
        <f t="shared" si="189"/>
        <v>D00_296_3</v>
      </c>
      <c r="B1530" s="1" t="s">
        <v>37</v>
      </c>
      <c r="C1530" s="2">
        <v>296</v>
      </c>
      <c r="D1530" s="3">
        <v>3</v>
      </c>
      <c r="E1530" s="4" t="s">
        <v>38</v>
      </c>
      <c r="F1530" s="4" t="s">
        <v>41</v>
      </c>
      <c r="G1530" s="4" t="s">
        <v>36</v>
      </c>
      <c r="H1530" s="4">
        <v>2004</v>
      </c>
      <c r="I1530" s="3" t="s">
        <v>54</v>
      </c>
      <c r="J1530" s="3"/>
      <c r="P1530" s="3"/>
      <c r="W1530" s="3"/>
      <c r="AA1530" s="5" t="e">
        <f t="shared" si="190"/>
        <v>#DIV/0!</v>
      </c>
      <c r="AD1530" s="5" t="e">
        <f t="shared" si="191"/>
        <v>#DIV/0!</v>
      </c>
      <c r="AE1530" s="3" t="e">
        <f t="shared" si="192"/>
        <v>#DIV/0!</v>
      </c>
      <c r="AG1530" s="4" t="e">
        <f t="shared" si="193"/>
        <v>#DIV/0!</v>
      </c>
      <c r="AI1530" s="3" t="e">
        <f t="shared" si="194"/>
        <v>#DIV/0!</v>
      </c>
      <c r="AK1530" s="4" t="e">
        <f t="shared" si="195"/>
        <v>#DIV/0!</v>
      </c>
    </row>
    <row r="1531" spans="1:37" s="4" customFormat="1" x14ac:dyDescent="0.25">
      <c r="A1531" s="4" t="str">
        <f t="shared" si="189"/>
        <v>D00_296_3</v>
      </c>
      <c r="B1531" s="1" t="s">
        <v>37</v>
      </c>
      <c r="C1531" s="2">
        <v>296</v>
      </c>
      <c r="D1531" s="3">
        <v>3</v>
      </c>
      <c r="E1531" s="4" t="s">
        <v>38</v>
      </c>
      <c r="F1531" s="4" t="s">
        <v>41</v>
      </c>
      <c r="G1531" s="4" t="s">
        <v>36</v>
      </c>
      <c r="H1531" s="4">
        <v>2005</v>
      </c>
      <c r="I1531" s="3" t="s">
        <v>54</v>
      </c>
      <c r="J1531" s="3"/>
      <c r="P1531" s="3"/>
      <c r="W1531" s="3"/>
      <c r="AA1531" s="5" t="e">
        <f t="shared" si="190"/>
        <v>#DIV/0!</v>
      </c>
      <c r="AD1531" s="5" t="e">
        <f t="shared" si="191"/>
        <v>#DIV/0!</v>
      </c>
      <c r="AE1531" s="3" t="e">
        <f t="shared" si="192"/>
        <v>#DIV/0!</v>
      </c>
      <c r="AG1531" s="4" t="e">
        <f t="shared" si="193"/>
        <v>#DIV/0!</v>
      </c>
      <c r="AI1531" s="3" t="e">
        <f t="shared" si="194"/>
        <v>#DIV/0!</v>
      </c>
      <c r="AK1531" s="4" t="e">
        <f t="shared" si="195"/>
        <v>#DIV/0!</v>
      </c>
    </row>
    <row r="1532" spans="1:37" s="4" customFormat="1" x14ac:dyDescent="0.25">
      <c r="A1532" s="4" t="str">
        <f t="shared" si="189"/>
        <v>D00_296_3</v>
      </c>
      <c r="B1532" s="1" t="s">
        <v>37</v>
      </c>
      <c r="C1532" s="2">
        <v>296</v>
      </c>
      <c r="D1532" s="3">
        <v>3</v>
      </c>
      <c r="E1532" s="4" t="s">
        <v>38</v>
      </c>
      <c r="F1532" s="4" t="s">
        <v>41</v>
      </c>
      <c r="G1532" s="4" t="s">
        <v>36</v>
      </c>
      <c r="H1532" s="4">
        <v>2006</v>
      </c>
      <c r="I1532" s="3" t="s">
        <v>54</v>
      </c>
      <c r="J1532" s="3"/>
      <c r="P1532" s="3"/>
      <c r="W1532" s="3"/>
      <c r="AA1532" s="5" t="e">
        <f t="shared" si="190"/>
        <v>#DIV/0!</v>
      </c>
      <c r="AD1532" s="5" t="e">
        <f t="shared" si="191"/>
        <v>#DIV/0!</v>
      </c>
      <c r="AE1532" s="3" t="e">
        <f t="shared" si="192"/>
        <v>#DIV/0!</v>
      </c>
      <c r="AG1532" s="4" t="e">
        <f t="shared" si="193"/>
        <v>#DIV/0!</v>
      </c>
      <c r="AI1532" s="3" t="e">
        <f t="shared" si="194"/>
        <v>#DIV/0!</v>
      </c>
      <c r="AK1532" s="4" t="e">
        <f t="shared" si="195"/>
        <v>#DIV/0!</v>
      </c>
    </row>
    <row r="1533" spans="1:37" s="4" customFormat="1" x14ac:dyDescent="0.25">
      <c r="A1533" s="4" t="str">
        <f t="shared" si="189"/>
        <v>D00_296_3</v>
      </c>
      <c r="B1533" s="1" t="s">
        <v>37</v>
      </c>
      <c r="C1533" s="2">
        <v>296</v>
      </c>
      <c r="D1533" s="3">
        <v>3</v>
      </c>
      <c r="E1533" s="4" t="s">
        <v>38</v>
      </c>
      <c r="F1533" s="4" t="s">
        <v>41</v>
      </c>
      <c r="G1533" s="4" t="s">
        <v>36</v>
      </c>
      <c r="H1533" s="4">
        <v>2007</v>
      </c>
      <c r="I1533" s="3" t="s">
        <v>54</v>
      </c>
      <c r="J1533" s="3"/>
      <c r="P1533" s="3"/>
      <c r="W1533" s="3"/>
      <c r="AA1533" s="5" t="e">
        <f t="shared" si="190"/>
        <v>#DIV/0!</v>
      </c>
      <c r="AD1533" s="5" t="e">
        <f t="shared" si="191"/>
        <v>#DIV/0!</v>
      </c>
      <c r="AE1533" s="3" t="e">
        <f t="shared" si="192"/>
        <v>#DIV/0!</v>
      </c>
      <c r="AG1533" s="4" t="e">
        <f t="shared" si="193"/>
        <v>#DIV/0!</v>
      </c>
      <c r="AI1533" s="3" t="e">
        <f t="shared" si="194"/>
        <v>#DIV/0!</v>
      </c>
      <c r="AK1533" s="4" t="e">
        <f t="shared" si="195"/>
        <v>#DIV/0!</v>
      </c>
    </row>
    <row r="1534" spans="1:37" s="14" customFormat="1" x14ac:dyDescent="0.25">
      <c r="A1534" s="4" t="str">
        <f t="shared" si="189"/>
        <v>D00_297_3</v>
      </c>
      <c r="B1534" s="12" t="s">
        <v>37</v>
      </c>
      <c r="C1534" s="13">
        <v>297</v>
      </c>
      <c r="D1534" s="15">
        <v>3</v>
      </c>
      <c r="E1534" s="14" t="s">
        <v>38</v>
      </c>
      <c r="F1534" s="14" t="s">
        <v>41</v>
      </c>
      <c r="G1534" s="14" t="s">
        <v>36</v>
      </c>
      <c r="H1534" s="14">
        <v>2003</v>
      </c>
      <c r="I1534" s="15" t="s">
        <v>54</v>
      </c>
      <c r="J1534" s="15"/>
      <c r="P1534" s="15"/>
      <c r="Q1534" s="4"/>
      <c r="R1534" s="4"/>
      <c r="S1534" s="4"/>
      <c r="T1534" s="4"/>
      <c r="U1534" s="4"/>
      <c r="V1534" s="4"/>
      <c r="W1534" s="15"/>
      <c r="AA1534" s="5" t="e">
        <f t="shared" si="190"/>
        <v>#DIV/0!</v>
      </c>
      <c r="AD1534" s="5" t="e">
        <f t="shared" si="191"/>
        <v>#DIV/0!</v>
      </c>
      <c r="AE1534" s="3" t="e">
        <f t="shared" si="192"/>
        <v>#DIV/0!</v>
      </c>
      <c r="AG1534" s="4" t="e">
        <f t="shared" si="193"/>
        <v>#DIV/0!</v>
      </c>
      <c r="AI1534" s="3" t="e">
        <f t="shared" si="194"/>
        <v>#DIV/0!</v>
      </c>
      <c r="AK1534" s="14" t="e">
        <f t="shared" si="195"/>
        <v>#DIV/0!</v>
      </c>
    </row>
    <row r="1535" spans="1:37" s="4" customFormat="1" x14ac:dyDescent="0.25">
      <c r="A1535" s="4" t="str">
        <f t="shared" si="189"/>
        <v>D00_297_3</v>
      </c>
      <c r="B1535" s="1" t="s">
        <v>37</v>
      </c>
      <c r="C1535" s="2">
        <v>297</v>
      </c>
      <c r="D1535" s="3">
        <v>3</v>
      </c>
      <c r="E1535" s="4" t="s">
        <v>38</v>
      </c>
      <c r="F1535" s="4" t="s">
        <v>41</v>
      </c>
      <c r="G1535" s="4" t="s">
        <v>36</v>
      </c>
      <c r="H1535" s="4">
        <v>2004</v>
      </c>
      <c r="I1535" s="3" t="s">
        <v>54</v>
      </c>
      <c r="J1535" s="3"/>
      <c r="P1535" s="3"/>
      <c r="W1535" s="3"/>
      <c r="AA1535" s="5" t="e">
        <f t="shared" si="190"/>
        <v>#DIV/0!</v>
      </c>
      <c r="AD1535" s="5" t="e">
        <f t="shared" si="191"/>
        <v>#DIV/0!</v>
      </c>
      <c r="AE1535" s="3" t="e">
        <f t="shared" si="192"/>
        <v>#DIV/0!</v>
      </c>
      <c r="AG1535" s="4" t="e">
        <f t="shared" si="193"/>
        <v>#DIV/0!</v>
      </c>
      <c r="AI1535" s="3" t="e">
        <f t="shared" si="194"/>
        <v>#DIV/0!</v>
      </c>
      <c r="AK1535" s="4" t="e">
        <f t="shared" si="195"/>
        <v>#DIV/0!</v>
      </c>
    </row>
    <row r="1536" spans="1:37" s="4" customFormat="1" x14ac:dyDescent="0.25">
      <c r="A1536" s="4" t="str">
        <f t="shared" si="189"/>
        <v>D00_297_3</v>
      </c>
      <c r="B1536" s="1" t="s">
        <v>37</v>
      </c>
      <c r="C1536" s="2">
        <v>297</v>
      </c>
      <c r="D1536" s="3">
        <v>3</v>
      </c>
      <c r="E1536" s="4" t="s">
        <v>38</v>
      </c>
      <c r="F1536" s="4" t="s">
        <v>41</v>
      </c>
      <c r="G1536" s="4" t="s">
        <v>36</v>
      </c>
      <c r="H1536" s="4">
        <v>2005</v>
      </c>
      <c r="I1536" s="3" t="s">
        <v>54</v>
      </c>
      <c r="J1536" s="3"/>
      <c r="P1536" s="3"/>
      <c r="W1536" s="3"/>
      <c r="AA1536" s="5" t="e">
        <f t="shared" si="190"/>
        <v>#DIV/0!</v>
      </c>
      <c r="AD1536" s="5" t="e">
        <f t="shared" si="191"/>
        <v>#DIV/0!</v>
      </c>
      <c r="AE1536" s="3" t="e">
        <f t="shared" si="192"/>
        <v>#DIV/0!</v>
      </c>
      <c r="AG1536" s="4" t="e">
        <f t="shared" si="193"/>
        <v>#DIV/0!</v>
      </c>
      <c r="AI1536" s="3" t="e">
        <f t="shared" si="194"/>
        <v>#DIV/0!</v>
      </c>
      <c r="AK1536" s="4" t="e">
        <f t="shared" si="195"/>
        <v>#DIV/0!</v>
      </c>
    </row>
    <row r="1537" spans="1:44" s="4" customFormat="1" x14ac:dyDescent="0.25">
      <c r="A1537" s="4" t="str">
        <f t="shared" si="189"/>
        <v>D00_297_3</v>
      </c>
      <c r="B1537" s="1" t="s">
        <v>37</v>
      </c>
      <c r="C1537" s="2">
        <v>297</v>
      </c>
      <c r="D1537" s="3">
        <v>3</v>
      </c>
      <c r="E1537" s="4" t="s">
        <v>38</v>
      </c>
      <c r="F1537" s="4" t="s">
        <v>41</v>
      </c>
      <c r="G1537" s="4" t="s">
        <v>36</v>
      </c>
      <c r="H1537" s="4">
        <v>2006</v>
      </c>
      <c r="I1537" s="3" t="s">
        <v>54</v>
      </c>
      <c r="J1537" s="3"/>
      <c r="P1537" s="3"/>
      <c r="W1537" s="3"/>
      <c r="AA1537" s="5" t="e">
        <f t="shared" si="190"/>
        <v>#DIV/0!</v>
      </c>
      <c r="AD1537" s="5" t="e">
        <f t="shared" si="191"/>
        <v>#DIV/0!</v>
      </c>
      <c r="AE1537" s="3" t="e">
        <f t="shared" si="192"/>
        <v>#DIV/0!</v>
      </c>
      <c r="AG1537" s="4" t="e">
        <f t="shared" si="193"/>
        <v>#DIV/0!</v>
      </c>
      <c r="AI1537" s="3" t="e">
        <f t="shared" si="194"/>
        <v>#DIV/0!</v>
      </c>
      <c r="AK1537" s="4" t="e">
        <f t="shared" si="195"/>
        <v>#DIV/0!</v>
      </c>
    </row>
    <row r="1538" spans="1:44" s="4" customFormat="1" x14ac:dyDescent="0.25">
      <c r="A1538" s="4" t="str">
        <f t="shared" si="189"/>
        <v>D00_297_3</v>
      </c>
      <c r="B1538" s="1" t="s">
        <v>37</v>
      </c>
      <c r="C1538" s="2">
        <v>297</v>
      </c>
      <c r="D1538" s="3">
        <v>3</v>
      </c>
      <c r="E1538" s="4" t="s">
        <v>38</v>
      </c>
      <c r="F1538" s="4" t="s">
        <v>41</v>
      </c>
      <c r="G1538" s="4" t="s">
        <v>36</v>
      </c>
      <c r="H1538" s="4">
        <v>2007</v>
      </c>
      <c r="I1538" s="3" t="s">
        <v>54</v>
      </c>
      <c r="J1538" s="3"/>
      <c r="P1538" s="3"/>
      <c r="W1538" s="3"/>
      <c r="AA1538" s="5" t="e">
        <f t="shared" si="190"/>
        <v>#DIV/0!</v>
      </c>
      <c r="AD1538" s="5" t="e">
        <f t="shared" si="191"/>
        <v>#DIV/0!</v>
      </c>
      <c r="AE1538" s="3" t="e">
        <f t="shared" si="192"/>
        <v>#DIV/0!</v>
      </c>
      <c r="AG1538" s="4" t="e">
        <f t="shared" si="193"/>
        <v>#DIV/0!</v>
      </c>
      <c r="AI1538" s="3" t="e">
        <f t="shared" si="194"/>
        <v>#DIV/0!</v>
      </c>
      <c r="AK1538" s="4" t="e">
        <f t="shared" si="195"/>
        <v>#DIV/0!</v>
      </c>
    </row>
    <row r="1539" spans="1:44" s="14" customFormat="1" x14ac:dyDescent="0.25">
      <c r="A1539" s="4" t="str">
        <f t="shared" ref="A1539:A1602" si="196">CONCATENATE(LEFT(B1539,1),CONCATENATE(RIGHT(B1539,2),"_",CONCATENATE(C1539),"_",CONCATENATE(D1539)))</f>
        <v>D00_298_3</v>
      </c>
      <c r="B1539" s="12" t="s">
        <v>37</v>
      </c>
      <c r="C1539" s="13">
        <v>298</v>
      </c>
      <c r="D1539" s="15">
        <v>3</v>
      </c>
      <c r="E1539" s="14" t="s">
        <v>38</v>
      </c>
      <c r="F1539" s="14" t="s">
        <v>41</v>
      </c>
      <c r="G1539" s="14" t="s">
        <v>36</v>
      </c>
      <c r="H1539" s="14">
        <v>2003</v>
      </c>
      <c r="I1539" s="15" t="s">
        <v>54</v>
      </c>
      <c r="J1539" s="15"/>
      <c r="P1539" s="15"/>
      <c r="Q1539" s="4"/>
      <c r="R1539" s="4"/>
      <c r="S1539" s="4"/>
      <c r="T1539" s="4"/>
      <c r="U1539" s="4"/>
      <c r="V1539" s="4"/>
      <c r="W1539" s="15"/>
      <c r="AA1539" s="5" t="e">
        <f t="shared" si="190"/>
        <v>#DIV/0!</v>
      </c>
      <c r="AD1539" s="5" t="e">
        <f t="shared" si="191"/>
        <v>#DIV/0!</v>
      </c>
      <c r="AE1539" s="3" t="e">
        <f t="shared" si="192"/>
        <v>#DIV/0!</v>
      </c>
      <c r="AG1539" s="4" t="e">
        <f t="shared" si="193"/>
        <v>#DIV/0!</v>
      </c>
      <c r="AI1539" s="3" t="e">
        <f t="shared" si="194"/>
        <v>#DIV/0!</v>
      </c>
      <c r="AK1539" s="14" t="e">
        <f t="shared" si="195"/>
        <v>#DIV/0!</v>
      </c>
    </row>
    <row r="1540" spans="1:44" s="4" customFormat="1" x14ac:dyDescent="0.25">
      <c r="A1540" s="4" t="str">
        <f t="shared" si="196"/>
        <v>D00_298_3</v>
      </c>
      <c r="B1540" s="1" t="s">
        <v>37</v>
      </c>
      <c r="C1540" s="2">
        <v>298</v>
      </c>
      <c r="D1540" s="3">
        <v>3</v>
      </c>
      <c r="E1540" s="4" t="s">
        <v>38</v>
      </c>
      <c r="F1540" s="4" t="s">
        <v>41</v>
      </c>
      <c r="G1540" s="4" t="s">
        <v>36</v>
      </c>
      <c r="H1540" s="4">
        <v>2004</v>
      </c>
      <c r="I1540" s="3" t="s">
        <v>54</v>
      </c>
      <c r="J1540" s="3"/>
      <c r="P1540" s="3"/>
      <c r="W1540" s="3"/>
      <c r="AA1540" s="5" t="e">
        <f t="shared" si="190"/>
        <v>#DIV/0!</v>
      </c>
      <c r="AD1540" s="5" t="e">
        <f t="shared" si="191"/>
        <v>#DIV/0!</v>
      </c>
      <c r="AE1540" s="3" t="e">
        <f t="shared" si="192"/>
        <v>#DIV/0!</v>
      </c>
      <c r="AG1540" s="4" t="e">
        <f t="shared" si="193"/>
        <v>#DIV/0!</v>
      </c>
      <c r="AI1540" s="3" t="e">
        <f t="shared" si="194"/>
        <v>#DIV/0!</v>
      </c>
      <c r="AK1540" s="4" t="e">
        <f t="shared" si="195"/>
        <v>#DIV/0!</v>
      </c>
    </row>
    <row r="1541" spans="1:44" s="4" customFormat="1" x14ac:dyDescent="0.25">
      <c r="A1541" s="4" t="str">
        <f t="shared" si="196"/>
        <v>D00_298_3</v>
      </c>
      <c r="B1541" s="1" t="s">
        <v>37</v>
      </c>
      <c r="C1541" s="2">
        <v>298</v>
      </c>
      <c r="D1541" s="3">
        <v>3</v>
      </c>
      <c r="E1541" s="4" t="s">
        <v>38</v>
      </c>
      <c r="F1541" s="4" t="s">
        <v>41</v>
      </c>
      <c r="G1541" s="4" t="s">
        <v>36</v>
      </c>
      <c r="H1541" s="4">
        <v>2005</v>
      </c>
      <c r="I1541" s="3" t="s">
        <v>54</v>
      </c>
      <c r="J1541" s="3"/>
      <c r="P1541" s="3"/>
      <c r="W1541" s="3"/>
      <c r="AA1541" s="5" t="e">
        <f t="shared" si="190"/>
        <v>#DIV/0!</v>
      </c>
      <c r="AD1541" s="5" t="e">
        <f t="shared" si="191"/>
        <v>#DIV/0!</v>
      </c>
      <c r="AE1541" s="3" t="e">
        <f t="shared" si="192"/>
        <v>#DIV/0!</v>
      </c>
      <c r="AG1541" s="4" t="e">
        <f t="shared" si="193"/>
        <v>#DIV/0!</v>
      </c>
      <c r="AI1541" s="3" t="e">
        <f t="shared" si="194"/>
        <v>#DIV/0!</v>
      </c>
      <c r="AK1541" s="4" t="e">
        <f t="shared" si="195"/>
        <v>#DIV/0!</v>
      </c>
    </row>
    <row r="1542" spans="1:44" s="4" customFormat="1" x14ac:dyDescent="0.25">
      <c r="A1542" s="4" t="str">
        <f t="shared" si="196"/>
        <v>D00_298_3</v>
      </c>
      <c r="B1542" s="1" t="s">
        <v>37</v>
      </c>
      <c r="C1542" s="2">
        <v>298</v>
      </c>
      <c r="D1542" s="3">
        <v>3</v>
      </c>
      <c r="E1542" s="4" t="s">
        <v>38</v>
      </c>
      <c r="F1542" s="4" t="s">
        <v>41</v>
      </c>
      <c r="G1542" s="4" t="s">
        <v>36</v>
      </c>
      <c r="H1542" s="4">
        <v>2006</v>
      </c>
      <c r="I1542" s="3" t="s">
        <v>54</v>
      </c>
      <c r="J1542" s="3"/>
      <c r="K1542" s="4">
        <v>75</v>
      </c>
      <c r="P1542" s="3"/>
      <c r="W1542" s="3"/>
      <c r="AA1542" s="5" t="e">
        <f t="shared" si="190"/>
        <v>#DIV/0!</v>
      </c>
      <c r="AD1542" s="5" t="e">
        <f t="shared" si="191"/>
        <v>#DIV/0!</v>
      </c>
      <c r="AE1542" s="3" t="e">
        <f t="shared" si="192"/>
        <v>#DIV/0!</v>
      </c>
      <c r="AG1542" s="4" t="e">
        <f t="shared" si="193"/>
        <v>#DIV/0!</v>
      </c>
      <c r="AI1542" s="3" t="e">
        <f t="shared" si="194"/>
        <v>#DIV/0!</v>
      </c>
      <c r="AK1542" s="4" t="e">
        <f t="shared" si="195"/>
        <v>#DIV/0!</v>
      </c>
    </row>
    <row r="1543" spans="1:44" s="4" customFormat="1" x14ac:dyDescent="0.25">
      <c r="A1543" s="4" t="str">
        <f t="shared" si="196"/>
        <v>D00_298_3</v>
      </c>
      <c r="B1543" s="1" t="s">
        <v>37</v>
      </c>
      <c r="C1543" s="2">
        <v>298</v>
      </c>
      <c r="D1543" s="3">
        <v>3</v>
      </c>
      <c r="E1543" s="4" t="s">
        <v>38</v>
      </c>
      <c r="F1543" s="4" t="s">
        <v>41</v>
      </c>
      <c r="G1543" s="4" t="s">
        <v>36</v>
      </c>
      <c r="H1543" s="4">
        <v>2007</v>
      </c>
      <c r="I1543" s="3" t="s">
        <v>54</v>
      </c>
      <c r="J1543" s="3"/>
      <c r="P1543" s="3"/>
      <c r="W1543" s="3"/>
      <c r="AA1543" s="5" t="e">
        <f t="shared" si="190"/>
        <v>#DIV/0!</v>
      </c>
      <c r="AD1543" s="5" t="e">
        <f t="shared" si="191"/>
        <v>#DIV/0!</v>
      </c>
      <c r="AE1543" s="3" t="e">
        <f t="shared" si="192"/>
        <v>#DIV/0!</v>
      </c>
      <c r="AG1543" s="4" t="e">
        <f t="shared" si="193"/>
        <v>#DIV/0!</v>
      </c>
      <c r="AI1543" s="3" t="e">
        <f t="shared" si="194"/>
        <v>#DIV/0!</v>
      </c>
      <c r="AK1543" s="4" t="e">
        <f t="shared" si="195"/>
        <v>#DIV/0!</v>
      </c>
    </row>
    <row r="1544" spans="1:44" s="14" customFormat="1" x14ac:dyDescent="0.25">
      <c r="A1544" s="4" t="str">
        <f t="shared" si="196"/>
        <v>D00_299_3</v>
      </c>
      <c r="B1544" s="12" t="s">
        <v>37</v>
      </c>
      <c r="C1544" s="13">
        <v>299</v>
      </c>
      <c r="D1544" s="15">
        <v>3</v>
      </c>
      <c r="E1544" s="14" t="s">
        <v>38</v>
      </c>
      <c r="F1544" s="14" t="s">
        <v>41</v>
      </c>
      <c r="G1544" s="14" t="s">
        <v>36</v>
      </c>
      <c r="H1544" s="14">
        <v>2003</v>
      </c>
      <c r="I1544" s="15" t="s">
        <v>54</v>
      </c>
      <c r="J1544" s="15"/>
      <c r="P1544" s="15"/>
      <c r="Q1544" s="4"/>
      <c r="R1544" s="4"/>
      <c r="S1544" s="4"/>
      <c r="T1544" s="4"/>
      <c r="U1544" s="4"/>
      <c r="V1544" s="4"/>
      <c r="W1544" s="15"/>
      <c r="AA1544" s="5" t="e">
        <f t="shared" si="190"/>
        <v>#DIV/0!</v>
      </c>
      <c r="AD1544" s="5" t="e">
        <f t="shared" si="191"/>
        <v>#DIV/0!</v>
      </c>
      <c r="AE1544" s="3" t="e">
        <f t="shared" si="192"/>
        <v>#DIV/0!</v>
      </c>
      <c r="AG1544" s="4" t="e">
        <f t="shared" si="193"/>
        <v>#DIV/0!</v>
      </c>
      <c r="AI1544" s="3" t="e">
        <f t="shared" si="194"/>
        <v>#DIV/0!</v>
      </c>
      <c r="AK1544" s="14" t="e">
        <f t="shared" si="195"/>
        <v>#DIV/0!</v>
      </c>
    </row>
    <row r="1545" spans="1:44" s="4" customFormat="1" x14ac:dyDescent="0.25">
      <c r="A1545" s="4" t="str">
        <f t="shared" si="196"/>
        <v>D00_299_3</v>
      </c>
      <c r="B1545" s="1" t="s">
        <v>37</v>
      </c>
      <c r="C1545" s="2">
        <v>299</v>
      </c>
      <c r="D1545" s="3">
        <v>3</v>
      </c>
      <c r="E1545" s="4" t="s">
        <v>38</v>
      </c>
      <c r="F1545" s="4" t="s">
        <v>41</v>
      </c>
      <c r="G1545" s="4" t="s">
        <v>36</v>
      </c>
      <c r="H1545" s="4">
        <v>2004</v>
      </c>
      <c r="I1545" s="3" t="s">
        <v>54</v>
      </c>
      <c r="J1545" s="3"/>
      <c r="P1545" s="3"/>
      <c r="W1545" s="3"/>
      <c r="AA1545" s="5" t="e">
        <f t="shared" si="190"/>
        <v>#DIV/0!</v>
      </c>
      <c r="AD1545" s="5" t="e">
        <f t="shared" si="191"/>
        <v>#DIV/0!</v>
      </c>
      <c r="AE1545" s="3" t="e">
        <f t="shared" si="192"/>
        <v>#DIV/0!</v>
      </c>
      <c r="AG1545" s="4" t="e">
        <f t="shared" si="193"/>
        <v>#DIV/0!</v>
      </c>
      <c r="AI1545" s="3" t="e">
        <f t="shared" si="194"/>
        <v>#DIV/0!</v>
      </c>
      <c r="AK1545" s="4" t="e">
        <f t="shared" si="195"/>
        <v>#DIV/0!</v>
      </c>
    </row>
    <row r="1546" spans="1:44" s="4" customFormat="1" x14ac:dyDescent="0.25">
      <c r="A1546" s="4" t="str">
        <f t="shared" si="196"/>
        <v>D00_299_3</v>
      </c>
      <c r="B1546" s="1" t="s">
        <v>37</v>
      </c>
      <c r="C1546" s="2">
        <v>299</v>
      </c>
      <c r="D1546" s="3">
        <v>3</v>
      </c>
      <c r="E1546" s="4" t="s">
        <v>38</v>
      </c>
      <c r="F1546" s="4" t="s">
        <v>41</v>
      </c>
      <c r="G1546" s="4" t="s">
        <v>36</v>
      </c>
      <c r="H1546" s="4">
        <v>2005</v>
      </c>
      <c r="I1546" s="3" t="s">
        <v>54</v>
      </c>
      <c r="J1546" s="3"/>
      <c r="P1546" s="3"/>
      <c r="W1546" s="3"/>
      <c r="AA1546" s="5" t="e">
        <f t="shared" si="190"/>
        <v>#DIV/0!</v>
      </c>
      <c r="AD1546" s="5" t="e">
        <f t="shared" si="191"/>
        <v>#DIV/0!</v>
      </c>
      <c r="AE1546" s="3" t="e">
        <f t="shared" si="192"/>
        <v>#DIV/0!</v>
      </c>
      <c r="AG1546" s="4" t="e">
        <f t="shared" si="193"/>
        <v>#DIV/0!</v>
      </c>
      <c r="AI1546" s="3" t="e">
        <f t="shared" si="194"/>
        <v>#DIV/0!</v>
      </c>
      <c r="AK1546" s="4" t="e">
        <f t="shared" si="195"/>
        <v>#DIV/0!</v>
      </c>
    </row>
    <row r="1547" spans="1:44" s="4" customFormat="1" x14ac:dyDescent="0.25">
      <c r="A1547" s="4" t="str">
        <f t="shared" si="196"/>
        <v>D00_299_3</v>
      </c>
      <c r="B1547" s="1" t="s">
        <v>37</v>
      </c>
      <c r="C1547" s="2">
        <v>299</v>
      </c>
      <c r="D1547" s="3">
        <v>3</v>
      </c>
      <c r="E1547" s="4" t="s">
        <v>38</v>
      </c>
      <c r="F1547" s="4" t="s">
        <v>41</v>
      </c>
      <c r="G1547" s="4" t="s">
        <v>36</v>
      </c>
      <c r="H1547" s="4">
        <v>2006</v>
      </c>
      <c r="I1547" s="3" t="s">
        <v>54</v>
      </c>
      <c r="J1547" s="3"/>
      <c r="P1547" s="3"/>
      <c r="W1547" s="3"/>
      <c r="AA1547" s="5" t="e">
        <f t="shared" si="190"/>
        <v>#DIV/0!</v>
      </c>
      <c r="AD1547" s="5" t="e">
        <f t="shared" si="191"/>
        <v>#DIV/0!</v>
      </c>
      <c r="AE1547" s="3" t="e">
        <f t="shared" si="192"/>
        <v>#DIV/0!</v>
      </c>
      <c r="AG1547" s="4" t="e">
        <f t="shared" si="193"/>
        <v>#DIV/0!</v>
      </c>
      <c r="AI1547" s="3" t="e">
        <f t="shared" si="194"/>
        <v>#DIV/0!</v>
      </c>
      <c r="AK1547" s="4" t="e">
        <f t="shared" si="195"/>
        <v>#DIV/0!</v>
      </c>
    </row>
    <row r="1548" spans="1:44" s="4" customFormat="1" x14ac:dyDescent="0.25">
      <c r="A1548" s="4" t="str">
        <f t="shared" si="196"/>
        <v>D00_299_3</v>
      </c>
      <c r="B1548" s="1" t="s">
        <v>37</v>
      </c>
      <c r="C1548" s="2">
        <v>299</v>
      </c>
      <c r="D1548" s="3">
        <v>3</v>
      </c>
      <c r="E1548" s="4" t="s">
        <v>38</v>
      </c>
      <c r="F1548" s="4" t="s">
        <v>41</v>
      </c>
      <c r="G1548" s="4" t="s">
        <v>36</v>
      </c>
      <c r="H1548" s="4">
        <v>2007</v>
      </c>
      <c r="I1548" s="3" t="s">
        <v>54</v>
      </c>
      <c r="J1548" s="3"/>
      <c r="P1548" s="3"/>
      <c r="W1548" s="3"/>
      <c r="AA1548" s="5" t="e">
        <f t="shared" si="190"/>
        <v>#DIV/0!</v>
      </c>
      <c r="AD1548" s="5" t="e">
        <f t="shared" si="191"/>
        <v>#DIV/0!</v>
      </c>
      <c r="AE1548" s="3" t="e">
        <f t="shared" si="192"/>
        <v>#DIV/0!</v>
      </c>
      <c r="AG1548" s="4" t="e">
        <f t="shared" si="193"/>
        <v>#DIV/0!</v>
      </c>
      <c r="AI1548" s="3" t="e">
        <f t="shared" si="194"/>
        <v>#DIV/0!</v>
      </c>
      <c r="AK1548" s="4" t="e">
        <f t="shared" si="195"/>
        <v>#DIV/0!</v>
      </c>
    </row>
    <row r="1549" spans="1:44" s="14" customFormat="1" x14ac:dyDescent="0.25">
      <c r="A1549" s="4" t="str">
        <f t="shared" si="196"/>
        <v>D00_300_3</v>
      </c>
      <c r="B1549" s="12" t="s">
        <v>37</v>
      </c>
      <c r="C1549" s="13">
        <v>300</v>
      </c>
      <c r="D1549" s="15">
        <v>3</v>
      </c>
      <c r="E1549" s="14" t="s">
        <v>38</v>
      </c>
      <c r="F1549" s="14" t="s">
        <v>41</v>
      </c>
      <c r="G1549" s="14" t="s">
        <v>36</v>
      </c>
      <c r="H1549" s="14">
        <v>2003</v>
      </c>
      <c r="I1549" s="15" t="s">
        <v>54</v>
      </c>
      <c r="J1549" s="15"/>
      <c r="L1549" s="14" t="e">
        <f>#REF!-36</f>
        <v>#REF!</v>
      </c>
      <c r="M1549" s="14" t="e">
        <f>#REF!-64</f>
        <v>#REF!</v>
      </c>
      <c r="N1549" s="14" t="e">
        <f>#REF!-79</f>
        <v>#REF!</v>
      </c>
      <c r="P1549" s="15">
        <v>2</v>
      </c>
      <c r="Q1549" s="4"/>
      <c r="R1549" s="4"/>
      <c r="S1549" s="4"/>
      <c r="T1549" s="4"/>
      <c r="U1549" s="4"/>
      <c r="V1549" s="4"/>
      <c r="W1549" s="15">
        <v>1</v>
      </c>
      <c r="X1549" s="14">
        <v>212</v>
      </c>
      <c r="Y1549" s="14">
        <v>25</v>
      </c>
      <c r="Z1549" s="14">
        <v>74</v>
      </c>
      <c r="AA1549" s="5">
        <f t="shared" si="190"/>
        <v>2.96</v>
      </c>
      <c r="AB1549" s="14">
        <v>4</v>
      </c>
      <c r="AC1549" s="14">
        <v>29</v>
      </c>
      <c r="AD1549" s="5">
        <f t="shared" si="191"/>
        <v>1.1599999999999999</v>
      </c>
      <c r="AE1549" s="3">
        <f t="shared" si="192"/>
        <v>39.189189189189186</v>
      </c>
      <c r="AF1549" s="14">
        <v>0</v>
      </c>
      <c r="AG1549" s="4">
        <f t="shared" si="193"/>
        <v>0</v>
      </c>
      <c r="AH1549" s="14">
        <v>1</v>
      </c>
      <c r="AI1549" s="3">
        <f t="shared" si="194"/>
        <v>4</v>
      </c>
      <c r="AJ1549" s="14">
        <v>12</v>
      </c>
      <c r="AK1549" s="14">
        <f t="shared" si="195"/>
        <v>48</v>
      </c>
      <c r="AL1549" s="14">
        <v>1</v>
      </c>
      <c r="AM1549" s="14">
        <v>5</v>
      </c>
      <c r="AN1549" s="14">
        <v>2</v>
      </c>
      <c r="AO1549" s="14">
        <v>2</v>
      </c>
      <c r="AP1549" s="14">
        <v>4</v>
      </c>
      <c r="AQ1549" s="14">
        <v>3</v>
      </c>
      <c r="AR1549" s="14">
        <v>2</v>
      </c>
    </row>
    <row r="1550" spans="1:44" s="4" customFormat="1" x14ac:dyDescent="0.25">
      <c r="A1550" s="4" t="str">
        <f t="shared" si="196"/>
        <v>D00_300_3</v>
      </c>
      <c r="B1550" s="1" t="s">
        <v>37</v>
      </c>
      <c r="C1550" s="2">
        <v>300</v>
      </c>
      <c r="D1550" s="3">
        <v>3</v>
      </c>
      <c r="E1550" s="4" t="s">
        <v>38</v>
      </c>
      <c r="F1550" s="4" t="s">
        <v>41</v>
      </c>
      <c r="G1550" s="4" t="s">
        <v>36</v>
      </c>
      <c r="H1550" s="4">
        <v>2004</v>
      </c>
      <c r="I1550" s="3" t="s">
        <v>54</v>
      </c>
      <c r="J1550" s="3"/>
      <c r="P1550" s="3"/>
      <c r="W1550" s="3"/>
      <c r="AA1550" s="5" t="e">
        <f t="shared" si="190"/>
        <v>#DIV/0!</v>
      </c>
      <c r="AD1550" s="5" t="e">
        <f t="shared" si="191"/>
        <v>#DIV/0!</v>
      </c>
      <c r="AE1550" s="3" t="e">
        <f t="shared" si="192"/>
        <v>#DIV/0!</v>
      </c>
      <c r="AG1550" s="4" t="e">
        <f t="shared" si="193"/>
        <v>#DIV/0!</v>
      </c>
      <c r="AI1550" s="3" t="e">
        <f t="shared" si="194"/>
        <v>#DIV/0!</v>
      </c>
      <c r="AK1550" s="4" t="e">
        <f t="shared" si="195"/>
        <v>#DIV/0!</v>
      </c>
    </row>
    <row r="1551" spans="1:44" s="4" customFormat="1" x14ac:dyDescent="0.25">
      <c r="A1551" s="4" t="str">
        <f t="shared" si="196"/>
        <v>D00_300_3</v>
      </c>
      <c r="B1551" s="1" t="s">
        <v>37</v>
      </c>
      <c r="C1551" s="2">
        <v>300</v>
      </c>
      <c r="D1551" s="3">
        <v>3</v>
      </c>
      <c r="E1551" s="4" t="s">
        <v>38</v>
      </c>
      <c r="F1551" s="4" t="s">
        <v>41</v>
      </c>
      <c r="G1551" s="4" t="s">
        <v>36</v>
      </c>
      <c r="H1551" s="4">
        <v>2005</v>
      </c>
      <c r="I1551" s="3" t="s">
        <v>54</v>
      </c>
      <c r="J1551" s="3"/>
      <c r="P1551" s="3"/>
      <c r="W1551" s="3"/>
      <c r="AA1551" s="5" t="e">
        <f t="shared" si="190"/>
        <v>#DIV/0!</v>
      </c>
      <c r="AD1551" s="5" t="e">
        <f t="shared" si="191"/>
        <v>#DIV/0!</v>
      </c>
      <c r="AE1551" s="3" t="e">
        <f t="shared" si="192"/>
        <v>#DIV/0!</v>
      </c>
      <c r="AG1551" s="4" t="e">
        <f t="shared" si="193"/>
        <v>#DIV/0!</v>
      </c>
      <c r="AI1551" s="3" t="e">
        <f t="shared" si="194"/>
        <v>#DIV/0!</v>
      </c>
      <c r="AK1551" s="4" t="e">
        <f t="shared" si="195"/>
        <v>#DIV/0!</v>
      </c>
    </row>
    <row r="1552" spans="1:44" s="4" customFormat="1" x14ac:dyDescent="0.25">
      <c r="A1552" s="4" t="str">
        <f t="shared" si="196"/>
        <v>D00_300_3</v>
      </c>
      <c r="B1552" s="1" t="s">
        <v>37</v>
      </c>
      <c r="C1552" s="2">
        <v>300</v>
      </c>
      <c r="D1552" s="3">
        <v>3</v>
      </c>
      <c r="E1552" s="4" t="s">
        <v>38</v>
      </c>
      <c r="F1552" s="4" t="s">
        <v>41</v>
      </c>
      <c r="G1552" s="4" t="s">
        <v>36</v>
      </c>
      <c r="H1552" s="4">
        <v>2006</v>
      </c>
      <c r="I1552" s="3" t="s">
        <v>54</v>
      </c>
      <c r="J1552" s="3"/>
      <c r="P1552" s="3"/>
      <c r="W1552" s="3"/>
      <c r="AA1552" s="5" t="e">
        <f t="shared" si="190"/>
        <v>#DIV/0!</v>
      </c>
      <c r="AD1552" s="5" t="e">
        <f t="shared" si="191"/>
        <v>#DIV/0!</v>
      </c>
      <c r="AE1552" s="3" t="e">
        <f t="shared" si="192"/>
        <v>#DIV/0!</v>
      </c>
      <c r="AG1552" s="4" t="e">
        <f t="shared" si="193"/>
        <v>#DIV/0!</v>
      </c>
      <c r="AI1552" s="3" t="e">
        <f t="shared" si="194"/>
        <v>#DIV/0!</v>
      </c>
      <c r="AK1552" s="4" t="e">
        <f t="shared" si="195"/>
        <v>#DIV/0!</v>
      </c>
    </row>
    <row r="1553" spans="1:44" s="4" customFormat="1" x14ac:dyDescent="0.25">
      <c r="A1553" s="4" t="str">
        <f t="shared" si="196"/>
        <v>D00_300_3</v>
      </c>
      <c r="B1553" s="1" t="s">
        <v>37</v>
      </c>
      <c r="C1553" s="2">
        <v>300</v>
      </c>
      <c r="D1553" s="3">
        <v>3</v>
      </c>
      <c r="E1553" s="4" t="s">
        <v>38</v>
      </c>
      <c r="F1553" s="4" t="s">
        <v>41</v>
      </c>
      <c r="G1553" s="4" t="s">
        <v>36</v>
      </c>
      <c r="H1553" s="4">
        <v>2007</v>
      </c>
      <c r="I1553" s="3" t="s">
        <v>54</v>
      </c>
      <c r="J1553" s="3"/>
      <c r="P1553" s="3"/>
      <c r="W1553" s="3"/>
      <c r="AA1553" s="5" t="e">
        <f t="shared" si="190"/>
        <v>#DIV/0!</v>
      </c>
      <c r="AD1553" s="5" t="e">
        <f t="shared" si="191"/>
        <v>#DIV/0!</v>
      </c>
      <c r="AE1553" s="3" t="e">
        <f t="shared" si="192"/>
        <v>#DIV/0!</v>
      </c>
      <c r="AG1553" s="4" t="e">
        <f t="shared" si="193"/>
        <v>#DIV/0!</v>
      </c>
      <c r="AI1553" s="3" t="e">
        <f t="shared" si="194"/>
        <v>#DIV/0!</v>
      </c>
      <c r="AK1553" s="4" t="e">
        <f t="shared" si="195"/>
        <v>#DIV/0!</v>
      </c>
    </row>
    <row r="1554" spans="1:44" s="14" customFormat="1" x14ac:dyDescent="0.25">
      <c r="A1554" s="4" t="str">
        <f t="shared" si="196"/>
        <v>D00_301_3</v>
      </c>
      <c r="B1554" s="12" t="s">
        <v>37</v>
      </c>
      <c r="C1554" s="13">
        <v>301</v>
      </c>
      <c r="D1554" s="15">
        <v>3</v>
      </c>
      <c r="E1554" s="14" t="s">
        <v>38</v>
      </c>
      <c r="F1554" s="14" t="s">
        <v>41</v>
      </c>
      <c r="G1554" s="14" t="s">
        <v>36</v>
      </c>
      <c r="H1554" s="14">
        <v>2003</v>
      </c>
      <c r="I1554" s="15" t="s">
        <v>54</v>
      </c>
      <c r="J1554" s="15"/>
      <c r="P1554" s="15"/>
      <c r="Q1554" s="4"/>
      <c r="R1554" s="4"/>
      <c r="S1554" s="4"/>
      <c r="T1554" s="4"/>
      <c r="U1554" s="4"/>
      <c r="V1554" s="4"/>
      <c r="W1554" s="15"/>
      <c r="AA1554" s="5" t="e">
        <f t="shared" si="190"/>
        <v>#DIV/0!</v>
      </c>
      <c r="AD1554" s="5" t="e">
        <f t="shared" si="191"/>
        <v>#DIV/0!</v>
      </c>
      <c r="AE1554" s="3" t="e">
        <f t="shared" si="192"/>
        <v>#DIV/0!</v>
      </c>
      <c r="AG1554" s="4" t="e">
        <f t="shared" si="193"/>
        <v>#DIV/0!</v>
      </c>
      <c r="AI1554" s="3" t="e">
        <f t="shared" si="194"/>
        <v>#DIV/0!</v>
      </c>
      <c r="AK1554" s="14" t="e">
        <f t="shared" si="195"/>
        <v>#DIV/0!</v>
      </c>
    </row>
    <row r="1555" spans="1:44" s="4" customFormat="1" x14ac:dyDescent="0.25">
      <c r="A1555" s="4" t="str">
        <f t="shared" si="196"/>
        <v>D00_301_3</v>
      </c>
      <c r="B1555" s="1" t="s">
        <v>37</v>
      </c>
      <c r="C1555" s="2">
        <v>301</v>
      </c>
      <c r="D1555" s="3">
        <v>3</v>
      </c>
      <c r="E1555" s="4" t="s">
        <v>38</v>
      </c>
      <c r="F1555" s="4" t="s">
        <v>41</v>
      </c>
      <c r="G1555" s="4" t="s">
        <v>36</v>
      </c>
      <c r="H1555" s="4">
        <v>2004</v>
      </c>
      <c r="I1555" s="3" t="s">
        <v>54</v>
      </c>
      <c r="J1555" s="3"/>
      <c r="P1555" s="3"/>
      <c r="W1555" s="3"/>
      <c r="AA1555" s="5" t="e">
        <f t="shared" si="190"/>
        <v>#DIV/0!</v>
      </c>
      <c r="AD1555" s="5" t="e">
        <f t="shared" si="191"/>
        <v>#DIV/0!</v>
      </c>
      <c r="AE1555" s="3" t="e">
        <f t="shared" si="192"/>
        <v>#DIV/0!</v>
      </c>
      <c r="AG1555" s="4" t="e">
        <f t="shared" si="193"/>
        <v>#DIV/0!</v>
      </c>
      <c r="AI1555" s="3" t="e">
        <f t="shared" si="194"/>
        <v>#DIV/0!</v>
      </c>
      <c r="AK1555" s="4" t="e">
        <f t="shared" si="195"/>
        <v>#DIV/0!</v>
      </c>
    </row>
    <row r="1556" spans="1:44" s="4" customFormat="1" x14ac:dyDescent="0.25">
      <c r="A1556" s="4" t="str">
        <f t="shared" si="196"/>
        <v>D00_301_3</v>
      </c>
      <c r="B1556" s="1" t="s">
        <v>37</v>
      </c>
      <c r="C1556" s="2">
        <v>301</v>
      </c>
      <c r="D1556" s="3">
        <v>3</v>
      </c>
      <c r="E1556" s="4" t="s">
        <v>38</v>
      </c>
      <c r="F1556" s="4" t="s">
        <v>41</v>
      </c>
      <c r="G1556" s="4" t="s">
        <v>36</v>
      </c>
      <c r="H1556" s="4">
        <v>2005</v>
      </c>
      <c r="I1556" s="3" t="s">
        <v>54</v>
      </c>
      <c r="J1556" s="3"/>
      <c r="P1556" s="3"/>
      <c r="W1556" s="3"/>
      <c r="AA1556" s="5" t="e">
        <f t="shared" si="190"/>
        <v>#DIV/0!</v>
      </c>
      <c r="AD1556" s="5" t="e">
        <f t="shared" si="191"/>
        <v>#DIV/0!</v>
      </c>
      <c r="AE1556" s="3" t="e">
        <f t="shared" si="192"/>
        <v>#DIV/0!</v>
      </c>
      <c r="AG1556" s="4" t="e">
        <f t="shared" si="193"/>
        <v>#DIV/0!</v>
      </c>
      <c r="AI1556" s="3" t="e">
        <f t="shared" si="194"/>
        <v>#DIV/0!</v>
      </c>
      <c r="AK1556" s="4" t="e">
        <f t="shared" si="195"/>
        <v>#DIV/0!</v>
      </c>
    </row>
    <row r="1557" spans="1:44" s="4" customFormat="1" x14ac:dyDescent="0.25">
      <c r="A1557" s="4" t="str">
        <f t="shared" si="196"/>
        <v>D00_301_3</v>
      </c>
      <c r="B1557" s="1" t="s">
        <v>37</v>
      </c>
      <c r="C1557" s="2">
        <v>301</v>
      </c>
      <c r="D1557" s="3">
        <v>3</v>
      </c>
      <c r="E1557" s="4" t="s">
        <v>38</v>
      </c>
      <c r="F1557" s="4" t="s">
        <v>41</v>
      </c>
      <c r="G1557" s="4" t="s">
        <v>36</v>
      </c>
      <c r="H1557" s="4">
        <v>2006</v>
      </c>
      <c r="I1557" s="3" t="s">
        <v>54</v>
      </c>
      <c r="J1557" s="3"/>
      <c r="K1557" s="4">
        <v>81</v>
      </c>
      <c r="P1557" s="3"/>
      <c r="W1557" s="3"/>
      <c r="AA1557" s="5" t="e">
        <f t="shared" si="190"/>
        <v>#DIV/0!</v>
      </c>
      <c r="AD1557" s="5" t="e">
        <f t="shared" si="191"/>
        <v>#DIV/0!</v>
      </c>
      <c r="AE1557" s="3" t="e">
        <f t="shared" si="192"/>
        <v>#DIV/0!</v>
      </c>
      <c r="AG1557" s="4" t="e">
        <f t="shared" si="193"/>
        <v>#DIV/0!</v>
      </c>
      <c r="AI1557" s="3" t="e">
        <f t="shared" si="194"/>
        <v>#DIV/0!</v>
      </c>
      <c r="AK1557" s="4" t="e">
        <f t="shared" si="195"/>
        <v>#DIV/0!</v>
      </c>
    </row>
    <row r="1558" spans="1:44" s="4" customFormat="1" x14ac:dyDescent="0.25">
      <c r="A1558" s="4" t="str">
        <f t="shared" si="196"/>
        <v>D00_301_3</v>
      </c>
      <c r="B1558" s="1" t="s">
        <v>37</v>
      </c>
      <c r="C1558" s="2">
        <v>301</v>
      </c>
      <c r="D1558" s="3">
        <v>3</v>
      </c>
      <c r="E1558" s="4" t="s">
        <v>38</v>
      </c>
      <c r="F1558" s="4" t="s">
        <v>41</v>
      </c>
      <c r="G1558" s="4" t="s">
        <v>36</v>
      </c>
      <c r="H1558" s="4">
        <v>2007</v>
      </c>
      <c r="I1558" s="3" t="s">
        <v>54</v>
      </c>
      <c r="J1558" s="3"/>
      <c r="P1558" s="3"/>
      <c r="W1558" s="3"/>
      <c r="AA1558" s="5" t="e">
        <f t="shared" si="190"/>
        <v>#DIV/0!</v>
      </c>
      <c r="AD1558" s="5" t="e">
        <f t="shared" si="191"/>
        <v>#DIV/0!</v>
      </c>
      <c r="AE1558" s="3" t="e">
        <f t="shared" si="192"/>
        <v>#DIV/0!</v>
      </c>
      <c r="AG1558" s="4" t="e">
        <f t="shared" si="193"/>
        <v>#DIV/0!</v>
      </c>
      <c r="AI1558" s="3" t="e">
        <f t="shared" si="194"/>
        <v>#DIV/0!</v>
      </c>
      <c r="AK1558" s="4" t="e">
        <f t="shared" si="195"/>
        <v>#DIV/0!</v>
      </c>
    </row>
    <row r="1559" spans="1:44" s="14" customFormat="1" x14ac:dyDescent="0.25">
      <c r="A1559" s="4" t="str">
        <f t="shared" si="196"/>
        <v>D00_302_3</v>
      </c>
      <c r="B1559" s="12" t="s">
        <v>37</v>
      </c>
      <c r="C1559" s="13">
        <v>302</v>
      </c>
      <c r="D1559" s="15">
        <v>3</v>
      </c>
      <c r="E1559" s="14" t="s">
        <v>38</v>
      </c>
      <c r="F1559" s="14" t="s">
        <v>41</v>
      </c>
      <c r="G1559" s="14" t="s">
        <v>36</v>
      </c>
      <c r="H1559" s="14">
        <v>2003</v>
      </c>
      <c r="I1559" s="15" t="s">
        <v>54</v>
      </c>
      <c r="J1559" s="15"/>
      <c r="P1559" s="15"/>
      <c r="Q1559" s="4"/>
      <c r="R1559" s="4"/>
      <c r="S1559" s="4"/>
      <c r="T1559" s="4"/>
      <c r="U1559" s="4"/>
      <c r="V1559" s="4"/>
      <c r="W1559" s="15"/>
      <c r="AA1559" s="5" t="e">
        <f t="shared" si="190"/>
        <v>#DIV/0!</v>
      </c>
      <c r="AD1559" s="5" t="e">
        <f t="shared" si="191"/>
        <v>#DIV/0!</v>
      </c>
      <c r="AE1559" s="3" t="e">
        <f t="shared" si="192"/>
        <v>#DIV/0!</v>
      </c>
      <c r="AG1559" s="4" t="e">
        <f t="shared" si="193"/>
        <v>#DIV/0!</v>
      </c>
      <c r="AI1559" s="3" t="e">
        <f t="shared" si="194"/>
        <v>#DIV/0!</v>
      </c>
      <c r="AK1559" s="14" t="e">
        <f t="shared" si="195"/>
        <v>#DIV/0!</v>
      </c>
    </row>
    <row r="1560" spans="1:44" s="4" customFormat="1" x14ac:dyDescent="0.25">
      <c r="A1560" s="4" t="str">
        <f t="shared" si="196"/>
        <v>D00_302_3</v>
      </c>
      <c r="B1560" s="1" t="s">
        <v>37</v>
      </c>
      <c r="C1560" s="2">
        <v>302</v>
      </c>
      <c r="D1560" s="3">
        <v>3</v>
      </c>
      <c r="E1560" s="4" t="s">
        <v>38</v>
      </c>
      <c r="F1560" s="4" t="s">
        <v>41</v>
      </c>
      <c r="G1560" s="4" t="s">
        <v>36</v>
      </c>
      <c r="H1560" s="4">
        <v>2004</v>
      </c>
      <c r="I1560" s="3" t="s">
        <v>54</v>
      </c>
      <c r="J1560" s="3"/>
      <c r="P1560" s="3"/>
      <c r="W1560" s="3"/>
      <c r="AA1560" s="5" t="e">
        <f t="shared" si="190"/>
        <v>#DIV/0!</v>
      </c>
      <c r="AD1560" s="5" t="e">
        <f t="shared" si="191"/>
        <v>#DIV/0!</v>
      </c>
      <c r="AE1560" s="3" t="e">
        <f t="shared" si="192"/>
        <v>#DIV/0!</v>
      </c>
      <c r="AG1560" s="4" t="e">
        <f t="shared" si="193"/>
        <v>#DIV/0!</v>
      </c>
      <c r="AI1560" s="3" t="e">
        <f t="shared" si="194"/>
        <v>#DIV/0!</v>
      </c>
      <c r="AK1560" s="4" t="e">
        <f t="shared" si="195"/>
        <v>#DIV/0!</v>
      </c>
    </row>
    <row r="1561" spans="1:44" s="4" customFormat="1" x14ac:dyDescent="0.25">
      <c r="A1561" s="4" t="str">
        <f t="shared" si="196"/>
        <v>D00_302_3</v>
      </c>
      <c r="B1561" s="1" t="s">
        <v>37</v>
      </c>
      <c r="C1561" s="2">
        <v>302</v>
      </c>
      <c r="D1561" s="3">
        <v>3</v>
      </c>
      <c r="E1561" s="4" t="s">
        <v>38</v>
      </c>
      <c r="F1561" s="4" t="s">
        <v>41</v>
      </c>
      <c r="G1561" s="4" t="s">
        <v>36</v>
      </c>
      <c r="H1561" s="4">
        <v>2005</v>
      </c>
      <c r="I1561" s="3" t="s">
        <v>54</v>
      </c>
      <c r="J1561" s="3"/>
      <c r="P1561" s="3"/>
      <c r="W1561" s="3"/>
      <c r="AA1561" s="5" t="e">
        <f t="shared" si="190"/>
        <v>#DIV/0!</v>
      </c>
      <c r="AD1561" s="5" t="e">
        <f t="shared" si="191"/>
        <v>#DIV/0!</v>
      </c>
      <c r="AE1561" s="3" t="e">
        <f t="shared" si="192"/>
        <v>#DIV/0!</v>
      </c>
      <c r="AG1561" s="4" t="e">
        <f t="shared" si="193"/>
        <v>#DIV/0!</v>
      </c>
      <c r="AI1561" s="3" t="e">
        <f t="shared" si="194"/>
        <v>#DIV/0!</v>
      </c>
      <c r="AK1561" s="4" t="e">
        <f t="shared" si="195"/>
        <v>#DIV/0!</v>
      </c>
    </row>
    <row r="1562" spans="1:44" s="4" customFormat="1" x14ac:dyDescent="0.25">
      <c r="A1562" s="4" t="str">
        <f t="shared" si="196"/>
        <v>D00_302_3</v>
      </c>
      <c r="B1562" s="1" t="s">
        <v>37</v>
      </c>
      <c r="C1562" s="2">
        <v>302</v>
      </c>
      <c r="D1562" s="3">
        <v>3</v>
      </c>
      <c r="E1562" s="4" t="s">
        <v>38</v>
      </c>
      <c r="F1562" s="4" t="s">
        <v>41</v>
      </c>
      <c r="G1562" s="4" t="s">
        <v>36</v>
      </c>
      <c r="H1562" s="4">
        <v>2006</v>
      </c>
      <c r="I1562" s="3" t="s">
        <v>54</v>
      </c>
      <c r="J1562" s="3"/>
      <c r="P1562" s="3"/>
      <c r="W1562" s="3"/>
      <c r="AA1562" s="5" t="e">
        <f t="shared" si="190"/>
        <v>#DIV/0!</v>
      </c>
      <c r="AD1562" s="5" t="e">
        <f t="shared" si="191"/>
        <v>#DIV/0!</v>
      </c>
      <c r="AE1562" s="3" t="e">
        <f t="shared" si="192"/>
        <v>#DIV/0!</v>
      </c>
      <c r="AG1562" s="4" t="e">
        <f t="shared" si="193"/>
        <v>#DIV/0!</v>
      </c>
      <c r="AI1562" s="3" t="e">
        <f t="shared" si="194"/>
        <v>#DIV/0!</v>
      </c>
      <c r="AK1562" s="4" t="e">
        <f t="shared" si="195"/>
        <v>#DIV/0!</v>
      </c>
    </row>
    <row r="1563" spans="1:44" s="4" customFormat="1" x14ac:dyDescent="0.25">
      <c r="A1563" s="4" t="str">
        <f t="shared" si="196"/>
        <v>D00_302_3</v>
      </c>
      <c r="B1563" s="1" t="s">
        <v>37</v>
      </c>
      <c r="C1563" s="2">
        <v>302</v>
      </c>
      <c r="D1563" s="3">
        <v>3</v>
      </c>
      <c r="E1563" s="4" t="s">
        <v>38</v>
      </c>
      <c r="F1563" s="4" t="s">
        <v>41</v>
      </c>
      <c r="G1563" s="4" t="s">
        <v>36</v>
      </c>
      <c r="H1563" s="4">
        <v>2007</v>
      </c>
      <c r="I1563" s="3" t="s">
        <v>54</v>
      </c>
      <c r="J1563" s="3"/>
      <c r="P1563" s="3"/>
      <c r="W1563" s="3"/>
      <c r="AA1563" s="5" t="e">
        <f t="shared" si="190"/>
        <v>#DIV/0!</v>
      </c>
      <c r="AD1563" s="5" t="e">
        <f t="shared" si="191"/>
        <v>#DIV/0!</v>
      </c>
      <c r="AE1563" s="3" t="e">
        <f t="shared" si="192"/>
        <v>#DIV/0!</v>
      </c>
      <c r="AG1563" s="4" t="e">
        <f t="shared" si="193"/>
        <v>#DIV/0!</v>
      </c>
      <c r="AI1563" s="3" t="e">
        <f t="shared" si="194"/>
        <v>#DIV/0!</v>
      </c>
      <c r="AK1563" s="4" t="e">
        <f t="shared" si="195"/>
        <v>#DIV/0!</v>
      </c>
    </row>
    <row r="1564" spans="1:44" s="14" customFormat="1" x14ac:dyDescent="0.25">
      <c r="A1564" s="4" t="str">
        <f t="shared" si="196"/>
        <v>D00_303_3</v>
      </c>
      <c r="B1564" s="12" t="s">
        <v>37</v>
      </c>
      <c r="C1564" s="13">
        <v>303</v>
      </c>
      <c r="D1564" s="15">
        <v>3</v>
      </c>
      <c r="E1564" s="14" t="s">
        <v>38</v>
      </c>
      <c r="F1564" s="14" t="s">
        <v>41</v>
      </c>
      <c r="G1564" s="14" t="s">
        <v>36</v>
      </c>
      <c r="H1564" s="14">
        <v>2003</v>
      </c>
      <c r="I1564" s="15" t="s">
        <v>54</v>
      </c>
      <c r="J1564" s="15"/>
      <c r="L1564" s="14" t="e">
        <f>#REF!-36</f>
        <v>#REF!</v>
      </c>
      <c r="M1564" s="14" t="e">
        <f>#REF!-64</f>
        <v>#REF!</v>
      </c>
      <c r="N1564" s="14" t="e">
        <f>#REF!-79</f>
        <v>#REF!</v>
      </c>
      <c r="P1564" s="15">
        <v>3</v>
      </c>
      <c r="Q1564" s="4"/>
      <c r="R1564" s="4"/>
      <c r="S1564" s="4"/>
      <c r="T1564" s="4"/>
      <c r="U1564" s="4"/>
      <c r="V1564" s="4">
        <v>1.2</v>
      </c>
      <c r="W1564" s="15">
        <v>1</v>
      </c>
      <c r="X1564" s="14">
        <v>210</v>
      </c>
      <c r="Y1564" s="14">
        <v>25</v>
      </c>
      <c r="Z1564" s="14">
        <v>90</v>
      </c>
      <c r="AA1564" s="5">
        <f t="shared" si="190"/>
        <v>3.6</v>
      </c>
      <c r="AB1564" s="14">
        <v>4</v>
      </c>
      <c r="AC1564" s="14">
        <v>26</v>
      </c>
      <c r="AD1564" s="5">
        <f t="shared" si="191"/>
        <v>1.04</v>
      </c>
      <c r="AE1564" s="3">
        <f t="shared" si="192"/>
        <v>28.888888888888889</v>
      </c>
      <c r="AF1564" s="14">
        <v>0</v>
      </c>
      <c r="AG1564" s="4">
        <f t="shared" si="193"/>
        <v>0</v>
      </c>
      <c r="AH1564" s="14">
        <v>0</v>
      </c>
      <c r="AI1564" s="3">
        <f t="shared" si="194"/>
        <v>0</v>
      </c>
      <c r="AJ1564" s="14">
        <v>0</v>
      </c>
      <c r="AK1564" s="14">
        <f t="shared" si="195"/>
        <v>0</v>
      </c>
      <c r="AL1564" s="14">
        <v>0</v>
      </c>
      <c r="AM1564" s="14">
        <v>8</v>
      </c>
      <c r="AN1564" s="14">
        <v>2</v>
      </c>
      <c r="AO1564" s="14">
        <v>1</v>
      </c>
      <c r="AP1564" s="14">
        <v>2</v>
      </c>
      <c r="AQ1564" s="14">
        <v>3</v>
      </c>
      <c r="AR1564" s="14">
        <v>4</v>
      </c>
    </row>
    <row r="1565" spans="1:44" s="4" customFormat="1" x14ac:dyDescent="0.25">
      <c r="A1565" s="4" t="str">
        <f t="shared" si="196"/>
        <v>D00_303_3</v>
      </c>
      <c r="B1565" s="1" t="s">
        <v>37</v>
      </c>
      <c r="C1565" s="2">
        <v>303</v>
      </c>
      <c r="D1565" s="3">
        <v>3</v>
      </c>
      <c r="E1565" s="4" t="s">
        <v>38</v>
      </c>
      <c r="F1565" s="4" t="s">
        <v>41</v>
      </c>
      <c r="G1565" s="4" t="s">
        <v>36</v>
      </c>
      <c r="H1565" s="4">
        <v>2004</v>
      </c>
      <c r="I1565" s="3" t="s">
        <v>54</v>
      </c>
      <c r="J1565" s="3"/>
      <c r="L1565" s="4" t="e">
        <f>#REF!-22</f>
        <v>#REF!</v>
      </c>
      <c r="M1565" s="4" t="e">
        <f>#REF!-46</f>
        <v>#REF!</v>
      </c>
      <c r="N1565" s="4" t="e">
        <f>#REF!-64</f>
        <v>#REF!</v>
      </c>
      <c r="P1565" s="3">
        <v>3</v>
      </c>
      <c r="T1565" s="4">
        <v>6</v>
      </c>
      <c r="V1565" s="4">
        <v>1.2</v>
      </c>
      <c r="W1565" s="3">
        <v>2</v>
      </c>
      <c r="X1565" s="4">
        <v>208</v>
      </c>
      <c r="Y1565" s="4">
        <v>25</v>
      </c>
      <c r="Z1565" s="4">
        <v>77</v>
      </c>
      <c r="AA1565" s="5">
        <f t="shared" si="190"/>
        <v>3.1530434782608694</v>
      </c>
      <c r="AB1565" s="4">
        <v>4</v>
      </c>
      <c r="AC1565" s="4">
        <v>21</v>
      </c>
      <c r="AD1565" s="5">
        <f t="shared" si="191"/>
        <v>0.91304347826086951</v>
      </c>
      <c r="AE1565" s="3">
        <f t="shared" si="192"/>
        <v>28.957528957528957</v>
      </c>
      <c r="AF1565" s="4">
        <v>2</v>
      </c>
      <c r="AG1565" s="4">
        <f t="shared" si="193"/>
        <v>8</v>
      </c>
      <c r="AH1565" s="4">
        <v>0</v>
      </c>
      <c r="AI1565" s="3">
        <f t="shared" si="194"/>
        <v>0</v>
      </c>
      <c r="AJ1565" s="4">
        <v>6</v>
      </c>
      <c r="AK1565" s="4">
        <f t="shared" si="195"/>
        <v>24</v>
      </c>
      <c r="AL1565" s="4" t="s">
        <v>75</v>
      </c>
      <c r="AM1565" s="4">
        <v>2</v>
      </c>
      <c r="AN1565" s="4">
        <v>2</v>
      </c>
      <c r="AO1565" s="4">
        <v>1</v>
      </c>
      <c r="AP1565" s="4">
        <v>2</v>
      </c>
      <c r="AQ1565" s="4">
        <v>3</v>
      </c>
      <c r="AR1565" s="4">
        <v>2</v>
      </c>
    </row>
    <row r="1566" spans="1:44" s="4" customFormat="1" x14ac:dyDescent="0.25">
      <c r="A1566" s="4" t="str">
        <f t="shared" si="196"/>
        <v>D00_303_3</v>
      </c>
      <c r="B1566" s="1" t="s">
        <v>37</v>
      </c>
      <c r="C1566" s="2">
        <v>303</v>
      </c>
      <c r="D1566" s="3">
        <v>3</v>
      </c>
      <c r="E1566" s="4" t="s">
        <v>38</v>
      </c>
      <c r="F1566" s="4" t="s">
        <v>41</v>
      </c>
      <c r="G1566" s="4" t="s">
        <v>36</v>
      </c>
      <c r="H1566" s="4">
        <v>2005</v>
      </c>
      <c r="I1566" s="3" t="s">
        <v>54</v>
      </c>
      <c r="J1566" s="3"/>
      <c r="P1566" s="3"/>
      <c r="V1566" s="4">
        <v>1.2</v>
      </c>
      <c r="W1566" s="3"/>
      <c r="AA1566" s="5" t="e">
        <f t="shared" si="190"/>
        <v>#DIV/0!</v>
      </c>
      <c r="AD1566" s="5" t="e">
        <f t="shared" si="191"/>
        <v>#DIV/0!</v>
      </c>
      <c r="AE1566" s="3" t="e">
        <f t="shared" si="192"/>
        <v>#DIV/0!</v>
      </c>
      <c r="AG1566" s="4" t="e">
        <f t="shared" si="193"/>
        <v>#DIV/0!</v>
      </c>
      <c r="AI1566" s="3" t="e">
        <f t="shared" si="194"/>
        <v>#DIV/0!</v>
      </c>
      <c r="AK1566" s="4" t="e">
        <f t="shared" si="195"/>
        <v>#DIV/0!</v>
      </c>
    </row>
    <row r="1567" spans="1:44" s="4" customFormat="1" x14ac:dyDescent="0.25">
      <c r="A1567" s="4" t="str">
        <f t="shared" si="196"/>
        <v>D00_303_3</v>
      </c>
      <c r="B1567" s="1" t="s">
        <v>37</v>
      </c>
      <c r="C1567" s="2">
        <v>303</v>
      </c>
      <c r="D1567" s="3">
        <v>3</v>
      </c>
      <c r="E1567" s="4" t="s">
        <v>38</v>
      </c>
      <c r="F1567" s="4" t="s">
        <v>41</v>
      </c>
      <c r="G1567" s="4" t="s">
        <v>36</v>
      </c>
      <c r="H1567" s="4">
        <v>2006</v>
      </c>
      <c r="I1567" s="3" t="s">
        <v>54</v>
      </c>
      <c r="J1567" s="3"/>
      <c r="K1567" s="4">
        <v>81</v>
      </c>
      <c r="P1567" s="3"/>
      <c r="V1567" s="4">
        <v>1.2</v>
      </c>
      <c r="W1567" s="3"/>
      <c r="AA1567" s="5" t="e">
        <f t="shared" si="190"/>
        <v>#DIV/0!</v>
      </c>
      <c r="AD1567" s="5" t="e">
        <f t="shared" si="191"/>
        <v>#DIV/0!</v>
      </c>
      <c r="AE1567" s="3" t="e">
        <f t="shared" si="192"/>
        <v>#DIV/0!</v>
      </c>
      <c r="AG1567" s="4" t="e">
        <f t="shared" si="193"/>
        <v>#DIV/0!</v>
      </c>
      <c r="AI1567" s="3" t="e">
        <f t="shared" si="194"/>
        <v>#DIV/0!</v>
      </c>
      <c r="AK1567" s="4" t="e">
        <f t="shared" si="195"/>
        <v>#DIV/0!</v>
      </c>
    </row>
    <row r="1568" spans="1:44" s="4" customFormat="1" x14ac:dyDescent="0.25">
      <c r="A1568" s="4" t="str">
        <f t="shared" si="196"/>
        <v>D00_303_3</v>
      </c>
      <c r="B1568" s="1" t="s">
        <v>37</v>
      </c>
      <c r="C1568" s="2">
        <v>303</v>
      </c>
      <c r="D1568" s="3">
        <v>3</v>
      </c>
      <c r="E1568" s="4" t="s">
        <v>38</v>
      </c>
      <c r="F1568" s="4" t="s">
        <v>41</v>
      </c>
      <c r="G1568" s="4" t="s">
        <v>36</v>
      </c>
      <c r="H1568" s="4">
        <v>2007</v>
      </c>
      <c r="I1568" s="3" t="s">
        <v>54</v>
      </c>
      <c r="J1568" s="3"/>
      <c r="P1568" s="3"/>
      <c r="V1568" s="4">
        <v>1.2</v>
      </c>
      <c r="W1568" s="3"/>
      <c r="AA1568" s="5" t="e">
        <f t="shared" si="190"/>
        <v>#DIV/0!</v>
      </c>
      <c r="AD1568" s="5" t="e">
        <f t="shared" si="191"/>
        <v>#DIV/0!</v>
      </c>
      <c r="AE1568" s="3" t="e">
        <f t="shared" si="192"/>
        <v>#DIV/0!</v>
      </c>
      <c r="AG1568" s="4" t="e">
        <f t="shared" si="193"/>
        <v>#DIV/0!</v>
      </c>
      <c r="AI1568" s="3" t="e">
        <f t="shared" si="194"/>
        <v>#DIV/0!</v>
      </c>
      <c r="AK1568" s="4" t="e">
        <f t="shared" si="195"/>
        <v>#DIV/0!</v>
      </c>
    </row>
    <row r="1569" spans="1:44" s="14" customFormat="1" x14ac:dyDescent="0.25">
      <c r="A1569" s="4" t="str">
        <f t="shared" si="196"/>
        <v>D00_304_3</v>
      </c>
      <c r="B1569" s="12" t="s">
        <v>37</v>
      </c>
      <c r="C1569" s="13">
        <v>304</v>
      </c>
      <c r="D1569" s="15">
        <v>3</v>
      </c>
      <c r="E1569" s="14" t="s">
        <v>38</v>
      </c>
      <c r="F1569" s="14" t="s">
        <v>41</v>
      </c>
      <c r="G1569" s="14" t="s">
        <v>36</v>
      </c>
      <c r="H1569" s="14">
        <v>2003</v>
      </c>
      <c r="I1569" s="15" t="s">
        <v>54</v>
      </c>
      <c r="J1569" s="15"/>
      <c r="L1569" s="14" t="e">
        <f>#REF!-36</f>
        <v>#REF!</v>
      </c>
      <c r="M1569" s="14" t="e">
        <f>#REF!-64</f>
        <v>#REF!</v>
      </c>
      <c r="N1569" s="14" t="e">
        <f>#REF!-79</f>
        <v>#REF!</v>
      </c>
      <c r="P1569" s="15">
        <v>2</v>
      </c>
      <c r="Q1569" s="4"/>
      <c r="R1569" s="4"/>
      <c r="S1569" s="4"/>
      <c r="T1569" s="4"/>
      <c r="U1569" s="4"/>
      <c r="V1569" s="4"/>
      <c r="W1569" s="15">
        <v>2</v>
      </c>
      <c r="X1569" s="14">
        <v>208</v>
      </c>
      <c r="Y1569" s="14">
        <v>25</v>
      </c>
      <c r="Z1569" s="14">
        <v>60</v>
      </c>
      <c r="AA1569" s="5">
        <f t="shared" si="190"/>
        <v>2.4</v>
      </c>
      <c r="AB1569" s="14">
        <v>3</v>
      </c>
      <c r="AC1569" s="14">
        <v>20</v>
      </c>
      <c r="AD1569" s="5">
        <f t="shared" si="191"/>
        <v>0.8</v>
      </c>
      <c r="AE1569" s="3">
        <f t="shared" si="192"/>
        <v>33.333333333333336</v>
      </c>
      <c r="AF1569" s="14">
        <v>0</v>
      </c>
      <c r="AG1569" s="4">
        <f t="shared" si="193"/>
        <v>0</v>
      </c>
      <c r="AH1569" s="14">
        <v>1</v>
      </c>
      <c r="AI1569" s="3">
        <f t="shared" si="194"/>
        <v>4</v>
      </c>
      <c r="AJ1569" s="14">
        <v>2</v>
      </c>
      <c r="AK1569" s="14">
        <f t="shared" si="195"/>
        <v>8</v>
      </c>
      <c r="AL1569" s="14">
        <v>3</v>
      </c>
      <c r="AM1569" s="14">
        <v>4</v>
      </c>
      <c r="AN1569" s="14">
        <v>2</v>
      </c>
      <c r="AO1569" s="14">
        <v>2</v>
      </c>
      <c r="AP1569" s="14">
        <v>4</v>
      </c>
      <c r="AQ1569" s="14">
        <v>3</v>
      </c>
      <c r="AR1569" s="14">
        <v>3</v>
      </c>
    </row>
    <row r="1570" spans="1:44" s="4" customFormat="1" x14ac:dyDescent="0.25">
      <c r="A1570" s="4" t="str">
        <f t="shared" si="196"/>
        <v>D00_304_3</v>
      </c>
      <c r="B1570" s="1" t="s">
        <v>37</v>
      </c>
      <c r="C1570" s="2">
        <v>304</v>
      </c>
      <c r="D1570" s="3">
        <v>3</v>
      </c>
      <c r="E1570" s="4" t="s">
        <v>38</v>
      </c>
      <c r="F1570" s="4" t="s">
        <v>41</v>
      </c>
      <c r="G1570" s="4" t="s">
        <v>36</v>
      </c>
      <c r="H1570" s="4">
        <v>2004</v>
      </c>
      <c r="I1570" s="3" t="s">
        <v>54</v>
      </c>
      <c r="J1570" s="3"/>
      <c r="P1570" s="3"/>
      <c r="W1570" s="3"/>
      <c r="AA1570" s="5" t="e">
        <f t="shared" si="190"/>
        <v>#DIV/0!</v>
      </c>
      <c r="AD1570" s="5" t="e">
        <f t="shared" si="191"/>
        <v>#DIV/0!</v>
      </c>
      <c r="AE1570" s="3" t="e">
        <f t="shared" si="192"/>
        <v>#DIV/0!</v>
      </c>
      <c r="AG1570" s="4" t="e">
        <f t="shared" si="193"/>
        <v>#DIV/0!</v>
      </c>
      <c r="AI1570" s="3" t="e">
        <f t="shared" si="194"/>
        <v>#DIV/0!</v>
      </c>
      <c r="AK1570" s="4" t="e">
        <f t="shared" si="195"/>
        <v>#DIV/0!</v>
      </c>
    </row>
    <row r="1571" spans="1:44" s="4" customFormat="1" x14ac:dyDescent="0.25">
      <c r="A1571" s="4" t="str">
        <f t="shared" si="196"/>
        <v>D00_304_3</v>
      </c>
      <c r="B1571" s="1" t="s">
        <v>37</v>
      </c>
      <c r="C1571" s="2">
        <v>304</v>
      </c>
      <c r="D1571" s="3">
        <v>3</v>
      </c>
      <c r="E1571" s="4" t="s">
        <v>38</v>
      </c>
      <c r="F1571" s="4" t="s">
        <v>41</v>
      </c>
      <c r="G1571" s="4" t="s">
        <v>36</v>
      </c>
      <c r="H1571" s="4">
        <v>2005</v>
      </c>
      <c r="I1571" s="3" t="s">
        <v>54</v>
      </c>
      <c r="J1571" s="3"/>
      <c r="P1571" s="3"/>
      <c r="W1571" s="3"/>
      <c r="AA1571" s="5" t="e">
        <f t="shared" ref="AA1571:AA1634" si="197">(Z1571+(AD1571*AF1571))/Y1571</f>
        <v>#DIV/0!</v>
      </c>
      <c r="AD1571" s="5" t="e">
        <f t="shared" ref="AD1571:AD1634" si="198">AC1571/(Y1571-AF1571)</f>
        <v>#DIV/0!</v>
      </c>
      <c r="AE1571" s="3" t="e">
        <f t="shared" ref="AE1571:AE1634" si="199">AD1571*100/AA1571</f>
        <v>#DIV/0!</v>
      </c>
      <c r="AG1571" s="4" t="e">
        <f t="shared" si="193"/>
        <v>#DIV/0!</v>
      </c>
      <c r="AI1571" s="3" t="e">
        <f t="shared" si="194"/>
        <v>#DIV/0!</v>
      </c>
      <c r="AK1571" s="4" t="e">
        <f t="shared" si="195"/>
        <v>#DIV/0!</v>
      </c>
    </row>
    <row r="1572" spans="1:44" s="4" customFormat="1" x14ac:dyDescent="0.25">
      <c r="A1572" s="4" t="str">
        <f t="shared" si="196"/>
        <v>D00_304_3</v>
      </c>
      <c r="B1572" s="1" t="s">
        <v>37</v>
      </c>
      <c r="C1572" s="2">
        <v>304</v>
      </c>
      <c r="D1572" s="3">
        <v>3</v>
      </c>
      <c r="E1572" s="4" t="s">
        <v>38</v>
      </c>
      <c r="F1572" s="4" t="s">
        <v>41</v>
      </c>
      <c r="G1572" s="4" t="s">
        <v>36</v>
      </c>
      <c r="H1572" s="4">
        <v>2006</v>
      </c>
      <c r="I1572" s="3" t="s">
        <v>54</v>
      </c>
      <c r="J1572" s="3"/>
      <c r="P1572" s="3"/>
      <c r="W1572" s="3"/>
      <c r="AA1572" s="5" t="e">
        <f t="shared" si="197"/>
        <v>#DIV/0!</v>
      </c>
      <c r="AD1572" s="5" t="e">
        <f t="shared" si="198"/>
        <v>#DIV/0!</v>
      </c>
      <c r="AE1572" s="3" t="e">
        <f t="shared" si="199"/>
        <v>#DIV/0!</v>
      </c>
      <c r="AG1572" s="4" t="e">
        <f t="shared" si="193"/>
        <v>#DIV/0!</v>
      </c>
      <c r="AI1572" s="3" t="e">
        <f t="shared" si="194"/>
        <v>#DIV/0!</v>
      </c>
      <c r="AK1572" s="4" t="e">
        <f t="shared" si="195"/>
        <v>#DIV/0!</v>
      </c>
    </row>
    <row r="1573" spans="1:44" s="4" customFormat="1" x14ac:dyDescent="0.25">
      <c r="A1573" s="4" t="str">
        <f t="shared" si="196"/>
        <v>D00_304_3</v>
      </c>
      <c r="B1573" s="1" t="s">
        <v>37</v>
      </c>
      <c r="C1573" s="2">
        <v>304</v>
      </c>
      <c r="D1573" s="3">
        <v>3</v>
      </c>
      <c r="E1573" s="4" t="s">
        <v>38</v>
      </c>
      <c r="F1573" s="4" t="s">
        <v>41</v>
      </c>
      <c r="G1573" s="4" t="s">
        <v>36</v>
      </c>
      <c r="H1573" s="4">
        <v>2007</v>
      </c>
      <c r="I1573" s="3" t="s">
        <v>54</v>
      </c>
      <c r="J1573" s="3"/>
      <c r="P1573" s="3"/>
      <c r="W1573" s="3"/>
      <c r="AA1573" s="5" t="e">
        <f t="shared" si="197"/>
        <v>#DIV/0!</v>
      </c>
      <c r="AD1573" s="5" t="e">
        <f t="shared" si="198"/>
        <v>#DIV/0!</v>
      </c>
      <c r="AE1573" s="3" t="e">
        <f t="shared" si="199"/>
        <v>#DIV/0!</v>
      </c>
      <c r="AG1573" s="4" t="e">
        <f t="shared" si="193"/>
        <v>#DIV/0!</v>
      </c>
      <c r="AI1573" s="3" t="e">
        <f t="shared" si="194"/>
        <v>#DIV/0!</v>
      </c>
      <c r="AK1573" s="4" t="e">
        <f t="shared" si="195"/>
        <v>#DIV/0!</v>
      </c>
    </row>
    <row r="1574" spans="1:44" s="14" customFormat="1" x14ac:dyDescent="0.25">
      <c r="A1574" s="4" t="str">
        <f t="shared" si="196"/>
        <v>D00_305_3</v>
      </c>
      <c r="B1574" s="12" t="s">
        <v>37</v>
      </c>
      <c r="C1574" s="13">
        <v>305</v>
      </c>
      <c r="D1574" s="15">
        <v>3</v>
      </c>
      <c r="E1574" s="14" t="s">
        <v>38</v>
      </c>
      <c r="F1574" s="14" t="s">
        <v>41</v>
      </c>
      <c r="G1574" s="14" t="s">
        <v>36</v>
      </c>
      <c r="H1574" s="14">
        <v>2003</v>
      </c>
      <c r="I1574" s="15" t="s">
        <v>54</v>
      </c>
      <c r="J1574" s="15"/>
      <c r="P1574" s="15"/>
      <c r="Q1574" s="4"/>
      <c r="R1574" s="4"/>
      <c r="S1574" s="4"/>
      <c r="T1574" s="4"/>
      <c r="U1574" s="4"/>
      <c r="V1574" s="4"/>
      <c r="W1574" s="15"/>
      <c r="AA1574" s="5" t="e">
        <f t="shared" si="197"/>
        <v>#DIV/0!</v>
      </c>
      <c r="AD1574" s="5" t="e">
        <f t="shared" si="198"/>
        <v>#DIV/0!</v>
      </c>
      <c r="AE1574" s="3" t="e">
        <f t="shared" si="199"/>
        <v>#DIV/0!</v>
      </c>
      <c r="AG1574" s="4" t="e">
        <f t="shared" si="193"/>
        <v>#DIV/0!</v>
      </c>
      <c r="AI1574" s="3" t="e">
        <f t="shared" si="194"/>
        <v>#DIV/0!</v>
      </c>
      <c r="AK1574" s="14" t="e">
        <f t="shared" si="195"/>
        <v>#DIV/0!</v>
      </c>
    </row>
    <row r="1575" spans="1:44" s="4" customFormat="1" x14ac:dyDescent="0.25">
      <c r="A1575" s="4" t="str">
        <f t="shared" si="196"/>
        <v>D00_305_3</v>
      </c>
      <c r="B1575" s="1" t="s">
        <v>37</v>
      </c>
      <c r="C1575" s="2">
        <v>305</v>
      </c>
      <c r="D1575" s="3">
        <v>3</v>
      </c>
      <c r="E1575" s="4" t="s">
        <v>38</v>
      </c>
      <c r="F1575" s="4" t="s">
        <v>41</v>
      </c>
      <c r="G1575" s="4" t="s">
        <v>36</v>
      </c>
      <c r="H1575" s="4">
        <v>2004</v>
      </c>
      <c r="I1575" s="3" t="s">
        <v>54</v>
      </c>
      <c r="J1575" s="3"/>
      <c r="P1575" s="3"/>
      <c r="W1575" s="3"/>
      <c r="AA1575" s="5" t="e">
        <f t="shared" si="197"/>
        <v>#DIV/0!</v>
      </c>
      <c r="AD1575" s="5" t="e">
        <f t="shared" si="198"/>
        <v>#DIV/0!</v>
      </c>
      <c r="AE1575" s="3" t="e">
        <f t="shared" si="199"/>
        <v>#DIV/0!</v>
      </c>
      <c r="AG1575" s="4" t="e">
        <f t="shared" si="193"/>
        <v>#DIV/0!</v>
      </c>
      <c r="AI1575" s="3" t="e">
        <f t="shared" si="194"/>
        <v>#DIV/0!</v>
      </c>
      <c r="AK1575" s="4" t="e">
        <f t="shared" si="195"/>
        <v>#DIV/0!</v>
      </c>
    </row>
    <row r="1576" spans="1:44" s="4" customFormat="1" x14ac:dyDescent="0.25">
      <c r="A1576" s="4" t="str">
        <f t="shared" si="196"/>
        <v>D00_305_3</v>
      </c>
      <c r="B1576" s="1" t="s">
        <v>37</v>
      </c>
      <c r="C1576" s="2">
        <v>305</v>
      </c>
      <c r="D1576" s="3">
        <v>3</v>
      </c>
      <c r="E1576" s="4" t="s">
        <v>38</v>
      </c>
      <c r="F1576" s="4" t="s">
        <v>41</v>
      </c>
      <c r="G1576" s="4" t="s">
        <v>36</v>
      </c>
      <c r="H1576" s="4">
        <v>2005</v>
      </c>
      <c r="I1576" s="3" t="s">
        <v>54</v>
      </c>
      <c r="J1576" s="3"/>
      <c r="P1576" s="3"/>
      <c r="W1576" s="3"/>
      <c r="AA1576" s="5" t="e">
        <f t="shared" si="197"/>
        <v>#DIV/0!</v>
      </c>
      <c r="AD1576" s="5" t="e">
        <f t="shared" si="198"/>
        <v>#DIV/0!</v>
      </c>
      <c r="AE1576" s="3" t="e">
        <f t="shared" si="199"/>
        <v>#DIV/0!</v>
      </c>
      <c r="AG1576" s="4" t="e">
        <f t="shared" si="193"/>
        <v>#DIV/0!</v>
      </c>
      <c r="AI1576" s="3" t="e">
        <f t="shared" si="194"/>
        <v>#DIV/0!</v>
      </c>
      <c r="AK1576" s="4" t="e">
        <f t="shared" si="195"/>
        <v>#DIV/0!</v>
      </c>
    </row>
    <row r="1577" spans="1:44" s="4" customFormat="1" x14ac:dyDescent="0.25">
      <c r="A1577" s="4" t="str">
        <f t="shared" si="196"/>
        <v>D00_305_3</v>
      </c>
      <c r="B1577" s="1" t="s">
        <v>37</v>
      </c>
      <c r="C1577" s="2">
        <v>305</v>
      </c>
      <c r="D1577" s="3">
        <v>3</v>
      </c>
      <c r="E1577" s="4" t="s">
        <v>38</v>
      </c>
      <c r="F1577" s="4" t="s">
        <v>41</v>
      </c>
      <c r="G1577" s="4" t="s">
        <v>36</v>
      </c>
      <c r="H1577" s="4">
        <v>2006</v>
      </c>
      <c r="I1577" s="3" t="s">
        <v>54</v>
      </c>
      <c r="J1577" s="3"/>
      <c r="K1577" s="4">
        <v>82</v>
      </c>
      <c r="P1577" s="3"/>
      <c r="W1577" s="3"/>
      <c r="AA1577" s="5" t="e">
        <f t="shared" si="197"/>
        <v>#DIV/0!</v>
      </c>
      <c r="AD1577" s="5" t="e">
        <f t="shared" si="198"/>
        <v>#DIV/0!</v>
      </c>
      <c r="AE1577" s="3" t="e">
        <f t="shared" si="199"/>
        <v>#DIV/0!</v>
      </c>
      <c r="AG1577" s="4" t="e">
        <f t="shared" si="193"/>
        <v>#DIV/0!</v>
      </c>
      <c r="AI1577" s="3" t="e">
        <f t="shared" si="194"/>
        <v>#DIV/0!</v>
      </c>
      <c r="AK1577" s="4" t="e">
        <f t="shared" si="195"/>
        <v>#DIV/0!</v>
      </c>
    </row>
    <row r="1578" spans="1:44" s="4" customFormat="1" x14ac:dyDescent="0.25">
      <c r="A1578" s="4" t="str">
        <f t="shared" si="196"/>
        <v>D00_305_3</v>
      </c>
      <c r="B1578" s="1" t="s">
        <v>37</v>
      </c>
      <c r="C1578" s="2">
        <v>305</v>
      </c>
      <c r="D1578" s="3">
        <v>3</v>
      </c>
      <c r="E1578" s="4" t="s">
        <v>38</v>
      </c>
      <c r="F1578" s="4" t="s">
        <v>41</v>
      </c>
      <c r="G1578" s="4" t="s">
        <v>36</v>
      </c>
      <c r="H1578" s="4">
        <v>2007</v>
      </c>
      <c r="I1578" s="3" t="s">
        <v>54</v>
      </c>
      <c r="J1578" s="3"/>
      <c r="P1578" s="3"/>
      <c r="W1578" s="3"/>
      <c r="AA1578" s="5" t="e">
        <f t="shared" si="197"/>
        <v>#DIV/0!</v>
      </c>
      <c r="AD1578" s="5" t="e">
        <f t="shared" si="198"/>
        <v>#DIV/0!</v>
      </c>
      <c r="AE1578" s="3" t="e">
        <f t="shared" si="199"/>
        <v>#DIV/0!</v>
      </c>
      <c r="AG1578" s="4" t="e">
        <f t="shared" si="193"/>
        <v>#DIV/0!</v>
      </c>
      <c r="AI1578" s="3" t="e">
        <f t="shared" si="194"/>
        <v>#DIV/0!</v>
      </c>
      <c r="AK1578" s="4" t="e">
        <f t="shared" si="195"/>
        <v>#DIV/0!</v>
      </c>
    </row>
    <row r="1579" spans="1:44" s="14" customFormat="1" x14ac:dyDescent="0.25">
      <c r="A1579" s="4" t="str">
        <f t="shared" si="196"/>
        <v>D00_306_3</v>
      </c>
      <c r="B1579" s="12" t="s">
        <v>37</v>
      </c>
      <c r="C1579" s="13">
        <v>306</v>
      </c>
      <c r="D1579" s="15">
        <v>3</v>
      </c>
      <c r="E1579" s="14" t="s">
        <v>38</v>
      </c>
      <c r="F1579" s="14" t="s">
        <v>41</v>
      </c>
      <c r="G1579" s="14" t="s">
        <v>36</v>
      </c>
      <c r="H1579" s="14">
        <v>2003</v>
      </c>
      <c r="I1579" s="15" t="s">
        <v>54</v>
      </c>
      <c r="J1579" s="15"/>
      <c r="L1579" s="14" t="e">
        <f>#REF!-36</f>
        <v>#REF!</v>
      </c>
      <c r="M1579" s="14" t="e">
        <f>#REF!-64</f>
        <v>#REF!</v>
      </c>
      <c r="N1579" s="14" t="e">
        <f>#REF!-79</f>
        <v>#REF!</v>
      </c>
      <c r="P1579" s="15">
        <v>3</v>
      </c>
      <c r="Q1579" s="4"/>
      <c r="R1579" s="4"/>
      <c r="S1579" s="4"/>
      <c r="T1579" s="4"/>
      <c r="U1579" s="4"/>
      <c r="V1579" s="4"/>
      <c r="W1579" s="15">
        <v>3</v>
      </c>
      <c r="X1579" s="14">
        <v>210</v>
      </c>
      <c r="Y1579" s="14">
        <v>25</v>
      </c>
      <c r="Z1579" s="14">
        <v>38</v>
      </c>
      <c r="AA1579" s="5">
        <f t="shared" si="197"/>
        <v>1.5549999999999999</v>
      </c>
      <c r="AB1579" s="14">
        <v>2</v>
      </c>
      <c r="AC1579" s="14">
        <v>21</v>
      </c>
      <c r="AD1579" s="5">
        <f t="shared" si="198"/>
        <v>0.875</v>
      </c>
      <c r="AE1579" s="3">
        <f t="shared" si="199"/>
        <v>56.270096463022512</v>
      </c>
      <c r="AF1579" s="14">
        <v>1</v>
      </c>
      <c r="AG1579" s="4">
        <f t="shared" si="193"/>
        <v>4</v>
      </c>
      <c r="AH1579" s="14">
        <v>0</v>
      </c>
      <c r="AI1579" s="3">
        <f t="shared" si="194"/>
        <v>0</v>
      </c>
      <c r="AJ1579" s="14">
        <v>0</v>
      </c>
      <c r="AK1579" s="14">
        <f t="shared" si="195"/>
        <v>0</v>
      </c>
      <c r="AL1579" s="14">
        <v>0</v>
      </c>
      <c r="AM1579" s="14">
        <v>1</v>
      </c>
      <c r="AN1579" s="14">
        <v>3</v>
      </c>
      <c r="AO1579" s="14">
        <v>2</v>
      </c>
      <c r="AP1579" s="14">
        <v>5</v>
      </c>
      <c r="AQ1579" s="14">
        <v>2</v>
      </c>
      <c r="AR1579" s="14">
        <v>3</v>
      </c>
    </row>
    <row r="1580" spans="1:44" s="4" customFormat="1" x14ac:dyDescent="0.25">
      <c r="A1580" s="4" t="str">
        <f t="shared" si="196"/>
        <v>D00_306_3</v>
      </c>
      <c r="B1580" s="1" t="s">
        <v>37</v>
      </c>
      <c r="C1580" s="2">
        <v>306</v>
      </c>
      <c r="D1580" s="3">
        <v>3</v>
      </c>
      <c r="E1580" s="4" t="s">
        <v>38</v>
      </c>
      <c r="F1580" s="4" t="s">
        <v>41</v>
      </c>
      <c r="G1580" s="4" t="s">
        <v>36</v>
      </c>
      <c r="H1580" s="4">
        <v>2004</v>
      </c>
      <c r="I1580" s="3" t="s">
        <v>54</v>
      </c>
      <c r="J1580" s="3"/>
      <c r="P1580" s="3"/>
      <c r="W1580" s="3"/>
      <c r="AA1580" s="5" t="e">
        <f t="shared" si="197"/>
        <v>#DIV/0!</v>
      </c>
      <c r="AD1580" s="5" t="e">
        <f t="shared" si="198"/>
        <v>#DIV/0!</v>
      </c>
      <c r="AE1580" s="3" t="e">
        <f t="shared" si="199"/>
        <v>#DIV/0!</v>
      </c>
      <c r="AG1580" s="4" t="e">
        <f t="shared" si="193"/>
        <v>#DIV/0!</v>
      </c>
      <c r="AI1580" s="3" t="e">
        <f t="shared" si="194"/>
        <v>#DIV/0!</v>
      </c>
      <c r="AK1580" s="4" t="e">
        <f t="shared" si="195"/>
        <v>#DIV/0!</v>
      </c>
    </row>
    <row r="1581" spans="1:44" s="4" customFormat="1" x14ac:dyDescent="0.25">
      <c r="A1581" s="4" t="str">
        <f t="shared" si="196"/>
        <v>D00_306_3</v>
      </c>
      <c r="B1581" s="1" t="s">
        <v>37</v>
      </c>
      <c r="C1581" s="2">
        <v>306</v>
      </c>
      <c r="D1581" s="3">
        <v>3</v>
      </c>
      <c r="E1581" s="4" t="s">
        <v>38</v>
      </c>
      <c r="F1581" s="4" t="s">
        <v>41</v>
      </c>
      <c r="G1581" s="4" t="s">
        <v>36</v>
      </c>
      <c r="H1581" s="4">
        <v>2005</v>
      </c>
      <c r="I1581" s="3" t="s">
        <v>54</v>
      </c>
      <c r="J1581" s="3"/>
      <c r="P1581" s="3"/>
      <c r="W1581" s="3"/>
      <c r="AA1581" s="5" t="e">
        <f t="shared" si="197"/>
        <v>#DIV/0!</v>
      </c>
      <c r="AD1581" s="5" t="e">
        <f t="shared" si="198"/>
        <v>#DIV/0!</v>
      </c>
      <c r="AE1581" s="3" t="e">
        <f t="shared" si="199"/>
        <v>#DIV/0!</v>
      </c>
      <c r="AG1581" s="4" t="e">
        <f t="shared" ref="AG1581:AG1644" si="200">AF1581*100/Y1581</f>
        <v>#DIV/0!</v>
      </c>
      <c r="AI1581" s="3" t="e">
        <f t="shared" ref="AI1581:AI1644" si="201">AH1581*100/Y1581</f>
        <v>#DIV/0!</v>
      </c>
      <c r="AK1581" s="4" t="e">
        <f t="shared" ref="AK1581:AK1644" si="202">AJ1581*100/Y1581</f>
        <v>#DIV/0!</v>
      </c>
    </row>
    <row r="1582" spans="1:44" s="4" customFormat="1" x14ac:dyDescent="0.25">
      <c r="A1582" s="4" t="str">
        <f t="shared" si="196"/>
        <v>D00_306_3</v>
      </c>
      <c r="B1582" s="1" t="s">
        <v>37</v>
      </c>
      <c r="C1582" s="2">
        <v>306</v>
      </c>
      <c r="D1582" s="3">
        <v>3</v>
      </c>
      <c r="E1582" s="4" t="s">
        <v>38</v>
      </c>
      <c r="F1582" s="4" t="s">
        <v>41</v>
      </c>
      <c r="G1582" s="4" t="s">
        <v>36</v>
      </c>
      <c r="H1582" s="4">
        <v>2006</v>
      </c>
      <c r="I1582" s="3" t="s">
        <v>54</v>
      </c>
      <c r="J1582" s="3"/>
      <c r="P1582" s="3"/>
      <c r="W1582" s="3"/>
      <c r="AA1582" s="5" t="e">
        <f t="shared" si="197"/>
        <v>#DIV/0!</v>
      </c>
      <c r="AD1582" s="5" t="e">
        <f t="shared" si="198"/>
        <v>#DIV/0!</v>
      </c>
      <c r="AE1582" s="3" t="e">
        <f t="shared" si="199"/>
        <v>#DIV/0!</v>
      </c>
      <c r="AG1582" s="4" t="e">
        <f t="shared" si="200"/>
        <v>#DIV/0!</v>
      </c>
      <c r="AI1582" s="3" t="e">
        <f t="shared" si="201"/>
        <v>#DIV/0!</v>
      </c>
      <c r="AK1582" s="4" t="e">
        <f t="shared" si="202"/>
        <v>#DIV/0!</v>
      </c>
    </row>
    <row r="1583" spans="1:44" s="4" customFormat="1" x14ac:dyDescent="0.25">
      <c r="A1583" s="4" t="str">
        <f t="shared" si="196"/>
        <v>D00_306_3</v>
      </c>
      <c r="B1583" s="1" t="s">
        <v>37</v>
      </c>
      <c r="C1583" s="2">
        <v>306</v>
      </c>
      <c r="D1583" s="3">
        <v>3</v>
      </c>
      <c r="E1583" s="4" t="s">
        <v>38</v>
      </c>
      <c r="F1583" s="4" t="s">
        <v>41</v>
      </c>
      <c r="G1583" s="4" t="s">
        <v>36</v>
      </c>
      <c r="H1583" s="4">
        <v>2007</v>
      </c>
      <c r="I1583" s="3" t="s">
        <v>54</v>
      </c>
      <c r="J1583" s="3"/>
      <c r="P1583" s="3"/>
      <c r="W1583" s="3"/>
      <c r="AA1583" s="5" t="e">
        <f t="shared" si="197"/>
        <v>#DIV/0!</v>
      </c>
      <c r="AD1583" s="5" t="e">
        <f t="shared" si="198"/>
        <v>#DIV/0!</v>
      </c>
      <c r="AE1583" s="3" t="e">
        <f t="shared" si="199"/>
        <v>#DIV/0!</v>
      </c>
      <c r="AG1583" s="4" t="e">
        <f t="shared" si="200"/>
        <v>#DIV/0!</v>
      </c>
      <c r="AI1583" s="3" t="e">
        <f t="shared" si="201"/>
        <v>#DIV/0!</v>
      </c>
      <c r="AK1583" s="4" t="e">
        <f t="shared" si="202"/>
        <v>#DIV/0!</v>
      </c>
    </row>
    <row r="1584" spans="1:44" s="14" customFormat="1" x14ac:dyDescent="0.25">
      <c r="A1584" s="4" t="str">
        <f t="shared" si="196"/>
        <v>D00_307_3</v>
      </c>
      <c r="B1584" s="12" t="s">
        <v>37</v>
      </c>
      <c r="C1584" s="13">
        <v>307</v>
      </c>
      <c r="D1584" s="15">
        <v>3</v>
      </c>
      <c r="E1584" s="14" t="s">
        <v>38</v>
      </c>
      <c r="F1584" s="14" t="s">
        <v>41</v>
      </c>
      <c r="G1584" s="14" t="s">
        <v>36</v>
      </c>
      <c r="H1584" s="14">
        <v>2003</v>
      </c>
      <c r="I1584" s="15" t="s">
        <v>54</v>
      </c>
      <c r="J1584" s="15"/>
      <c r="L1584" s="14" t="e">
        <f>#REF!-36</f>
        <v>#REF!</v>
      </c>
      <c r="M1584" s="14" t="e">
        <f>#REF!-64</f>
        <v>#REF!</v>
      </c>
      <c r="N1584" s="14" t="e">
        <f>#REF!-79</f>
        <v>#REF!</v>
      </c>
      <c r="P1584" s="15">
        <v>3</v>
      </c>
      <c r="Q1584" s="4"/>
      <c r="R1584" s="4"/>
      <c r="S1584" s="4"/>
      <c r="T1584" s="4"/>
      <c r="U1584" s="4"/>
      <c r="V1584" s="4"/>
      <c r="W1584" s="15">
        <v>2</v>
      </c>
      <c r="X1584" s="14">
        <v>210</v>
      </c>
      <c r="Y1584" s="14">
        <v>25</v>
      </c>
      <c r="Z1584" s="14">
        <v>95</v>
      </c>
      <c r="AA1584" s="5">
        <f t="shared" si="197"/>
        <v>3.8</v>
      </c>
      <c r="AB1584" s="14">
        <v>4</v>
      </c>
      <c r="AC1584" s="14">
        <v>24</v>
      </c>
      <c r="AD1584" s="5">
        <f t="shared" si="198"/>
        <v>0.96</v>
      </c>
      <c r="AE1584" s="3">
        <f t="shared" si="199"/>
        <v>25.263157894736842</v>
      </c>
      <c r="AF1584" s="14">
        <v>0</v>
      </c>
      <c r="AG1584" s="4">
        <f t="shared" si="200"/>
        <v>0</v>
      </c>
      <c r="AH1584" s="14">
        <v>0</v>
      </c>
      <c r="AI1584" s="3">
        <f t="shared" si="201"/>
        <v>0</v>
      </c>
      <c r="AJ1584" s="14">
        <v>0</v>
      </c>
      <c r="AK1584" s="14">
        <f t="shared" si="202"/>
        <v>0</v>
      </c>
      <c r="AL1584" s="14">
        <v>0</v>
      </c>
      <c r="AM1584" s="14">
        <v>4</v>
      </c>
      <c r="AN1584" s="14">
        <v>2</v>
      </c>
      <c r="AO1584" s="14">
        <v>2</v>
      </c>
      <c r="AP1584" s="14">
        <v>3</v>
      </c>
      <c r="AQ1584" s="14">
        <v>2</v>
      </c>
      <c r="AR1584" s="14">
        <v>3</v>
      </c>
    </row>
    <row r="1585" spans="1:37" s="4" customFormat="1" x14ac:dyDescent="0.25">
      <c r="A1585" s="4" t="str">
        <f t="shared" si="196"/>
        <v>D00_307_3</v>
      </c>
      <c r="B1585" s="1" t="s">
        <v>37</v>
      </c>
      <c r="C1585" s="2">
        <v>307</v>
      </c>
      <c r="D1585" s="3">
        <v>3</v>
      </c>
      <c r="E1585" s="4" t="s">
        <v>38</v>
      </c>
      <c r="F1585" s="4" t="s">
        <v>41</v>
      </c>
      <c r="G1585" s="4" t="s">
        <v>36</v>
      </c>
      <c r="H1585" s="4">
        <v>2004</v>
      </c>
      <c r="I1585" s="3" t="s">
        <v>54</v>
      </c>
      <c r="J1585" s="3"/>
      <c r="P1585" s="3"/>
      <c r="W1585" s="3"/>
      <c r="AA1585" s="5" t="e">
        <f t="shared" si="197"/>
        <v>#DIV/0!</v>
      </c>
      <c r="AD1585" s="5" t="e">
        <f t="shared" si="198"/>
        <v>#DIV/0!</v>
      </c>
      <c r="AE1585" s="3" t="e">
        <f t="shared" si="199"/>
        <v>#DIV/0!</v>
      </c>
      <c r="AG1585" s="4" t="e">
        <f t="shared" si="200"/>
        <v>#DIV/0!</v>
      </c>
      <c r="AI1585" s="3" t="e">
        <f t="shared" si="201"/>
        <v>#DIV/0!</v>
      </c>
      <c r="AK1585" s="4" t="e">
        <f t="shared" si="202"/>
        <v>#DIV/0!</v>
      </c>
    </row>
    <row r="1586" spans="1:37" s="4" customFormat="1" x14ac:dyDescent="0.25">
      <c r="A1586" s="4" t="str">
        <f t="shared" si="196"/>
        <v>D00_307_3</v>
      </c>
      <c r="B1586" s="1" t="s">
        <v>37</v>
      </c>
      <c r="C1586" s="2">
        <v>307</v>
      </c>
      <c r="D1586" s="3">
        <v>3</v>
      </c>
      <c r="E1586" s="4" t="s">
        <v>38</v>
      </c>
      <c r="F1586" s="4" t="s">
        <v>41</v>
      </c>
      <c r="G1586" s="4" t="s">
        <v>36</v>
      </c>
      <c r="H1586" s="4">
        <v>2005</v>
      </c>
      <c r="I1586" s="3" t="s">
        <v>54</v>
      </c>
      <c r="J1586" s="3"/>
      <c r="P1586" s="3"/>
      <c r="W1586" s="3"/>
      <c r="AA1586" s="5" t="e">
        <f t="shared" si="197"/>
        <v>#DIV/0!</v>
      </c>
      <c r="AD1586" s="5" t="e">
        <f t="shared" si="198"/>
        <v>#DIV/0!</v>
      </c>
      <c r="AE1586" s="3" t="e">
        <f t="shared" si="199"/>
        <v>#DIV/0!</v>
      </c>
      <c r="AG1586" s="4" t="e">
        <f t="shared" si="200"/>
        <v>#DIV/0!</v>
      </c>
      <c r="AI1586" s="3" t="e">
        <f t="shared" si="201"/>
        <v>#DIV/0!</v>
      </c>
      <c r="AK1586" s="4" t="e">
        <f t="shared" si="202"/>
        <v>#DIV/0!</v>
      </c>
    </row>
    <row r="1587" spans="1:37" s="4" customFormat="1" x14ac:dyDescent="0.25">
      <c r="A1587" s="4" t="str">
        <f t="shared" si="196"/>
        <v>D00_307_3</v>
      </c>
      <c r="B1587" s="1" t="s">
        <v>37</v>
      </c>
      <c r="C1587" s="2">
        <v>307</v>
      </c>
      <c r="D1587" s="3">
        <v>3</v>
      </c>
      <c r="E1587" s="4" t="s">
        <v>38</v>
      </c>
      <c r="F1587" s="4" t="s">
        <v>41</v>
      </c>
      <c r="G1587" s="4" t="s">
        <v>36</v>
      </c>
      <c r="H1587" s="4">
        <v>2006</v>
      </c>
      <c r="I1587" s="3" t="s">
        <v>54</v>
      </c>
      <c r="J1587" s="3"/>
      <c r="P1587" s="3"/>
      <c r="W1587" s="3"/>
      <c r="AA1587" s="5" t="e">
        <f t="shared" si="197"/>
        <v>#DIV/0!</v>
      </c>
      <c r="AD1587" s="5" t="e">
        <f t="shared" si="198"/>
        <v>#DIV/0!</v>
      </c>
      <c r="AE1587" s="3" t="e">
        <f t="shared" si="199"/>
        <v>#DIV/0!</v>
      </c>
      <c r="AG1587" s="4" t="e">
        <f t="shared" si="200"/>
        <v>#DIV/0!</v>
      </c>
      <c r="AI1587" s="3" t="e">
        <f t="shared" si="201"/>
        <v>#DIV/0!</v>
      </c>
      <c r="AK1587" s="4" t="e">
        <f t="shared" si="202"/>
        <v>#DIV/0!</v>
      </c>
    </row>
    <row r="1588" spans="1:37" s="4" customFormat="1" x14ac:dyDescent="0.25">
      <c r="A1588" s="4" t="str">
        <f t="shared" si="196"/>
        <v>D00_307_3</v>
      </c>
      <c r="B1588" s="1" t="s">
        <v>37</v>
      </c>
      <c r="C1588" s="2">
        <v>307</v>
      </c>
      <c r="D1588" s="3">
        <v>3</v>
      </c>
      <c r="E1588" s="4" t="s">
        <v>38</v>
      </c>
      <c r="F1588" s="4" t="s">
        <v>41</v>
      </c>
      <c r="G1588" s="4" t="s">
        <v>36</v>
      </c>
      <c r="H1588" s="4">
        <v>2007</v>
      </c>
      <c r="I1588" s="3" t="s">
        <v>54</v>
      </c>
      <c r="J1588" s="3"/>
      <c r="P1588" s="3"/>
      <c r="W1588" s="3"/>
      <c r="AA1588" s="5" t="e">
        <f t="shared" si="197"/>
        <v>#DIV/0!</v>
      </c>
      <c r="AD1588" s="5" t="e">
        <f t="shared" si="198"/>
        <v>#DIV/0!</v>
      </c>
      <c r="AE1588" s="3" t="e">
        <f t="shared" si="199"/>
        <v>#DIV/0!</v>
      </c>
      <c r="AG1588" s="4" t="e">
        <f t="shared" si="200"/>
        <v>#DIV/0!</v>
      </c>
      <c r="AI1588" s="3" t="e">
        <f t="shared" si="201"/>
        <v>#DIV/0!</v>
      </c>
      <c r="AK1588" s="4" t="e">
        <f t="shared" si="202"/>
        <v>#DIV/0!</v>
      </c>
    </row>
    <row r="1589" spans="1:37" s="14" customFormat="1" x14ac:dyDescent="0.25">
      <c r="A1589" s="4" t="str">
        <f t="shared" si="196"/>
        <v>D00_308_3</v>
      </c>
      <c r="B1589" s="12" t="s">
        <v>37</v>
      </c>
      <c r="C1589" s="13">
        <v>308</v>
      </c>
      <c r="D1589" s="15">
        <v>3</v>
      </c>
      <c r="E1589" s="14" t="s">
        <v>38</v>
      </c>
      <c r="F1589" s="14" t="s">
        <v>41</v>
      </c>
      <c r="G1589" s="14" t="s">
        <v>36</v>
      </c>
      <c r="H1589" s="14">
        <v>2003</v>
      </c>
      <c r="I1589" s="15" t="s">
        <v>54</v>
      </c>
      <c r="J1589" s="15"/>
      <c r="P1589" s="15"/>
      <c r="Q1589" s="4"/>
      <c r="R1589" s="4"/>
      <c r="S1589" s="4"/>
      <c r="T1589" s="4"/>
      <c r="U1589" s="4"/>
      <c r="V1589" s="4"/>
      <c r="W1589" s="15"/>
      <c r="AA1589" s="5" t="e">
        <f t="shared" si="197"/>
        <v>#DIV/0!</v>
      </c>
      <c r="AD1589" s="5" t="e">
        <f t="shared" si="198"/>
        <v>#DIV/0!</v>
      </c>
      <c r="AE1589" s="3" t="e">
        <f t="shared" si="199"/>
        <v>#DIV/0!</v>
      </c>
      <c r="AG1589" s="4" t="e">
        <f t="shared" si="200"/>
        <v>#DIV/0!</v>
      </c>
      <c r="AI1589" s="3" t="e">
        <f t="shared" si="201"/>
        <v>#DIV/0!</v>
      </c>
      <c r="AK1589" s="14" t="e">
        <f t="shared" si="202"/>
        <v>#DIV/0!</v>
      </c>
    </row>
    <row r="1590" spans="1:37" s="4" customFormat="1" x14ac:dyDescent="0.25">
      <c r="A1590" s="4" t="str">
        <f t="shared" si="196"/>
        <v>D00_308_3</v>
      </c>
      <c r="B1590" s="1" t="s">
        <v>37</v>
      </c>
      <c r="C1590" s="2">
        <v>308</v>
      </c>
      <c r="D1590" s="3">
        <v>3</v>
      </c>
      <c r="E1590" s="4" t="s">
        <v>38</v>
      </c>
      <c r="F1590" s="4" t="s">
        <v>41</v>
      </c>
      <c r="G1590" s="4" t="s">
        <v>36</v>
      </c>
      <c r="H1590" s="4">
        <v>2004</v>
      </c>
      <c r="I1590" s="3" t="s">
        <v>54</v>
      </c>
      <c r="J1590" s="3"/>
      <c r="P1590" s="3"/>
      <c r="W1590" s="3"/>
      <c r="AA1590" s="5" t="e">
        <f t="shared" si="197"/>
        <v>#DIV/0!</v>
      </c>
      <c r="AD1590" s="5" t="e">
        <f t="shared" si="198"/>
        <v>#DIV/0!</v>
      </c>
      <c r="AE1590" s="3" t="e">
        <f t="shared" si="199"/>
        <v>#DIV/0!</v>
      </c>
      <c r="AG1590" s="4" t="e">
        <f t="shared" si="200"/>
        <v>#DIV/0!</v>
      </c>
      <c r="AI1590" s="3" t="e">
        <f t="shared" si="201"/>
        <v>#DIV/0!</v>
      </c>
      <c r="AK1590" s="4" t="e">
        <f t="shared" si="202"/>
        <v>#DIV/0!</v>
      </c>
    </row>
    <row r="1591" spans="1:37" s="4" customFormat="1" x14ac:dyDescent="0.25">
      <c r="A1591" s="4" t="str">
        <f t="shared" si="196"/>
        <v>D00_308_3</v>
      </c>
      <c r="B1591" s="1" t="s">
        <v>37</v>
      </c>
      <c r="C1591" s="2">
        <v>308</v>
      </c>
      <c r="D1591" s="3">
        <v>3</v>
      </c>
      <c r="E1591" s="4" t="s">
        <v>38</v>
      </c>
      <c r="F1591" s="4" t="s">
        <v>41</v>
      </c>
      <c r="G1591" s="4" t="s">
        <v>36</v>
      </c>
      <c r="H1591" s="4">
        <v>2005</v>
      </c>
      <c r="I1591" s="3" t="s">
        <v>54</v>
      </c>
      <c r="J1591" s="3"/>
      <c r="P1591" s="3"/>
      <c r="W1591" s="3"/>
      <c r="AA1591" s="5" t="e">
        <f t="shared" si="197"/>
        <v>#DIV/0!</v>
      </c>
      <c r="AD1591" s="5" t="e">
        <f t="shared" si="198"/>
        <v>#DIV/0!</v>
      </c>
      <c r="AE1591" s="3" t="e">
        <f t="shared" si="199"/>
        <v>#DIV/0!</v>
      </c>
      <c r="AG1591" s="4" t="e">
        <f t="shared" si="200"/>
        <v>#DIV/0!</v>
      </c>
      <c r="AI1591" s="3" t="e">
        <f t="shared" si="201"/>
        <v>#DIV/0!</v>
      </c>
      <c r="AK1591" s="4" t="e">
        <f t="shared" si="202"/>
        <v>#DIV/0!</v>
      </c>
    </row>
    <row r="1592" spans="1:37" s="4" customFormat="1" x14ac:dyDescent="0.25">
      <c r="A1592" s="4" t="str">
        <f t="shared" si="196"/>
        <v>D00_308_3</v>
      </c>
      <c r="B1592" s="1" t="s">
        <v>37</v>
      </c>
      <c r="C1592" s="2">
        <v>308</v>
      </c>
      <c r="D1592" s="3">
        <v>3</v>
      </c>
      <c r="E1592" s="4" t="s">
        <v>38</v>
      </c>
      <c r="F1592" s="4" t="s">
        <v>41</v>
      </c>
      <c r="G1592" s="4" t="s">
        <v>36</v>
      </c>
      <c r="H1592" s="4">
        <v>2006</v>
      </c>
      <c r="I1592" s="3" t="s">
        <v>54</v>
      </c>
      <c r="J1592" s="3"/>
      <c r="P1592" s="3"/>
      <c r="W1592" s="3"/>
      <c r="AA1592" s="5" t="e">
        <f t="shared" si="197"/>
        <v>#DIV/0!</v>
      </c>
      <c r="AD1592" s="5" t="e">
        <f t="shared" si="198"/>
        <v>#DIV/0!</v>
      </c>
      <c r="AE1592" s="3" t="e">
        <f t="shared" si="199"/>
        <v>#DIV/0!</v>
      </c>
      <c r="AG1592" s="4" t="e">
        <f t="shared" si="200"/>
        <v>#DIV/0!</v>
      </c>
      <c r="AI1592" s="3" t="e">
        <f t="shared" si="201"/>
        <v>#DIV/0!</v>
      </c>
      <c r="AK1592" s="4" t="e">
        <f t="shared" si="202"/>
        <v>#DIV/0!</v>
      </c>
    </row>
    <row r="1593" spans="1:37" s="4" customFormat="1" x14ac:dyDescent="0.25">
      <c r="A1593" s="4" t="str">
        <f t="shared" si="196"/>
        <v>D00_308_3</v>
      </c>
      <c r="B1593" s="1" t="s">
        <v>37</v>
      </c>
      <c r="C1593" s="2">
        <v>308</v>
      </c>
      <c r="D1593" s="3">
        <v>3</v>
      </c>
      <c r="E1593" s="4" t="s">
        <v>38</v>
      </c>
      <c r="F1593" s="4" t="s">
        <v>41</v>
      </c>
      <c r="G1593" s="4" t="s">
        <v>36</v>
      </c>
      <c r="H1593" s="4">
        <v>2007</v>
      </c>
      <c r="I1593" s="3" t="s">
        <v>54</v>
      </c>
      <c r="J1593" s="3"/>
      <c r="P1593" s="3"/>
      <c r="W1593" s="3"/>
      <c r="AA1593" s="5" t="e">
        <f t="shared" si="197"/>
        <v>#DIV/0!</v>
      </c>
      <c r="AD1593" s="5" t="e">
        <f t="shared" si="198"/>
        <v>#DIV/0!</v>
      </c>
      <c r="AE1593" s="3" t="e">
        <f t="shared" si="199"/>
        <v>#DIV/0!</v>
      </c>
      <c r="AG1593" s="4" t="e">
        <f t="shared" si="200"/>
        <v>#DIV/0!</v>
      </c>
      <c r="AI1593" s="3" t="e">
        <f t="shared" si="201"/>
        <v>#DIV/0!</v>
      </c>
      <c r="AK1593" s="4" t="e">
        <f t="shared" si="202"/>
        <v>#DIV/0!</v>
      </c>
    </row>
    <row r="1594" spans="1:37" s="14" customFormat="1" x14ac:dyDescent="0.25">
      <c r="A1594" s="4" t="str">
        <f t="shared" si="196"/>
        <v>D00_309_3</v>
      </c>
      <c r="B1594" s="12" t="s">
        <v>37</v>
      </c>
      <c r="C1594" s="13">
        <v>309</v>
      </c>
      <c r="D1594" s="15">
        <v>3</v>
      </c>
      <c r="E1594" s="14" t="s">
        <v>38</v>
      </c>
      <c r="F1594" s="14" t="s">
        <v>41</v>
      </c>
      <c r="G1594" s="14" t="s">
        <v>36</v>
      </c>
      <c r="H1594" s="14">
        <v>2003</v>
      </c>
      <c r="I1594" s="15" t="s">
        <v>54</v>
      </c>
      <c r="J1594" s="15"/>
      <c r="P1594" s="15"/>
      <c r="Q1594" s="4"/>
      <c r="R1594" s="4"/>
      <c r="S1594" s="4"/>
      <c r="T1594" s="4"/>
      <c r="U1594" s="4"/>
      <c r="V1594" s="4"/>
      <c r="W1594" s="15"/>
      <c r="AA1594" s="5" t="e">
        <f t="shared" si="197"/>
        <v>#DIV/0!</v>
      </c>
      <c r="AD1594" s="5" t="e">
        <f t="shared" si="198"/>
        <v>#DIV/0!</v>
      </c>
      <c r="AE1594" s="3" t="e">
        <f t="shared" si="199"/>
        <v>#DIV/0!</v>
      </c>
      <c r="AG1594" s="4" t="e">
        <f t="shared" si="200"/>
        <v>#DIV/0!</v>
      </c>
      <c r="AI1594" s="3" t="e">
        <f t="shared" si="201"/>
        <v>#DIV/0!</v>
      </c>
      <c r="AK1594" s="14" t="e">
        <f t="shared" si="202"/>
        <v>#DIV/0!</v>
      </c>
    </row>
    <row r="1595" spans="1:37" s="4" customFormat="1" x14ac:dyDescent="0.25">
      <c r="A1595" s="4" t="str">
        <f t="shared" si="196"/>
        <v>D00_309_3</v>
      </c>
      <c r="B1595" s="1" t="s">
        <v>37</v>
      </c>
      <c r="C1595" s="2">
        <v>309</v>
      </c>
      <c r="D1595" s="3">
        <v>3</v>
      </c>
      <c r="E1595" s="4" t="s">
        <v>38</v>
      </c>
      <c r="F1595" s="4" t="s">
        <v>41</v>
      </c>
      <c r="G1595" s="4" t="s">
        <v>36</v>
      </c>
      <c r="H1595" s="4">
        <v>2004</v>
      </c>
      <c r="I1595" s="3" t="s">
        <v>54</v>
      </c>
      <c r="J1595" s="3"/>
      <c r="P1595" s="3"/>
      <c r="W1595" s="3"/>
      <c r="AA1595" s="5" t="e">
        <f t="shared" si="197"/>
        <v>#DIV/0!</v>
      </c>
      <c r="AD1595" s="5" t="e">
        <f t="shared" si="198"/>
        <v>#DIV/0!</v>
      </c>
      <c r="AE1595" s="3" t="e">
        <f t="shared" si="199"/>
        <v>#DIV/0!</v>
      </c>
      <c r="AG1595" s="4" t="e">
        <f t="shared" si="200"/>
        <v>#DIV/0!</v>
      </c>
      <c r="AI1595" s="3" t="e">
        <f t="shared" si="201"/>
        <v>#DIV/0!</v>
      </c>
      <c r="AK1595" s="4" t="e">
        <f t="shared" si="202"/>
        <v>#DIV/0!</v>
      </c>
    </row>
    <row r="1596" spans="1:37" s="4" customFormat="1" x14ac:dyDescent="0.25">
      <c r="A1596" s="4" t="str">
        <f t="shared" si="196"/>
        <v>D00_309_3</v>
      </c>
      <c r="B1596" s="1" t="s">
        <v>37</v>
      </c>
      <c r="C1596" s="2">
        <v>309</v>
      </c>
      <c r="D1596" s="3">
        <v>3</v>
      </c>
      <c r="E1596" s="4" t="s">
        <v>38</v>
      </c>
      <c r="F1596" s="4" t="s">
        <v>41</v>
      </c>
      <c r="G1596" s="4" t="s">
        <v>36</v>
      </c>
      <c r="H1596" s="4">
        <v>2005</v>
      </c>
      <c r="I1596" s="3" t="s">
        <v>54</v>
      </c>
      <c r="J1596" s="3"/>
      <c r="P1596" s="3"/>
      <c r="W1596" s="3"/>
      <c r="AA1596" s="5" t="e">
        <f t="shared" si="197"/>
        <v>#DIV/0!</v>
      </c>
      <c r="AD1596" s="5" t="e">
        <f t="shared" si="198"/>
        <v>#DIV/0!</v>
      </c>
      <c r="AE1596" s="3" t="e">
        <f t="shared" si="199"/>
        <v>#DIV/0!</v>
      </c>
      <c r="AG1596" s="4" t="e">
        <f t="shared" si="200"/>
        <v>#DIV/0!</v>
      </c>
      <c r="AI1596" s="3" t="e">
        <f t="shared" si="201"/>
        <v>#DIV/0!</v>
      </c>
      <c r="AK1596" s="4" t="e">
        <f t="shared" si="202"/>
        <v>#DIV/0!</v>
      </c>
    </row>
    <row r="1597" spans="1:37" s="4" customFormat="1" x14ac:dyDescent="0.25">
      <c r="A1597" s="4" t="str">
        <f t="shared" si="196"/>
        <v>D00_309_3</v>
      </c>
      <c r="B1597" s="1" t="s">
        <v>37</v>
      </c>
      <c r="C1597" s="2">
        <v>309</v>
      </c>
      <c r="D1597" s="3">
        <v>3</v>
      </c>
      <c r="E1597" s="4" t="s">
        <v>38</v>
      </c>
      <c r="F1597" s="4" t="s">
        <v>41</v>
      </c>
      <c r="G1597" s="4" t="s">
        <v>36</v>
      </c>
      <c r="H1597" s="4">
        <v>2006</v>
      </c>
      <c r="I1597" s="3" t="s">
        <v>54</v>
      </c>
      <c r="J1597" s="3"/>
      <c r="P1597" s="3"/>
      <c r="W1597" s="3"/>
      <c r="AA1597" s="5" t="e">
        <f t="shared" si="197"/>
        <v>#DIV/0!</v>
      </c>
      <c r="AD1597" s="5" t="e">
        <f t="shared" si="198"/>
        <v>#DIV/0!</v>
      </c>
      <c r="AE1597" s="3" t="e">
        <f t="shared" si="199"/>
        <v>#DIV/0!</v>
      </c>
      <c r="AG1597" s="4" t="e">
        <f t="shared" si="200"/>
        <v>#DIV/0!</v>
      </c>
      <c r="AI1597" s="3" t="e">
        <f t="shared" si="201"/>
        <v>#DIV/0!</v>
      </c>
      <c r="AK1597" s="4" t="e">
        <f t="shared" si="202"/>
        <v>#DIV/0!</v>
      </c>
    </row>
    <row r="1598" spans="1:37" s="4" customFormat="1" x14ac:dyDescent="0.25">
      <c r="A1598" s="4" t="str">
        <f t="shared" si="196"/>
        <v>D00_309_3</v>
      </c>
      <c r="B1598" s="1" t="s">
        <v>37</v>
      </c>
      <c r="C1598" s="2">
        <v>309</v>
      </c>
      <c r="D1598" s="3">
        <v>3</v>
      </c>
      <c r="E1598" s="4" t="s">
        <v>38</v>
      </c>
      <c r="F1598" s="4" t="s">
        <v>41</v>
      </c>
      <c r="G1598" s="4" t="s">
        <v>36</v>
      </c>
      <c r="H1598" s="4">
        <v>2007</v>
      </c>
      <c r="I1598" s="3" t="s">
        <v>54</v>
      </c>
      <c r="J1598" s="3"/>
      <c r="P1598" s="3"/>
      <c r="W1598" s="3"/>
      <c r="AA1598" s="5" t="e">
        <f t="shared" si="197"/>
        <v>#DIV/0!</v>
      </c>
      <c r="AD1598" s="5" t="e">
        <f t="shared" si="198"/>
        <v>#DIV/0!</v>
      </c>
      <c r="AE1598" s="3" t="e">
        <f t="shared" si="199"/>
        <v>#DIV/0!</v>
      </c>
      <c r="AG1598" s="4" t="e">
        <f t="shared" si="200"/>
        <v>#DIV/0!</v>
      </c>
      <c r="AI1598" s="3" t="e">
        <f t="shared" si="201"/>
        <v>#DIV/0!</v>
      </c>
      <c r="AK1598" s="4" t="e">
        <f t="shared" si="202"/>
        <v>#DIV/0!</v>
      </c>
    </row>
    <row r="1599" spans="1:37" s="14" customFormat="1" x14ac:dyDescent="0.25">
      <c r="A1599" s="4" t="str">
        <f t="shared" si="196"/>
        <v>D00_310_3</v>
      </c>
      <c r="B1599" s="12" t="s">
        <v>37</v>
      </c>
      <c r="C1599" s="13">
        <v>310</v>
      </c>
      <c r="D1599" s="15">
        <v>3</v>
      </c>
      <c r="E1599" s="14" t="s">
        <v>38</v>
      </c>
      <c r="F1599" s="14" t="s">
        <v>41</v>
      </c>
      <c r="G1599" s="14" t="s">
        <v>36</v>
      </c>
      <c r="H1599" s="14">
        <v>2003</v>
      </c>
      <c r="I1599" s="15" t="s">
        <v>54</v>
      </c>
      <c r="J1599" s="15"/>
      <c r="P1599" s="15"/>
      <c r="Q1599" s="4"/>
      <c r="R1599" s="4"/>
      <c r="S1599" s="4"/>
      <c r="T1599" s="4"/>
      <c r="U1599" s="4"/>
      <c r="V1599" s="4"/>
      <c r="W1599" s="15"/>
      <c r="AA1599" s="5" t="e">
        <f t="shared" si="197"/>
        <v>#DIV/0!</v>
      </c>
      <c r="AD1599" s="5" t="e">
        <f t="shared" si="198"/>
        <v>#DIV/0!</v>
      </c>
      <c r="AE1599" s="3" t="e">
        <f t="shared" si="199"/>
        <v>#DIV/0!</v>
      </c>
      <c r="AG1599" s="4" t="e">
        <f t="shared" si="200"/>
        <v>#DIV/0!</v>
      </c>
      <c r="AI1599" s="3" t="e">
        <f t="shared" si="201"/>
        <v>#DIV/0!</v>
      </c>
      <c r="AK1599" s="14" t="e">
        <f t="shared" si="202"/>
        <v>#DIV/0!</v>
      </c>
    </row>
    <row r="1600" spans="1:37" s="4" customFormat="1" x14ac:dyDescent="0.25">
      <c r="A1600" s="4" t="str">
        <f t="shared" si="196"/>
        <v>D00_310_3</v>
      </c>
      <c r="B1600" s="1" t="s">
        <v>37</v>
      </c>
      <c r="C1600" s="2">
        <v>310</v>
      </c>
      <c r="D1600" s="3">
        <v>3</v>
      </c>
      <c r="E1600" s="4" t="s">
        <v>38</v>
      </c>
      <c r="F1600" s="4" t="s">
        <v>41</v>
      </c>
      <c r="G1600" s="4" t="s">
        <v>36</v>
      </c>
      <c r="H1600" s="4">
        <v>2004</v>
      </c>
      <c r="I1600" s="3" t="s">
        <v>54</v>
      </c>
      <c r="J1600" s="3"/>
      <c r="P1600" s="3"/>
      <c r="W1600" s="3"/>
      <c r="AA1600" s="5" t="e">
        <f t="shared" si="197"/>
        <v>#DIV/0!</v>
      </c>
      <c r="AD1600" s="5" t="e">
        <f t="shared" si="198"/>
        <v>#DIV/0!</v>
      </c>
      <c r="AE1600" s="3" t="e">
        <f t="shared" si="199"/>
        <v>#DIV/0!</v>
      </c>
      <c r="AG1600" s="4" t="e">
        <f t="shared" si="200"/>
        <v>#DIV/0!</v>
      </c>
      <c r="AI1600" s="3" t="e">
        <f t="shared" si="201"/>
        <v>#DIV/0!</v>
      </c>
      <c r="AK1600" s="4" t="e">
        <f t="shared" si="202"/>
        <v>#DIV/0!</v>
      </c>
    </row>
    <row r="1601" spans="1:44" s="4" customFormat="1" x14ac:dyDescent="0.25">
      <c r="A1601" s="4" t="str">
        <f t="shared" si="196"/>
        <v>D00_310_3</v>
      </c>
      <c r="B1601" s="1" t="s">
        <v>37</v>
      </c>
      <c r="C1601" s="2">
        <v>310</v>
      </c>
      <c r="D1601" s="3">
        <v>3</v>
      </c>
      <c r="E1601" s="4" t="s">
        <v>38</v>
      </c>
      <c r="F1601" s="4" t="s">
        <v>41</v>
      </c>
      <c r="G1601" s="4" t="s">
        <v>36</v>
      </c>
      <c r="H1601" s="4">
        <v>2005</v>
      </c>
      <c r="I1601" s="3" t="s">
        <v>54</v>
      </c>
      <c r="J1601" s="3"/>
      <c r="P1601" s="3"/>
      <c r="W1601" s="3"/>
      <c r="AA1601" s="5" t="e">
        <f t="shared" si="197"/>
        <v>#DIV/0!</v>
      </c>
      <c r="AD1601" s="5" t="e">
        <f t="shared" si="198"/>
        <v>#DIV/0!</v>
      </c>
      <c r="AE1601" s="3" t="e">
        <f t="shared" si="199"/>
        <v>#DIV/0!</v>
      </c>
      <c r="AG1601" s="4" t="e">
        <f t="shared" si="200"/>
        <v>#DIV/0!</v>
      </c>
      <c r="AI1601" s="3" t="e">
        <f t="shared" si="201"/>
        <v>#DIV/0!</v>
      </c>
      <c r="AK1601" s="4" t="e">
        <f t="shared" si="202"/>
        <v>#DIV/0!</v>
      </c>
    </row>
    <row r="1602" spans="1:44" s="4" customFormat="1" x14ac:dyDescent="0.25">
      <c r="A1602" s="4" t="str">
        <f t="shared" si="196"/>
        <v>D00_310_3</v>
      </c>
      <c r="B1602" s="1" t="s">
        <v>37</v>
      </c>
      <c r="C1602" s="2">
        <v>310</v>
      </c>
      <c r="D1602" s="3">
        <v>3</v>
      </c>
      <c r="E1602" s="4" t="s">
        <v>38</v>
      </c>
      <c r="F1602" s="4" t="s">
        <v>41</v>
      </c>
      <c r="G1602" s="4" t="s">
        <v>36</v>
      </c>
      <c r="H1602" s="4">
        <v>2006</v>
      </c>
      <c r="I1602" s="3" t="s">
        <v>54</v>
      </c>
      <c r="J1602" s="3"/>
      <c r="K1602" s="4">
        <v>80</v>
      </c>
      <c r="P1602" s="3"/>
      <c r="W1602" s="3"/>
      <c r="AA1602" s="5" t="e">
        <f t="shared" si="197"/>
        <v>#DIV/0!</v>
      </c>
      <c r="AD1602" s="5" t="e">
        <f t="shared" si="198"/>
        <v>#DIV/0!</v>
      </c>
      <c r="AE1602" s="3" t="e">
        <f t="shared" si="199"/>
        <v>#DIV/0!</v>
      </c>
      <c r="AG1602" s="4" t="e">
        <f t="shared" si="200"/>
        <v>#DIV/0!</v>
      </c>
      <c r="AI1602" s="3" t="e">
        <f t="shared" si="201"/>
        <v>#DIV/0!</v>
      </c>
      <c r="AK1602" s="4" t="e">
        <f t="shared" si="202"/>
        <v>#DIV/0!</v>
      </c>
    </row>
    <row r="1603" spans="1:44" s="4" customFormat="1" x14ac:dyDescent="0.25">
      <c r="A1603" s="4" t="str">
        <f t="shared" ref="A1603:A1666" si="203">CONCATENATE(LEFT(B1603,1),CONCATENATE(RIGHT(B1603,2),"_",CONCATENATE(C1603),"_",CONCATENATE(D1603)))</f>
        <v>D00_310_3</v>
      </c>
      <c r="B1603" s="1" t="s">
        <v>37</v>
      </c>
      <c r="C1603" s="2">
        <v>310</v>
      </c>
      <c r="D1603" s="3">
        <v>3</v>
      </c>
      <c r="E1603" s="4" t="s">
        <v>38</v>
      </c>
      <c r="F1603" s="4" t="s">
        <v>41</v>
      </c>
      <c r="G1603" s="4" t="s">
        <v>36</v>
      </c>
      <c r="H1603" s="4">
        <v>2007</v>
      </c>
      <c r="I1603" s="3" t="s">
        <v>54</v>
      </c>
      <c r="J1603" s="3"/>
      <c r="P1603" s="3"/>
      <c r="W1603" s="3"/>
      <c r="AA1603" s="5" t="e">
        <f t="shared" si="197"/>
        <v>#DIV/0!</v>
      </c>
      <c r="AD1603" s="5" t="e">
        <f t="shared" si="198"/>
        <v>#DIV/0!</v>
      </c>
      <c r="AE1603" s="3" t="e">
        <f t="shared" si="199"/>
        <v>#DIV/0!</v>
      </c>
      <c r="AG1603" s="4" t="e">
        <f t="shared" si="200"/>
        <v>#DIV/0!</v>
      </c>
      <c r="AI1603" s="3" t="e">
        <f t="shared" si="201"/>
        <v>#DIV/0!</v>
      </c>
      <c r="AK1603" s="4" t="e">
        <f t="shared" si="202"/>
        <v>#DIV/0!</v>
      </c>
    </row>
    <row r="1604" spans="1:44" s="14" customFormat="1" x14ac:dyDescent="0.25">
      <c r="A1604" s="4" t="str">
        <f t="shared" si="203"/>
        <v>D00_311_3</v>
      </c>
      <c r="B1604" s="12" t="s">
        <v>37</v>
      </c>
      <c r="C1604" s="13">
        <v>311</v>
      </c>
      <c r="D1604" s="15">
        <v>3</v>
      </c>
      <c r="E1604" s="14" t="s">
        <v>38</v>
      </c>
      <c r="F1604" s="14" t="s">
        <v>41</v>
      </c>
      <c r="G1604" s="14" t="s">
        <v>36</v>
      </c>
      <c r="H1604" s="14">
        <v>2003</v>
      </c>
      <c r="I1604" s="15" t="s">
        <v>54</v>
      </c>
      <c r="J1604" s="15"/>
      <c r="P1604" s="15"/>
      <c r="Q1604" s="4"/>
      <c r="R1604" s="4"/>
      <c r="S1604" s="4"/>
      <c r="T1604" s="4"/>
      <c r="U1604" s="4"/>
      <c r="V1604" s="4"/>
      <c r="W1604" s="15"/>
      <c r="AA1604" s="5" t="e">
        <f t="shared" si="197"/>
        <v>#DIV/0!</v>
      </c>
      <c r="AD1604" s="5" t="e">
        <f t="shared" si="198"/>
        <v>#DIV/0!</v>
      </c>
      <c r="AE1604" s="3" t="e">
        <f t="shared" si="199"/>
        <v>#DIV/0!</v>
      </c>
      <c r="AG1604" s="4" t="e">
        <f t="shared" si="200"/>
        <v>#DIV/0!</v>
      </c>
      <c r="AI1604" s="3" t="e">
        <f t="shared" si="201"/>
        <v>#DIV/0!</v>
      </c>
      <c r="AK1604" s="14" t="e">
        <f t="shared" si="202"/>
        <v>#DIV/0!</v>
      </c>
    </row>
    <row r="1605" spans="1:44" s="4" customFormat="1" x14ac:dyDescent="0.25">
      <c r="A1605" s="4" t="str">
        <f t="shared" si="203"/>
        <v>D00_311_3</v>
      </c>
      <c r="B1605" s="1" t="s">
        <v>37</v>
      </c>
      <c r="C1605" s="2">
        <v>311</v>
      </c>
      <c r="D1605" s="3">
        <v>3</v>
      </c>
      <c r="E1605" s="4" t="s">
        <v>38</v>
      </c>
      <c r="F1605" s="4" t="s">
        <v>41</v>
      </c>
      <c r="G1605" s="4" t="s">
        <v>36</v>
      </c>
      <c r="H1605" s="4">
        <v>2004</v>
      </c>
      <c r="I1605" s="3" t="s">
        <v>54</v>
      </c>
      <c r="J1605" s="3"/>
      <c r="P1605" s="3"/>
      <c r="W1605" s="3"/>
      <c r="AA1605" s="5" t="e">
        <f t="shared" si="197"/>
        <v>#DIV/0!</v>
      </c>
      <c r="AD1605" s="5" t="e">
        <f t="shared" si="198"/>
        <v>#DIV/0!</v>
      </c>
      <c r="AE1605" s="3" t="e">
        <f t="shared" si="199"/>
        <v>#DIV/0!</v>
      </c>
      <c r="AG1605" s="4" t="e">
        <f t="shared" si="200"/>
        <v>#DIV/0!</v>
      </c>
      <c r="AI1605" s="3" t="e">
        <f t="shared" si="201"/>
        <v>#DIV/0!</v>
      </c>
      <c r="AK1605" s="4" t="e">
        <f t="shared" si="202"/>
        <v>#DIV/0!</v>
      </c>
    </row>
    <row r="1606" spans="1:44" s="4" customFormat="1" x14ac:dyDescent="0.25">
      <c r="A1606" s="4" t="str">
        <f t="shared" si="203"/>
        <v>D00_311_3</v>
      </c>
      <c r="B1606" s="1" t="s">
        <v>37</v>
      </c>
      <c r="C1606" s="2">
        <v>311</v>
      </c>
      <c r="D1606" s="3">
        <v>3</v>
      </c>
      <c r="E1606" s="4" t="s">
        <v>38</v>
      </c>
      <c r="F1606" s="4" t="s">
        <v>41</v>
      </c>
      <c r="G1606" s="4" t="s">
        <v>36</v>
      </c>
      <c r="H1606" s="4">
        <v>2005</v>
      </c>
      <c r="I1606" s="3" t="s">
        <v>54</v>
      </c>
      <c r="J1606" s="3"/>
      <c r="P1606" s="3"/>
      <c r="W1606" s="3"/>
      <c r="AA1606" s="5" t="e">
        <f t="shared" si="197"/>
        <v>#DIV/0!</v>
      </c>
      <c r="AD1606" s="5" t="e">
        <f t="shared" si="198"/>
        <v>#DIV/0!</v>
      </c>
      <c r="AE1606" s="3" t="e">
        <f t="shared" si="199"/>
        <v>#DIV/0!</v>
      </c>
      <c r="AG1606" s="4" t="e">
        <f t="shared" si="200"/>
        <v>#DIV/0!</v>
      </c>
      <c r="AI1606" s="3" t="e">
        <f t="shared" si="201"/>
        <v>#DIV/0!</v>
      </c>
      <c r="AK1606" s="4" t="e">
        <f t="shared" si="202"/>
        <v>#DIV/0!</v>
      </c>
    </row>
    <row r="1607" spans="1:44" s="4" customFormat="1" x14ac:dyDescent="0.25">
      <c r="A1607" s="4" t="str">
        <f t="shared" si="203"/>
        <v>D00_311_3</v>
      </c>
      <c r="B1607" s="1" t="s">
        <v>37</v>
      </c>
      <c r="C1607" s="2">
        <v>311</v>
      </c>
      <c r="D1607" s="3">
        <v>3</v>
      </c>
      <c r="E1607" s="4" t="s">
        <v>38</v>
      </c>
      <c r="F1607" s="4" t="s">
        <v>41</v>
      </c>
      <c r="G1607" s="4" t="s">
        <v>36</v>
      </c>
      <c r="H1607" s="4">
        <v>2006</v>
      </c>
      <c r="I1607" s="3" t="s">
        <v>54</v>
      </c>
      <c r="J1607" s="3"/>
      <c r="P1607" s="3"/>
      <c r="W1607" s="3"/>
      <c r="AA1607" s="5" t="e">
        <f t="shared" si="197"/>
        <v>#DIV/0!</v>
      </c>
      <c r="AD1607" s="5" t="e">
        <f t="shared" si="198"/>
        <v>#DIV/0!</v>
      </c>
      <c r="AE1607" s="3" t="e">
        <f t="shared" si="199"/>
        <v>#DIV/0!</v>
      </c>
      <c r="AG1607" s="4" t="e">
        <f t="shared" si="200"/>
        <v>#DIV/0!</v>
      </c>
      <c r="AI1607" s="3" t="e">
        <f t="shared" si="201"/>
        <v>#DIV/0!</v>
      </c>
      <c r="AK1607" s="4" t="e">
        <f t="shared" si="202"/>
        <v>#DIV/0!</v>
      </c>
    </row>
    <row r="1608" spans="1:44" s="4" customFormat="1" x14ac:dyDescent="0.25">
      <c r="A1608" s="4" t="str">
        <f t="shared" si="203"/>
        <v>D00_311_3</v>
      </c>
      <c r="B1608" s="1" t="s">
        <v>37</v>
      </c>
      <c r="C1608" s="2">
        <v>311</v>
      </c>
      <c r="D1608" s="3">
        <v>3</v>
      </c>
      <c r="E1608" s="4" t="s">
        <v>38</v>
      </c>
      <c r="F1608" s="4" t="s">
        <v>41</v>
      </c>
      <c r="G1608" s="4" t="s">
        <v>36</v>
      </c>
      <c r="H1608" s="4">
        <v>2007</v>
      </c>
      <c r="I1608" s="3" t="s">
        <v>54</v>
      </c>
      <c r="J1608" s="3"/>
      <c r="P1608" s="3"/>
      <c r="W1608" s="3"/>
      <c r="AA1608" s="5" t="e">
        <f t="shared" si="197"/>
        <v>#DIV/0!</v>
      </c>
      <c r="AD1608" s="5" t="e">
        <f t="shared" si="198"/>
        <v>#DIV/0!</v>
      </c>
      <c r="AE1608" s="3" t="e">
        <f t="shared" si="199"/>
        <v>#DIV/0!</v>
      </c>
      <c r="AG1608" s="4" t="e">
        <f t="shared" si="200"/>
        <v>#DIV/0!</v>
      </c>
      <c r="AI1608" s="3" t="e">
        <f t="shared" si="201"/>
        <v>#DIV/0!</v>
      </c>
      <c r="AK1608" s="4" t="e">
        <f t="shared" si="202"/>
        <v>#DIV/0!</v>
      </c>
    </row>
    <row r="1609" spans="1:44" s="14" customFormat="1" x14ac:dyDescent="0.25">
      <c r="A1609" s="4" t="str">
        <f t="shared" si="203"/>
        <v>D00_312_3</v>
      </c>
      <c r="B1609" s="12" t="s">
        <v>37</v>
      </c>
      <c r="C1609" s="13">
        <v>312</v>
      </c>
      <c r="D1609" s="15">
        <v>3</v>
      </c>
      <c r="E1609" s="14" t="s">
        <v>38</v>
      </c>
      <c r="F1609" s="14" t="s">
        <v>41</v>
      </c>
      <c r="G1609" s="14" t="s">
        <v>36</v>
      </c>
      <c r="H1609" s="14">
        <v>2003</v>
      </c>
      <c r="I1609" s="15" t="s">
        <v>54</v>
      </c>
      <c r="J1609" s="15"/>
      <c r="L1609" s="14" t="e">
        <f>#REF!-36</f>
        <v>#REF!</v>
      </c>
      <c r="M1609" s="14" t="e">
        <f>#REF!-64</f>
        <v>#REF!</v>
      </c>
      <c r="N1609" s="14" t="e">
        <f>#REF!-79</f>
        <v>#REF!</v>
      </c>
      <c r="P1609" s="15">
        <v>2</v>
      </c>
      <c r="Q1609" s="4"/>
      <c r="R1609" s="4"/>
      <c r="S1609" s="4"/>
      <c r="T1609" s="4"/>
      <c r="U1609" s="4"/>
      <c r="V1609" s="4"/>
      <c r="W1609" s="15">
        <v>1</v>
      </c>
      <c r="X1609" s="14">
        <v>208</v>
      </c>
      <c r="Y1609" s="14">
        <v>25</v>
      </c>
      <c r="Z1609" s="14">
        <v>82</v>
      </c>
      <c r="AA1609" s="5">
        <f t="shared" si="197"/>
        <v>3.28</v>
      </c>
      <c r="AB1609" s="14">
        <v>4</v>
      </c>
      <c r="AC1609" s="14">
        <v>24</v>
      </c>
      <c r="AD1609" s="5">
        <f t="shared" si="198"/>
        <v>0.96</v>
      </c>
      <c r="AE1609" s="3">
        <f t="shared" si="199"/>
        <v>29.26829268292683</v>
      </c>
      <c r="AF1609" s="14">
        <v>0</v>
      </c>
      <c r="AG1609" s="4">
        <f t="shared" si="200"/>
        <v>0</v>
      </c>
      <c r="AH1609" s="14">
        <v>0</v>
      </c>
      <c r="AI1609" s="3">
        <f t="shared" si="201"/>
        <v>0</v>
      </c>
      <c r="AJ1609" s="14">
        <v>0</v>
      </c>
      <c r="AK1609" s="14">
        <f t="shared" si="202"/>
        <v>0</v>
      </c>
      <c r="AL1609" s="14">
        <v>0</v>
      </c>
      <c r="AM1609" s="14">
        <v>10</v>
      </c>
      <c r="AN1609" s="14">
        <v>3</v>
      </c>
      <c r="AO1609" s="14">
        <v>1</v>
      </c>
      <c r="AP1609" s="14">
        <v>1</v>
      </c>
      <c r="AQ1609" s="14">
        <v>3</v>
      </c>
      <c r="AR1609" s="14">
        <v>3</v>
      </c>
    </row>
    <row r="1610" spans="1:44" s="4" customFormat="1" x14ac:dyDescent="0.25">
      <c r="A1610" s="4" t="str">
        <f t="shared" si="203"/>
        <v>D00_312_3</v>
      </c>
      <c r="B1610" s="1" t="s">
        <v>37</v>
      </c>
      <c r="C1610" s="2">
        <v>312</v>
      </c>
      <c r="D1610" s="3">
        <v>3</v>
      </c>
      <c r="E1610" s="4" t="s">
        <v>38</v>
      </c>
      <c r="F1610" s="4" t="s">
        <v>41</v>
      </c>
      <c r="G1610" s="4" t="s">
        <v>36</v>
      </c>
      <c r="H1610" s="4">
        <v>2004</v>
      </c>
      <c r="I1610" s="3" t="s">
        <v>54</v>
      </c>
      <c r="J1610" s="3"/>
      <c r="L1610" s="4" t="e">
        <f>#REF!-22</f>
        <v>#REF!</v>
      </c>
      <c r="M1610" s="4" t="e">
        <f>#REF!-46</f>
        <v>#REF!</v>
      </c>
      <c r="N1610" s="4" t="e">
        <f>#REF!-64</f>
        <v>#REF!</v>
      </c>
      <c r="P1610" s="3">
        <v>3</v>
      </c>
      <c r="T1610" s="4">
        <v>4</v>
      </c>
      <c r="W1610" s="3">
        <v>2</v>
      </c>
      <c r="X1610" s="4">
        <v>207</v>
      </c>
      <c r="Y1610" s="4">
        <v>25</v>
      </c>
      <c r="Z1610" s="4">
        <v>76</v>
      </c>
      <c r="AA1610" s="5">
        <f t="shared" si="197"/>
        <v>3.0750000000000002</v>
      </c>
      <c r="AB1610" s="4">
        <v>4</v>
      </c>
      <c r="AC1610" s="4">
        <v>21</v>
      </c>
      <c r="AD1610" s="5">
        <f t="shared" si="198"/>
        <v>0.875</v>
      </c>
      <c r="AE1610" s="3">
        <f t="shared" si="199"/>
        <v>28.455284552845526</v>
      </c>
      <c r="AF1610" s="4">
        <v>1</v>
      </c>
      <c r="AG1610" s="4">
        <f t="shared" si="200"/>
        <v>4</v>
      </c>
      <c r="AH1610" s="4">
        <v>0</v>
      </c>
      <c r="AI1610" s="3">
        <f t="shared" si="201"/>
        <v>0</v>
      </c>
      <c r="AJ1610" s="4">
        <v>3</v>
      </c>
      <c r="AK1610" s="4">
        <f t="shared" si="202"/>
        <v>12</v>
      </c>
      <c r="AL1610" s="4" t="s">
        <v>68</v>
      </c>
      <c r="AM1610" s="4">
        <v>10</v>
      </c>
      <c r="AN1610" s="4">
        <v>2</v>
      </c>
      <c r="AO1610" s="4">
        <v>1</v>
      </c>
      <c r="AP1610" s="4">
        <v>2</v>
      </c>
      <c r="AQ1610" s="4">
        <v>3</v>
      </c>
      <c r="AR1610" s="4">
        <v>3</v>
      </c>
    </row>
    <row r="1611" spans="1:44" s="4" customFormat="1" x14ac:dyDescent="0.25">
      <c r="A1611" s="4" t="str">
        <f t="shared" si="203"/>
        <v>D00_312_3</v>
      </c>
      <c r="B1611" s="1" t="s">
        <v>37</v>
      </c>
      <c r="C1611" s="2">
        <v>312</v>
      </c>
      <c r="D1611" s="3">
        <v>3</v>
      </c>
      <c r="E1611" s="4" t="s">
        <v>38</v>
      </c>
      <c r="F1611" s="4" t="s">
        <v>41</v>
      </c>
      <c r="G1611" s="4" t="s">
        <v>36</v>
      </c>
      <c r="H1611" s="4">
        <v>2005</v>
      </c>
      <c r="I1611" s="3" t="s">
        <v>54</v>
      </c>
      <c r="J1611" s="3"/>
      <c r="P1611" s="3"/>
      <c r="W1611" s="3"/>
      <c r="AA1611" s="5" t="e">
        <f t="shared" si="197"/>
        <v>#DIV/0!</v>
      </c>
      <c r="AD1611" s="5" t="e">
        <f t="shared" si="198"/>
        <v>#DIV/0!</v>
      </c>
      <c r="AE1611" s="3" t="e">
        <f t="shared" si="199"/>
        <v>#DIV/0!</v>
      </c>
      <c r="AG1611" s="4" t="e">
        <f t="shared" si="200"/>
        <v>#DIV/0!</v>
      </c>
      <c r="AI1611" s="3" t="e">
        <f t="shared" si="201"/>
        <v>#DIV/0!</v>
      </c>
      <c r="AK1611" s="4" t="e">
        <f t="shared" si="202"/>
        <v>#DIV/0!</v>
      </c>
    </row>
    <row r="1612" spans="1:44" s="4" customFormat="1" x14ac:dyDescent="0.25">
      <c r="A1612" s="4" t="str">
        <f t="shared" si="203"/>
        <v>D00_312_3</v>
      </c>
      <c r="B1612" s="1" t="s">
        <v>37</v>
      </c>
      <c r="C1612" s="2">
        <v>312</v>
      </c>
      <c r="D1612" s="3">
        <v>3</v>
      </c>
      <c r="E1612" s="4" t="s">
        <v>38</v>
      </c>
      <c r="F1612" s="4" t="s">
        <v>41</v>
      </c>
      <c r="G1612" s="4" t="s">
        <v>36</v>
      </c>
      <c r="H1612" s="4">
        <v>2006</v>
      </c>
      <c r="I1612" s="3" t="s">
        <v>54</v>
      </c>
      <c r="J1612" s="3"/>
      <c r="P1612" s="3"/>
      <c r="W1612" s="3"/>
      <c r="AA1612" s="5" t="e">
        <f t="shared" si="197"/>
        <v>#DIV/0!</v>
      </c>
      <c r="AD1612" s="5" t="e">
        <f t="shared" si="198"/>
        <v>#DIV/0!</v>
      </c>
      <c r="AE1612" s="3" t="e">
        <f t="shared" si="199"/>
        <v>#DIV/0!</v>
      </c>
      <c r="AG1612" s="4" t="e">
        <f t="shared" si="200"/>
        <v>#DIV/0!</v>
      </c>
      <c r="AI1612" s="3" t="e">
        <f t="shared" si="201"/>
        <v>#DIV/0!</v>
      </c>
      <c r="AK1612" s="4" t="e">
        <f t="shared" si="202"/>
        <v>#DIV/0!</v>
      </c>
    </row>
    <row r="1613" spans="1:44" s="4" customFormat="1" x14ac:dyDescent="0.25">
      <c r="A1613" s="4" t="str">
        <f t="shared" si="203"/>
        <v>D00_312_3</v>
      </c>
      <c r="B1613" s="1" t="s">
        <v>37</v>
      </c>
      <c r="C1613" s="2">
        <v>312</v>
      </c>
      <c r="D1613" s="3">
        <v>3</v>
      </c>
      <c r="E1613" s="4" t="s">
        <v>38</v>
      </c>
      <c r="F1613" s="4" t="s">
        <v>41</v>
      </c>
      <c r="G1613" s="4" t="s">
        <v>36</v>
      </c>
      <c r="H1613" s="4">
        <v>2007</v>
      </c>
      <c r="I1613" s="3" t="s">
        <v>54</v>
      </c>
      <c r="J1613" s="3"/>
      <c r="P1613" s="3"/>
      <c r="W1613" s="3"/>
      <c r="AA1613" s="5" t="e">
        <f t="shared" si="197"/>
        <v>#DIV/0!</v>
      </c>
      <c r="AD1613" s="5" t="e">
        <f t="shared" si="198"/>
        <v>#DIV/0!</v>
      </c>
      <c r="AE1613" s="3" t="e">
        <f t="shared" si="199"/>
        <v>#DIV/0!</v>
      </c>
      <c r="AG1613" s="4" t="e">
        <f t="shared" si="200"/>
        <v>#DIV/0!</v>
      </c>
      <c r="AI1613" s="3" t="e">
        <f t="shared" si="201"/>
        <v>#DIV/0!</v>
      </c>
      <c r="AK1613" s="4" t="e">
        <f t="shared" si="202"/>
        <v>#DIV/0!</v>
      </c>
    </row>
    <row r="1614" spans="1:44" s="14" customFormat="1" x14ac:dyDescent="0.25">
      <c r="A1614" s="4" t="str">
        <f t="shared" si="203"/>
        <v>D00_313_3</v>
      </c>
      <c r="B1614" s="12" t="s">
        <v>37</v>
      </c>
      <c r="C1614" s="13">
        <v>313</v>
      </c>
      <c r="D1614" s="15">
        <v>3</v>
      </c>
      <c r="E1614" s="14" t="s">
        <v>38</v>
      </c>
      <c r="F1614" s="14" t="s">
        <v>41</v>
      </c>
      <c r="G1614" s="14" t="s">
        <v>36</v>
      </c>
      <c r="H1614" s="14">
        <v>2003</v>
      </c>
      <c r="I1614" s="15" t="s">
        <v>54</v>
      </c>
      <c r="J1614" s="15"/>
      <c r="P1614" s="15"/>
      <c r="Q1614" s="4"/>
      <c r="R1614" s="4"/>
      <c r="S1614" s="4"/>
      <c r="T1614" s="4"/>
      <c r="U1614" s="4"/>
      <c r="V1614" s="4"/>
      <c r="W1614" s="15"/>
      <c r="AA1614" s="5" t="e">
        <f t="shared" si="197"/>
        <v>#DIV/0!</v>
      </c>
      <c r="AD1614" s="5" t="e">
        <f t="shared" si="198"/>
        <v>#DIV/0!</v>
      </c>
      <c r="AE1614" s="3" t="e">
        <f t="shared" si="199"/>
        <v>#DIV/0!</v>
      </c>
      <c r="AG1614" s="4" t="e">
        <f t="shared" si="200"/>
        <v>#DIV/0!</v>
      </c>
      <c r="AI1614" s="3" t="e">
        <f t="shared" si="201"/>
        <v>#DIV/0!</v>
      </c>
      <c r="AK1614" s="14" t="e">
        <f t="shared" si="202"/>
        <v>#DIV/0!</v>
      </c>
    </row>
    <row r="1615" spans="1:44" s="4" customFormat="1" x14ac:dyDescent="0.25">
      <c r="A1615" s="4" t="str">
        <f t="shared" si="203"/>
        <v>D00_313_3</v>
      </c>
      <c r="B1615" s="1" t="s">
        <v>37</v>
      </c>
      <c r="C1615" s="2">
        <v>313</v>
      </c>
      <c r="D1615" s="3">
        <v>3</v>
      </c>
      <c r="E1615" s="4" t="s">
        <v>38</v>
      </c>
      <c r="F1615" s="4" t="s">
        <v>41</v>
      </c>
      <c r="G1615" s="4" t="s">
        <v>36</v>
      </c>
      <c r="H1615" s="4">
        <v>2004</v>
      </c>
      <c r="I1615" s="3" t="s">
        <v>54</v>
      </c>
      <c r="J1615" s="3"/>
      <c r="P1615" s="3"/>
      <c r="W1615" s="3"/>
      <c r="AA1615" s="5" t="e">
        <f t="shared" si="197"/>
        <v>#DIV/0!</v>
      </c>
      <c r="AD1615" s="5" t="e">
        <f t="shared" si="198"/>
        <v>#DIV/0!</v>
      </c>
      <c r="AE1615" s="3" t="e">
        <f t="shared" si="199"/>
        <v>#DIV/0!</v>
      </c>
      <c r="AG1615" s="4" t="e">
        <f t="shared" si="200"/>
        <v>#DIV/0!</v>
      </c>
      <c r="AI1615" s="3" t="e">
        <f t="shared" si="201"/>
        <v>#DIV/0!</v>
      </c>
      <c r="AK1615" s="4" t="e">
        <f t="shared" si="202"/>
        <v>#DIV/0!</v>
      </c>
    </row>
    <row r="1616" spans="1:44" s="4" customFormat="1" x14ac:dyDescent="0.25">
      <c r="A1616" s="4" t="str">
        <f t="shared" si="203"/>
        <v>D00_313_3</v>
      </c>
      <c r="B1616" s="1" t="s">
        <v>37</v>
      </c>
      <c r="C1616" s="2">
        <v>313</v>
      </c>
      <c r="D1616" s="3">
        <v>3</v>
      </c>
      <c r="E1616" s="4" t="s">
        <v>38</v>
      </c>
      <c r="F1616" s="4" t="s">
        <v>41</v>
      </c>
      <c r="G1616" s="4" t="s">
        <v>36</v>
      </c>
      <c r="H1616" s="4">
        <v>2005</v>
      </c>
      <c r="I1616" s="3" t="s">
        <v>54</v>
      </c>
      <c r="J1616" s="3"/>
      <c r="P1616" s="3"/>
      <c r="W1616" s="3"/>
      <c r="AA1616" s="5" t="e">
        <f t="shared" si="197"/>
        <v>#DIV/0!</v>
      </c>
      <c r="AD1616" s="5" t="e">
        <f t="shared" si="198"/>
        <v>#DIV/0!</v>
      </c>
      <c r="AE1616" s="3" t="e">
        <f t="shared" si="199"/>
        <v>#DIV/0!</v>
      </c>
      <c r="AG1616" s="4" t="e">
        <f t="shared" si="200"/>
        <v>#DIV/0!</v>
      </c>
      <c r="AI1616" s="3" t="e">
        <f t="shared" si="201"/>
        <v>#DIV/0!</v>
      </c>
      <c r="AK1616" s="4" t="e">
        <f t="shared" si="202"/>
        <v>#DIV/0!</v>
      </c>
    </row>
    <row r="1617" spans="1:37" s="4" customFormat="1" x14ac:dyDescent="0.25">
      <c r="A1617" s="4" t="str">
        <f t="shared" si="203"/>
        <v>D00_313_3</v>
      </c>
      <c r="B1617" s="1" t="s">
        <v>37</v>
      </c>
      <c r="C1617" s="2">
        <v>313</v>
      </c>
      <c r="D1617" s="3">
        <v>3</v>
      </c>
      <c r="E1617" s="4" t="s">
        <v>38</v>
      </c>
      <c r="F1617" s="4" t="s">
        <v>41</v>
      </c>
      <c r="G1617" s="4" t="s">
        <v>36</v>
      </c>
      <c r="H1617" s="4">
        <v>2006</v>
      </c>
      <c r="I1617" s="3" t="s">
        <v>54</v>
      </c>
      <c r="J1617" s="3"/>
      <c r="P1617" s="3"/>
      <c r="W1617" s="3"/>
      <c r="AA1617" s="5" t="e">
        <f t="shared" si="197"/>
        <v>#DIV/0!</v>
      </c>
      <c r="AD1617" s="5" t="e">
        <f t="shared" si="198"/>
        <v>#DIV/0!</v>
      </c>
      <c r="AE1617" s="3" t="e">
        <f t="shared" si="199"/>
        <v>#DIV/0!</v>
      </c>
      <c r="AG1617" s="4" t="e">
        <f t="shared" si="200"/>
        <v>#DIV/0!</v>
      </c>
      <c r="AI1617" s="3" t="e">
        <f t="shared" si="201"/>
        <v>#DIV/0!</v>
      </c>
      <c r="AK1617" s="4" t="e">
        <f t="shared" si="202"/>
        <v>#DIV/0!</v>
      </c>
    </row>
    <row r="1618" spans="1:37" s="4" customFormat="1" x14ac:dyDescent="0.25">
      <c r="A1618" s="4" t="str">
        <f t="shared" si="203"/>
        <v>D00_313_3</v>
      </c>
      <c r="B1618" s="1" t="s">
        <v>37</v>
      </c>
      <c r="C1618" s="2">
        <v>313</v>
      </c>
      <c r="D1618" s="3">
        <v>3</v>
      </c>
      <c r="E1618" s="4" t="s">
        <v>38</v>
      </c>
      <c r="F1618" s="4" t="s">
        <v>41</v>
      </c>
      <c r="G1618" s="4" t="s">
        <v>36</v>
      </c>
      <c r="H1618" s="4">
        <v>2007</v>
      </c>
      <c r="I1618" s="3" t="s">
        <v>54</v>
      </c>
      <c r="J1618" s="3"/>
      <c r="P1618" s="3"/>
      <c r="W1618" s="3"/>
      <c r="AA1618" s="5" t="e">
        <f t="shared" si="197"/>
        <v>#DIV/0!</v>
      </c>
      <c r="AD1618" s="5" t="e">
        <f t="shared" si="198"/>
        <v>#DIV/0!</v>
      </c>
      <c r="AE1618" s="3" t="e">
        <f t="shared" si="199"/>
        <v>#DIV/0!</v>
      </c>
      <c r="AG1618" s="4" t="e">
        <f t="shared" si="200"/>
        <v>#DIV/0!</v>
      </c>
      <c r="AI1618" s="3" t="e">
        <f t="shared" si="201"/>
        <v>#DIV/0!</v>
      </c>
      <c r="AK1618" s="4" t="e">
        <f t="shared" si="202"/>
        <v>#DIV/0!</v>
      </c>
    </row>
    <row r="1619" spans="1:37" s="14" customFormat="1" x14ac:dyDescent="0.25">
      <c r="A1619" s="4" t="str">
        <f t="shared" si="203"/>
        <v>D00_314_3</v>
      </c>
      <c r="B1619" s="12" t="s">
        <v>37</v>
      </c>
      <c r="C1619" s="13">
        <v>314</v>
      </c>
      <c r="D1619" s="15">
        <v>3</v>
      </c>
      <c r="E1619" s="14" t="s">
        <v>38</v>
      </c>
      <c r="F1619" s="14" t="s">
        <v>41</v>
      </c>
      <c r="G1619" s="14" t="s">
        <v>36</v>
      </c>
      <c r="H1619" s="14">
        <v>2003</v>
      </c>
      <c r="I1619" s="15" t="s">
        <v>54</v>
      </c>
      <c r="J1619" s="15"/>
      <c r="P1619" s="15"/>
      <c r="Q1619" s="4"/>
      <c r="R1619" s="4"/>
      <c r="S1619" s="4"/>
      <c r="T1619" s="4"/>
      <c r="U1619" s="4"/>
      <c r="V1619" s="4"/>
      <c r="W1619" s="15"/>
      <c r="AA1619" s="5" t="e">
        <f t="shared" si="197"/>
        <v>#DIV/0!</v>
      </c>
      <c r="AD1619" s="5" t="e">
        <f t="shared" si="198"/>
        <v>#DIV/0!</v>
      </c>
      <c r="AE1619" s="3" t="e">
        <f t="shared" si="199"/>
        <v>#DIV/0!</v>
      </c>
      <c r="AG1619" s="4" t="e">
        <f t="shared" si="200"/>
        <v>#DIV/0!</v>
      </c>
      <c r="AI1619" s="3" t="e">
        <f t="shared" si="201"/>
        <v>#DIV/0!</v>
      </c>
      <c r="AK1619" s="14" t="e">
        <f t="shared" si="202"/>
        <v>#DIV/0!</v>
      </c>
    </row>
    <row r="1620" spans="1:37" s="4" customFormat="1" x14ac:dyDescent="0.25">
      <c r="A1620" s="4" t="str">
        <f t="shared" si="203"/>
        <v>D00_314_3</v>
      </c>
      <c r="B1620" s="1" t="s">
        <v>37</v>
      </c>
      <c r="C1620" s="2">
        <v>314</v>
      </c>
      <c r="D1620" s="3">
        <v>3</v>
      </c>
      <c r="E1620" s="4" t="s">
        <v>38</v>
      </c>
      <c r="F1620" s="4" t="s">
        <v>41</v>
      </c>
      <c r="G1620" s="4" t="s">
        <v>36</v>
      </c>
      <c r="H1620" s="4">
        <v>2004</v>
      </c>
      <c r="I1620" s="3" t="s">
        <v>54</v>
      </c>
      <c r="J1620" s="3"/>
      <c r="P1620" s="3"/>
      <c r="W1620" s="3"/>
      <c r="AA1620" s="5" t="e">
        <f t="shared" si="197"/>
        <v>#DIV/0!</v>
      </c>
      <c r="AD1620" s="5" t="e">
        <f t="shared" si="198"/>
        <v>#DIV/0!</v>
      </c>
      <c r="AE1620" s="3" t="e">
        <f t="shared" si="199"/>
        <v>#DIV/0!</v>
      </c>
      <c r="AG1620" s="4" t="e">
        <f t="shared" si="200"/>
        <v>#DIV/0!</v>
      </c>
      <c r="AI1620" s="3" t="e">
        <f t="shared" si="201"/>
        <v>#DIV/0!</v>
      </c>
      <c r="AK1620" s="4" t="e">
        <f t="shared" si="202"/>
        <v>#DIV/0!</v>
      </c>
    </row>
    <row r="1621" spans="1:37" s="4" customFormat="1" x14ac:dyDescent="0.25">
      <c r="A1621" s="4" t="str">
        <f t="shared" si="203"/>
        <v>D00_314_3</v>
      </c>
      <c r="B1621" s="1" t="s">
        <v>37</v>
      </c>
      <c r="C1621" s="2">
        <v>314</v>
      </c>
      <c r="D1621" s="3">
        <v>3</v>
      </c>
      <c r="E1621" s="4" t="s">
        <v>38</v>
      </c>
      <c r="F1621" s="4" t="s">
        <v>41</v>
      </c>
      <c r="G1621" s="4" t="s">
        <v>36</v>
      </c>
      <c r="H1621" s="4">
        <v>2005</v>
      </c>
      <c r="I1621" s="3" t="s">
        <v>54</v>
      </c>
      <c r="J1621" s="3"/>
      <c r="P1621" s="3"/>
      <c r="W1621" s="3"/>
      <c r="AA1621" s="5" t="e">
        <f t="shared" si="197"/>
        <v>#DIV/0!</v>
      </c>
      <c r="AD1621" s="5" t="e">
        <f t="shared" si="198"/>
        <v>#DIV/0!</v>
      </c>
      <c r="AE1621" s="3" t="e">
        <f t="shared" si="199"/>
        <v>#DIV/0!</v>
      </c>
      <c r="AG1621" s="4" t="e">
        <f t="shared" si="200"/>
        <v>#DIV/0!</v>
      </c>
      <c r="AI1621" s="3" t="e">
        <f t="shared" si="201"/>
        <v>#DIV/0!</v>
      </c>
      <c r="AK1621" s="4" t="e">
        <f t="shared" si="202"/>
        <v>#DIV/0!</v>
      </c>
    </row>
    <row r="1622" spans="1:37" s="4" customFormat="1" x14ac:dyDescent="0.25">
      <c r="A1622" s="4" t="str">
        <f t="shared" si="203"/>
        <v>D00_314_3</v>
      </c>
      <c r="B1622" s="1" t="s">
        <v>37</v>
      </c>
      <c r="C1622" s="2">
        <v>314</v>
      </c>
      <c r="D1622" s="3">
        <v>3</v>
      </c>
      <c r="E1622" s="4" t="s">
        <v>38</v>
      </c>
      <c r="F1622" s="4" t="s">
        <v>41</v>
      </c>
      <c r="G1622" s="4" t="s">
        <v>36</v>
      </c>
      <c r="H1622" s="4">
        <v>2006</v>
      </c>
      <c r="I1622" s="3" t="s">
        <v>54</v>
      </c>
      <c r="J1622" s="3"/>
      <c r="P1622" s="3"/>
      <c r="W1622" s="3"/>
      <c r="AA1622" s="5" t="e">
        <f t="shared" si="197"/>
        <v>#DIV/0!</v>
      </c>
      <c r="AD1622" s="5" t="e">
        <f t="shared" si="198"/>
        <v>#DIV/0!</v>
      </c>
      <c r="AE1622" s="3" t="e">
        <f t="shared" si="199"/>
        <v>#DIV/0!</v>
      </c>
      <c r="AG1622" s="4" t="e">
        <f t="shared" si="200"/>
        <v>#DIV/0!</v>
      </c>
      <c r="AI1622" s="3" t="e">
        <f t="shared" si="201"/>
        <v>#DIV/0!</v>
      </c>
      <c r="AK1622" s="4" t="e">
        <f t="shared" si="202"/>
        <v>#DIV/0!</v>
      </c>
    </row>
    <row r="1623" spans="1:37" s="4" customFormat="1" x14ac:dyDescent="0.25">
      <c r="A1623" s="4" t="str">
        <f t="shared" si="203"/>
        <v>D00_314_3</v>
      </c>
      <c r="B1623" s="1" t="s">
        <v>37</v>
      </c>
      <c r="C1623" s="2">
        <v>314</v>
      </c>
      <c r="D1623" s="3">
        <v>3</v>
      </c>
      <c r="E1623" s="4" t="s">
        <v>38</v>
      </c>
      <c r="F1623" s="4" t="s">
        <v>41</v>
      </c>
      <c r="G1623" s="4" t="s">
        <v>36</v>
      </c>
      <c r="H1623" s="4">
        <v>2007</v>
      </c>
      <c r="I1623" s="3" t="s">
        <v>54</v>
      </c>
      <c r="J1623" s="3"/>
      <c r="P1623" s="3"/>
      <c r="W1623" s="3"/>
      <c r="AA1623" s="5" t="e">
        <f t="shared" si="197"/>
        <v>#DIV/0!</v>
      </c>
      <c r="AD1623" s="5" t="e">
        <f t="shared" si="198"/>
        <v>#DIV/0!</v>
      </c>
      <c r="AE1623" s="3" t="e">
        <f t="shared" si="199"/>
        <v>#DIV/0!</v>
      </c>
      <c r="AG1623" s="4" t="e">
        <f t="shared" si="200"/>
        <v>#DIV/0!</v>
      </c>
      <c r="AI1623" s="3" t="e">
        <f t="shared" si="201"/>
        <v>#DIV/0!</v>
      </c>
      <c r="AK1623" s="4" t="e">
        <f t="shared" si="202"/>
        <v>#DIV/0!</v>
      </c>
    </row>
    <row r="1624" spans="1:37" s="14" customFormat="1" x14ac:dyDescent="0.25">
      <c r="A1624" s="4" t="str">
        <f t="shared" si="203"/>
        <v>D00_315_3</v>
      </c>
      <c r="B1624" s="12" t="s">
        <v>37</v>
      </c>
      <c r="C1624" s="13">
        <v>315</v>
      </c>
      <c r="D1624" s="15">
        <v>3</v>
      </c>
      <c r="E1624" s="14" t="s">
        <v>38</v>
      </c>
      <c r="F1624" s="14" t="s">
        <v>41</v>
      </c>
      <c r="G1624" s="14" t="s">
        <v>36</v>
      </c>
      <c r="H1624" s="14">
        <v>2003</v>
      </c>
      <c r="I1624" s="15" t="s">
        <v>54</v>
      </c>
      <c r="J1624" s="15"/>
      <c r="P1624" s="15"/>
      <c r="Q1624" s="4"/>
      <c r="R1624" s="4"/>
      <c r="S1624" s="4"/>
      <c r="T1624" s="4"/>
      <c r="U1624" s="4"/>
      <c r="V1624" s="4"/>
      <c r="W1624" s="15"/>
      <c r="AA1624" s="5" t="e">
        <f t="shared" si="197"/>
        <v>#DIV/0!</v>
      </c>
      <c r="AD1624" s="5" t="e">
        <f t="shared" si="198"/>
        <v>#DIV/0!</v>
      </c>
      <c r="AE1624" s="3" t="e">
        <f t="shared" si="199"/>
        <v>#DIV/0!</v>
      </c>
      <c r="AG1624" s="4" t="e">
        <f t="shared" si="200"/>
        <v>#DIV/0!</v>
      </c>
      <c r="AI1624" s="3" t="e">
        <f t="shared" si="201"/>
        <v>#DIV/0!</v>
      </c>
      <c r="AK1624" s="14" t="e">
        <f t="shared" si="202"/>
        <v>#DIV/0!</v>
      </c>
    </row>
    <row r="1625" spans="1:37" s="4" customFormat="1" x14ac:dyDescent="0.25">
      <c r="A1625" s="4" t="str">
        <f t="shared" si="203"/>
        <v>D00_315_3</v>
      </c>
      <c r="B1625" s="1" t="s">
        <v>37</v>
      </c>
      <c r="C1625" s="2">
        <v>315</v>
      </c>
      <c r="D1625" s="3">
        <v>3</v>
      </c>
      <c r="E1625" s="4" t="s">
        <v>38</v>
      </c>
      <c r="F1625" s="4" t="s">
        <v>41</v>
      </c>
      <c r="G1625" s="4" t="s">
        <v>36</v>
      </c>
      <c r="H1625" s="4">
        <v>2004</v>
      </c>
      <c r="I1625" s="3" t="s">
        <v>54</v>
      </c>
      <c r="J1625" s="3"/>
      <c r="P1625" s="3"/>
      <c r="W1625" s="3"/>
      <c r="AA1625" s="5" t="e">
        <f t="shared" si="197"/>
        <v>#DIV/0!</v>
      </c>
      <c r="AD1625" s="5" t="e">
        <f t="shared" si="198"/>
        <v>#DIV/0!</v>
      </c>
      <c r="AE1625" s="3" t="e">
        <f t="shared" si="199"/>
        <v>#DIV/0!</v>
      </c>
      <c r="AG1625" s="4" t="e">
        <f t="shared" si="200"/>
        <v>#DIV/0!</v>
      </c>
      <c r="AI1625" s="3" t="e">
        <f t="shared" si="201"/>
        <v>#DIV/0!</v>
      </c>
      <c r="AK1625" s="4" t="e">
        <f t="shared" si="202"/>
        <v>#DIV/0!</v>
      </c>
    </row>
    <row r="1626" spans="1:37" s="4" customFormat="1" x14ac:dyDescent="0.25">
      <c r="A1626" s="4" t="str">
        <f t="shared" si="203"/>
        <v>D00_315_3</v>
      </c>
      <c r="B1626" s="1" t="s">
        <v>37</v>
      </c>
      <c r="C1626" s="2">
        <v>315</v>
      </c>
      <c r="D1626" s="3">
        <v>3</v>
      </c>
      <c r="E1626" s="4" t="s">
        <v>38</v>
      </c>
      <c r="F1626" s="4" t="s">
        <v>41</v>
      </c>
      <c r="G1626" s="4" t="s">
        <v>36</v>
      </c>
      <c r="H1626" s="4">
        <v>2005</v>
      </c>
      <c r="I1626" s="3" t="s">
        <v>54</v>
      </c>
      <c r="J1626" s="3"/>
      <c r="P1626" s="3"/>
      <c r="W1626" s="3"/>
      <c r="AA1626" s="5" t="e">
        <f t="shared" si="197"/>
        <v>#DIV/0!</v>
      </c>
      <c r="AD1626" s="5" t="e">
        <f t="shared" si="198"/>
        <v>#DIV/0!</v>
      </c>
      <c r="AE1626" s="3" t="e">
        <f t="shared" si="199"/>
        <v>#DIV/0!</v>
      </c>
      <c r="AG1626" s="4" t="e">
        <f t="shared" si="200"/>
        <v>#DIV/0!</v>
      </c>
      <c r="AI1626" s="3" t="e">
        <f t="shared" si="201"/>
        <v>#DIV/0!</v>
      </c>
      <c r="AK1626" s="4" t="e">
        <f t="shared" si="202"/>
        <v>#DIV/0!</v>
      </c>
    </row>
    <row r="1627" spans="1:37" s="4" customFormat="1" x14ac:dyDescent="0.25">
      <c r="A1627" s="4" t="str">
        <f t="shared" si="203"/>
        <v>D00_315_3</v>
      </c>
      <c r="B1627" s="1" t="s">
        <v>37</v>
      </c>
      <c r="C1627" s="2">
        <v>315</v>
      </c>
      <c r="D1627" s="3">
        <v>3</v>
      </c>
      <c r="E1627" s="4" t="s">
        <v>38</v>
      </c>
      <c r="F1627" s="4" t="s">
        <v>41</v>
      </c>
      <c r="G1627" s="4" t="s">
        <v>36</v>
      </c>
      <c r="H1627" s="4">
        <v>2006</v>
      </c>
      <c r="I1627" s="3" t="s">
        <v>54</v>
      </c>
      <c r="J1627" s="3"/>
      <c r="P1627" s="3"/>
      <c r="W1627" s="3"/>
      <c r="AA1627" s="5" t="e">
        <f t="shared" si="197"/>
        <v>#DIV/0!</v>
      </c>
      <c r="AD1627" s="5" t="e">
        <f t="shared" si="198"/>
        <v>#DIV/0!</v>
      </c>
      <c r="AE1627" s="3" t="e">
        <f t="shared" si="199"/>
        <v>#DIV/0!</v>
      </c>
      <c r="AG1627" s="4" t="e">
        <f t="shared" si="200"/>
        <v>#DIV/0!</v>
      </c>
      <c r="AI1627" s="3" t="e">
        <f t="shared" si="201"/>
        <v>#DIV/0!</v>
      </c>
      <c r="AK1627" s="4" t="e">
        <f t="shared" si="202"/>
        <v>#DIV/0!</v>
      </c>
    </row>
    <row r="1628" spans="1:37" s="4" customFormat="1" x14ac:dyDescent="0.25">
      <c r="A1628" s="4" t="str">
        <f t="shared" si="203"/>
        <v>D00_315_3</v>
      </c>
      <c r="B1628" s="1" t="s">
        <v>37</v>
      </c>
      <c r="C1628" s="2">
        <v>315</v>
      </c>
      <c r="D1628" s="3">
        <v>3</v>
      </c>
      <c r="E1628" s="4" t="s">
        <v>38</v>
      </c>
      <c r="F1628" s="4" t="s">
        <v>41</v>
      </c>
      <c r="G1628" s="4" t="s">
        <v>36</v>
      </c>
      <c r="H1628" s="4">
        <v>2007</v>
      </c>
      <c r="I1628" s="3" t="s">
        <v>54</v>
      </c>
      <c r="J1628" s="3"/>
      <c r="P1628" s="3"/>
      <c r="W1628" s="3"/>
      <c r="AA1628" s="5" t="e">
        <f t="shared" si="197"/>
        <v>#DIV/0!</v>
      </c>
      <c r="AD1628" s="5" t="e">
        <f t="shared" si="198"/>
        <v>#DIV/0!</v>
      </c>
      <c r="AE1628" s="3" t="e">
        <f t="shared" si="199"/>
        <v>#DIV/0!</v>
      </c>
      <c r="AG1628" s="4" t="e">
        <f t="shared" si="200"/>
        <v>#DIV/0!</v>
      </c>
      <c r="AI1628" s="3" t="e">
        <f t="shared" si="201"/>
        <v>#DIV/0!</v>
      </c>
      <c r="AK1628" s="4" t="e">
        <f t="shared" si="202"/>
        <v>#DIV/0!</v>
      </c>
    </row>
    <row r="1629" spans="1:37" s="14" customFormat="1" x14ac:dyDescent="0.25">
      <c r="A1629" s="4" t="str">
        <f t="shared" si="203"/>
        <v>D00_316_3</v>
      </c>
      <c r="B1629" s="12" t="s">
        <v>37</v>
      </c>
      <c r="C1629" s="13">
        <v>316</v>
      </c>
      <c r="D1629" s="15">
        <v>3</v>
      </c>
      <c r="E1629" s="14" t="s">
        <v>38</v>
      </c>
      <c r="F1629" s="14" t="s">
        <v>41</v>
      </c>
      <c r="G1629" s="14" t="s">
        <v>36</v>
      </c>
      <c r="H1629" s="14">
        <v>2003</v>
      </c>
      <c r="I1629" s="15" t="s">
        <v>54</v>
      </c>
      <c r="J1629" s="15"/>
      <c r="P1629" s="15"/>
      <c r="Q1629" s="4"/>
      <c r="R1629" s="4"/>
      <c r="S1629" s="4"/>
      <c r="T1629" s="4"/>
      <c r="U1629" s="4"/>
      <c r="V1629" s="4"/>
      <c r="W1629" s="15"/>
      <c r="AA1629" s="5" t="e">
        <f t="shared" si="197"/>
        <v>#DIV/0!</v>
      </c>
      <c r="AD1629" s="5" t="e">
        <f t="shared" si="198"/>
        <v>#DIV/0!</v>
      </c>
      <c r="AE1629" s="3" t="e">
        <f t="shared" si="199"/>
        <v>#DIV/0!</v>
      </c>
      <c r="AG1629" s="4" t="e">
        <f t="shared" si="200"/>
        <v>#DIV/0!</v>
      </c>
      <c r="AI1629" s="3" t="e">
        <f t="shared" si="201"/>
        <v>#DIV/0!</v>
      </c>
      <c r="AK1629" s="14" t="e">
        <f t="shared" si="202"/>
        <v>#DIV/0!</v>
      </c>
    </row>
    <row r="1630" spans="1:37" s="4" customFormat="1" x14ac:dyDescent="0.25">
      <c r="A1630" s="4" t="str">
        <f t="shared" si="203"/>
        <v>D00_316_3</v>
      </c>
      <c r="B1630" s="1" t="s">
        <v>37</v>
      </c>
      <c r="C1630" s="2">
        <v>316</v>
      </c>
      <c r="D1630" s="3">
        <v>3</v>
      </c>
      <c r="E1630" s="4" t="s">
        <v>38</v>
      </c>
      <c r="F1630" s="4" t="s">
        <v>41</v>
      </c>
      <c r="G1630" s="4" t="s">
        <v>36</v>
      </c>
      <c r="H1630" s="4">
        <v>2004</v>
      </c>
      <c r="I1630" s="3" t="s">
        <v>54</v>
      </c>
      <c r="J1630" s="3"/>
      <c r="P1630" s="3"/>
      <c r="W1630" s="3"/>
      <c r="AA1630" s="5" t="e">
        <f t="shared" si="197"/>
        <v>#DIV/0!</v>
      </c>
      <c r="AD1630" s="5" t="e">
        <f t="shared" si="198"/>
        <v>#DIV/0!</v>
      </c>
      <c r="AE1630" s="3" t="e">
        <f t="shared" si="199"/>
        <v>#DIV/0!</v>
      </c>
      <c r="AG1630" s="4" t="e">
        <f t="shared" si="200"/>
        <v>#DIV/0!</v>
      </c>
      <c r="AI1630" s="3" t="e">
        <f t="shared" si="201"/>
        <v>#DIV/0!</v>
      </c>
      <c r="AK1630" s="4" t="e">
        <f t="shared" si="202"/>
        <v>#DIV/0!</v>
      </c>
    </row>
    <row r="1631" spans="1:37" s="4" customFormat="1" x14ac:dyDescent="0.25">
      <c r="A1631" s="4" t="str">
        <f t="shared" si="203"/>
        <v>D00_316_3</v>
      </c>
      <c r="B1631" s="1" t="s">
        <v>37</v>
      </c>
      <c r="C1631" s="2">
        <v>316</v>
      </c>
      <c r="D1631" s="3">
        <v>3</v>
      </c>
      <c r="E1631" s="4" t="s">
        <v>38</v>
      </c>
      <c r="F1631" s="4" t="s">
        <v>41</v>
      </c>
      <c r="G1631" s="4" t="s">
        <v>36</v>
      </c>
      <c r="H1631" s="4">
        <v>2005</v>
      </c>
      <c r="I1631" s="3" t="s">
        <v>54</v>
      </c>
      <c r="J1631" s="3"/>
      <c r="P1631" s="3"/>
      <c r="W1631" s="3"/>
      <c r="AA1631" s="5" t="e">
        <f t="shared" si="197"/>
        <v>#DIV/0!</v>
      </c>
      <c r="AD1631" s="5" t="e">
        <f t="shared" si="198"/>
        <v>#DIV/0!</v>
      </c>
      <c r="AE1631" s="3" t="e">
        <f t="shared" si="199"/>
        <v>#DIV/0!</v>
      </c>
      <c r="AG1631" s="4" t="e">
        <f t="shared" si="200"/>
        <v>#DIV/0!</v>
      </c>
      <c r="AI1631" s="3" t="e">
        <f t="shared" si="201"/>
        <v>#DIV/0!</v>
      </c>
      <c r="AK1631" s="4" t="e">
        <f t="shared" si="202"/>
        <v>#DIV/0!</v>
      </c>
    </row>
    <row r="1632" spans="1:37" s="4" customFormat="1" x14ac:dyDescent="0.25">
      <c r="A1632" s="4" t="str">
        <f t="shared" si="203"/>
        <v>D00_316_3</v>
      </c>
      <c r="B1632" s="1" t="s">
        <v>37</v>
      </c>
      <c r="C1632" s="2">
        <v>316</v>
      </c>
      <c r="D1632" s="3">
        <v>3</v>
      </c>
      <c r="E1632" s="4" t="s">
        <v>38</v>
      </c>
      <c r="F1632" s="4" t="s">
        <v>41</v>
      </c>
      <c r="G1632" s="4" t="s">
        <v>36</v>
      </c>
      <c r="H1632" s="4">
        <v>2006</v>
      </c>
      <c r="I1632" s="3" t="s">
        <v>54</v>
      </c>
      <c r="J1632" s="3"/>
      <c r="P1632" s="3"/>
      <c r="W1632" s="3"/>
      <c r="AA1632" s="5" t="e">
        <f t="shared" si="197"/>
        <v>#DIV/0!</v>
      </c>
      <c r="AD1632" s="5" t="e">
        <f t="shared" si="198"/>
        <v>#DIV/0!</v>
      </c>
      <c r="AE1632" s="3" t="e">
        <f t="shared" si="199"/>
        <v>#DIV/0!</v>
      </c>
      <c r="AG1632" s="4" t="e">
        <f t="shared" si="200"/>
        <v>#DIV/0!</v>
      </c>
      <c r="AI1632" s="3" t="e">
        <f t="shared" si="201"/>
        <v>#DIV/0!</v>
      </c>
      <c r="AK1632" s="4" t="e">
        <f t="shared" si="202"/>
        <v>#DIV/0!</v>
      </c>
    </row>
    <row r="1633" spans="1:37" s="4" customFormat="1" x14ac:dyDescent="0.25">
      <c r="A1633" s="4" t="str">
        <f t="shared" si="203"/>
        <v>D00_316_3</v>
      </c>
      <c r="B1633" s="1" t="s">
        <v>37</v>
      </c>
      <c r="C1633" s="2">
        <v>316</v>
      </c>
      <c r="D1633" s="3">
        <v>3</v>
      </c>
      <c r="E1633" s="4" t="s">
        <v>38</v>
      </c>
      <c r="F1633" s="4" t="s">
        <v>41</v>
      </c>
      <c r="G1633" s="4" t="s">
        <v>36</v>
      </c>
      <c r="H1633" s="4">
        <v>2007</v>
      </c>
      <c r="I1633" s="3" t="s">
        <v>54</v>
      </c>
      <c r="J1633" s="3"/>
      <c r="P1633" s="3"/>
      <c r="W1633" s="3"/>
      <c r="AA1633" s="5" t="e">
        <f t="shared" si="197"/>
        <v>#DIV/0!</v>
      </c>
      <c r="AD1633" s="5" t="e">
        <f t="shared" si="198"/>
        <v>#DIV/0!</v>
      </c>
      <c r="AE1633" s="3" t="e">
        <f t="shared" si="199"/>
        <v>#DIV/0!</v>
      </c>
      <c r="AG1633" s="4" t="e">
        <f t="shared" si="200"/>
        <v>#DIV/0!</v>
      </c>
      <c r="AI1633" s="3" t="e">
        <f t="shared" si="201"/>
        <v>#DIV/0!</v>
      </c>
      <c r="AK1633" s="4" t="e">
        <f t="shared" si="202"/>
        <v>#DIV/0!</v>
      </c>
    </row>
    <row r="1634" spans="1:37" s="14" customFormat="1" x14ac:dyDescent="0.25">
      <c r="A1634" s="4" t="str">
        <f t="shared" si="203"/>
        <v>D00_317_3</v>
      </c>
      <c r="B1634" s="12" t="s">
        <v>37</v>
      </c>
      <c r="C1634" s="13">
        <v>317</v>
      </c>
      <c r="D1634" s="15">
        <v>3</v>
      </c>
      <c r="E1634" s="14" t="s">
        <v>38</v>
      </c>
      <c r="F1634" s="14" t="s">
        <v>41</v>
      </c>
      <c r="G1634" s="14" t="s">
        <v>36</v>
      </c>
      <c r="H1634" s="14">
        <v>2003</v>
      </c>
      <c r="I1634" s="15" t="s">
        <v>54</v>
      </c>
      <c r="J1634" s="15"/>
      <c r="P1634" s="15"/>
      <c r="Q1634" s="4"/>
      <c r="R1634" s="4"/>
      <c r="S1634" s="4"/>
      <c r="T1634" s="4"/>
      <c r="U1634" s="4"/>
      <c r="V1634" s="4"/>
      <c r="W1634" s="15"/>
      <c r="AA1634" s="5" t="e">
        <f t="shared" si="197"/>
        <v>#DIV/0!</v>
      </c>
      <c r="AD1634" s="5" t="e">
        <f t="shared" si="198"/>
        <v>#DIV/0!</v>
      </c>
      <c r="AE1634" s="3" t="e">
        <f t="shared" si="199"/>
        <v>#DIV/0!</v>
      </c>
      <c r="AG1634" s="4" t="e">
        <f t="shared" si="200"/>
        <v>#DIV/0!</v>
      </c>
      <c r="AI1634" s="3" t="e">
        <f t="shared" si="201"/>
        <v>#DIV/0!</v>
      </c>
      <c r="AK1634" s="14" t="e">
        <f t="shared" si="202"/>
        <v>#DIV/0!</v>
      </c>
    </row>
    <row r="1635" spans="1:37" s="4" customFormat="1" x14ac:dyDescent="0.25">
      <c r="A1635" s="4" t="str">
        <f t="shared" si="203"/>
        <v>D00_317_3</v>
      </c>
      <c r="B1635" s="1" t="s">
        <v>37</v>
      </c>
      <c r="C1635" s="2">
        <v>317</v>
      </c>
      <c r="D1635" s="3">
        <v>3</v>
      </c>
      <c r="E1635" s="4" t="s">
        <v>38</v>
      </c>
      <c r="F1635" s="4" t="s">
        <v>41</v>
      </c>
      <c r="G1635" s="4" t="s">
        <v>36</v>
      </c>
      <c r="H1635" s="4">
        <v>2004</v>
      </c>
      <c r="I1635" s="3" t="s">
        <v>54</v>
      </c>
      <c r="J1635" s="3"/>
      <c r="P1635" s="3"/>
      <c r="W1635" s="3"/>
      <c r="AA1635" s="5" t="e">
        <f t="shared" ref="AA1635:AA1698" si="204">(Z1635+(AD1635*AF1635))/Y1635</f>
        <v>#DIV/0!</v>
      </c>
      <c r="AD1635" s="5" t="e">
        <f t="shared" ref="AD1635:AD1698" si="205">AC1635/(Y1635-AF1635)</f>
        <v>#DIV/0!</v>
      </c>
      <c r="AE1635" s="3" t="e">
        <f t="shared" ref="AE1635:AE1698" si="206">AD1635*100/AA1635</f>
        <v>#DIV/0!</v>
      </c>
      <c r="AG1635" s="4" t="e">
        <f t="shared" si="200"/>
        <v>#DIV/0!</v>
      </c>
      <c r="AI1635" s="3" t="e">
        <f t="shared" si="201"/>
        <v>#DIV/0!</v>
      </c>
      <c r="AK1635" s="4" t="e">
        <f t="shared" si="202"/>
        <v>#DIV/0!</v>
      </c>
    </row>
    <row r="1636" spans="1:37" s="4" customFormat="1" x14ac:dyDescent="0.25">
      <c r="A1636" s="4" t="str">
        <f t="shared" si="203"/>
        <v>D00_317_3</v>
      </c>
      <c r="B1636" s="1" t="s">
        <v>37</v>
      </c>
      <c r="C1636" s="2">
        <v>317</v>
      </c>
      <c r="D1636" s="3">
        <v>3</v>
      </c>
      <c r="E1636" s="4" t="s">
        <v>38</v>
      </c>
      <c r="F1636" s="4" t="s">
        <v>41</v>
      </c>
      <c r="G1636" s="4" t="s">
        <v>36</v>
      </c>
      <c r="H1636" s="4">
        <v>2005</v>
      </c>
      <c r="I1636" s="3" t="s">
        <v>54</v>
      </c>
      <c r="J1636" s="3"/>
      <c r="P1636" s="3"/>
      <c r="W1636" s="3"/>
      <c r="AA1636" s="5" t="e">
        <f t="shared" si="204"/>
        <v>#DIV/0!</v>
      </c>
      <c r="AD1636" s="5" t="e">
        <f t="shared" si="205"/>
        <v>#DIV/0!</v>
      </c>
      <c r="AE1636" s="3" t="e">
        <f t="shared" si="206"/>
        <v>#DIV/0!</v>
      </c>
      <c r="AG1636" s="4" t="e">
        <f t="shared" si="200"/>
        <v>#DIV/0!</v>
      </c>
      <c r="AI1636" s="3" t="e">
        <f t="shared" si="201"/>
        <v>#DIV/0!</v>
      </c>
      <c r="AK1636" s="4" t="e">
        <f t="shared" si="202"/>
        <v>#DIV/0!</v>
      </c>
    </row>
    <row r="1637" spans="1:37" s="4" customFormat="1" x14ac:dyDescent="0.25">
      <c r="A1637" s="4" t="str">
        <f t="shared" si="203"/>
        <v>D00_317_3</v>
      </c>
      <c r="B1637" s="1" t="s">
        <v>37</v>
      </c>
      <c r="C1637" s="2">
        <v>317</v>
      </c>
      <c r="D1637" s="3">
        <v>3</v>
      </c>
      <c r="E1637" s="4" t="s">
        <v>38</v>
      </c>
      <c r="F1637" s="4" t="s">
        <v>41</v>
      </c>
      <c r="G1637" s="4" t="s">
        <v>36</v>
      </c>
      <c r="H1637" s="4">
        <v>2006</v>
      </c>
      <c r="I1637" s="3" t="s">
        <v>54</v>
      </c>
      <c r="J1637" s="3"/>
      <c r="P1637" s="3"/>
      <c r="W1637" s="3"/>
      <c r="AA1637" s="5" t="e">
        <f t="shared" si="204"/>
        <v>#DIV/0!</v>
      </c>
      <c r="AD1637" s="5" t="e">
        <f t="shared" si="205"/>
        <v>#DIV/0!</v>
      </c>
      <c r="AE1637" s="3" t="e">
        <f t="shared" si="206"/>
        <v>#DIV/0!</v>
      </c>
      <c r="AG1637" s="4" t="e">
        <f t="shared" si="200"/>
        <v>#DIV/0!</v>
      </c>
      <c r="AI1637" s="3" t="e">
        <f t="shared" si="201"/>
        <v>#DIV/0!</v>
      </c>
      <c r="AK1637" s="4" t="e">
        <f t="shared" si="202"/>
        <v>#DIV/0!</v>
      </c>
    </row>
    <row r="1638" spans="1:37" s="4" customFormat="1" x14ac:dyDescent="0.25">
      <c r="A1638" s="4" t="str">
        <f t="shared" si="203"/>
        <v>D00_317_3</v>
      </c>
      <c r="B1638" s="1" t="s">
        <v>37</v>
      </c>
      <c r="C1638" s="2">
        <v>317</v>
      </c>
      <c r="D1638" s="3">
        <v>3</v>
      </c>
      <c r="E1638" s="4" t="s">
        <v>38</v>
      </c>
      <c r="F1638" s="4" t="s">
        <v>41</v>
      </c>
      <c r="G1638" s="4" t="s">
        <v>36</v>
      </c>
      <c r="H1638" s="4">
        <v>2007</v>
      </c>
      <c r="I1638" s="3" t="s">
        <v>54</v>
      </c>
      <c r="J1638" s="3"/>
      <c r="P1638" s="3"/>
      <c r="W1638" s="3"/>
      <c r="AA1638" s="5" t="e">
        <f t="shared" si="204"/>
        <v>#DIV/0!</v>
      </c>
      <c r="AD1638" s="5" t="e">
        <f t="shared" si="205"/>
        <v>#DIV/0!</v>
      </c>
      <c r="AE1638" s="3" t="e">
        <f t="shared" si="206"/>
        <v>#DIV/0!</v>
      </c>
      <c r="AG1638" s="4" t="e">
        <f t="shared" si="200"/>
        <v>#DIV/0!</v>
      </c>
      <c r="AI1638" s="3" t="e">
        <f t="shared" si="201"/>
        <v>#DIV/0!</v>
      </c>
      <c r="AK1638" s="4" t="e">
        <f t="shared" si="202"/>
        <v>#DIV/0!</v>
      </c>
    </row>
    <row r="1639" spans="1:37" s="14" customFormat="1" x14ac:dyDescent="0.25">
      <c r="A1639" s="4" t="str">
        <f t="shared" si="203"/>
        <v>D00_318_3</v>
      </c>
      <c r="B1639" s="12" t="s">
        <v>37</v>
      </c>
      <c r="C1639" s="13">
        <v>318</v>
      </c>
      <c r="D1639" s="15">
        <v>3</v>
      </c>
      <c r="E1639" s="14" t="s">
        <v>38</v>
      </c>
      <c r="F1639" s="14" t="s">
        <v>41</v>
      </c>
      <c r="G1639" s="14" t="s">
        <v>36</v>
      </c>
      <c r="H1639" s="14">
        <v>2003</v>
      </c>
      <c r="I1639" s="15" t="s">
        <v>54</v>
      </c>
      <c r="J1639" s="15"/>
      <c r="P1639" s="15"/>
      <c r="Q1639" s="4"/>
      <c r="R1639" s="4"/>
      <c r="S1639" s="4"/>
      <c r="T1639" s="4"/>
      <c r="U1639" s="4"/>
      <c r="V1639" s="4"/>
      <c r="W1639" s="15"/>
      <c r="AA1639" s="5" t="e">
        <f t="shared" si="204"/>
        <v>#DIV/0!</v>
      </c>
      <c r="AD1639" s="5" t="e">
        <f t="shared" si="205"/>
        <v>#DIV/0!</v>
      </c>
      <c r="AE1639" s="3" t="e">
        <f t="shared" si="206"/>
        <v>#DIV/0!</v>
      </c>
      <c r="AG1639" s="4" t="e">
        <f t="shared" si="200"/>
        <v>#DIV/0!</v>
      </c>
      <c r="AI1639" s="3" t="e">
        <f t="shared" si="201"/>
        <v>#DIV/0!</v>
      </c>
      <c r="AK1639" s="14" t="e">
        <f t="shared" si="202"/>
        <v>#DIV/0!</v>
      </c>
    </row>
    <row r="1640" spans="1:37" s="4" customFormat="1" x14ac:dyDescent="0.25">
      <c r="A1640" s="4" t="str">
        <f t="shared" si="203"/>
        <v>D00_318_3</v>
      </c>
      <c r="B1640" s="1" t="s">
        <v>37</v>
      </c>
      <c r="C1640" s="2">
        <v>318</v>
      </c>
      <c r="D1640" s="3">
        <v>3</v>
      </c>
      <c r="E1640" s="4" t="s">
        <v>38</v>
      </c>
      <c r="F1640" s="4" t="s">
        <v>41</v>
      </c>
      <c r="G1640" s="4" t="s">
        <v>36</v>
      </c>
      <c r="H1640" s="4">
        <v>2004</v>
      </c>
      <c r="I1640" s="3" t="s">
        <v>54</v>
      </c>
      <c r="J1640" s="3"/>
      <c r="P1640" s="3"/>
      <c r="W1640" s="3"/>
      <c r="AA1640" s="5" t="e">
        <f t="shared" si="204"/>
        <v>#DIV/0!</v>
      </c>
      <c r="AD1640" s="5" t="e">
        <f t="shared" si="205"/>
        <v>#DIV/0!</v>
      </c>
      <c r="AE1640" s="3" t="e">
        <f t="shared" si="206"/>
        <v>#DIV/0!</v>
      </c>
      <c r="AG1640" s="4" t="e">
        <f t="shared" si="200"/>
        <v>#DIV/0!</v>
      </c>
      <c r="AI1640" s="3" t="e">
        <f t="shared" si="201"/>
        <v>#DIV/0!</v>
      </c>
      <c r="AK1640" s="4" t="e">
        <f t="shared" si="202"/>
        <v>#DIV/0!</v>
      </c>
    </row>
    <row r="1641" spans="1:37" s="4" customFormat="1" x14ac:dyDescent="0.25">
      <c r="A1641" s="4" t="str">
        <f t="shared" si="203"/>
        <v>D00_318_3</v>
      </c>
      <c r="B1641" s="1" t="s">
        <v>37</v>
      </c>
      <c r="C1641" s="2">
        <v>318</v>
      </c>
      <c r="D1641" s="3">
        <v>3</v>
      </c>
      <c r="E1641" s="4" t="s">
        <v>38</v>
      </c>
      <c r="F1641" s="4" t="s">
        <v>41</v>
      </c>
      <c r="G1641" s="4" t="s">
        <v>36</v>
      </c>
      <c r="H1641" s="4">
        <v>2005</v>
      </c>
      <c r="I1641" s="3" t="s">
        <v>54</v>
      </c>
      <c r="J1641" s="3"/>
      <c r="P1641" s="3"/>
      <c r="W1641" s="3"/>
      <c r="AA1641" s="5" t="e">
        <f t="shared" si="204"/>
        <v>#DIV/0!</v>
      </c>
      <c r="AD1641" s="5" t="e">
        <f t="shared" si="205"/>
        <v>#DIV/0!</v>
      </c>
      <c r="AE1641" s="3" t="e">
        <f t="shared" si="206"/>
        <v>#DIV/0!</v>
      </c>
      <c r="AG1641" s="4" t="e">
        <f t="shared" si="200"/>
        <v>#DIV/0!</v>
      </c>
      <c r="AI1641" s="3" t="e">
        <f t="shared" si="201"/>
        <v>#DIV/0!</v>
      </c>
      <c r="AK1641" s="4" t="e">
        <f t="shared" si="202"/>
        <v>#DIV/0!</v>
      </c>
    </row>
    <row r="1642" spans="1:37" s="4" customFormat="1" x14ac:dyDescent="0.25">
      <c r="A1642" s="4" t="str">
        <f t="shared" si="203"/>
        <v>D00_318_3</v>
      </c>
      <c r="B1642" s="1" t="s">
        <v>37</v>
      </c>
      <c r="C1642" s="2">
        <v>318</v>
      </c>
      <c r="D1642" s="3">
        <v>3</v>
      </c>
      <c r="E1642" s="4" t="s">
        <v>38</v>
      </c>
      <c r="F1642" s="4" t="s">
        <v>41</v>
      </c>
      <c r="G1642" s="4" t="s">
        <v>36</v>
      </c>
      <c r="H1642" s="4">
        <v>2006</v>
      </c>
      <c r="I1642" s="3" t="s">
        <v>54</v>
      </c>
      <c r="J1642" s="3"/>
      <c r="P1642" s="3"/>
      <c r="W1642" s="3"/>
      <c r="AA1642" s="5" t="e">
        <f t="shared" si="204"/>
        <v>#DIV/0!</v>
      </c>
      <c r="AD1642" s="5" t="e">
        <f t="shared" si="205"/>
        <v>#DIV/0!</v>
      </c>
      <c r="AE1642" s="3" t="e">
        <f t="shared" si="206"/>
        <v>#DIV/0!</v>
      </c>
      <c r="AG1642" s="4" t="e">
        <f t="shared" si="200"/>
        <v>#DIV/0!</v>
      </c>
      <c r="AI1642" s="3" t="e">
        <f t="shared" si="201"/>
        <v>#DIV/0!</v>
      </c>
      <c r="AK1642" s="4" t="e">
        <f t="shared" si="202"/>
        <v>#DIV/0!</v>
      </c>
    </row>
    <row r="1643" spans="1:37" s="4" customFormat="1" x14ac:dyDescent="0.25">
      <c r="A1643" s="4" t="str">
        <f t="shared" si="203"/>
        <v>D00_318_3</v>
      </c>
      <c r="B1643" s="1" t="s">
        <v>37</v>
      </c>
      <c r="C1643" s="2">
        <v>318</v>
      </c>
      <c r="D1643" s="3">
        <v>3</v>
      </c>
      <c r="E1643" s="4" t="s">
        <v>38</v>
      </c>
      <c r="F1643" s="4" t="s">
        <v>41</v>
      </c>
      <c r="G1643" s="4" t="s">
        <v>36</v>
      </c>
      <c r="H1643" s="4">
        <v>2007</v>
      </c>
      <c r="I1643" s="3" t="s">
        <v>54</v>
      </c>
      <c r="J1643" s="3"/>
      <c r="P1643" s="3"/>
      <c r="W1643" s="3"/>
      <c r="AA1643" s="5" t="e">
        <f t="shared" si="204"/>
        <v>#DIV/0!</v>
      </c>
      <c r="AD1643" s="5" t="e">
        <f t="shared" si="205"/>
        <v>#DIV/0!</v>
      </c>
      <c r="AE1643" s="3" t="e">
        <f t="shared" si="206"/>
        <v>#DIV/0!</v>
      </c>
      <c r="AG1643" s="4" t="e">
        <f t="shared" si="200"/>
        <v>#DIV/0!</v>
      </c>
      <c r="AI1643" s="3" t="e">
        <f t="shared" si="201"/>
        <v>#DIV/0!</v>
      </c>
      <c r="AK1643" s="4" t="e">
        <f t="shared" si="202"/>
        <v>#DIV/0!</v>
      </c>
    </row>
    <row r="1644" spans="1:37" s="14" customFormat="1" x14ac:dyDescent="0.25">
      <c r="A1644" s="4" t="str">
        <f t="shared" si="203"/>
        <v>D00_319_3</v>
      </c>
      <c r="B1644" s="12" t="s">
        <v>37</v>
      </c>
      <c r="C1644" s="13">
        <v>319</v>
      </c>
      <c r="D1644" s="15">
        <v>3</v>
      </c>
      <c r="E1644" s="14" t="s">
        <v>38</v>
      </c>
      <c r="F1644" s="14" t="s">
        <v>41</v>
      </c>
      <c r="G1644" s="14" t="s">
        <v>36</v>
      </c>
      <c r="H1644" s="14">
        <v>2003</v>
      </c>
      <c r="I1644" s="15" t="s">
        <v>54</v>
      </c>
      <c r="J1644" s="15"/>
      <c r="P1644" s="15"/>
      <c r="Q1644" s="4"/>
      <c r="R1644" s="4"/>
      <c r="S1644" s="4"/>
      <c r="T1644" s="4"/>
      <c r="U1644" s="4"/>
      <c r="V1644" s="4"/>
      <c r="W1644" s="15"/>
      <c r="AA1644" s="5" t="e">
        <f t="shared" si="204"/>
        <v>#DIV/0!</v>
      </c>
      <c r="AD1644" s="5" t="e">
        <f t="shared" si="205"/>
        <v>#DIV/0!</v>
      </c>
      <c r="AE1644" s="3" t="e">
        <f t="shared" si="206"/>
        <v>#DIV/0!</v>
      </c>
      <c r="AG1644" s="4" t="e">
        <f t="shared" si="200"/>
        <v>#DIV/0!</v>
      </c>
      <c r="AI1644" s="3" t="e">
        <f t="shared" si="201"/>
        <v>#DIV/0!</v>
      </c>
      <c r="AK1644" s="14" t="e">
        <f t="shared" si="202"/>
        <v>#DIV/0!</v>
      </c>
    </row>
    <row r="1645" spans="1:37" s="4" customFormat="1" x14ac:dyDescent="0.25">
      <c r="A1645" s="4" t="str">
        <f t="shared" si="203"/>
        <v>D00_319_3</v>
      </c>
      <c r="B1645" s="1" t="s">
        <v>37</v>
      </c>
      <c r="C1645" s="2">
        <v>319</v>
      </c>
      <c r="D1645" s="3">
        <v>3</v>
      </c>
      <c r="E1645" s="4" t="s">
        <v>38</v>
      </c>
      <c r="F1645" s="4" t="s">
        <v>41</v>
      </c>
      <c r="G1645" s="4" t="s">
        <v>36</v>
      </c>
      <c r="H1645" s="4">
        <v>2004</v>
      </c>
      <c r="I1645" s="3" t="s">
        <v>54</v>
      </c>
      <c r="J1645" s="3"/>
      <c r="P1645" s="3"/>
      <c r="W1645" s="3"/>
      <c r="AA1645" s="5" t="e">
        <f t="shared" si="204"/>
        <v>#DIV/0!</v>
      </c>
      <c r="AD1645" s="5" t="e">
        <f t="shared" si="205"/>
        <v>#DIV/0!</v>
      </c>
      <c r="AE1645" s="3" t="e">
        <f t="shared" si="206"/>
        <v>#DIV/0!</v>
      </c>
      <c r="AG1645" s="4" t="e">
        <f t="shared" ref="AG1645:AG1708" si="207">AF1645*100/Y1645</f>
        <v>#DIV/0!</v>
      </c>
      <c r="AI1645" s="3" t="e">
        <f t="shared" ref="AI1645:AI1708" si="208">AH1645*100/Y1645</f>
        <v>#DIV/0!</v>
      </c>
      <c r="AK1645" s="4" t="e">
        <f t="shared" ref="AK1645:AK1708" si="209">AJ1645*100/Y1645</f>
        <v>#DIV/0!</v>
      </c>
    </row>
    <row r="1646" spans="1:37" s="4" customFormat="1" x14ac:dyDescent="0.25">
      <c r="A1646" s="4" t="str">
        <f t="shared" si="203"/>
        <v>D00_319_3</v>
      </c>
      <c r="B1646" s="1" t="s">
        <v>37</v>
      </c>
      <c r="C1646" s="2">
        <v>319</v>
      </c>
      <c r="D1646" s="3">
        <v>3</v>
      </c>
      <c r="E1646" s="4" t="s">
        <v>38</v>
      </c>
      <c r="F1646" s="4" t="s">
        <v>41</v>
      </c>
      <c r="G1646" s="4" t="s">
        <v>36</v>
      </c>
      <c r="H1646" s="4">
        <v>2005</v>
      </c>
      <c r="I1646" s="3" t="s">
        <v>54</v>
      </c>
      <c r="J1646" s="3"/>
      <c r="P1646" s="3"/>
      <c r="W1646" s="3"/>
      <c r="AA1646" s="5" t="e">
        <f t="shared" si="204"/>
        <v>#DIV/0!</v>
      </c>
      <c r="AD1646" s="5" t="e">
        <f t="shared" si="205"/>
        <v>#DIV/0!</v>
      </c>
      <c r="AE1646" s="3" t="e">
        <f t="shared" si="206"/>
        <v>#DIV/0!</v>
      </c>
      <c r="AG1646" s="4" t="e">
        <f t="shared" si="207"/>
        <v>#DIV/0!</v>
      </c>
      <c r="AI1646" s="3" t="e">
        <f t="shared" si="208"/>
        <v>#DIV/0!</v>
      </c>
      <c r="AK1646" s="4" t="e">
        <f t="shared" si="209"/>
        <v>#DIV/0!</v>
      </c>
    </row>
    <row r="1647" spans="1:37" s="4" customFormat="1" x14ac:dyDescent="0.25">
      <c r="A1647" s="4" t="str">
        <f t="shared" si="203"/>
        <v>D00_319_3</v>
      </c>
      <c r="B1647" s="1" t="s">
        <v>37</v>
      </c>
      <c r="C1647" s="2">
        <v>319</v>
      </c>
      <c r="D1647" s="3">
        <v>3</v>
      </c>
      <c r="E1647" s="4" t="s">
        <v>38</v>
      </c>
      <c r="F1647" s="4" t="s">
        <v>41</v>
      </c>
      <c r="G1647" s="4" t="s">
        <v>36</v>
      </c>
      <c r="H1647" s="4">
        <v>2006</v>
      </c>
      <c r="I1647" s="3" t="s">
        <v>54</v>
      </c>
      <c r="J1647" s="3"/>
      <c r="P1647" s="3"/>
      <c r="W1647" s="3"/>
      <c r="AA1647" s="5" t="e">
        <f t="shared" si="204"/>
        <v>#DIV/0!</v>
      </c>
      <c r="AD1647" s="5" t="e">
        <f t="shared" si="205"/>
        <v>#DIV/0!</v>
      </c>
      <c r="AE1647" s="3" t="e">
        <f t="shared" si="206"/>
        <v>#DIV/0!</v>
      </c>
      <c r="AG1647" s="4" t="e">
        <f t="shared" si="207"/>
        <v>#DIV/0!</v>
      </c>
      <c r="AI1647" s="3" t="e">
        <f t="shared" si="208"/>
        <v>#DIV/0!</v>
      </c>
      <c r="AK1647" s="4" t="e">
        <f t="shared" si="209"/>
        <v>#DIV/0!</v>
      </c>
    </row>
    <row r="1648" spans="1:37" s="4" customFormat="1" x14ac:dyDescent="0.25">
      <c r="A1648" s="4" t="str">
        <f t="shared" si="203"/>
        <v>D00_319_3</v>
      </c>
      <c r="B1648" s="1" t="s">
        <v>37</v>
      </c>
      <c r="C1648" s="2">
        <v>319</v>
      </c>
      <c r="D1648" s="3">
        <v>3</v>
      </c>
      <c r="E1648" s="4" t="s">
        <v>38</v>
      </c>
      <c r="F1648" s="4" t="s">
        <v>41</v>
      </c>
      <c r="G1648" s="4" t="s">
        <v>36</v>
      </c>
      <c r="H1648" s="4">
        <v>2007</v>
      </c>
      <c r="I1648" s="3" t="s">
        <v>54</v>
      </c>
      <c r="J1648" s="3"/>
      <c r="P1648" s="3"/>
      <c r="W1648" s="3"/>
      <c r="AA1648" s="5" t="e">
        <f t="shared" si="204"/>
        <v>#DIV/0!</v>
      </c>
      <c r="AD1648" s="5" t="e">
        <f t="shared" si="205"/>
        <v>#DIV/0!</v>
      </c>
      <c r="AE1648" s="3" t="e">
        <f t="shared" si="206"/>
        <v>#DIV/0!</v>
      </c>
      <c r="AG1648" s="4" t="e">
        <f t="shared" si="207"/>
        <v>#DIV/0!</v>
      </c>
      <c r="AI1648" s="3" t="e">
        <f t="shared" si="208"/>
        <v>#DIV/0!</v>
      </c>
      <c r="AK1648" s="4" t="e">
        <f t="shared" si="209"/>
        <v>#DIV/0!</v>
      </c>
    </row>
    <row r="1649" spans="1:37" s="14" customFormat="1" x14ac:dyDescent="0.25">
      <c r="A1649" s="4" t="str">
        <f t="shared" si="203"/>
        <v>D00_320_3</v>
      </c>
      <c r="B1649" s="12" t="s">
        <v>37</v>
      </c>
      <c r="C1649" s="13">
        <v>320</v>
      </c>
      <c r="D1649" s="15">
        <v>3</v>
      </c>
      <c r="E1649" s="14" t="s">
        <v>38</v>
      </c>
      <c r="F1649" s="14" t="s">
        <v>41</v>
      </c>
      <c r="G1649" s="14" t="s">
        <v>36</v>
      </c>
      <c r="H1649" s="14">
        <v>2003</v>
      </c>
      <c r="I1649" s="15" t="s">
        <v>54</v>
      </c>
      <c r="J1649" s="15"/>
      <c r="P1649" s="15"/>
      <c r="Q1649" s="4"/>
      <c r="R1649" s="4"/>
      <c r="S1649" s="4"/>
      <c r="T1649" s="4"/>
      <c r="U1649" s="4"/>
      <c r="V1649" s="4"/>
      <c r="W1649" s="15"/>
      <c r="AA1649" s="5" t="e">
        <f t="shared" si="204"/>
        <v>#DIV/0!</v>
      </c>
      <c r="AD1649" s="5" t="e">
        <f t="shared" si="205"/>
        <v>#DIV/0!</v>
      </c>
      <c r="AE1649" s="3" t="e">
        <f t="shared" si="206"/>
        <v>#DIV/0!</v>
      </c>
      <c r="AG1649" s="4" t="e">
        <f t="shared" si="207"/>
        <v>#DIV/0!</v>
      </c>
      <c r="AI1649" s="3" t="e">
        <f t="shared" si="208"/>
        <v>#DIV/0!</v>
      </c>
      <c r="AK1649" s="14" t="e">
        <f t="shared" si="209"/>
        <v>#DIV/0!</v>
      </c>
    </row>
    <row r="1650" spans="1:37" s="4" customFormat="1" x14ac:dyDescent="0.25">
      <c r="A1650" s="4" t="str">
        <f t="shared" si="203"/>
        <v>D00_320_3</v>
      </c>
      <c r="B1650" s="1" t="s">
        <v>37</v>
      </c>
      <c r="C1650" s="2">
        <v>320</v>
      </c>
      <c r="D1650" s="3">
        <v>3</v>
      </c>
      <c r="E1650" s="4" t="s">
        <v>38</v>
      </c>
      <c r="F1650" s="4" t="s">
        <v>41</v>
      </c>
      <c r="G1650" s="4" t="s">
        <v>36</v>
      </c>
      <c r="H1650" s="4">
        <v>2004</v>
      </c>
      <c r="I1650" s="3" t="s">
        <v>54</v>
      </c>
      <c r="J1650" s="3"/>
      <c r="P1650" s="3"/>
      <c r="W1650" s="3"/>
      <c r="AA1650" s="5" t="e">
        <f t="shared" si="204"/>
        <v>#DIV/0!</v>
      </c>
      <c r="AD1650" s="5" t="e">
        <f t="shared" si="205"/>
        <v>#DIV/0!</v>
      </c>
      <c r="AE1650" s="3" t="e">
        <f t="shared" si="206"/>
        <v>#DIV/0!</v>
      </c>
      <c r="AG1650" s="4" t="e">
        <f t="shared" si="207"/>
        <v>#DIV/0!</v>
      </c>
      <c r="AI1650" s="3" t="e">
        <f t="shared" si="208"/>
        <v>#DIV/0!</v>
      </c>
      <c r="AK1650" s="4" t="e">
        <f t="shared" si="209"/>
        <v>#DIV/0!</v>
      </c>
    </row>
    <row r="1651" spans="1:37" s="4" customFormat="1" x14ac:dyDescent="0.25">
      <c r="A1651" s="4" t="str">
        <f t="shared" si="203"/>
        <v>D00_320_3</v>
      </c>
      <c r="B1651" s="1" t="s">
        <v>37</v>
      </c>
      <c r="C1651" s="2">
        <v>320</v>
      </c>
      <c r="D1651" s="3">
        <v>3</v>
      </c>
      <c r="E1651" s="4" t="s">
        <v>38</v>
      </c>
      <c r="F1651" s="4" t="s">
        <v>41</v>
      </c>
      <c r="G1651" s="4" t="s">
        <v>36</v>
      </c>
      <c r="H1651" s="4">
        <v>2005</v>
      </c>
      <c r="I1651" s="3" t="s">
        <v>54</v>
      </c>
      <c r="J1651" s="3"/>
      <c r="P1651" s="3"/>
      <c r="W1651" s="3"/>
      <c r="AA1651" s="5" t="e">
        <f t="shared" si="204"/>
        <v>#DIV/0!</v>
      </c>
      <c r="AD1651" s="5" t="e">
        <f t="shared" si="205"/>
        <v>#DIV/0!</v>
      </c>
      <c r="AE1651" s="3" t="e">
        <f t="shared" si="206"/>
        <v>#DIV/0!</v>
      </c>
      <c r="AG1651" s="4" t="e">
        <f t="shared" si="207"/>
        <v>#DIV/0!</v>
      </c>
      <c r="AI1651" s="3" t="e">
        <f t="shared" si="208"/>
        <v>#DIV/0!</v>
      </c>
      <c r="AK1651" s="4" t="e">
        <f t="shared" si="209"/>
        <v>#DIV/0!</v>
      </c>
    </row>
    <row r="1652" spans="1:37" s="4" customFormat="1" x14ac:dyDescent="0.25">
      <c r="A1652" s="4" t="str">
        <f t="shared" si="203"/>
        <v>D00_320_3</v>
      </c>
      <c r="B1652" s="1" t="s">
        <v>37</v>
      </c>
      <c r="C1652" s="2">
        <v>320</v>
      </c>
      <c r="D1652" s="3">
        <v>3</v>
      </c>
      <c r="E1652" s="4" t="s">
        <v>38</v>
      </c>
      <c r="F1652" s="4" t="s">
        <v>41</v>
      </c>
      <c r="G1652" s="4" t="s">
        <v>36</v>
      </c>
      <c r="H1652" s="4">
        <v>2006</v>
      </c>
      <c r="I1652" s="3" t="s">
        <v>54</v>
      </c>
      <c r="J1652" s="3"/>
      <c r="P1652" s="3"/>
      <c r="W1652" s="3"/>
      <c r="AA1652" s="5" t="e">
        <f t="shared" si="204"/>
        <v>#DIV/0!</v>
      </c>
      <c r="AD1652" s="5" t="e">
        <f t="shared" si="205"/>
        <v>#DIV/0!</v>
      </c>
      <c r="AE1652" s="3" t="e">
        <f t="shared" si="206"/>
        <v>#DIV/0!</v>
      </c>
      <c r="AG1652" s="4" t="e">
        <f t="shared" si="207"/>
        <v>#DIV/0!</v>
      </c>
      <c r="AI1652" s="3" t="e">
        <f t="shared" si="208"/>
        <v>#DIV/0!</v>
      </c>
      <c r="AK1652" s="4" t="e">
        <f t="shared" si="209"/>
        <v>#DIV/0!</v>
      </c>
    </row>
    <row r="1653" spans="1:37" s="4" customFormat="1" x14ac:dyDescent="0.25">
      <c r="A1653" s="4" t="str">
        <f t="shared" si="203"/>
        <v>D00_320_3</v>
      </c>
      <c r="B1653" s="1" t="s">
        <v>37</v>
      </c>
      <c r="C1653" s="2">
        <v>320</v>
      </c>
      <c r="D1653" s="3">
        <v>3</v>
      </c>
      <c r="E1653" s="4" t="s">
        <v>38</v>
      </c>
      <c r="F1653" s="4" t="s">
        <v>41</v>
      </c>
      <c r="G1653" s="4" t="s">
        <v>36</v>
      </c>
      <c r="H1653" s="4">
        <v>2007</v>
      </c>
      <c r="I1653" s="3" t="s">
        <v>54</v>
      </c>
      <c r="J1653" s="3"/>
      <c r="P1653" s="3"/>
      <c r="W1653" s="3"/>
      <c r="AA1653" s="5" t="e">
        <f t="shared" si="204"/>
        <v>#DIV/0!</v>
      </c>
      <c r="AD1653" s="5" t="e">
        <f t="shared" si="205"/>
        <v>#DIV/0!</v>
      </c>
      <c r="AE1653" s="3" t="e">
        <f t="shared" si="206"/>
        <v>#DIV/0!</v>
      </c>
      <c r="AG1653" s="4" t="e">
        <f t="shared" si="207"/>
        <v>#DIV/0!</v>
      </c>
      <c r="AI1653" s="3" t="e">
        <f t="shared" si="208"/>
        <v>#DIV/0!</v>
      </c>
      <c r="AK1653" s="4" t="e">
        <f t="shared" si="209"/>
        <v>#DIV/0!</v>
      </c>
    </row>
    <row r="1654" spans="1:37" s="14" customFormat="1" x14ac:dyDescent="0.25">
      <c r="A1654" s="4" t="str">
        <f t="shared" si="203"/>
        <v>D00_321_3</v>
      </c>
      <c r="B1654" s="12" t="s">
        <v>37</v>
      </c>
      <c r="C1654" s="13">
        <v>321</v>
      </c>
      <c r="D1654" s="15">
        <v>3</v>
      </c>
      <c r="E1654" s="14" t="s">
        <v>38</v>
      </c>
      <c r="F1654" s="14" t="s">
        <v>41</v>
      </c>
      <c r="G1654" s="14" t="s">
        <v>36</v>
      </c>
      <c r="H1654" s="14">
        <v>2003</v>
      </c>
      <c r="I1654" s="15" t="s">
        <v>54</v>
      </c>
      <c r="J1654" s="15"/>
      <c r="P1654" s="15"/>
      <c r="Q1654" s="4"/>
      <c r="R1654" s="4"/>
      <c r="S1654" s="4"/>
      <c r="T1654" s="4"/>
      <c r="U1654" s="4"/>
      <c r="V1654" s="4"/>
      <c r="W1654" s="15"/>
      <c r="AA1654" s="5" t="e">
        <f t="shared" si="204"/>
        <v>#DIV/0!</v>
      </c>
      <c r="AD1654" s="5" t="e">
        <f t="shared" si="205"/>
        <v>#DIV/0!</v>
      </c>
      <c r="AE1654" s="3" t="e">
        <f t="shared" si="206"/>
        <v>#DIV/0!</v>
      </c>
      <c r="AG1654" s="4" t="e">
        <f t="shared" si="207"/>
        <v>#DIV/0!</v>
      </c>
      <c r="AI1654" s="3" t="e">
        <f t="shared" si="208"/>
        <v>#DIV/0!</v>
      </c>
      <c r="AK1654" s="14" t="e">
        <f t="shared" si="209"/>
        <v>#DIV/0!</v>
      </c>
    </row>
    <row r="1655" spans="1:37" s="4" customFormat="1" x14ac:dyDescent="0.25">
      <c r="A1655" s="4" t="str">
        <f t="shared" si="203"/>
        <v>D00_321_3</v>
      </c>
      <c r="B1655" s="1" t="s">
        <v>37</v>
      </c>
      <c r="C1655" s="2">
        <v>321</v>
      </c>
      <c r="D1655" s="3">
        <v>3</v>
      </c>
      <c r="E1655" s="4" t="s">
        <v>38</v>
      </c>
      <c r="F1655" s="4" t="s">
        <v>41</v>
      </c>
      <c r="G1655" s="4" t="s">
        <v>36</v>
      </c>
      <c r="H1655" s="4">
        <v>2004</v>
      </c>
      <c r="I1655" s="3" t="s">
        <v>54</v>
      </c>
      <c r="J1655" s="3"/>
      <c r="P1655" s="3"/>
      <c r="W1655" s="3"/>
      <c r="AA1655" s="5" t="e">
        <f t="shared" si="204"/>
        <v>#DIV/0!</v>
      </c>
      <c r="AD1655" s="5" t="e">
        <f t="shared" si="205"/>
        <v>#DIV/0!</v>
      </c>
      <c r="AE1655" s="3" t="e">
        <f t="shared" si="206"/>
        <v>#DIV/0!</v>
      </c>
      <c r="AG1655" s="4" t="e">
        <f t="shared" si="207"/>
        <v>#DIV/0!</v>
      </c>
      <c r="AI1655" s="3" t="e">
        <f t="shared" si="208"/>
        <v>#DIV/0!</v>
      </c>
      <c r="AK1655" s="4" t="e">
        <f t="shared" si="209"/>
        <v>#DIV/0!</v>
      </c>
    </row>
    <row r="1656" spans="1:37" s="4" customFormat="1" x14ac:dyDescent="0.25">
      <c r="A1656" s="4" t="str">
        <f t="shared" si="203"/>
        <v>D00_321_3</v>
      </c>
      <c r="B1656" s="1" t="s">
        <v>37</v>
      </c>
      <c r="C1656" s="2">
        <v>321</v>
      </c>
      <c r="D1656" s="3">
        <v>3</v>
      </c>
      <c r="E1656" s="4" t="s">
        <v>38</v>
      </c>
      <c r="F1656" s="4" t="s">
        <v>41</v>
      </c>
      <c r="G1656" s="4" t="s">
        <v>36</v>
      </c>
      <c r="H1656" s="4">
        <v>2005</v>
      </c>
      <c r="I1656" s="3" t="s">
        <v>54</v>
      </c>
      <c r="J1656" s="3"/>
      <c r="P1656" s="3"/>
      <c r="W1656" s="3"/>
      <c r="AA1656" s="5" t="e">
        <f t="shared" si="204"/>
        <v>#DIV/0!</v>
      </c>
      <c r="AD1656" s="5" t="e">
        <f t="shared" si="205"/>
        <v>#DIV/0!</v>
      </c>
      <c r="AE1656" s="3" t="e">
        <f t="shared" si="206"/>
        <v>#DIV/0!</v>
      </c>
      <c r="AG1656" s="4" t="e">
        <f t="shared" si="207"/>
        <v>#DIV/0!</v>
      </c>
      <c r="AI1656" s="3" t="e">
        <f t="shared" si="208"/>
        <v>#DIV/0!</v>
      </c>
      <c r="AK1656" s="4" t="e">
        <f t="shared" si="209"/>
        <v>#DIV/0!</v>
      </c>
    </row>
    <row r="1657" spans="1:37" s="4" customFormat="1" x14ac:dyDescent="0.25">
      <c r="A1657" s="4" t="str">
        <f t="shared" si="203"/>
        <v>D00_321_3</v>
      </c>
      <c r="B1657" s="1" t="s">
        <v>37</v>
      </c>
      <c r="C1657" s="2">
        <v>321</v>
      </c>
      <c r="D1657" s="3">
        <v>3</v>
      </c>
      <c r="E1657" s="4" t="s">
        <v>38</v>
      </c>
      <c r="F1657" s="4" t="s">
        <v>41</v>
      </c>
      <c r="G1657" s="4" t="s">
        <v>36</v>
      </c>
      <c r="H1657" s="4">
        <v>2006</v>
      </c>
      <c r="I1657" s="3" t="s">
        <v>54</v>
      </c>
      <c r="J1657" s="3"/>
      <c r="P1657" s="3"/>
      <c r="W1657" s="3"/>
      <c r="AA1657" s="5" t="e">
        <f t="shared" si="204"/>
        <v>#DIV/0!</v>
      </c>
      <c r="AD1657" s="5" t="e">
        <f t="shared" si="205"/>
        <v>#DIV/0!</v>
      </c>
      <c r="AE1657" s="3" t="e">
        <f t="shared" si="206"/>
        <v>#DIV/0!</v>
      </c>
      <c r="AG1657" s="4" t="e">
        <f t="shared" si="207"/>
        <v>#DIV/0!</v>
      </c>
      <c r="AI1657" s="3" t="e">
        <f t="shared" si="208"/>
        <v>#DIV/0!</v>
      </c>
      <c r="AK1657" s="4" t="e">
        <f t="shared" si="209"/>
        <v>#DIV/0!</v>
      </c>
    </row>
    <row r="1658" spans="1:37" s="4" customFormat="1" x14ac:dyDescent="0.25">
      <c r="A1658" s="4" t="str">
        <f t="shared" si="203"/>
        <v>D00_321_3</v>
      </c>
      <c r="B1658" s="1" t="s">
        <v>37</v>
      </c>
      <c r="C1658" s="2">
        <v>321</v>
      </c>
      <c r="D1658" s="3">
        <v>3</v>
      </c>
      <c r="E1658" s="4" t="s">
        <v>38</v>
      </c>
      <c r="F1658" s="4" t="s">
        <v>41</v>
      </c>
      <c r="G1658" s="4" t="s">
        <v>36</v>
      </c>
      <c r="H1658" s="4">
        <v>2007</v>
      </c>
      <c r="I1658" s="3" t="s">
        <v>54</v>
      </c>
      <c r="J1658" s="3"/>
      <c r="P1658" s="3"/>
      <c r="W1658" s="3"/>
      <c r="AA1658" s="5" t="e">
        <f t="shared" si="204"/>
        <v>#DIV/0!</v>
      </c>
      <c r="AD1658" s="5" t="e">
        <f t="shared" si="205"/>
        <v>#DIV/0!</v>
      </c>
      <c r="AE1658" s="3" t="e">
        <f t="shared" si="206"/>
        <v>#DIV/0!</v>
      </c>
      <c r="AG1658" s="4" t="e">
        <f t="shared" si="207"/>
        <v>#DIV/0!</v>
      </c>
      <c r="AI1658" s="3" t="e">
        <f t="shared" si="208"/>
        <v>#DIV/0!</v>
      </c>
      <c r="AK1658" s="4" t="e">
        <f t="shared" si="209"/>
        <v>#DIV/0!</v>
      </c>
    </row>
    <row r="1659" spans="1:37" s="14" customFormat="1" x14ac:dyDescent="0.25">
      <c r="A1659" s="4" t="str">
        <f t="shared" si="203"/>
        <v>D00_322_3</v>
      </c>
      <c r="B1659" s="12" t="s">
        <v>37</v>
      </c>
      <c r="C1659" s="13">
        <v>322</v>
      </c>
      <c r="D1659" s="15">
        <v>3</v>
      </c>
      <c r="E1659" s="14" t="s">
        <v>38</v>
      </c>
      <c r="F1659" s="14" t="s">
        <v>41</v>
      </c>
      <c r="G1659" s="14" t="s">
        <v>36</v>
      </c>
      <c r="H1659" s="14">
        <v>2003</v>
      </c>
      <c r="I1659" s="15" t="s">
        <v>54</v>
      </c>
      <c r="J1659" s="15"/>
      <c r="P1659" s="15"/>
      <c r="Q1659" s="4"/>
      <c r="R1659" s="4"/>
      <c r="S1659" s="4"/>
      <c r="T1659" s="4"/>
      <c r="U1659" s="4"/>
      <c r="V1659" s="4"/>
      <c r="W1659" s="15"/>
      <c r="AA1659" s="5" t="e">
        <f t="shared" si="204"/>
        <v>#DIV/0!</v>
      </c>
      <c r="AD1659" s="5" t="e">
        <f t="shared" si="205"/>
        <v>#DIV/0!</v>
      </c>
      <c r="AE1659" s="3" t="e">
        <f t="shared" si="206"/>
        <v>#DIV/0!</v>
      </c>
      <c r="AG1659" s="4" t="e">
        <f t="shared" si="207"/>
        <v>#DIV/0!</v>
      </c>
      <c r="AI1659" s="3" t="e">
        <f t="shared" si="208"/>
        <v>#DIV/0!</v>
      </c>
      <c r="AK1659" s="14" t="e">
        <f t="shared" si="209"/>
        <v>#DIV/0!</v>
      </c>
    </row>
    <row r="1660" spans="1:37" s="4" customFormat="1" x14ac:dyDescent="0.25">
      <c r="A1660" s="4" t="str">
        <f t="shared" si="203"/>
        <v>D00_322_3</v>
      </c>
      <c r="B1660" s="1" t="s">
        <v>37</v>
      </c>
      <c r="C1660" s="2">
        <v>322</v>
      </c>
      <c r="D1660" s="3">
        <v>3</v>
      </c>
      <c r="E1660" s="4" t="s">
        <v>38</v>
      </c>
      <c r="F1660" s="4" t="s">
        <v>41</v>
      </c>
      <c r="G1660" s="4" t="s">
        <v>36</v>
      </c>
      <c r="H1660" s="4">
        <v>2004</v>
      </c>
      <c r="I1660" s="3" t="s">
        <v>54</v>
      </c>
      <c r="J1660" s="3"/>
      <c r="P1660" s="3"/>
      <c r="W1660" s="3"/>
      <c r="AA1660" s="5" t="e">
        <f t="shared" si="204"/>
        <v>#DIV/0!</v>
      </c>
      <c r="AD1660" s="5" t="e">
        <f t="shared" si="205"/>
        <v>#DIV/0!</v>
      </c>
      <c r="AE1660" s="3" t="e">
        <f t="shared" si="206"/>
        <v>#DIV/0!</v>
      </c>
      <c r="AG1660" s="4" t="e">
        <f t="shared" si="207"/>
        <v>#DIV/0!</v>
      </c>
      <c r="AI1660" s="3" t="e">
        <f t="shared" si="208"/>
        <v>#DIV/0!</v>
      </c>
      <c r="AK1660" s="4" t="e">
        <f t="shared" si="209"/>
        <v>#DIV/0!</v>
      </c>
    </row>
    <row r="1661" spans="1:37" s="4" customFormat="1" x14ac:dyDescent="0.25">
      <c r="A1661" s="4" t="str">
        <f t="shared" si="203"/>
        <v>D00_322_3</v>
      </c>
      <c r="B1661" s="1" t="s">
        <v>37</v>
      </c>
      <c r="C1661" s="2">
        <v>322</v>
      </c>
      <c r="D1661" s="3">
        <v>3</v>
      </c>
      <c r="E1661" s="4" t="s">
        <v>38</v>
      </c>
      <c r="F1661" s="4" t="s">
        <v>41</v>
      </c>
      <c r="G1661" s="4" t="s">
        <v>36</v>
      </c>
      <c r="H1661" s="4">
        <v>2005</v>
      </c>
      <c r="I1661" s="3" t="s">
        <v>54</v>
      </c>
      <c r="J1661" s="3"/>
      <c r="P1661" s="3"/>
      <c r="W1661" s="3"/>
      <c r="AA1661" s="5" t="e">
        <f t="shared" si="204"/>
        <v>#DIV/0!</v>
      </c>
      <c r="AD1661" s="5" t="e">
        <f t="shared" si="205"/>
        <v>#DIV/0!</v>
      </c>
      <c r="AE1661" s="3" t="e">
        <f t="shared" si="206"/>
        <v>#DIV/0!</v>
      </c>
      <c r="AG1661" s="4" t="e">
        <f t="shared" si="207"/>
        <v>#DIV/0!</v>
      </c>
      <c r="AI1661" s="3" t="e">
        <f t="shared" si="208"/>
        <v>#DIV/0!</v>
      </c>
      <c r="AK1661" s="4" t="e">
        <f t="shared" si="209"/>
        <v>#DIV/0!</v>
      </c>
    </row>
    <row r="1662" spans="1:37" s="4" customFormat="1" x14ac:dyDescent="0.25">
      <c r="A1662" s="4" t="str">
        <f t="shared" si="203"/>
        <v>D00_322_3</v>
      </c>
      <c r="B1662" s="1" t="s">
        <v>37</v>
      </c>
      <c r="C1662" s="2">
        <v>322</v>
      </c>
      <c r="D1662" s="3">
        <v>3</v>
      </c>
      <c r="E1662" s="4" t="s">
        <v>38</v>
      </c>
      <c r="F1662" s="4" t="s">
        <v>41</v>
      </c>
      <c r="G1662" s="4" t="s">
        <v>36</v>
      </c>
      <c r="H1662" s="4">
        <v>2006</v>
      </c>
      <c r="I1662" s="3" t="s">
        <v>54</v>
      </c>
      <c r="J1662" s="3"/>
      <c r="P1662" s="3"/>
      <c r="W1662" s="3"/>
      <c r="AA1662" s="5" t="e">
        <f t="shared" si="204"/>
        <v>#DIV/0!</v>
      </c>
      <c r="AD1662" s="5" t="e">
        <f t="shared" si="205"/>
        <v>#DIV/0!</v>
      </c>
      <c r="AE1662" s="3" t="e">
        <f t="shared" si="206"/>
        <v>#DIV/0!</v>
      </c>
      <c r="AG1662" s="4" t="e">
        <f t="shared" si="207"/>
        <v>#DIV/0!</v>
      </c>
      <c r="AI1662" s="3" t="e">
        <f t="shared" si="208"/>
        <v>#DIV/0!</v>
      </c>
      <c r="AK1662" s="4" t="e">
        <f t="shared" si="209"/>
        <v>#DIV/0!</v>
      </c>
    </row>
    <row r="1663" spans="1:37" s="4" customFormat="1" x14ac:dyDescent="0.25">
      <c r="A1663" s="4" t="str">
        <f t="shared" si="203"/>
        <v>D00_322_3</v>
      </c>
      <c r="B1663" s="1" t="s">
        <v>37</v>
      </c>
      <c r="C1663" s="2">
        <v>322</v>
      </c>
      <c r="D1663" s="3">
        <v>3</v>
      </c>
      <c r="E1663" s="4" t="s">
        <v>38</v>
      </c>
      <c r="F1663" s="4" t="s">
        <v>41</v>
      </c>
      <c r="G1663" s="4" t="s">
        <v>36</v>
      </c>
      <c r="H1663" s="4">
        <v>2007</v>
      </c>
      <c r="I1663" s="3" t="s">
        <v>54</v>
      </c>
      <c r="J1663" s="3"/>
      <c r="P1663" s="3"/>
      <c r="W1663" s="3"/>
      <c r="AA1663" s="5" t="e">
        <f t="shared" si="204"/>
        <v>#DIV/0!</v>
      </c>
      <c r="AD1663" s="5" t="e">
        <f t="shared" si="205"/>
        <v>#DIV/0!</v>
      </c>
      <c r="AE1663" s="3" t="e">
        <f t="shared" si="206"/>
        <v>#DIV/0!</v>
      </c>
      <c r="AG1663" s="4" t="e">
        <f t="shared" si="207"/>
        <v>#DIV/0!</v>
      </c>
      <c r="AI1663" s="3" t="e">
        <f t="shared" si="208"/>
        <v>#DIV/0!</v>
      </c>
      <c r="AK1663" s="4" t="e">
        <f t="shared" si="209"/>
        <v>#DIV/0!</v>
      </c>
    </row>
    <row r="1664" spans="1:37" s="14" customFormat="1" x14ac:dyDescent="0.25">
      <c r="A1664" s="4" t="str">
        <f t="shared" si="203"/>
        <v>D00_323_3</v>
      </c>
      <c r="B1664" s="12" t="s">
        <v>37</v>
      </c>
      <c r="C1664" s="13">
        <v>323</v>
      </c>
      <c r="D1664" s="15">
        <v>3</v>
      </c>
      <c r="E1664" s="14" t="s">
        <v>38</v>
      </c>
      <c r="F1664" s="14" t="s">
        <v>41</v>
      </c>
      <c r="G1664" s="14" t="s">
        <v>36</v>
      </c>
      <c r="H1664" s="14">
        <v>2003</v>
      </c>
      <c r="I1664" s="15" t="s">
        <v>54</v>
      </c>
      <c r="J1664" s="15"/>
      <c r="P1664" s="15"/>
      <c r="Q1664" s="4"/>
      <c r="R1664" s="4"/>
      <c r="S1664" s="4"/>
      <c r="T1664" s="4"/>
      <c r="U1664" s="4"/>
      <c r="V1664" s="4"/>
      <c r="W1664" s="15"/>
      <c r="AA1664" s="5" t="e">
        <f t="shared" si="204"/>
        <v>#DIV/0!</v>
      </c>
      <c r="AD1664" s="5" t="e">
        <f t="shared" si="205"/>
        <v>#DIV/0!</v>
      </c>
      <c r="AE1664" s="3" t="e">
        <f t="shared" si="206"/>
        <v>#DIV/0!</v>
      </c>
      <c r="AG1664" s="4" t="e">
        <f t="shared" si="207"/>
        <v>#DIV/0!</v>
      </c>
      <c r="AI1664" s="3" t="e">
        <f t="shared" si="208"/>
        <v>#DIV/0!</v>
      </c>
      <c r="AK1664" s="14" t="e">
        <f t="shared" si="209"/>
        <v>#DIV/0!</v>
      </c>
    </row>
    <row r="1665" spans="1:37" s="4" customFormat="1" x14ac:dyDescent="0.25">
      <c r="A1665" s="4" t="str">
        <f t="shared" si="203"/>
        <v>D00_323_3</v>
      </c>
      <c r="B1665" s="1" t="s">
        <v>37</v>
      </c>
      <c r="C1665" s="2">
        <v>323</v>
      </c>
      <c r="D1665" s="3">
        <v>3</v>
      </c>
      <c r="E1665" s="4" t="s">
        <v>38</v>
      </c>
      <c r="F1665" s="4" t="s">
        <v>41</v>
      </c>
      <c r="G1665" s="4" t="s">
        <v>36</v>
      </c>
      <c r="H1665" s="4">
        <v>2004</v>
      </c>
      <c r="I1665" s="3" t="s">
        <v>54</v>
      </c>
      <c r="J1665" s="3"/>
      <c r="P1665" s="3"/>
      <c r="W1665" s="3"/>
      <c r="AA1665" s="5" t="e">
        <f t="shared" si="204"/>
        <v>#DIV/0!</v>
      </c>
      <c r="AD1665" s="5" t="e">
        <f t="shared" si="205"/>
        <v>#DIV/0!</v>
      </c>
      <c r="AE1665" s="3" t="e">
        <f t="shared" si="206"/>
        <v>#DIV/0!</v>
      </c>
      <c r="AG1665" s="4" t="e">
        <f t="shared" si="207"/>
        <v>#DIV/0!</v>
      </c>
      <c r="AI1665" s="3" t="e">
        <f t="shared" si="208"/>
        <v>#DIV/0!</v>
      </c>
      <c r="AK1665" s="4" t="e">
        <f t="shared" si="209"/>
        <v>#DIV/0!</v>
      </c>
    </row>
    <row r="1666" spans="1:37" s="4" customFormat="1" x14ac:dyDescent="0.25">
      <c r="A1666" s="4" t="str">
        <f t="shared" si="203"/>
        <v>D00_323_3</v>
      </c>
      <c r="B1666" s="1" t="s">
        <v>37</v>
      </c>
      <c r="C1666" s="2">
        <v>323</v>
      </c>
      <c r="D1666" s="3">
        <v>3</v>
      </c>
      <c r="E1666" s="4" t="s">
        <v>38</v>
      </c>
      <c r="F1666" s="4" t="s">
        <v>41</v>
      </c>
      <c r="G1666" s="4" t="s">
        <v>36</v>
      </c>
      <c r="H1666" s="4">
        <v>2005</v>
      </c>
      <c r="I1666" s="3" t="s">
        <v>54</v>
      </c>
      <c r="J1666" s="3"/>
      <c r="P1666" s="3"/>
      <c r="W1666" s="3"/>
      <c r="AA1666" s="5" t="e">
        <f t="shared" si="204"/>
        <v>#DIV/0!</v>
      </c>
      <c r="AD1666" s="5" t="e">
        <f t="shared" si="205"/>
        <v>#DIV/0!</v>
      </c>
      <c r="AE1666" s="3" t="e">
        <f t="shared" si="206"/>
        <v>#DIV/0!</v>
      </c>
      <c r="AG1666" s="4" t="e">
        <f t="shared" si="207"/>
        <v>#DIV/0!</v>
      </c>
      <c r="AI1666" s="3" t="e">
        <f t="shared" si="208"/>
        <v>#DIV/0!</v>
      </c>
      <c r="AK1666" s="4" t="e">
        <f t="shared" si="209"/>
        <v>#DIV/0!</v>
      </c>
    </row>
    <row r="1667" spans="1:37" s="4" customFormat="1" x14ac:dyDescent="0.25">
      <c r="A1667" s="4" t="str">
        <f t="shared" ref="A1667:A1730" si="210">CONCATENATE(LEFT(B1667,1),CONCATENATE(RIGHT(B1667,2),"_",CONCATENATE(C1667),"_",CONCATENATE(D1667)))</f>
        <v>D00_323_3</v>
      </c>
      <c r="B1667" s="1" t="s">
        <v>37</v>
      </c>
      <c r="C1667" s="2">
        <v>323</v>
      </c>
      <c r="D1667" s="3">
        <v>3</v>
      </c>
      <c r="E1667" s="4" t="s">
        <v>38</v>
      </c>
      <c r="F1667" s="4" t="s">
        <v>41</v>
      </c>
      <c r="G1667" s="4" t="s">
        <v>36</v>
      </c>
      <c r="H1667" s="4">
        <v>2006</v>
      </c>
      <c r="I1667" s="3" t="s">
        <v>54</v>
      </c>
      <c r="J1667" s="3"/>
      <c r="P1667" s="3"/>
      <c r="W1667" s="3"/>
      <c r="AA1667" s="5" t="e">
        <f t="shared" si="204"/>
        <v>#DIV/0!</v>
      </c>
      <c r="AD1667" s="5" t="e">
        <f t="shared" si="205"/>
        <v>#DIV/0!</v>
      </c>
      <c r="AE1667" s="3" t="e">
        <f t="shared" si="206"/>
        <v>#DIV/0!</v>
      </c>
      <c r="AG1667" s="4" t="e">
        <f t="shared" si="207"/>
        <v>#DIV/0!</v>
      </c>
      <c r="AI1667" s="3" t="e">
        <f t="shared" si="208"/>
        <v>#DIV/0!</v>
      </c>
      <c r="AK1667" s="4" t="e">
        <f t="shared" si="209"/>
        <v>#DIV/0!</v>
      </c>
    </row>
    <row r="1668" spans="1:37" s="4" customFormat="1" x14ac:dyDescent="0.25">
      <c r="A1668" s="4" t="str">
        <f t="shared" si="210"/>
        <v>D00_323_3</v>
      </c>
      <c r="B1668" s="1" t="s">
        <v>37</v>
      </c>
      <c r="C1668" s="2">
        <v>323</v>
      </c>
      <c r="D1668" s="3">
        <v>3</v>
      </c>
      <c r="E1668" s="4" t="s">
        <v>38</v>
      </c>
      <c r="F1668" s="4" t="s">
        <v>41</v>
      </c>
      <c r="G1668" s="4" t="s">
        <v>36</v>
      </c>
      <c r="H1668" s="4">
        <v>2007</v>
      </c>
      <c r="I1668" s="3" t="s">
        <v>54</v>
      </c>
      <c r="J1668" s="3"/>
      <c r="P1668" s="3"/>
      <c r="W1668" s="3"/>
      <c r="AA1668" s="5" t="e">
        <f t="shared" si="204"/>
        <v>#DIV/0!</v>
      </c>
      <c r="AD1668" s="5" t="e">
        <f t="shared" si="205"/>
        <v>#DIV/0!</v>
      </c>
      <c r="AE1668" s="3" t="e">
        <f t="shared" si="206"/>
        <v>#DIV/0!</v>
      </c>
      <c r="AG1668" s="4" t="e">
        <f t="shared" si="207"/>
        <v>#DIV/0!</v>
      </c>
      <c r="AI1668" s="3" t="e">
        <f t="shared" si="208"/>
        <v>#DIV/0!</v>
      </c>
      <c r="AK1668" s="4" t="e">
        <f t="shared" si="209"/>
        <v>#DIV/0!</v>
      </c>
    </row>
    <row r="1669" spans="1:37" s="14" customFormat="1" x14ac:dyDescent="0.25">
      <c r="A1669" s="4" t="str">
        <f t="shared" si="210"/>
        <v>D00_324_3</v>
      </c>
      <c r="B1669" s="12" t="s">
        <v>37</v>
      </c>
      <c r="C1669" s="13">
        <v>324</v>
      </c>
      <c r="D1669" s="15">
        <v>3</v>
      </c>
      <c r="E1669" s="14" t="s">
        <v>38</v>
      </c>
      <c r="F1669" s="14" t="s">
        <v>41</v>
      </c>
      <c r="G1669" s="14" t="s">
        <v>36</v>
      </c>
      <c r="H1669" s="14">
        <v>2003</v>
      </c>
      <c r="I1669" s="15" t="s">
        <v>54</v>
      </c>
      <c r="J1669" s="15"/>
      <c r="P1669" s="15"/>
      <c r="Q1669" s="4"/>
      <c r="R1669" s="4"/>
      <c r="S1669" s="4"/>
      <c r="T1669" s="4"/>
      <c r="U1669" s="4"/>
      <c r="V1669" s="4"/>
      <c r="W1669" s="15"/>
      <c r="AA1669" s="5" t="e">
        <f t="shared" si="204"/>
        <v>#DIV/0!</v>
      </c>
      <c r="AD1669" s="5" t="e">
        <f t="shared" si="205"/>
        <v>#DIV/0!</v>
      </c>
      <c r="AE1669" s="3" t="e">
        <f t="shared" si="206"/>
        <v>#DIV/0!</v>
      </c>
      <c r="AG1669" s="4" t="e">
        <f t="shared" si="207"/>
        <v>#DIV/0!</v>
      </c>
      <c r="AI1669" s="3" t="e">
        <f t="shared" si="208"/>
        <v>#DIV/0!</v>
      </c>
      <c r="AK1669" s="14" t="e">
        <f t="shared" si="209"/>
        <v>#DIV/0!</v>
      </c>
    </row>
    <row r="1670" spans="1:37" s="4" customFormat="1" x14ac:dyDescent="0.25">
      <c r="A1670" s="4" t="str">
        <f t="shared" si="210"/>
        <v>D00_324_3</v>
      </c>
      <c r="B1670" s="1" t="s">
        <v>37</v>
      </c>
      <c r="C1670" s="2">
        <v>324</v>
      </c>
      <c r="D1670" s="3">
        <v>3</v>
      </c>
      <c r="E1670" s="4" t="s">
        <v>38</v>
      </c>
      <c r="F1670" s="4" t="s">
        <v>41</v>
      </c>
      <c r="G1670" s="4" t="s">
        <v>36</v>
      </c>
      <c r="H1670" s="4">
        <v>2004</v>
      </c>
      <c r="I1670" s="3" t="s">
        <v>54</v>
      </c>
      <c r="J1670" s="3"/>
      <c r="P1670" s="3"/>
      <c r="W1670" s="3"/>
      <c r="AA1670" s="5" t="e">
        <f t="shared" si="204"/>
        <v>#DIV/0!</v>
      </c>
      <c r="AD1670" s="5" t="e">
        <f t="shared" si="205"/>
        <v>#DIV/0!</v>
      </c>
      <c r="AE1670" s="3" t="e">
        <f t="shared" si="206"/>
        <v>#DIV/0!</v>
      </c>
      <c r="AG1670" s="4" t="e">
        <f t="shared" si="207"/>
        <v>#DIV/0!</v>
      </c>
      <c r="AI1670" s="3" t="e">
        <f t="shared" si="208"/>
        <v>#DIV/0!</v>
      </c>
      <c r="AK1670" s="4" t="e">
        <f t="shared" si="209"/>
        <v>#DIV/0!</v>
      </c>
    </row>
    <row r="1671" spans="1:37" s="4" customFormat="1" x14ac:dyDescent="0.25">
      <c r="A1671" s="4" t="str">
        <f t="shared" si="210"/>
        <v>D00_324_3</v>
      </c>
      <c r="B1671" s="1" t="s">
        <v>37</v>
      </c>
      <c r="C1671" s="2">
        <v>324</v>
      </c>
      <c r="D1671" s="3">
        <v>3</v>
      </c>
      <c r="E1671" s="4" t="s">
        <v>38</v>
      </c>
      <c r="F1671" s="4" t="s">
        <v>41</v>
      </c>
      <c r="G1671" s="4" t="s">
        <v>36</v>
      </c>
      <c r="H1671" s="4">
        <v>2005</v>
      </c>
      <c r="I1671" s="3" t="s">
        <v>54</v>
      </c>
      <c r="J1671" s="3"/>
      <c r="P1671" s="3"/>
      <c r="W1671" s="3"/>
      <c r="AA1671" s="5" t="e">
        <f t="shared" si="204"/>
        <v>#DIV/0!</v>
      </c>
      <c r="AD1671" s="5" t="e">
        <f t="shared" si="205"/>
        <v>#DIV/0!</v>
      </c>
      <c r="AE1671" s="3" t="e">
        <f t="shared" si="206"/>
        <v>#DIV/0!</v>
      </c>
      <c r="AG1671" s="4" t="e">
        <f t="shared" si="207"/>
        <v>#DIV/0!</v>
      </c>
      <c r="AI1671" s="3" t="e">
        <f t="shared" si="208"/>
        <v>#DIV/0!</v>
      </c>
      <c r="AK1671" s="4" t="e">
        <f t="shared" si="209"/>
        <v>#DIV/0!</v>
      </c>
    </row>
    <row r="1672" spans="1:37" s="4" customFormat="1" x14ac:dyDescent="0.25">
      <c r="A1672" s="4" t="str">
        <f t="shared" si="210"/>
        <v>D00_324_3</v>
      </c>
      <c r="B1672" s="1" t="s">
        <v>37</v>
      </c>
      <c r="C1672" s="2">
        <v>324</v>
      </c>
      <c r="D1672" s="3">
        <v>3</v>
      </c>
      <c r="E1672" s="4" t="s">
        <v>38</v>
      </c>
      <c r="F1672" s="4" t="s">
        <v>41</v>
      </c>
      <c r="G1672" s="4" t="s">
        <v>36</v>
      </c>
      <c r="H1672" s="4">
        <v>2006</v>
      </c>
      <c r="I1672" s="3" t="s">
        <v>54</v>
      </c>
      <c r="J1672" s="3"/>
      <c r="P1672" s="3"/>
      <c r="W1672" s="3"/>
      <c r="AA1672" s="5" t="e">
        <f t="shared" si="204"/>
        <v>#DIV/0!</v>
      </c>
      <c r="AD1672" s="5" t="e">
        <f t="shared" si="205"/>
        <v>#DIV/0!</v>
      </c>
      <c r="AE1672" s="3" t="e">
        <f t="shared" si="206"/>
        <v>#DIV/0!</v>
      </c>
      <c r="AG1672" s="4" t="e">
        <f t="shared" si="207"/>
        <v>#DIV/0!</v>
      </c>
      <c r="AI1672" s="3" t="e">
        <f t="shared" si="208"/>
        <v>#DIV/0!</v>
      </c>
      <c r="AK1672" s="4" t="e">
        <f t="shared" si="209"/>
        <v>#DIV/0!</v>
      </c>
    </row>
    <row r="1673" spans="1:37" s="4" customFormat="1" x14ac:dyDescent="0.25">
      <c r="A1673" s="4" t="str">
        <f t="shared" si="210"/>
        <v>D00_324_3</v>
      </c>
      <c r="B1673" s="1" t="s">
        <v>37</v>
      </c>
      <c r="C1673" s="2">
        <v>324</v>
      </c>
      <c r="D1673" s="3">
        <v>3</v>
      </c>
      <c r="E1673" s="4" t="s">
        <v>38</v>
      </c>
      <c r="F1673" s="4" t="s">
        <v>41</v>
      </c>
      <c r="G1673" s="4" t="s">
        <v>36</v>
      </c>
      <c r="H1673" s="4">
        <v>2007</v>
      </c>
      <c r="I1673" s="3" t="s">
        <v>54</v>
      </c>
      <c r="J1673" s="3"/>
      <c r="P1673" s="3"/>
      <c r="W1673" s="3"/>
      <c r="AA1673" s="5" t="e">
        <f t="shared" si="204"/>
        <v>#DIV/0!</v>
      </c>
      <c r="AD1673" s="5" t="e">
        <f t="shared" si="205"/>
        <v>#DIV/0!</v>
      </c>
      <c r="AE1673" s="3" t="e">
        <f t="shared" si="206"/>
        <v>#DIV/0!</v>
      </c>
      <c r="AG1673" s="4" t="e">
        <f t="shared" si="207"/>
        <v>#DIV/0!</v>
      </c>
      <c r="AI1673" s="3" t="e">
        <f t="shared" si="208"/>
        <v>#DIV/0!</v>
      </c>
      <c r="AK1673" s="4" t="e">
        <f t="shared" si="209"/>
        <v>#DIV/0!</v>
      </c>
    </row>
    <row r="1674" spans="1:37" s="14" customFormat="1" x14ac:dyDescent="0.25">
      <c r="A1674" s="4" t="str">
        <f t="shared" si="210"/>
        <v>D00_325_3</v>
      </c>
      <c r="B1674" s="12" t="s">
        <v>37</v>
      </c>
      <c r="C1674" s="13">
        <v>325</v>
      </c>
      <c r="D1674" s="15">
        <v>3</v>
      </c>
      <c r="E1674" s="14" t="s">
        <v>38</v>
      </c>
      <c r="F1674" s="14" t="s">
        <v>41</v>
      </c>
      <c r="G1674" s="14" t="s">
        <v>36</v>
      </c>
      <c r="H1674" s="14">
        <v>2003</v>
      </c>
      <c r="I1674" s="15" t="s">
        <v>54</v>
      </c>
      <c r="J1674" s="15"/>
      <c r="P1674" s="15"/>
      <c r="Q1674" s="4"/>
      <c r="R1674" s="4"/>
      <c r="S1674" s="4"/>
      <c r="T1674" s="4"/>
      <c r="U1674" s="4"/>
      <c r="V1674" s="4"/>
      <c r="W1674" s="15"/>
      <c r="AA1674" s="5" t="e">
        <f t="shared" si="204"/>
        <v>#DIV/0!</v>
      </c>
      <c r="AD1674" s="5" t="e">
        <f t="shared" si="205"/>
        <v>#DIV/0!</v>
      </c>
      <c r="AE1674" s="3" t="e">
        <f t="shared" si="206"/>
        <v>#DIV/0!</v>
      </c>
      <c r="AG1674" s="4" t="e">
        <f t="shared" si="207"/>
        <v>#DIV/0!</v>
      </c>
      <c r="AI1674" s="3" t="e">
        <f t="shared" si="208"/>
        <v>#DIV/0!</v>
      </c>
      <c r="AK1674" s="14" t="e">
        <f t="shared" si="209"/>
        <v>#DIV/0!</v>
      </c>
    </row>
    <row r="1675" spans="1:37" s="4" customFormat="1" x14ac:dyDescent="0.25">
      <c r="A1675" s="4" t="str">
        <f t="shared" si="210"/>
        <v>D00_325_3</v>
      </c>
      <c r="B1675" s="1" t="s">
        <v>37</v>
      </c>
      <c r="C1675" s="2">
        <v>325</v>
      </c>
      <c r="D1675" s="3">
        <v>3</v>
      </c>
      <c r="E1675" s="4" t="s">
        <v>38</v>
      </c>
      <c r="F1675" s="4" t="s">
        <v>41</v>
      </c>
      <c r="G1675" s="4" t="s">
        <v>36</v>
      </c>
      <c r="H1675" s="4">
        <v>2004</v>
      </c>
      <c r="I1675" s="3" t="s">
        <v>54</v>
      </c>
      <c r="J1675" s="3"/>
      <c r="P1675" s="3"/>
      <c r="W1675" s="3"/>
      <c r="AA1675" s="5" t="e">
        <f t="shared" si="204"/>
        <v>#DIV/0!</v>
      </c>
      <c r="AD1675" s="5" t="e">
        <f t="shared" si="205"/>
        <v>#DIV/0!</v>
      </c>
      <c r="AE1675" s="3" t="e">
        <f t="shared" si="206"/>
        <v>#DIV/0!</v>
      </c>
      <c r="AG1675" s="4" t="e">
        <f t="shared" si="207"/>
        <v>#DIV/0!</v>
      </c>
      <c r="AI1675" s="3" t="e">
        <f t="shared" si="208"/>
        <v>#DIV/0!</v>
      </c>
      <c r="AK1675" s="4" t="e">
        <f t="shared" si="209"/>
        <v>#DIV/0!</v>
      </c>
    </row>
    <row r="1676" spans="1:37" s="4" customFormat="1" x14ac:dyDescent="0.25">
      <c r="A1676" s="4" t="str">
        <f t="shared" si="210"/>
        <v>D00_325_3</v>
      </c>
      <c r="B1676" s="1" t="s">
        <v>37</v>
      </c>
      <c r="C1676" s="2">
        <v>325</v>
      </c>
      <c r="D1676" s="3">
        <v>3</v>
      </c>
      <c r="E1676" s="4" t="s">
        <v>38</v>
      </c>
      <c r="F1676" s="4" t="s">
        <v>41</v>
      </c>
      <c r="G1676" s="4" t="s">
        <v>36</v>
      </c>
      <c r="H1676" s="4">
        <v>2005</v>
      </c>
      <c r="I1676" s="3" t="s">
        <v>54</v>
      </c>
      <c r="J1676" s="3"/>
      <c r="P1676" s="3"/>
      <c r="W1676" s="3"/>
      <c r="AA1676" s="5" t="e">
        <f t="shared" si="204"/>
        <v>#DIV/0!</v>
      </c>
      <c r="AD1676" s="5" t="e">
        <f t="shared" si="205"/>
        <v>#DIV/0!</v>
      </c>
      <c r="AE1676" s="3" t="e">
        <f t="shared" si="206"/>
        <v>#DIV/0!</v>
      </c>
      <c r="AG1676" s="4" t="e">
        <f t="shared" si="207"/>
        <v>#DIV/0!</v>
      </c>
      <c r="AI1676" s="3" t="e">
        <f t="shared" si="208"/>
        <v>#DIV/0!</v>
      </c>
      <c r="AK1676" s="4" t="e">
        <f t="shared" si="209"/>
        <v>#DIV/0!</v>
      </c>
    </row>
    <row r="1677" spans="1:37" s="4" customFormat="1" x14ac:dyDescent="0.25">
      <c r="A1677" s="4" t="str">
        <f t="shared" si="210"/>
        <v>D00_325_3</v>
      </c>
      <c r="B1677" s="1" t="s">
        <v>37</v>
      </c>
      <c r="C1677" s="2">
        <v>325</v>
      </c>
      <c r="D1677" s="3">
        <v>3</v>
      </c>
      <c r="E1677" s="4" t="s">
        <v>38</v>
      </c>
      <c r="F1677" s="4" t="s">
        <v>41</v>
      </c>
      <c r="G1677" s="4" t="s">
        <v>36</v>
      </c>
      <c r="H1677" s="4">
        <v>2006</v>
      </c>
      <c r="I1677" s="3" t="s">
        <v>54</v>
      </c>
      <c r="J1677" s="3"/>
      <c r="P1677" s="3"/>
      <c r="W1677" s="3"/>
      <c r="AA1677" s="5" t="e">
        <f t="shared" si="204"/>
        <v>#DIV/0!</v>
      </c>
      <c r="AD1677" s="5" t="e">
        <f t="shared" si="205"/>
        <v>#DIV/0!</v>
      </c>
      <c r="AE1677" s="3" t="e">
        <f t="shared" si="206"/>
        <v>#DIV/0!</v>
      </c>
      <c r="AG1677" s="4" t="e">
        <f t="shared" si="207"/>
        <v>#DIV/0!</v>
      </c>
      <c r="AI1677" s="3" t="e">
        <f t="shared" si="208"/>
        <v>#DIV/0!</v>
      </c>
      <c r="AK1677" s="4" t="e">
        <f t="shared" si="209"/>
        <v>#DIV/0!</v>
      </c>
    </row>
    <row r="1678" spans="1:37" s="4" customFormat="1" x14ac:dyDescent="0.25">
      <c r="A1678" s="4" t="str">
        <f t="shared" si="210"/>
        <v>D00_325_3</v>
      </c>
      <c r="B1678" s="1" t="s">
        <v>37</v>
      </c>
      <c r="C1678" s="2">
        <v>325</v>
      </c>
      <c r="D1678" s="3">
        <v>3</v>
      </c>
      <c r="E1678" s="4" t="s">
        <v>38</v>
      </c>
      <c r="F1678" s="4" t="s">
        <v>41</v>
      </c>
      <c r="G1678" s="4" t="s">
        <v>36</v>
      </c>
      <c r="H1678" s="4">
        <v>2007</v>
      </c>
      <c r="I1678" s="3" t="s">
        <v>54</v>
      </c>
      <c r="J1678" s="3"/>
      <c r="P1678" s="3"/>
      <c r="W1678" s="3"/>
      <c r="AA1678" s="5" t="e">
        <f t="shared" si="204"/>
        <v>#DIV/0!</v>
      </c>
      <c r="AD1678" s="5" t="e">
        <f t="shared" si="205"/>
        <v>#DIV/0!</v>
      </c>
      <c r="AE1678" s="3" t="e">
        <f t="shared" si="206"/>
        <v>#DIV/0!</v>
      </c>
      <c r="AG1678" s="4" t="e">
        <f t="shared" si="207"/>
        <v>#DIV/0!</v>
      </c>
      <c r="AI1678" s="3" t="e">
        <f t="shared" si="208"/>
        <v>#DIV/0!</v>
      </c>
      <c r="AK1678" s="4" t="e">
        <f t="shared" si="209"/>
        <v>#DIV/0!</v>
      </c>
    </row>
    <row r="1679" spans="1:37" s="14" customFormat="1" x14ac:dyDescent="0.25">
      <c r="A1679" s="4" t="str">
        <f t="shared" si="210"/>
        <v>D00_326_3</v>
      </c>
      <c r="B1679" s="12" t="s">
        <v>37</v>
      </c>
      <c r="C1679" s="13">
        <v>326</v>
      </c>
      <c r="D1679" s="15">
        <v>3</v>
      </c>
      <c r="E1679" s="14" t="s">
        <v>38</v>
      </c>
      <c r="F1679" s="14" t="s">
        <v>41</v>
      </c>
      <c r="G1679" s="14" t="s">
        <v>36</v>
      </c>
      <c r="H1679" s="14">
        <v>2003</v>
      </c>
      <c r="I1679" s="15" t="s">
        <v>54</v>
      </c>
      <c r="J1679" s="15"/>
      <c r="P1679" s="15"/>
      <c r="Q1679" s="4"/>
      <c r="R1679" s="4"/>
      <c r="S1679" s="4"/>
      <c r="T1679" s="4"/>
      <c r="U1679" s="4"/>
      <c r="V1679" s="4"/>
      <c r="W1679" s="15"/>
      <c r="AA1679" s="5" t="e">
        <f t="shared" si="204"/>
        <v>#DIV/0!</v>
      </c>
      <c r="AD1679" s="5" t="e">
        <f t="shared" si="205"/>
        <v>#DIV/0!</v>
      </c>
      <c r="AE1679" s="3" t="e">
        <f t="shared" si="206"/>
        <v>#DIV/0!</v>
      </c>
      <c r="AG1679" s="4" t="e">
        <f t="shared" si="207"/>
        <v>#DIV/0!</v>
      </c>
      <c r="AI1679" s="3" t="e">
        <f t="shared" si="208"/>
        <v>#DIV/0!</v>
      </c>
      <c r="AK1679" s="14" t="e">
        <f t="shared" si="209"/>
        <v>#DIV/0!</v>
      </c>
    </row>
    <row r="1680" spans="1:37" s="4" customFormat="1" x14ac:dyDescent="0.25">
      <c r="A1680" s="4" t="str">
        <f t="shared" si="210"/>
        <v>D00_326_3</v>
      </c>
      <c r="B1680" s="1" t="s">
        <v>37</v>
      </c>
      <c r="C1680" s="2">
        <v>326</v>
      </c>
      <c r="D1680" s="3">
        <v>3</v>
      </c>
      <c r="E1680" s="4" t="s">
        <v>38</v>
      </c>
      <c r="F1680" s="4" t="s">
        <v>41</v>
      </c>
      <c r="G1680" s="4" t="s">
        <v>36</v>
      </c>
      <c r="H1680" s="4">
        <v>2004</v>
      </c>
      <c r="I1680" s="3" t="s">
        <v>54</v>
      </c>
      <c r="J1680" s="3"/>
      <c r="P1680" s="3"/>
      <c r="W1680" s="3"/>
      <c r="AA1680" s="5" t="e">
        <f t="shared" si="204"/>
        <v>#DIV/0!</v>
      </c>
      <c r="AD1680" s="5" t="e">
        <f t="shared" si="205"/>
        <v>#DIV/0!</v>
      </c>
      <c r="AE1680" s="3" t="e">
        <f t="shared" si="206"/>
        <v>#DIV/0!</v>
      </c>
      <c r="AG1680" s="4" t="e">
        <f t="shared" si="207"/>
        <v>#DIV/0!</v>
      </c>
      <c r="AI1680" s="3" t="e">
        <f t="shared" si="208"/>
        <v>#DIV/0!</v>
      </c>
      <c r="AK1680" s="4" t="e">
        <f t="shared" si="209"/>
        <v>#DIV/0!</v>
      </c>
    </row>
    <row r="1681" spans="1:37" s="4" customFormat="1" x14ac:dyDescent="0.25">
      <c r="A1681" s="4" t="str">
        <f t="shared" si="210"/>
        <v>D00_326_3</v>
      </c>
      <c r="B1681" s="1" t="s">
        <v>37</v>
      </c>
      <c r="C1681" s="2">
        <v>326</v>
      </c>
      <c r="D1681" s="3">
        <v>3</v>
      </c>
      <c r="E1681" s="4" t="s">
        <v>38</v>
      </c>
      <c r="F1681" s="4" t="s">
        <v>41</v>
      </c>
      <c r="G1681" s="4" t="s">
        <v>36</v>
      </c>
      <c r="H1681" s="4">
        <v>2005</v>
      </c>
      <c r="I1681" s="3" t="s">
        <v>54</v>
      </c>
      <c r="J1681" s="3"/>
      <c r="P1681" s="3"/>
      <c r="W1681" s="3"/>
      <c r="AA1681" s="5" t="e">
        <f t="shared" si="204"/>
        <v>#DIV/0!</v>
      </c>
      <c r="AD1681" s="5" t="e">
        <f t="shared" si="205"/>
        <v>#DIV/0!</v>
      </c>
      <c r="AE1681" s="3" t="e">
        <f t="shared" si="206"/>
        <v>#DIV/0!</v>
      </c>
      <c r="AG1681" s="4" t="e">
        <f t="shared" si="207"/>
        <v>#DIV/0!</v>
      </c>
      <c r="AI1681" s="3" t="e">
        <f t="shared" si="208"/>
        <v>#DIV/0!</v>
      </c>
      <c r="AK1681" s="4" t="e">
        <f t="shared" si="209"/>
        <v>#DIV/0!</v>
      </c>
    </row>
    <row r="1682" spans="1:37" s="4" customFormat="1" x14ac:dyDescent="0.25">
      <c r="A1682" s="4" t="str">
        <f t="shared" si="210"/>
        <v>D00_326_3</v>
      </c>
      <c r="B1682" s="1" t="s">
        <v>37</v>
      </c>
      <c r="C1682" s="2">
        <v>326</v>
      </c>
      <c r="D1682" s="3">
        <v>3</v>
      </c>
      <c r="E1682" s="4" t="s">
        <v>38</v>
      </c>
      <c r="F1682" s="4" t="s">
        <v>41</v>
      </c>
      <c r="G1682" s="4" t="s">
        <v>36</v>
      </c>
      <c r="H1682" s="4">
        <v>2006</v>
      </c>
      <c r="I1682" s="3" t="s">
        <v>54</v>
      </c>
      <c r="J1682" s="3"/>
      <c r="P1682" s="3"/>
      <c r="W1682" s="3"/>
      <c r="AA1682" s="5" t="e">
        <f t="shared" si="204"/>
        <v>#DIV/0!</v>
      </c>
      <c r="AD1682" s="5" t="e">
        <f t="shared" si="205"/>
        <v>#DIV/0!</v>
      </c>
      <c r="AE1682" s="3" t="e">
        <f t="shared" si="206"/>
        <v>#DIV/0!</v>
      </c>
      <c r="AG1682" s="4" t="e">
        <f t="shared" si="207"/>
        <v>#DIV/0!</v>
      </c>
      <c r="AI1682" s="3" t="e">
        <f t="shared" si="208"/>
        <v>#DIV/0!</v>
      </c>
      <c r="AK1682" s="4" t="e">
        <f t="shared" si="209"/>
        <v>#DIV/0!</v>
      </c>
    </row>
    <row r="1683" spans="1:37" s="4" customFormat="1" x14ac:dyDescent="0.25">
      <c r="A1683" s="4" t="str">
        <f t="shared" si="210"/>
        <v>D00_326_3</v>
      </c>
      <c r="B1683" s="1" t="s">
        <v>37</v>
      </c>
      <c r="C1683" s="2">
        <v>326</v>
      </c>
      <c r="D1683" s="3">
        <v>3</v>
      </c>
      <c r="E1683" s="4" t="s">
        <v>38</v>
      </c>
      <c r="F1683" s="4" t="s">
        <v>41</v>
      </c>
      <c r="G1683" s="4" t="s">
        <v>36</v>
      </c>
      <c r="H1683" s="4">
        <v>2007</v>
      </c>
      <c r="I1683" s="3" t="s">
        <v>54</v>
      </c>
      <c r="J1683" s="3"/>
      <c r="P1683" s="3"/>
      <c r="W1683" s="3"/>
      <c r="AA1683" s="5" t="e">
        <f t="shared" si="204"/>
        <v>#DIV/0!</v>
      </c>
      <c r="AD1683" s="5" t="e">
        <f t="shared" si="205"/>
        <v>#DIV/0!</v>
      </c>
      <c r="AE1683" s="3" t="e">
        <f t="shared" si="206"/>
        <v>#DIV/0!</v>
      </c>
      <c r="AG1683" s="4" t="e">
        <f t="shared" si="207"/>
        <v>#DIV/0!</v>
      </c>
      <c r="AI1683" s="3" t="e">
        <f t="shared" si="208"/>
        <v>#DIV/0!</v>
      </c>
      <c r="AK1683" s="4" t="e">
        <f t="shared" si="209"/>
        <v>#DIV/0!</v>
      </c>
    </row>
    <row r="1684" spans="1:37" s="14" customFormat="1" x14ac:dyDescent="0.25">
      <c r="A1684" s="4" t="str">
        <f t="shared" si="210"/>
        <v>D00_327_3</v>
      </c>
      <c r="B1684" s="12" t="s">
        <v>37</v>
      </c>
      <c r="C1684" s="13">
        <v>327</v>
      </c>
      <c r="D1684" s="15">
        <v>3</v>
      </c>
      <c r="E1684" s="14" t="s">
        <v>38</v>
      </c>
      <c r="F1684" s="14" t="s">
        <v>41</v>
      </c>
      <c r="G1684" s="14" t="s">
        <v>36</v>
      </c>
      <c r="H1684" s="14">
        <v>2003</v>
      </c>
      <c r="I1684" s="15" t="s">
        <v>54</v>
      </c>
      <c r="J1684" s="15"/>
      <c r="P1684" s="15"/>
      <c r="Q1684" s="4"/>
      <c r="R1684" s="4"/>
      <c r="S1684" s="4"/>
      <c r="T1684" s="4"/>
      <c r="U1684" s="4"/>
      <c r="V1684" s="4"/>
      <c r="W1684" s="15"/>
      <c r="AA1684" s="5" t="e">
        <f t="shared" si="204"/>
        <v>#DIV/0!</v>
      </c>
      <c r="AD1684" s="5" t="e">
        <f t="shared" si="205"/>
        <v>#DIV/0!</v>
      </c>
      <c r="AE1684" s="3" t="e">
        <f t="shared" si="206"/>
        <v>#DIV/0!</v>
      </c>
      <c r="AG1684" s="4" t="e">
        <f t="shared" si="207"/>
        <v>#DIV/0!</v>
      </c>
      <c r="AI1684" s="3" t="e">
        <f t="shared" si="208"/>
        <v>#DIV/0!</v>
      </c>
      <c r="AK1684" s="14" t="e">
        <f t="shared" si="209"/>
        <v>#DIV/0!</v>
      </c>
    </row>
    <row r="1685" spans="1:37" s="4" customFormat="1" x14ac:dyDescent="0.25">
      <c r="A1685" s="4" t="str">
        <f t="shared" si="210"/>
        <v>D00_327_3</v>
      </c>
      <c r="B1685" s="1" t="s">
        <v>37</v>
      </c>
      <c r="C1685" s="2">
        <v>327</v>
      </c>
      <c r="D1685" s="3">
        <v>3</v>
      </c>
      <c r="E1685" s="4" t="s">
        <v>38</v>
      </c>
      <c r="F1685" s="4" t="s">
        <v>41</v>
      </c>
      <c r="G1685" s="4" t="s">
        <v>36</v>
      </c>
      <c r="H1685" s="4">
        <v>2004</v>
      </c>
      <c r="I1685" s="3" t="s">
        <v>54</v>
      </c>
      <c r="J1685" s="3"/>
      <c r="P1685" s="3"/>
      <c r="W1685" s="3"/>
      <c r="AA1685" s="5" t="e">
        <f t="shared" si="204"/>
        <v>#DIV/0!</v>
      </c>
      <c r="AD1685" s="5" t="e">
        <f t="shared" si="205"/>
        <v>#DIV/0!</v>
      </c>
      <c r="AE1685" s="3" t="e">
        <f t="shared" si="206"/>
        <v>#DIV/0!</v>
      </c>
      <c r="AG1685" s="4" t="e">
        <f t="shared" si="207"/>
        <v>#DIV/0!</v>
      </c>
      <c r="AI1685" s="3" t="e">
        <f t="shared" si="208"/>
        <v>#DIV/0!</v>
      </c>
      <c r="AK1685" s="4" t="e">
        <f t="shared" si="209"/>
        <v>#DIV/0!</v>
      </c>
    </row>
    <row r="1686" spans="1:37" s="4" customFormat="1" x14ac:dyDescent="0.25">
      <c r="A1686" s="4" t="str">
        <f t="shared" si="210"/>
        <v>D00_327_3</v>
      </c>
      <c r="B1686" s="1" t="s">
        <v>37</v>
      </c>
      <c r="C1686" s="2">
        <v>327</v>
      </c>
      <c r="D1686" s="3">
        <v>3</v>
      </c>
      <c r="E1686" s="4" t="s">
        <v>38</v>
      </c>
      <c r="F1686" s="4" t="s">
        <v>41</v>
      </c>
      <c r="G1686" s="4" t="s">
        <v>36</v>
      </c>
      <c r="H1686" s="4">
        <v>2005</v>
      </c>
      <c r="I1686" s="3" t="s">
        <v>54</v>
      </c>
      <c r="J1686" s="3"/>
      <c r="P1686" s="3"/>
      <c r="W1686" s="3"/>
      <c r="AA1686" s="5" t="e">
        <f t="shared" si="204"/>
        <v>#DIV/0!</v>
      </c>
      <c r="AD1686" s="5" t="e">
        <f t="shared" si="205"/>
        <v>#DIV/0!</v>
      </c>
      <c r="AE1686" s="3" t="e">
        <f t="shared" si="206"/>
        <v>#DIV/0!</v>
      </c>
      <c r="AG1686" s="4" t="e">
        <f t="shared" si="207"/>
        <v>#DIV/0!</v>
      </c>
      <c r="AI1686" s="3" t="e">
        <f t="shared" si="208"/>
        <v>#DIV/0!</v>
      </c>
      <c r="AK1686" s="4" t="e">
        <f t="shared" si="209"/>
        <v>#DIV/0!</v>
      </c>
    </row>
    <row r="1687" spans="1:37" s="4" customFormat="1" x14ac:dyDescent="0.25">
      <c r="A1687" s="4" t="str">
        <f t="shared" si="210"/>
        <v>D00_327_3</v>
      </c>
      <c r="B1687" s="1" t="s">
        <v>37</v>
      </c>
      <c r="C1687" s="2">
        <v>327</v>
      </c>
      <c r="D1687" s="3">
        <v>3</v>
      </c>
      <c r="E1687" s="4" t="s">
        <v>38</v>
      </c>
      <c r="F1687" s="4" t="s">
        <v>41</v>
      </c>
      <c r="G1687" s="4" t="s">
        <v>36</v>
      </c>
      <c r="H1687" s="4">
        <v>2006</v>
      </c>
      <c r="I1687" s="3" t="s">
        <v>54</v>
      </c>
      <c r="J1687" s="3"/>
      <c r="P1687" s="3"/>
      <c r="W1687" s="3"/>
      <c r="AA1687" s="5" t="e">
        <f t="shared" si="204"/>
        <v>#DIV/0!</v>
      </c>
      <c r="AD1687" s="5" t="e">
        <f t="shared" si="205"/>
        <v>#DIV/0!</v>
      </c>
      <c r="AE1687" s="3" t="e">
        <f t="shared" si="206"/>
        <v>#DIV/0!</v>
      </c>
      <c r="AG1687" s="4" t="e">
        <f t="shared" si="207"/>
        <v>#DIV/0!</v>
      </c>
      <c r="AI1687" s="3" t="e">
        <f t="shared" si="208"/>
        <v>#DIV/0!</v>
      </c>
      <c r="AK1687" s="4" t="e">
        <f t="shared" si="209"/>
        <v>#DIV/0!</v>
      </c>
    </row>
    <row r="1688" spans="1:37" s="4" customFormat="1" x14ac:dyDescent="0.25">
      <c r="A1688" s="4" t="str">
        <f t="shared" si="210"/>
        <v>D00_327_3</v>
      </c>
      <c r="B1688" s="1" t="s">
        <v>37</v>
      </c>
      <c r="C1688" s="2">
        <v>327</v>
      </c>
      <c r="D1688" s="3">
        <v>3</v>
      </c>
      <c r="E1688" s="4" t="s">
        <v>38</v>
      </c>
      <c r="F1688" s="4" t="s">
        <v>41</v>
      </c>
      <c r="G1688" s="4" t="s">
        <v>36</v>
      </c>
      <c r="H1688" s="4">
        <v>2007</v>
      </c>
      <c r="I1688" s="3" t="s">
        <v>54</v>
      </c>
      <c r="J1688" s="3"/>
      <c r="P1688" s="3"/>
      <c r="W1688" s="3"/>
      <c r="AA1688" s="5" t="e">
        <f t="shared" si="204"/>
        <v>#DIV/0!</v>
      </c>
      <c r="AD1688" s="5" t="e">
        <f t="shared" si="205"/>
        <v>#DIV/0!</v>
      </c>
      <c r="AE1688" s="3" t="e">
        <f t="shared" si="206"/>
        <v>#DIV/0!</v>
      </c>
      <c r="AG1688" s="4" t="e">
        <f t="shared" si="207"/>
        <v>#DIV/0!</v>
      </c>
      <c r="AI1688" s="3" t="e">
        <f t="shared" si="208"/>
        <v>#DIV/0!</v>
      </c>
      <c r="AK1688" s="4" t="e">
        <f t="shared" si="209"/>
        <v>#DIV/0!</v>
      </c>
    </row>
    <row r="1689" spans="1:37" s="14" customFormat="1" x14ac:dyDescent="0.25">
      <c r="A1689" s="4" t="str">
        <f t="shared" si="210"/>
        <v>D00_328_3</v>
      </c>
      <c r="B1689" s="12" t="s">
        <v>37</v>
      </c>
      <c r="C1689" s="13">
        <v>328</v>
      </c>
      <c r="D1689" s="15">
        <v>3</v>
      </c>
      <c r="E1689" s="14" t="s">
        <v>38</v>
      </c>
      <c r="F1689" s="14" t="s">
        <v>41</v>
      </c>
      <c r="G1689" s="14" t="s">
        <v>36</v>
      </c>
      <c r="H1689" s="14">
        <v>2003</v>
      </c>
      <c r="I1689" s="15" t="s">
        <v>54</v>
      </c>
      <c r="J1689" s="15"/>
      <c r="P1689" s="15"/>
      <c r="Q1689" s="4"/>
      <c r="R1689" s="4"/>
      <c r="S1689" s="4"/>
      <c r="T1689" s="4"/>
      <c r="U1689" s="4"/>
      <c r="V1689" s="4"/>
      <c r="W1689" s="15"/>
      <c r="AA1689" s="5" t="e">
        <f t="shared" si="204"/>
        <v>#DIV/0!</v>
      </c>
      <c r="AD1689" s="5" t="e">
        <f t="shared" si="205"/>
        <v>#DIV/0!</v>
      </c>
      <c r="AE1689" s="3" t="e">
        <f t="shared" si="206"/>
        <v>#DIV/0!</v>
      </c>
      <c r="AG1689" s="4" t="e">
        <f t="shared" si="207"/>
        <v>#DIV/0!</v>
      </c>
      <c r="AI1689" s="3" t="e">
        <f t="shared" si="208"/>
        <v>#DIV/0!</v>
      </c>
      <c r="AK1689" s="14" t="e">
        <f t="shared" si="209"/>
        <v>#DIV/0!</v>
      </c>
    </row>
    <row r="1690" spans="1:37" s="4" customFormat="1" x14ac:dyDescent="0.25">
      <c r="A1690" s="4" t="str">
        <f t="shared" si="210"/>
        <v>D00_328_3</v>
      </c>
      <c r="B1690" s="1" t="s">
        <v>37</v>
      </c>
      <c r="C1690" s="2">
        <v>328</v>
      </c>
      <c r="D1690" s="3">
        <v>3</v>
      </c>
      <c r="E1690" s="4" t="s">
        <v>38</v>
      </c>
      <c r="F1690" s="4" t="s">
        <v>41</v>
      </c>
      <c r="G1690" s="4" t="s">
        <v>36</v>
      </c>
      <c r="H1690" s="4">
        <v>2004</v>
      </c>
      <c r="I1690" s="3" t="s">
        <v>54</v>
      </c>
      <c r="J1690" s="3"/>
      <c r="P1690" s="3"/>
      <c r="W1690" s="3"/>
      <c r="AA1690" s="5" t="e">
        <f t="shared" si="204"/>
        <v>#DIV/0!</v>
      </c>
      <c r="AD1690" s="5" t="e">
        <f t="shared" si="205"/>
        <v>#DIV/0!</v>
      </c>
      <c r="AE1690" s="3" t="e">
        <f t="shared" si="206"/>
        <v>#DIV/0!</v>
      </c>
      <c r="AG1690" s="4" t="e">
        <f t="shared" si="207"/>
        <v>#DIV/0!</v>
      </c>
      <c r="AI1690" s="3" t="e">
        <f t="shared" si="208"/>
        <v>#DIV/0!</v>
      </c>
      <c r="AK1690" s="4" t="e">
        <f t="shared" si="209"/>
        <v>#DIV/0!</v>
      </c>
    </row>
    <row r="1691" spans="1:37" s="4" customFormat="1" x14ac:dyDescent="0.25">
      <c r="A1691" s="4" t="str">
        <f t="shared" si="210"/>
        <v>D00_328_3</v>
      </c>
      <c r="B1691" s="1" t="s">
        <v>37</v>
      </c>
      <c r="C1691" s="2">
        <v>328</v>
      </c>
      <c r="D1691" s="3">
        <v>3</v>
      </c>
      <c r="E1691" s="4" t="s">
        <v>38</v>
      </c>
      <c r="F1691" s="4" t="s">
        <v>41</v>
      </c>
      <c r="G1691" s="4" t="s">
        <v>36</v>
      </c>
      <c r="H1691" s="4">
        <v>2005</v>
      </c>
      <c r="I1691" s="3" t="s">
        <v>54</v>
      </c>
      <c r="J1691" s="3"/>
      <c r="P1691" s="3"/>
      <c r="W1691" s="3"/>
      <c r="AA1691" s="5" t="e">
        <f t="shared" si="204"/>
        <v>#DIV/0!</v>
      </c>
      <c r="AD1691" s="5" t="e">
        <f t="shared" si="205"/>
        <v>#DIV/0!</v>
      </c>
      <c r="AE1691" s="3" t="e">
        <f t="shared" si="206"/>
        <v>#DIV/0!</v>
      </c>
      <c r="AG1691" s="4" t="e">
        <f t="shared" si="207"/>
        <v>#DIV/0!</v>
      </c>
      <c r="AI1691" s="3" t="e">
        <f t="shared" si="208"/>
        <v>#DIV/0!</v>
      </c>
      <c r="AK1691" s="4" t="e">
        <f t="shared" si="209"/>
        <v>#DIV/0!</v>
      </c>
    </row>
    <row r="1692" spans="1:37" s="4" customFormat="1" x14ac:dyDescent="0.25">
      <c r="A1692" s="4" t="str">
        <f t="shared" si="210"/>
        <v>D00_328_3</v>
      </c>
      <c r="B1692" s="1" t="s">
        <v>37</v>
      </c>
      <c r="C1692" s="2">
        <v>328</v>
      </c>
      <c r="D1692" s="3">
        <v>3</v>
      </c>
      <c r="E1692" s="4" t="s">
        <v>38</v>
      </c>
      <c r="F1692" s="4" t="s">
        <v>41</v>
      </c>
      <c r="G1692" s="4" t="s">
        <v>36</v>
      </c>
      <c r="H1692" s="4">
        <v>2006</v>
      </c>
      <c r="I1692" s="3" t="s">
        <v>54</v>
      </c>
      <c r="J1692" s="3"/>
      <c r="K1692" s="4">
        <v>82</v>
      </c>
      <c r="P1692" s="3"/>
      <c r="W1692" s="3"/>
      <c r="AA1692" s="5" t="e">
        <f t="shared" si="204"/>
        <v>#DIV/0!</v>
      </c>
      <c r="AD1692" s="5" t="e">
        <f t="shared" si="205"/>
        <v>#DIV/0!</v>
      </c>
      <c r="AE1692" s="3" t="e">
        <f t="shared" si="206"/>
        <v>#DIV/0!</v>
      </c>
      <c r="AG1692" s="4" t="e">
        <f t="shared" si="207"/>
        <v>#DIV/0!</v>
      </c>
      <c r="AI1692" s="3" t="e">
        <f t="shared" si="208"/>
        <v>#DIV/0!</v>
      </c>
      <c r="AK1692" s="4" t="e">
        <f t="shared" si="209"/>
        <v>#DIV/0!</v>
      </c>
    </row>
    <row r="1693" spans="1:37" s="4" customFormat="1" x14ac:dyDescent="0.25">
      <c r="A1693" s="4" t="str">
        <f t="shared" si="210"/>
        <v>D00_328_3</v>
      </c>
      <c r="B1693" s="1" t="s">
        <v>37</v>
      </c>
      <c r="C1693" s="2">
        <v>328</v>
      </c>
      <c r="D1693" s="3">
        <v>3</v>
      </c>
      <c r="E1693" s="4" t="s">
        <v>38</v>
      </c>
      <c r="F1693" s="4" t="s">
        <v>41</v>
      </c>
      <c r="G1693" s="4" t="s">
        <v>36</v>
      </c>
      <c r="H1693" s="4">
        <v>2007</v>
      </c>
      <c r="I1693" s="3" t="s">
        <v>54</v>
      </c>
      <c r="J1693" s="3"/>
      <c r="P1693" s="3"/>
      <c r="W1693" s="3"/>
      <c r="AA1693" s="5" t="e">
        <f t="shared" si="204"/>
        <v>#DIV/0!</v>
      </c>
      <c r="AD1693" s="5" t="e">
        <f t="shared" si="205"/>
        <v>#DIV/0!</v>
      </c>
      <c r="AE1693" s="3" t="e">
        <f t="shared" si="206"/>
        <v>#DIV/0!</v>
      </c>
      <c r="AG1693" s="4" t="e">
        <f t="shared" si="207"/>
        <v>#DIV/0!</v>
      </c>
      <c r="AI1693" s="3" t="e">
        <f t="shared" si="208"/>
        <v>#DIV/0!</v>
      </c>
      <c r="AK1693" s="4" t="e">
        <f t="shared" si="209"/>
        <v>#DIV/0!</v>
      </c>
    </row>
    <row r="1694" spans="1:37" s="14" customFormat="1" x14ac:dyDescent="0.25">
      <c r="A1694" s="4" t="str">
        <f t="shared" si="210"/>
        <v>D00_329_3</v>
      </c>
      <c r="B1694" s="12" t="s">
        <v>37</v>
      </c>
      <c r="C1694" s="13">
        <v>329</v>
      </c>
      <c r="D1694" s="15">
        <v>3</v>
      </c>
      <c r="E1694" s="14" t="s">
        <v>38</v>
      </c>
      <c r="F1694" s="14" t="s">
        <v>41</v>
      </c>
      <c r="G1694" s="14" t="s">
        <v>36</v>
      </c>
      <c r="H1694" s="14">
        <v>2003</v>
      </c>
      <c r="I1694" s="15" t="s">
        <v>54</v>
      </c>
      <c r="J1694" s="15"/>
      <c r="P1694" s="15"/>
      <c r="Q1694" s="4"/>
      <c r="R1694" s="4"/>
      <c r="S1694" s="4"/>
      <c r="T1694" s="4"/>
      <c r="U1694" s="4"/>
      <c r="V1694" s="4"/>
      <c r="W1694" s="15"/>
      <c r="AA1694" s="5" t="e">
        <f t="shared" si="204"/>
        <v>#DIV/0!</v>
      </c>
      <c r="AD1694" s="5" t="e">
        <f t="shared" si="205"/>
        <v>#DIV/0!</v>
      </c>
      <c r="AE1694" s="3" t="e">
        <f t="shared" si="206"/>
        <v>#DIV/0!</v>
      </c>
      <c r="AG1694" s="4" t="e">
        <f t="shared" si="207"/>
        <v>#DIV/0!</v>
      </c>
      <c r="AI1694" s="3" t="e">
        <f t="shared" si="208"/>
        <v>#DIV/0!</v>
      </c>
      <c r="AK1694" s="14" t="e">
        <f t="shared" si="209"/>
        <v>#DIV/0!</v>
      </c>
    </row>
    <row r="1695" spans="1:37" s="4" customFormat="1" x14ac:dyDescent="0.25">
      <c r="A1695" s="4" t="str">
        <f t="shared" si="210"/>
        <v>D00_329_3</v>
      </c>
      <c r="B1695" s="1" t="s">
        <v>37</v>
      </c>
      <c r="C1695" s="2">
        <v>329</v>
      </c>
      <c r="D1695" s="3">
        <v>3</v>
      </c>
      <c r="E1695" s="4" t="s">
        <v>38</v>
      </c>
      <c r="F1695" s="4" t="s">
        <v>41</v>
      </c>
      <c r="G1695" s="4" t="s">
        <v>36</v>
      </c>
      <c r="H1695" s="4">
        <v>2004</v>
      </c>
      <c r="I1695" s="3" t="s">
        <v>54</v>
      </c>
      <c r="J1695" s="3"/>
      <c r="P1695" s="3"/>
      <c r="W1695" s="3"/>
      <c r="AA1695" s="5" t="e">
        <f t="shared" si="204"/>
        <v>#DIV/0!</v>
      </c>
      <c r="AD1695" s="5" t="e">
        <f t="shared" si="205"/>
        <v>#DIV/0!</v>
      </c>
      <c r="AE1695" s="3" t="e">
        <f t="shared" si="206"/>
        <v>#DIV/0!</v>
      </c>
      <c r="AG1695" s="4" t="e">
        <f t="shared" si="207"/>
        <v>#DIV/0!</v>
      </c>
      <c r="AI1695" s="3" t="e">
        <f t="shared" si="208"/>
        <v>#DIV/0!</v>
      </c>
      <c r="AK1695" s="4" t="e">
        <f t="shared" si="209"/>
        <v>#DIV/0!</v>
      </c>
    </row>
    <row r="1696" spans="1:37" s="4" customFormat="1" x14ac:dyDescent="0.25">
      <c r="A1696" s="4" t="str">
        <f t="shared" si="210"/>
        <v>D00_329_3</v>
      </c>
      <c r="B1696" s="1" t="s">
        <v>37</v>
      </c>
      <c r="C1696" s="2">
        <v>329</v>
      </c>
      <c r="D1696" s="3">
        <v>3</v>
      </c>
      <c r="E1696" s="4" t="s">
        <v>38</v>
      </c>
      <c r="F1696" s="4" t="s">
        <v>41</v>
      </c>
      <c r="G1696" s="4" t="s">
        <v>36</v>
      </c>
      <c r="H1696" s="4">
        <v>2005</v>
      </c>
      <c r="I1696" s="3" t="s">
        <v>54</v>
      </c>
      <c r="J1696" s="3"/>
      <c r="P1696" s="3"/>
      <c r="W1696" s="3"/>
      <c r="AA1696" s="5" t="e">
        <f t="shared" si="204"/>
        <v>#DIV/0!</v>
      </c>
      <c r="AD1696" s="5" t="e">
        <f t="shared" si="205"/>
        <v>#DIV/0!</v>
      </c>
      <c r="AE1696" s="3" t="e">
        <f t="shared" si="206"/>
        <v>#DIV/0!</v>
      </c>
      <c r="AG1696" s="4" t="e">
        <f t="shared" si="207"/>
        <v>#DIV/0!</v>
      </c>
      <c r="AI1696" s="3" t="e">
        <f t="shared" si="208"/>
        <v>#DIV/0!</v>
      </c>
      <c r="AK1696" s="4" t="e">
        <f t="shared" si="209"/>
        <v>#DIV/0!</v>
      </c>
    </row>
    <row r="1697" spans="1:37" s="4" customFormat="1" x14ac:dyDescent="0.25">
      <c r="A1697" s="4" t="str">
        <f t="shared" si="210"/>
        <v>D00_329_3</v>
      </c>
      <c r="B1697" s="1" t="s">
        <v>37</v>
      </c>
      <c r="C1697" s="2">
        <v>329</v>
      </c>
      <c r="D1697" s="3">
        <v>3</v>
      </c>
      <c r="E1697" s="4" t="s">
        <v>38</v>
      </c>
      <c r="F1697" s="4" t="s">
        <v>41</v>
      </c>
      <c r="G1697" s="4" t="s">
        <v>36</v>
      </c>
      <c r="H1697" s="4">
        <v>2006</v>
      </c>
      <c r="I1697" s="3" t="s">
        <v>54</v>
      </c>
      <c r="J1697" s="3"/>
      <c r="P1697" s="3"/>
      <c r="W1697" s="3"/>
      <c r="AA1697" s="5" t="e">
        <f t="shared" si="204"/>
        <v>#DIV/0!</v>
      </c>
      <c r="AD1697" s="5" t="e">
        <f t="shared" si="205"/>
        <v>#DIV/0!</v>
      </c>
      <c r="AE1697" s="3" t="e">
        <f t="shared" si="206"/>
        <v>#DIV/0!</v>
      </c>
      <c r="AG1697" s="4" t="e">
        <f t="shared" si="207"/>
        <v>#DIV/0!</v>
      </c>
      <c r="AI1697" s="3" t="e">
        <f t="shared" si="208"/>
        <v>#DIV/0!</v>
      </c>
      <c r="AK1697" s="4" t="e">
        <f t="shared" si="209"/>
        <v>#DIV/0!</v>
      </c>
    </row>
    <row r="1698" spans="1:37" s="4" customFormat="1" x14ac:dyDescent="0.25">
      <c r="A1698" s="4" t="str">
        <f t="shared" si="210"/>
        <v>D00_329_3</v>
      </c>
      <c r="B1698" s="1" t="s">
        <v>37</v>
      </c>
      <c r="C1698" s="2">
        <v>329</v>
      </c>
      <c r="D1698" s="3">
        <v>3</v>
      </c>
      <c r="E1698" s="4" t="s">
        <v>38</v>
      </c>
      <c r="F1698" s="4" t="s">
        <v>41</v>
      </c>
      <c r="G1698" s="4" t="s">
        <v>36</v>
      </c>
      <c r="H1698" s="4">
        <v>2007</v>
      </c>
      <c r="I1698" s="3" t="s">
        <v>54</v>
      </c>
      <c r="J1698" s="3"/>
      <c r="P1698" s="3"/>
      <c r="W1698" s="3"/>
      <c r="AA1698" s="5" t="e">
        <f t="shared" si="204"/>
        <v>#DIV/0!</v>
      </c>
      <c r="AD1698" s="5" t="e">
        <f t="shared" si="205"/>
        <v>#DIV/0!</v>
      </c>
      <c r="AE1698" s="3" t="e">
        <f t="shared" si="206"/>
        <v>#DIV/0!</v>
      </c>
      <c r="AG1698" s="4" t="e">
        <f t="shared" si="207"/>
        <v>#DIV/0!</v>
      </c>
      <c r="AI1698" s="3" t="e">
        <f t="shared" si="208"/>
        <v>#DIV/0!</v>
      </c>
      <c r="AK1698" s="4" t="e">
        <f t="shared" si="209"/>
        <v>#DIV/0!</v>
      </c>
    </row>
    <row r="1699" spans="1:37" s="14" customFormat="1" x14ac:dyDescent="0.25">
      <c r="A1699" s="4" t="str">
        <f t="shared" si="210"/>
        <v>D00_330_3</v>
      </c>
      <c r="B1699" s="12" t="s">
        <v>37</v>
      </c>
      <c r="C1699" s="13">
        <v>330</v>
      </c>
      <c r="D1699" s="15">
        <v>3</v>
      </c>
      <c r="E1699" s="14" t="s">
        <v>38</v>
      </c>
      <c r="F1699" s="14" t="s">
        <v>41</v>
      </c>
      <c r="G1699" s="14" t="s">
        <v>36</v>
      </c>
      <c r="H1699" s="14">
        <v>2003</v>
      </c>
      <c r="I1699" s="15" t="s">
        <v>54</v>
      </c>
      <c r="J1699" s="15"/>
      <c r="P1699" s="15"/>
      <c r="Q1699" s="4"/>
      <c r="R1699" s="4"/>
      <c r="S1699" s="4"/>
      <c r="T1699" s="4"/>
      <c r="U1699" s="4"/>
      <c r="V1699" s="4"/>
      <c r="W1699" s="15"/>
      <c r="AA1699" s="5" t="e">
        <f t="shared" ref="AA1699:AA1762" si="211">(Z1699+(AD1699*AF1699))/Y1699</f>
        <v>#DIV/0!</v>
      </c>
      <c r="AD1699" s="5" t="e">
        <f t="shared" ref="AD1699:AD1762" si="212">AC1699/(Y1699-AF1699)</f>
        <v>#DIV/0!</v>
      </c>
      <c r="AE1699" s="3" t="e">
        <f t="shared" ref="AE1699:AE1762" si="213">AD1699*100/AA1699</f>
        <v>#DIV/0!</v>
      </c>
      <c r="AG1699" s="4" t="e">
        <f t="shared" si="207"/>
        <v>#DIV/0!</v>
      </c>
      <c r="AI1699" s="3" t="e">
        <f t="shared" si="208"/>
        <v>#DIV/0!</v>
      </c>
      <c r="AK1699" s="14" t="e">
        <f t="shared" si="209"/>
        <v>#DIV/0!</v>
      </c>
    </row>
    <row r="1700" spans="1:37" s="4" customFormat="1" x14ac:dyDescent="0.25">
      <c r="A1700" s="4" t="str">
        <f t="shared" si="210"/>
        <v>D00_330_3</v>
      </c>
      <c r="B1700" s="1" t="s">
        <v>37</v>
      </c>
      <c r="C1700" s="2">
        <v>330</v>
      </c>
      <c r="D1700" s="3">
        <v>3</v>
      </c>
      <c r="E1700" s="4" t="s">
        <v>38</v>
      </c>
      <c r="F1700" s="4" t="s">
        <v>41</v>
      </c>
      <c r="G1700" s="4" t="s">
        <v>36</v>
      </c>
      <c r="H1700" s="4">
        <v>2004</v>
      </c>
      <c r="I1700" s="3" t="s">
        <v>54</v>
      </c>
      <c r="J1700" s="3"/>
      <c r="P1700" s="3"/>
      <c r="W1700" s="3"/>
      <c r="AA1700" s="5" t="e">
        <f t="shared" si="211"/>
        <v>#DIV/0!</v>
      </c>
      <c r="AD1700" s="5" t="e">
        <f t="shared" si="212"/>
        <v>#DIV/0!</v>
      </c>
      <c r="AE1700" s="3" t="e">
        <f t="shared" si="213"/>
        <v>#DIV/0!</v>
      </c>
      <c r="AG1700" s="4" t="e">
        <f t="shared" si="207"/>
        <v>#DIV/0!</v>
      </c>
      <c r="AI1700" s="3" t="e">
        <f t="shared" si="208"/>
        <v>#DIV/0!</v>
      </c>
      <c r="AK1700" s="4" t="e">
        <f t="shared" si="209"/>
        <v>#DIV/0!</v>
      </c>
    </row>
    <row r="1701" spans="1:37" s="4" customFormat="1" x14ac:dyDescent="0.25">
      <c r="A1701" s="4" t="str">
        <f t="shared" si="210"/>
        <v>D00_330_3</v>
      </c>
      <c r="B1701" s="1" t="s">
        <v>37</v>
      </c>
      <c r="C1701" s="2">
        <v>330</v>
      </c>
      <c r="D1701" s="3">
        <v>3</v>
      </c>
      <c r="E1701" s="4" t="s">
        <v>38</v>
      </c>
      <c r="F1701" s="4" t="s">
        <v>41</v>
      </c>
      <c r="G1701" s="4" t="s">
        <v>36</v>
      </c>
      <c r="H1701" s="4">
        <v>2005</v>
      </c>
      <c r="I1701" s="3" t="s">
        <v>54</v>
      </c>
      <c r="J1701" s="3"/>
      <c r="P1701" s="3"/>
      <c r="W1701" s="3"/>
      <c r="AA1701" s="5" t="e">
        <f t="shared" si="211"/>
        <v>#DIV/0!</v>
      </c>
      <c r="AD1701" s="5" t="e">
        <f t="shared" si="212"/>
        <v>#DIV/0!</v>
      </c>
      <c r="AE1701" s="3" t="e">
        <f t="shared" si="213"/>
        <v>#DIV/0!</v>
      </c>
      <c r="AG1701" s="4" t="e">
        <f t="shared" si="207"/>
        <v>#DIV/0!</v>
      </c>
      <c r="AI1701" s="3" t="e">
        <f t="shared" si="208"/>
        <v>#DIV/0!</v>
      </c>
      <c r="AK1701" s="4" t="e">
        <f t="shared" si="209"/>
        <v>#DIV/0!</v>
      </c>
    </row>
    <row r="1702" spans="1:37" s="4" customFormat="1" x14ac:dyDescent="0.25">
      <c r="A1702" s="4" t="str">
        <f t="shared" si="210"/>
        <v>D00_330_3</v>
      </c>
      <c r="B1702" s="1" t="s">
        <v>37</v>
      </c>
      <c r="C1702" s="2">
        <v>330</v>
      </c>
      <c r="D1702" s="3">
        <v>3</v>
      </c>
      <c r="E1702" s="4" t="s">
        <v>38</v>
      </c>
      <c r="F1702" s="4" t="s">
        <v>41</v>
      </c>
      <c r="G1702" s="4" t="s">
        <v>36</v>
      </c>
      <c r="H1702" s="4">
        <v>2006</v>
      </c>
      <c r="I1702" s="3" t="s">
        <v>54</v>
      </c>
      <c r="J1702" s="3"/>
      <c r="P1702" s="3"/>
      <c r="W1702" s="3"/>
      <c r="AA1702" s="5" t="e">
        <f t="shared" si="211"/>
        <v>#DIV/0!</v>
      </c>
      <c r="AD1702" s="5" t="e">
        <f t="shared" si="212"/>
        <v>#DIV/0!</v>
      </c>
      <c r="AE1702" s="3" t="e">
        <f t="shared" si="213"/>
        <v>#DIV/0!</v>
      </c>
      <c r="AG1702" s="4" t="e">
        <f t="shared" si="207"/>
        <v>#DIV/0!</v>
      </c>
      <c r="AI1702" s="3" t="e">
        <f t="shared" si="208"/>
        <v>#DIV/0!</v>
      </c>
      <c r="AK1702" s="4" t="e">
        <f t="shared" si="209"/>
        <v>#DIV/0!</v>
      </c>
    </row>
    <row r="1703" spans="1:37" s="4" customFormat="1" x14ac:dyDescent="0.25">
      <c r="A1703" s="4" t="str">
        <f t="shared" si="210"/>
        <v>D00_330_3</v>
      </c>
      <c r="B1703" s="1" t="s">
        <v>37</v>
      </c>
      <c r="C1703" s="2">
        <v>330</v>
      </c>
      <c r="D1703" s="3">
        <v>3</v>
      </c>
      <c r="E1703" s="4" t="s">
        <v>38</v>
      </c>
      <c r="F1703" s="4" t="s">
        <v>41</v>
      </c>
      <c r="G1703" s="4" t="s">
        <v>36</v>
      </c>
      <c r="H1703" s="4">
        <v>2007</v>
      </c>
      <c r="I1703" s="3" t="s">
        <v>54</v>
      </c>
      <c r="J1703" s="3"/>
      <c r="P1703" s="3"/>
      <c r="W1703" s="3"/>
      <c r="AA1703" s="5" t="e">
        <f t="shared" si="211"/>
        <v>#DIV/0!</v>
      </c>
      <c r="AD1703" s="5" t="e">
        <f t="shared" si="212"/>
        <v>#DIV/0!</v>
      </c>
      <c r="AE1703" s="3" t="e">
        <f t="shared" si="213"/>
        <v>#DIV/0!</v>
      </c>
      <c r="AG1703" s="4" t="e">
        <f t="shared" si="207"/>
        <v>#DIV/0!</v>
      </c>
      <c r="AI1703" s="3" t="e">
        <f t="shared" si="208"/>
        <v>#DIV/0!</v>
      </c>
      <c r="AK1703" s="4" t="e">
        <f t="shared" si="209"/>
        <v>#DIV/0!</v>
      </c>
    </row>
    <row r="1704" spans="1:37" s="14" customFormat="1" x14ac:dyDescent="0.25">
      <c r="A1704" s="4" t="str">
        <f t="shared" si="210"/>
        <v>D00_331_3</v>
      </c>
      <c r="B1704" s="12" t="s">
        <v>37</v>
      </c>
      <c r="C1704" s="13">
        <v>331</v>
      </c>
      <c r="D1704" s="15">
        <v>3</v>
      </c>
      <c r="E1704" s="14" t="s">
        <v>38</v>
      </c>
      <c r="F1704" s="14" t="s">
        <v>41</v>
      </c>
      <c r="G1704" s="14" t="s">
        <v>36</v>
      </c>
      <c r="H1704" s="14">
        <v>2003</v>
      </c>
      <c r="I1704" s="15" t="s">
        <v>54</v>
      </c>
      <c r="J1704" s="15"/>
      <c r="P1704" s="15"/>
      <c r="Q1704" s="4"/>
      <c r="R1704" s="4"/>
      <c r="S1704" s="4"/>
      <c r="T1704" s="4"/>
      <c r="U1704" s="4"/>
      <c r="V1704" s="4"/>
      <c r="W1704" s="15"/>
      <c r="AA1704" s="5" t="e">
        <f t="shared" si="211"/>
        <v>#DIV/0!</v>
      </c>
      <c r="AD1704" s="5" t="e">
        <f t="shared" si="212"/>
        <v>#DIV/0!</v>
      </c>
      <c r="AE1704" s="3" t="e">
        <f t="shared" si="213"/>
        <v>#DIV/0!</v>
      </c>
      <c r="AG1704" s="4" t="e">
        <f t="shared" si="207"/>
        <v>#DIV/0!</v>
      </c>
      <c r="AI1704" s="3" t="e">
        <f t="shared" si="208"/>
        <v>#DIV/0!</v>
      </c>
      <c r="AK1704" s="14" t="e">
        <f t="shared" si="209"/>
        <v>#DIV/0!</v>
      </c>
    </row>
    <row r="1705" spans="1:37" s="4" customFormat="1" x14ac:dyDescent="0.25">
      <c r="A1705" s="4" t="str">
        <f t="shared" si="210"/>
        <v>D00_331_3</v>
      </c>
      <c r="B1705" s="1" t="s">
        <v>37</v>
      </c>
      <c r="C1705" s="2">
        <v>331</v>
      </c>
      <c r="D1705" s="3">
        <v>3</v>
      </c>
      <c r="E1705" s="4" t="s">
        <v>38</v>
      </c>
      <c r="F1705" s="4" t="s">
        <v>41</v>
      </c>
      <c r="G1705" s="4" t="s">
        <v>36</v>
      </c>
      <c r="H1705" s="4">
        <v>2004</v>
      </c>
      <c r="I1705" s="3" t="s">
        <v>54</v>
      </c>
      <c r="J1705" s="3"/>
      <c r="P1705" s="3"/>
      <c r="W1705" s="3"/>
      <c r="AA1705" s="5" t="e">
        <f t="shared" si="211"/>
        <v>#DIV/0!</v>
      </c>
      <c r="AD1705" s="5" t="e">
        <f t="shared" si="212"/>
        <v>#DIV/0!</v>
      </c>
      <c r="AE1705" s="3" t="e">
        <f t="shared" si="213"/>
        <v>#DIV/0!</v>
      </c>
      <c r="AG1705" s="4" t="e">
        <f t="shared" si="207"/>
        <v>#DIV/0!</v>
      </c>
      <c r="AI1705" s="3" t="e">
        <f t="shared" si="208"/>
        <v>#DIV/0!</v>
      </c>
      <c r="AK1705" s="4" t="e">
        <f t="shared" si="209"/>
        <v>#DIV/0!</v>
      </c>
    </row>
    <row r="1706" spans="1:37" s="4" customFormat="1" x14ac:dyDescent="0.25">
      <c r="A1706" s="4" t="str">
        <f t="shared" si="210"/>
        <v>D00_331_3</v>
      </c>
      <c r="B1706" s="1" t="s">
        <v>37</v>
      </c>
      <c r="C1706" s="2">
        <v>331</v>
      </c>
      <c r="D1706" s="3">
        <v>3</v>
      </c>
      <c r="E1706" s="4" t="s">
        <v>38</v>
      </c>
      <c r="F1706" s="4" t="s">
        <v>41</v>
      </c>
      <c r="G1706" s="4" t="s">
        <v>36</v>
      </c>
      <c r="H1706" s="4">
        <v>2005</v>
      </c>
      <c r="I1706" s="3" t="s">
        <v>54</v>
      </c>
      <c r="J1706" s="3"/>
      <c r="P1706" s="3"/>
      <c r="W1706" s="3"/>
      <c r="AA1706" s="5" t="e">
        <f t="shared" si="211"/>
        <v>#DIV/0!</v>
      </c>
      <c r="AD1706" s="5" t="e">
        <f t="shared" si="212"/>
        <v>#DIV/0!</v>
      </c>
      <c r="AE1706" s="3" t="e">
        <f t="shared" si="213"/>
        <v>#DIV/0!</v>
      </c>
      <c r="AG1706" s="4" t="e">
        <f t="shared" si="207"/>
        <v>#DIV/0!</v>
      </c>
      <c r="AI1706" s="3" t="e">
        <f t="shared" si="208"/>
        <v>#DIV/0!</v>
      </c>
      <c r="AK1706" s="4" t="e">
        <f t="shared" si="209"/>
        <v>#DIV/0!</v>
      </c>
    </row>
    <row r="1707" spans="1:37" s="4" customFormat="1" x14ac:dyDescent="0.25">
      <c r="A1707" s="4" t="str">
        <f t="shared" si="210"/>
        <v>D00_331_3</v>
      </c>
      <c r="B1707" s="1" t="s">
        <v>37</v>
      </c>
      <c r="C1707" s="2">
        <v>331</v>
      </c>
      <c r="D1707" s="3">
        <v>3</v>
      </c>
      <c r="E1707" s="4" t="s">
        <v>38</v>
      </c>
      <c r="F1707" s="4" t="s">
        <v>41</v>
      </c>
      <c r="G1707" s="4" t="s">
        <v>36</v>
      </c>
      <c r="H1707" s="4">
        <v>2006</v>
      </c>
      <c r="I1707" s="3" t="s">
        <v>54</v>
      </c>
      <c r="J1707" s="3"/>
      <c r="P1707" s="3"/>
      <c r="W1707" s="3"/>
      <c r="AA1707" s="5" t="e">
        <f t="shared" si="211"/>
        <v>#DIV/0!</v>
      </c>
      <c r="AD1707" s="5" t="e">
        <f t="shared" si="212"/>
        <v>#DIV/0!</v>
      </c>
      <c r="AE1707" s="3" t="e">
        <f t="shared" si="213"/>
        <v>#DIV/0!</v>
      </c>
      <c r="AG1707" s="4" t="e">
        <f t="shared" si="207"/>
        <v>#DIV/0!</v>
      </c>
      <c r="AI1707" s="3" t="e">
        <f t="shared" si="208"/>
        <v>#DIV/0!</v>
      </c>
      <c r="AK1707" s="4" t="e">
        <f t="shared" si="209"/>
        <v>#DIV/0!</v>
      </c>
    </row>
    <row r="1708" spans="1:37" s="4" customFormat="1" x14ac:dyDescent="0.25">
      <c r="A1708" s="4" t="str">
        <f t="shared" si="210"/>
        <v>D00_331_3</v>
      </c>
      <c r="B1708" s="1" t="s">
        <v>37</v>
      </c>
      <c r="C1708" s="2">
        <v>331</v>
      </c>
      <c r="D1708" s="3">
        <v>3</v>
      </c>
      <c r="E1708" s="4" t="s">
        <v>38</v>
      </c>
      <c r="F1708" s="4" t="s">
        <v>41</v>
      </c>
      <c r="G1708" s="4" t="s">
        <v>36</v>
      </c>
      <c r="H1708" s="4">
        <v>2007</v>
      </c>
      <c r="I1708" s="3" t="s">
        <v>54</v>
      </c>
      <c r="J1708" s="3"/>
      <c r="P1708" s="3"/>
      <c r="W1708" s="3"/>
      <c r="AA1708" s="5" t="e">
        <f t="shared" si="211"/>
        <v>#DIV/0!</v>
      </c>
      <c r="AD1708" s="5" t="e">
        <f t="shared" si="212"/>
        <v>#DIV/0!</v>
      </c>
      <c r="AE1708" s="3" t="e">
        <f t="shared" si="213"/>
        <v>#DIV/0!</v>
      </c>
      <c r="AG1708" s="4" t="e">
        <f t="shared" si="207"/>
        <v>#DIV/0!</v>
      </c>
      <c r="AI1708" s="3" t="e">
        <f t="shared" si="208"/>
        <v>#DIV/0!</v>
      </c>
      <c r="AK1708" s="4" t="e">
        <f t="shared" si="209"/>
        <v>#DIV/0!</v>
      </c>
    </row>
    <row r="1709" spans="1:37" s="14" customFormat="1" x14ac:dyDescent="0.25">
      <c r="A1709" s="4" t="str">
        <f t="shared" si="210"/>
        <v>D00_332_3</v>
      </c>
      <c r="B1709" s="12" t="s">
        <v>37</v>
      </c>
      <c r="C1709" s="13">
        <v>332</v>
      </c>
      <c r="D1709" s="15">
        <v>3</v>
      </c>
      <c r="E1709" s="14" t="s">
        <v>38</v>
      </c>
      <c r="F1709" s="14" t="s">
        <v>41</v>
      </c>
      <c r="G1709" s="14" t="s">
        <v>36</v>
      </c>
      <c r="H1709" s="14">
        <v>2003</v>
      </c>
      <c r="I1709" s="15" t="s">
        <v>54</v>
      </c>
      <c r="J1709" s="15"/>
      <c r="P1709" s="15"/>
      <c r="Q1709" s="4"/>
      <c r="R1709" s="4"/>
      <c r="S1709" s="4"/>
      <c r="T1709" s="4"/>
      <c r="U1709" s="4"/>
      <c r="V1709" s="4"/>
      <c r="W1709" s="15"/>
      <c r="AA1709" s="5" t="e">
        <f t="shared" si="211"/>
        <v>#DIV/0!</v>
      </c>
      <c r="AD1709" s="5" t="e">
        <f t="shared" si="212"/>
        <v>#DIV/0!</v>
      </c>
      <c r="AE1709" s="3" t="e">
        <f t="shared" si="213"/>
        <v>#DIV/0!</v>
      </c>
      <c r="AG1709" s="4" t="e">
        <f t="shared" ref="AG1709:AG1772" si="214">AF1709*100/Y1709</f>
        <v>#DIV/0!</v>
      </c>
      <c r="AI1709" s="3" t="e">
        <f t="shared" ref="AI1709:AI1772" si="215">AH1709*100/Y1709</f>
        <v>#DIV/0!</v>
      </c>
      <c r="AK1709" s="14" t="e">
        <f t="shared" ref="AK1709:AK1772" si="216">AJ1709*100/Y1709</f>
        <v>#DIV/0!</v>
      </c>
    </row>
    <row r="1710" spans="1:37" s="4" customFormat="1" x14ac:dyDescent="0.25">
      <c r="A1710" s="4" t="str">
        <f t="shared" si="210"/>
        <v>D00_332_3</v>
      </c>
      <c r="B1710" s="1" t="s">
        <v>37</v>
      </c>
      <c r="C1710" s="2">
        <v>332</v>
      </c>
      <c r="D1710" s="3">
        <v>3</v>
      </c>
      <c r="E1710" s="4" t="s">
        <v>38</v>
      </c>
      <c r="F1710" s="4" t="s">
        <v>41</v>
      </c>
      <c r="G1710" s="4" t="s">
        <v>36</v>
      </c>
      <c r="H1710" s="4">
        <v>2004</v>
      </c>
      <c r="I1710" s="3" t="s">
        <v>54</v>
      </c>
      <c r="J1710" s="3"/>
      <c r="P1710" s="3"/>
      <c r="W1710" s="3"/>
      <c r="AA1710" s="5" t="e">
        <f t="shared" si="211"/>
        <v>#DIV/0!</v>
      </c>
      <c r="AD1710" s="5" t="e">
        <f t="shared" si="212"/>
        <v>#DIV/0!</v>
      </c>
      <c r="AE1710" s="3" t="e">
        <f t="shared" si="213"/>
        <v>#DIV/0!</v>
      </c>
      <c r="AG1710" s="4" t="e">
        <f t="shared" si="214"/>
        <v>#DIV/0!</v>
      </c>
      <c r="AI1710" s="3" t="e">
        <f t="shared" si="215"/>
        <v>#DIV/0!</v>
      </c>
      <c r="AK1710" s="4" t="e">
        <f t="shared" si="216"/>
        <v>#DIV/0!</v>
      </c>
    </row>
    <row r="1711" spans="1:37" s="4" customFormat="1" x14ac:dyDescent="0.25">
      <c r="A1711" s="4" t="str">
        <f t="shared" si="210"/>
        <v>D00_332_3</v>
      </c>
      <c r="B1711" s="1" t="s">
        <v>37</v>
      </c>
      <c r="C1711" s="2">
        <v>332</v>
      </c>
      <c r="D1711" s="3">
        <v>3</v>
      </c>
      <c r="E1711" s="4" t="s">
        <v>38</v>
      </c>
      <c r="F1711" s="4" t="s">
        <v>41</v>
      </c>
      <c r="G1711" s="4" t="s">
        <v>36</v>
      </c>
      <c r="H1711" s="4">
        <v>2005</v>
      </c>
      <c r="I1711" s="3" t="s">
        <v>54</v>
      </c>
      <c r="J1711" s="3"/>
      <c r="P1711" s="3"/>
      <c r="W1711" s="3"/>
      <c r="AA1711" s="5" t="e">
        <f t="shared" si="211"/>
        <v>#DIV/0!</v>
      </c>
      <c r="AD1711" s="5" t="e">
        <f t="shared" si="212"/>
        <v>#DIV/0!</v>
      </c>
      <c r="AE1711" s="3" t="e">
        <f t="shared" si="213"/>
        <v>#DIV/0!</v>
      </c>
      <c r="AG1711" s="4" t="e">
        <f t="shared" si="214"/>
        <v>#DIV/0!</v>
      </c>
      <c r="AI1711" s="3" t="e">
        <f t="shared" si="215"/>
        <v>#DIV/0!</v>
      </c>
      <c r="AK1711" s="4" t="e">
        <f t="shared" si="216"/>
        <v>#DIV/0!</v>
      </c>
    </row>
    <row r="1712" spans="1:37" s="4" customFormat="1" x14ac:dyDescent="0.25">
      <c r="A1712" s="4" t="str">
        <f t="shared" si="210"/>
        <v>D00_332_3</v>
      </c>
      <c r="B1712" s="1" t="s">
        <v>37</v>
      </c>
      <c r="C1712" s="2">
        <v>332</v>
      </c>
      <c r="D1712" s="3">
        <v>3</v>
      </c>
      <c r="E1712" s="4" t="s">
        <v>38</v>
      </c>
      <c r="F1712" s="4" t="s">
        <v>41</v>
      </c>
      <c r="G1712" s="4" t="s">
        <v>36</v>
      </c>
      <c r="H1712" s="4">
        <v>2006</v>
      </c>
      <c r="I1712" s="3" t="s">
        <v>54</v>
      </c>
      <c r="J1712" s="3"/>
      <c r="P1712" s="3"/>
      <c r="W1712" s="3"/>
      <c r="AA1712" s="5" t="e">
        <f t="shared" si="211"/>
        <v>#DIV/0!</v>
      </c>
      <c r="AD1712" s="5" t="e">
        <f t="shared" si="212"/>
        <v>#DIV/0!</v>
      </c>
      <c r="AE1712" s="3" t="e">
        <f t="shared" si="213"/>
        <v>#DIV/0!</v>
      </c>
      <c r="AG1712" s="4" t="e">
        <f t="shared" si="214"/>
        <v>#DIV/0!</v>
      </c>
      <c r="AI1712" s="3" t="e">
        <f t="shared" si="215"/>
        <v>#DIV/0!</v>
      </c>
      <c r="AK1712" s="4" t="e">
        <f t="shared" si="216"/>
        <v>#DIV/0!</v>
      </c>
    </row>
    <row r="1713" spans="1:37" s="4" customFormat="1" x14ac:dyDescent="0.25">
      <c r="A1713" s="4" t="str">
        <f t="shared" si="210"/>
        <v>D00_332_3</v>
      </c>
      <c r="B1713" s="1" t="s">
        <v>37</v>
      </c>
      <c r="C1713" s="2">
        <v>332</v>
      </c>
      <c r="D1713" s="3">
        <v>3</v>
      </c>
      <c r="E1713" s="4" t="s">
        <v>38</v>
      </c>
      <c r="F1713" s="4" t="s">
        <v>41</v>
      </c>
      <c r="G1713" s="4" t="s">
        <v>36</v>
      </c>
      <c r="H1713" s="4">
        <v>2007</v>
      </c>
      <c r="I1713" s="3" t="s">
        <v>54</v>
      </c>
      <c r="J1713" s="3"/>
      <c r="P1713" s="3"/>
      <c r="W1713" s="3"/>
      <c r="AA1713" s="5" t="e">
        <f t="shared" si="211"/>
        <v>#DIV/0!</v>
      </c>
      <c r="AD1713" s="5" t="e">
        <f t="shared" si="212"/>
        <v>#DIV/0!</v>
      </c>
      <c r="AE1713" s="3" t="e">
        <f t="shared" si="213"/>
        <v>#DIV/0!</v>
      </c>
      <c r="AG1713" s="4" t="e">
        <f t="shared" si="214"/>
        <v>#DIV/0!</v>
      </c>
      <c r="AI1713" s="3" t="e">
        <f t="shared" si="215"/>
        <v>#DIV/0!</v>
      </c>
      <c r="AK1713" s="4" t="e">
        <f t="shared" si="216"/>
        <v>#DIV/0!</v>
      </c>
    </row>
    <row r="1714" spans="1:37" s="14" customFormat="1" x14ac:dyDescent="0.25">
      <c r="A1714" s="4" t="str">
        <f t="shared" si="210"/>
        <v>D00_333_3</v>
      </c>
      <c r="B1714" s="12" t="s">
        <v>37</v>
      </c>
      <c r="C1714" s="13">
        <v>333</v>
      </c>
      <c r="D1714" s="15">
        <v>3</v>
      </c>
      <c r="E1714" s="14" t="s">
        <v>38</v>
      </c>
      <c r="F1714" s="14" t="s">
        <v>41</v>
      </c>
      <c r="G1714" s="14" t="s">
        <v>36</v>
      </c>
      <c r="H1714" s="14">
        <v>2003</v>
      </c>
      <c r="I1714" s="15" t="s">
        <v>54</v>
      </c>
      <c r="J1714" s="15"/>
      <c r="P1714" s="15"/>
      <c r="Q1714" s="4"/>
      <c r="R1714" s="4"/>
      <c r="S1714" s="4"/>
      <c r="T1714" s="4"/>
      <c r="U1714" s="4"/>
      <c r="V1714" s="4"/>
      <c r="W1714" s="15"/>
      <c r="AA1714" s="5" t="e">
        <f t="shared" si="211"/>
        <v>#DIV/0!</v>
      </c>
      <c r="AD1714" s="5" t="e">
        <f t="shared" si="212"/>
        <v>#DIV/0!</v>
      </c>
      <c r="AE1714" s="3" t="e">
        <f t="shared" si="213"/>
        <v>#DIV/0!</v>
      </c>
      <c r="AG1714" s="4" t="e">
        <f t="shared" si="214"/>
        <v>#DIV/0!</v>
      </c>
      <c r="AI1714" s="3" t="e">
        <f t="shared" si="215"/>
        <v>#DIV/0!</v>
      </c>
      <c r="AK1714" s="14" t="e">
        <f t="shared" si="216"/>
        <v>#DIV/0!</v>
      </c>
    </row>
    <row r="1715" spans="1:37" s="4" customFormat="1" x14ac:dyDescent="0.25">
      <c r="A1715" s="4" t="str">
        <f t="shared" si="210"/>
        <v>D00_333_3</v>
      </c>
      <c r="B1715" s="1" t="s">
        <v>37</v>
      </c>
      <c r="C1715" s="2">
        <v>333</v>
      </c>
      <c r="D1715" s="3">
        <v>3</v>
      </c>
      <c r="E1715" s="4" t="s">
        <v>38</v>
      </c>
      <c r="F1715" s="4" t="s">
        <v>41</v>
      </c>
      <c r="G1715" s="4" t="s">
        <v>36</v>
      </c>
      <c r="H1715" s="4">
        <v>2004</v>
      </c>
      <c r="I1715" s="3" t="s">
        <v>54</v>
      </c>
      <c r="J1715" s="3"/>
      <c r="P1715" s="3"/>
      <c r="W1715" s="3"/>
      <c r="AA1715" s="5" t="e">
        <f t="shared" si="211"/>
        <v>#DIV/0!</v>
      </c>
      <c r="AD1715" s="5" t="e">
        <f t="shared" si="212"/>
        <v>#DIV/0!</v>
      </c>
      <c r="AE1715" s="3" t="e">
        <f t="shared" si="213"/>
        <v>#DIV/0!</v>
      </c>
      <c r="AG1715" s="4" t="e">
        <f t="shared" si="214"/>
        <v>#DIV/0!</v>
      </c>
      <c r="AI1715" s="3" t="e">
        <f t="shared" si="215"/>
        <v>#DIV/0!</v>
      </c>
      <c r="AK1715" s="4" t="e">
        <f t="shared" si="216"/>
        <v>#DIV/0!</v>
      </c>
    </row>
    <row r="1716" spans="1:37" s="4" customFormat="1" x14ac:dyDescent="0.25">
      <c r="A1716" s="4" t="str">
        <f t="shared" si="210"/>
        <v>D00_333_3</v>
      </c>
      <c r="B1716" s="1" t="s">
        <v>37</v>
      </c>
      <c r="C1716" s="2">
        <v>333</v>
      </c>
      <c r="D1716" s="3">
        <v>3</v>
      </c>
      <c r="E1716" s="4" t="s">
        <v>38</v>
      </c>
      <c r="F1716" s="4" t="s">
        <v>41</v>
      </c>
      <c r="G1716" s="4" t="s">
        <v>36</v>
      </c>
      <c r="H1716" s="4">
        <v>2005</v>
      </c>
      <c r="I1716" s="3" t="s">
        <v>54</v>
      </c>
      <c r="J1716" s="3"/>
      <c r="P1716" s="3"/>
      <c r="W1716" s="3"/>
      <c r="AA1716" s="5" t="e">
        <f t="shared" si="211"/>
        <v>#DIV/0!</v>
      </c>
      <c r="AD1716" s="5" t="e">
        <f t="shared" si="212"/>
        <v>#DIV/0!</v>
      </c>
      <c r="AE1716" s="3" t="e">
        <f t="shared" si="213"/>
        <v>#DIV/0!</v>
      </c>
      <c r="AG1716" s="4" t="e">
        <f t="shared" si="214"/>
        <v>#DIV/0!</v>
      </c>
      <c r="AI1716" s="3" t="e">
        <f t="shared" si="215"/>
        <v>#DIV/0!</v>
      </c>
      <c r="AK1716" s="4" t="e">
        <f t="shared" si="216"/>
        <v>#DIV/0!</v>
      </c>
    </row>
    <row r="1717" spans="1:37" s="4" customFormat="1" x14ac:dyDescent="0.25">
      <c r="A1717" s="4" t="str">
        <f t="shared" si="210"/>
        <v>D00_333_3</v>
      </c>
      <c r="B1717" s="1" t="s">
        <v>37</v>
      </c>
      <c r="C1717" s="2">
        <v>333</v>
      </c>
      <c r="D1717" s="3">
        <v>3</v>
      </c>
      <c r="E1717" s="4" t="s">
        <v>38</v>
      </c>
      <c r="F1717" s="4" t="s">
        <v>41</v>
      </c>
      <c r="G1717" s="4" t="s">
        <v>36</v>
      </c>
      <c r="H1717" s="4">
        <v>2006</v>
      </c>
      <c r="I1717" s="3" t="s">
        <v>54</v>
      </c>
      <c r="J1717" s="3"/>
      <c r="K1717" s="4">
        <v>81</v>
      </c>
      <c r="P1717" s="3"/>
      <c r="W1717" s="3"/>
      <c r="AA1717" s="5" t="e">
        <f t="shared" si="211"/>
        <v>#DIV/0!</v>
      </c>
      <c r="AD1717" s="5" t="e">
        <f t="shared" si="212"/>
        <v>#DIV/0!</v>
      </c>
      <c r="AE1717" s="3" t="e">
        <f t="shared" si="213"/>
        <v>#DIV/0!</v>
      </c>
      <c r="AG1717" s="4" t="e">
        <f t="shared" si="214"/>
        <v>#DIV/0!</v>
      </c>
      <c r="AI1717" s="3" t="e">
        <f t="shared" si="215"/>
        <v>#DIV/0!</v>
      </c>
      <c r="AK1717" s="4" t="e">
        <f t="shared" si="216"/>
        <v>#DIV/0!</v>
      </c>
    </row>
    <row r="1718" spans="1:37" s="4" customFormat="1" x14ac:dyDescent="0.25">
      <c r="A1718" s="4" t="str">
        <f t="shared" si="210"/>
        <v>D00_333_3</v>
      </c>
      <c r="B1718" s="1" t="s">
        <v>37</v>
      </c>
      <c r="C1718" s="2">
        <v>333</v>
      </c>
      <c r="D1718" s="3">
        <v>3</v>
      </c>
      <c r="E1718" s="4" t="s">
        <v>38</v>
      </c>
      <c r="F1718" s="4" t="s">
        <v>41</v>
      </c>
      <c r="G1718" s="4" t="s">
        <v>36</v>
      </c>
      <c r="H1718" s="4">
        <v>2007</v>
      </c>
      <c r="I1718" s="3" t="s">
        <v>54</v>
      </c>
      <c r="J1718" s="3"/>
      <c r="P1718" s="3"/>
      <c r="W1718" s="3"/>
      <c r="AA1718" s="5" t="e">
        <f t="shared" si="211"/>
        <v>#DIV/0!</v>
      </c>
      <c r="AD1718" s="5" t="e">
        <f t="shared" si="212"/>
        <v>#DIV/0!</v>
      </c>
      <c r="AE1718" s="3" t="e">
        <f t="shared" si="213"/>
        <v>#DIV/0!</v>
      </c>
      <c r="AG1718" s="4" t="e">
        <f t="shared" si="214"/>
        <v>#DIV/0!</v>
      </c>
      <c r="AI1718" s="3" t="e">
        <f t="shared" si="215"/>
        <v>#DIV/0!</v>
      </c>
      <c r="AK1718" s="4" t="e">
        <f t="shared" si="216"/>
        <v>#DIV/0!</v>
      </c>
    </row>
    <row r="1719" spans="1:37" s="14" customFormat="1" x14ac:dyDescent="0.25">
      <c r="A1719" s="4" t="str">
        <f t="shared" si="210"/>
        <v>D00_334_3</v>
      </c>
      <c r="B1719" s="12" t="s">
        <v>37</v>
      </c>
      <c r="C1719" s="13">
        <v>334</v>
      </c>
      <c r="D1719" s="15">
        <v>3</v>
      </c>
      <c r="E1719" s="14" t="s">
        <v>38</v>
      </c>
      <c r="F1719" s="14" t="s">
        <v>41</v>
      </c>
      <c r="G1719" s="14" t="s">
        <v>36</v>
      </c>
      <c r="H1719" s="14">
        <v>2003</v>
      </c>
      <c r="I1719" s="15" t="s">
        <v>54</v>
      </c>
      <c r="J1719" s="15"/>
      <c r="P1719" s="15"/>
      <c r="Q1719" s="4"/>
      <c r="R1719" s="4"/>
      <c r="S1719" s="4"/>
      <c r="T1719" s="4"/>
      <c r="U1719" s="4"/>
      <c r="V1719" s="4"/>
      <c r="W1719" s="15"/>
      <c r="AA1719" s="5" t="e">
        <f t="shared" si="211"/>
        <v>#DIV/0!</v>
      </c>
      <c r="AD1719" s="5" t="e">
        <f t="shared" si="212"/>
        <v>#DIV/0!</v>
      </c>
      <c r="AE1719" s="3" t="e">
        <f t="shared" si="213"/>
        <v>#DIV/0!</v>
      </c>
      <c r="AG1719" s="4" t="e">
        <f t="shared" si="214"/>
        <v>#DIV/0!</v>
      </c>
      <c r="AI1719" s="3" t="e">
        <f t="shared" si="215"/>
        <v>#DIV/0!</v>
      </c>
      <c r="AK1719" s="14" t="e">
        <f t="shared" si="216"/>
        <v>#DIV/0!</v>
      </c>
    </row>
    <row r="1720" spans="1:37" s="4" customFormat="1" x14ac:dyDescent="0.25">
      <c r="A1720" s="4" t="str">
        <f t="shared" si="210"/>
        <v>D00_334_3</v>
      </c>
      <c r="B1720" s="1" t="s">
        <v>37</v>
      </c>
      <c r="C1720" s="2">
        <v>334</v>
      </c>
      <c r="D1720" s="3">
        <v>3</v>
      </c>
      <c r="E1720" s="4" t="s">
        <v>38</v>
      </c>
      <c r="F1720" s="4" t="s">
        <v>41</v>
      </c>
      <c r="G1720" s="4" t="s">
        <v>36</v>
      </c>
      <c r="H1720" s="4">
        <v>2004</v>
      </c>
      <c r="I1720" s="3" t="s">
        <v>54</v>
      </c>
      <c r="J1720" s="3"/>
      <c r="P1720" s="3"/>
      <c r="W1720" s="3"/>
      <c r="AA1720" s="5" t="e">
        <f t="shared" si="211"/>
        <v>#DIV/0!</v>
      </c>
      <c r="AD1720" s="5" t="e">
        <f t="shared" si="212"/>
        <v>#DIV/0!</v>
      </c>
      <c r="AE1720" s="3" t="e">
        <f t="shared" si="213"/>
        <v>#DIV/0!</v>
      </c>
      <c r="AG1720" s="4" t="e">
        <f t="shared" si="214"/>
        <v>#DIV/0!</v>
      </c>
      <c r="AI1720" s="3" t="e">
        <f t="shared" si="215"/>
        <v>#DIV/0!</v>
      </c>
      <c r="AK1720" s="4" t="e">
        <f t="shared" si="216"/>
        <v>#DIV/0!</v>
      </c>
    </row>
    <row r="1721" spans="1:37" s="4" customFormat="1" x14ac:dyDescent="0.25">
      <c r="A1721" s="4" t="str">
        <f t="shared" si="210"/>
        <v>D00_334_3</v>
      </c>
      <c r="B1721" s="1" t="s">
        <v>37</v>
      </c>
      <c r="C1721" s="2">
        <v>334</v>
      </c>
      <c r="D1721" s="3">
        <v>3</v>
      </c>
      <c r="E1721" s="4" t="s">
        <v>38</v>
      </c>
      <c r="F1721" s="4" t="s">
        <v>41</v>
      </c>
      <c r="G1721" s="4" t="s">
        <v>36</v>
      </c>
      <c r="H1721" s="4">
        <v>2005</v>
      </c>
      <c r="I1721" s="3" t="s">
        <v>54</v>
      </c>
      <c r="J1721" s="3"/>
      <c r="P1721" s="3"/>
      <c r="W1721" s="3"/>
      <c r="AA1721" s="5" t="e">
        <f t="shared" si="211"/>
        <v>#DIV/0!</v>
      </c>
      <c r="AD1721" s="5" t="e">
        <f t="shared" si="212"/>
        <v>#DIV/0!</v>
      </c>
      <c r="AE1721" s="3" t="e">
        <f t="shared" si="213"/>
        <v>#DIV/0!</v>
      </c>
      <c r="AG1721" s="4" t="e">
        <f t="shared" si="214"/>
        <v>#DIV/0!</v>
      </c>
      <c r="AI1721" s="3" t="e">
        <f t="shared" si="215"/>
        <v>#DIV/0!</v>
      </c>
      <c r="AK1721" s="4" t="e">
        <f t="shared" si="216"/>
        <v>#DIV/0!</v>
      </c>
    </row>
    <row r="1722" spans="1:37" s="4" customFormat="1" x14ac:dyDescent="0.25">
      <c r="A1722" s="4" t="str">
        <f t="shared" si="210"/>
        <v>D00_334_3</v>
      </c>
      <c r="B1722" s="1" t="s">
        <v>37</v>
      </c>
      <c r="C1722" s="2">
        <v>334</v>
      </c>
      <c r="D1722" s="3">
        <v>3</v>
      </c>
      <c r="E1722" s="4" t="s">
        <v>38</v>
      </c>
      <c r="F1722" s="4" t="s">
        <v>41</v>
      </c>
      <c r="G1722" s="4" t="s">
        <v>36</v>
      </c>
      <c r="H1722" s="4">
        <v>2006</v>
      </c>
      <c r="I1722" s="3" t="s">
        <v>54</v>
      </c>
      <c r="J1722" s="3"/>
      <c r="P1722" s="3"/>
      <c r="W1722" s="3"/>
      <c r="AA1722" s="5" t="e">
        <f t="shared" si="211"/>
        <v>#DIV/0!</v>
      </c>
      <c r="AD1722" s="5" t="e">
        <f t="shared" si="212"/>
        <v>#DIV/0!</v>
      </c>
      <c r="AE1722" s="3" t="e">
        <f t="shared" si="213"/>
        <v>#DIV/0!</v>
      </c>
      <c r="AG1722" s="4" t="e">
        <f t="shared" si="214"/>
        <v>#DIV/0!</v>
      </c>
      <c r="AI1722" s="3" t="e">
        <f t="shared" si="215"/>
        <v>#DIV/0!</v>
      </c>
      <c r="AK1722" s="4" t="e">
        <f t="shared" si="216"/>
        <v>#DIV/0!</v>
      </c>
    </row>
    <row r="1723" spans="1:37" s="4" customFormat="1" x14ac:dyDescent="0.25">
      <c r="A1723" s="4" t="str">
        <f t="shared" si="210"/>
        <v>D00_334_3</v>
      </c>
      <c r="B1723" s="1" t="s">
        <v>37</v>
      </c>
      <c r="C1723" s="2">
        <v>334</v>
      </c>
      <c r="D1723" s="3">
        <v>3</v>
      </c>
      <c r="E1723" s="4" t="s">
        <v>38</v>
      </c>
      <c r="F1723" s="4" t="s">
        <v>41</v>
      </c>
      <c r="G1723" s="4" t="s">
        <v>36</v>
      </c>
      <c r="H1723" s="4">
        <v>2007</v>
      </c>
      <c r="I1723" s="3" t="s">
        <v>54</v>
      </c>
      <c r="J1723" s="3"/>
      <c r="P1723" s="3"/>
      <c r="W1723" s="3"/>
      <c r="AA1723" s="5" t="e">
        <f t="shared" si="211"/>
        <v>#DIV/0!</v>
      </c>
      <c r="AD1723" s="5" t="e">
        <f t="shared" si="212"/>
        <v>#DIV/0!</v>
      </c>
      <c r="AE1723" s="3" t="e">
        <f t="shared" si="213"/>
        <v>#DIV/0!</v>
      </c>
      <c r="AG1723" s="4" t="e">
        <f t="shared" si="214"/>
        <v>#DIV/0!</v>
      </c>
      <c r="AI1723" s="3" t="e">
        <f t="shared" si="215"/>
        <v>#DIV/0!</v>
      </c>
      <c r="AK1723" s="4" t="e">
        <f t="shared" si="216"/>
        <v>#DIV/0!</v>
      </c>
    </row>
    <row r="1724" spans="1:37" s="14" customFormat="1" x14ac:dyDescent="0.25">
      <c r="A1724" s="4" t="str">
        <f t="shared" si="210"/>
        <v>D00_335_3</v>
      </c>
      <c r="B1724" s="12" t="s">
        <v>37</v>
      </c>
      <c r="C1724" s="13">
        <v>335</v>
      </c>
      <c r="D1724" s="15">
        <v>3</v>
      </c>
      <c r="E1724" s="14" t="s">
        <v>38</v>
      </c>
      <c r="F1724" s="14" t="s">
        <v>41</v>
      </c>
      <c r="G1724" s="14" t="s">
        <v>36</v>
      </c>
      <c r="H1724" s="14">
        <v>2003</v>
      </c>
      <c r="I1724" s="15" t="s">
        <v>54</v>
      </c>
      <c r="J1724" s="15"/>
      <c r="P1724" s="15"/>
      <c r="Q1724" s="4"/>
      <c r="R1724" s="4"/>
      <c r="S1724" s="4"/>
      <c r="T1724" s="4"/>
      <c r="U1724" s="4"/>
      <c r="V1724" s="4"/>
      <c r="W1724" s="15"/>
      <c r="AA1724" s="5" t="e">
        <f t="shared" si="211"/>
        <v>#DIV/0!</v>
      </c>
      <c r="AD1724" s="5" t="e">
        <f t="shared" si="212"/>
        <v>#DIV/0!</v>
      </c>
      <c r="AE1724" s="3" t="e">
        <f t="shared" si="213"/>
        <v>#DIV/0!</v>
      </c>
      <c r="AG1724" s="4" t="e">
        <f t="shared" si="214"/>
        <v>#DIV/0!</v>
      </c>
      <c r="AI1724" s="3" t="e">
        <f t="shared" si="215"/>
        <v>#DIV/0!</v>
      </c>
      <c r="AK1724" s="14" t="e">
        <f t="shared" si="216"/>
        <v>#DIV/0!</v>
      </c>
    </row>
    <row r="1725" spans="1:37" s="4" customFormat="1" x14ac:dyDescent="0.25">
      <c r="A1725" s="4" t="str">
        <f t="shared" si="210"/>
        <v>D00_335_3</v>
      </c>
      <c r="B1725" s="1" t="s">
        <v>37</v>
      </c>
      <c r="C1725" s="2">
        <v>335</v>
      </c>
      <c r="D1725" s="3">
        <v>3</v>
      </c>
      <c r="E1725" s="4" t="s">
        <v>38</v>
      </c>
      <c r="F1725" s="4" t="s">
        <v>41</v>
      </c>
      <c r="G1725" s="4" t="s">
        <v>36</v>
      </c>
      <c r="H1725" s="4">
        <v>2004</v>
      </c>
      <c r="I1725" s="3" t="s">
        <v>54</v>
      </c>
      <c r="J1725" s="3"/>
      <c r="P1725" s="3"/>
      <c r="W1725" s="3"/>
      <c r="AA1725" s="5" t="e">
        <f t="shared" si="211"/>
        <v>#DIV/0!</v>
      </c>
      <c r="AD1725" s="5" t="e">
        <f t="shared" si="212"/>
        <v>#DIV/0!</v>
      </c>
      <c r="AE1725" s="3" t="e">
        <f t="shared" si="213"/>
        <v>#DIV/0!</v>
      </c>
      <c r="AG1725" s="4" t="e">
        <f t="shared" si="214"/>
        <v>#DIV/0!</v>
      </c>
      <c r="AI1725" s="3" t="e">
        <f t="shared" si="215"/>
        <v>#DIV/0!</v>
      </c>
      <c r="AK1725" s="4" t="e">
        <f t="shared" si="216"/>
        <v>#DIV/0!</v>
      </c>
    </row>
    <row r="1726" spans="1:37" s="4" customFormat="1" x14ac:dyDescent="0.25">
      <c r="A1726" s="4" t="str">
        <f t="shared" si="210"/>
        <v>D00_335_3</v>
      </c>
      <c r="B1726" s="1" t="s">
        <v>37</v>
      </c>
      <c r="C1726" s="2">
        <v>335</v>
      </c>
      <c r="D1726" s="3">
        <v>3</v>
      </c>
      <c r="E1726" s="4" t="s">
        <v>38</v>
      </c>
      <c r="F1726" s="4" t="s">
        <v>41</v>
      </c>
      <c r="G1726" s="4" t="s">
        <v>36</v>
      </c>
      <c r="H1726" s="4">
        <v>2005</v>
      </c>
      <c r="I1726" s="3" t="s">
        <v>54</v>
      </c>
      <c r="J1726" s="3"/>
      <c r="P1726" s="3"/>
      <c r="W1726" s="3"/>
      <c r="AA1726" s="5" t="e">
        <f t="shared" si="211"/>
        <v>#DIV/0!</v>
      </c>
      <c r="AD1726" s="5" t="e">
        <f t="shared" si="212"/>
        <v>#DIV/0!</v>
      </c>
      <c r="AE1726" s="3" t="e">
        <f t="shared" si="213"/>
        <v>#DIV/0!</v>
      </c>
      <c r="AG1726" s="4" t="e">
        <f t="shared" si="214"/>
        <v>#DIV/0!</v>
      </c>
      <c r="AI1726" s="3" t="e">
        <f t="shared" si="215"/>
        <v>#DIV/0!</v>
      </c>
      <c r="AK1726" s="4" t="e">
        <f t="shared" si="216"/>
        <v>#DIV/0!</v>
      </c>
    </row>
    <row r="1727" spans="1:37" s="4" customFormat="1" x14ac:dyDescent="0.25">
      <c r="A1727" s="4" t="str">
        <f t="shared" si="210"/>
        <v>D00_335_3</v>
      </c>
      <c r="B1727" s="1" t="s">
        <v>37</v>
      </c>
      <c r="C1727" s="2">
        <v>335</v>
      </c>
      <c r="D1727" s="3">
        <v>3</v>
      </c>
      <c r="E1727" s="4" t="s">
        <v>38</v>
      </c>
      <c r="F1727" s="4" t="s">
        <v>41</v>
      </c>
      <c r="G1727" s="4" t="s">
        <v>36</v>
      </c>
      <c r="H1727" s="4">
        <v>2006</v>
      </c>
      <c r="I1727" s="3" t="s">
        <v>54</v>
      </c>
      <c r="J1727" s="3"/>
      <c r="P1727" s="3"/>
      <c r="W1727" s="3"/>
      <c r="AA1727" s="5" t="e">
        <f t="shared" si="211"/>
        <v>#DIV/0!</v>
      </c>
      <c r="AD1727" s="5" t="e">
        <f t="shared" si="212"/>
        <v>#DIV/0!</v>
      </c>
      <c r="AE1727" s="3" t="e">
        <f t="shared" si="213"/>
        <v>#DIV/0!</v>
      </c>
      <c r="AG1727" s="4" t="e">
        <f t="shared" si="214"/>
        <v>#DIV/0!</v>
      </c>
      <c r="AI1727" s="3" t="e">
        <f t="shared" si="215"/>
        <v>#DIV/0!</v>
      </c>
      <c r="AK1727" s="4" t="e">
        <f t="shared" si="216"/>
        <v>#DIV/0!</v>
      </c>
    </row>
    <row r="1728" spans="1:37" s="4" customFormat="1" x14ac:dyDescent="0.25">
      <c r="A1728" s="4" t="str">
        <f t="shared" si="210"/>
        <v>D00_335_3</v>
      </c>
      <c r="B1728" s="1" t="s">
        <v>37</v>
      </c>
      <c r="C1728" s="2">
        <v>335</v>
      </c>
      <c r="D1728" s="3">
        <v>3</v>
      </c>
      <c r="E1728" s="4" t="s">
        <v>38</v>
      </c>
      <c r="F1728" s="4" t="s">
        <v>41</v>
      </c>
      <c r="G1728" s="4" t="s">
        <v>36</v>
      </c>
      <c r="H1728" s="4">
        <v>2007</v>
      </c>
      <c r="I1728" s="3" t="s">
        <v>54</v>
      </c>
      <c r="J1728" s="3"/>
      <c r="P1728" s="3"/>
      <c r="W1728" s="3"/>
      <c r="AA1728" s="5" t="e">
        <f t="shared" si="211"/>
        <v>#DIV/0!</v>
      </c>
      <c r="AD1728" s="5" t="e">
        <f t="shared" si="212"/>
        <v>#DIV/0!</v>
      </c>
      <c r="AE1728" s="3" t="e">
        <f t="shared" si="213"/>
        <v>#DIV/0!</v>
      </c>
      <c r="AG1728" s="4" t="e">
        <f t="shared" si="214"/>
        <v>#DIV/0!</v>
      </c>
      <c r="AI1728" s="3" t="e">
        <f t="shared" si="215"/>
        <v>#DIV/0!</v>
      </c>
      <c r="AK1728" s="4" t="e">
        <f t="shared" si="216"/>
        <v>#DIV/0!</v>
      </c>
    </row>
    <row r="1729" spans="1:37" s="14" customFormat="1" x14ac:dyDescent="0.25">
      <c r="A1729" s="4" t="str">
        <f t="shared" si="210"/>
        <v>D00_336_3</v>
      </c>
      <c r="B1729" s="12" t="s">
        <v>37</v>
      </c>
      <c r="C1729" s="13">
        <v>336</v>
      </c>
      <c r="D1729" s="15">
        <v>3</v>
      </c>
      <c r="E1729" s="14" t="s">
        <v>38</v>
      </c>
      <c r="F1729" s="14" t="s">
        <v>41</v>
      </c>
      <c r="G1729" s="14" t="s">
        <v>36</v>
      </c>
      <c r="H1729" s="14">
        <v>2003</v>
      </c>
      <c r="I1729" s="15" t="s">
        <v>54</v>
      </c>
      <c r="J1729" s="15"/>
      <c r="P1729" s="15"/>
      <c r="Q1729" s="4"/>
      <c r="R1729" s="4"/>
      <c r="S1729" s="4"/>
      <c r="T1729" s="4"/>
      <c r="U1729" s="4"/>
      <c r="V1729" s="4"/>
      <c r="W1729" s="15"/>
      <c r="AA1729" s="5" t="e">
        <f t="shared" si="211"/>
        <v>#DIV/0!</v>
      </c>
      <c r="AD1729" s="5" t="e">
        <f t="shared" si="212"/>
        <v>#DIV/0!</v>
      </c>
      <c r="AE1729" s="3" t="e">
        <f t="shared" si="213"/>
        <v>#DIV/0!</v>
      </c>
      <c r="AG1729" s="4" t="e">
        <f t="shared" si="214"/>
        <v>#DIV/0!</v>
      </c>
      <c r="AI1729" s="3" t="e">
        <f t="shared" si="215"/>
        <v>#DIV/0!</v>
      </c>
      <c r="AK1729" s="14" t="e">
        <f t="shared" si="216"/>
        <v>#DIV/0!</v>
      </c>
    </row>
    <row r="1730" spans="1:37" s="4" customFormat="1" x14ac:dyDescent="0.25">
      <c r="A1730" s="4" t="str">
        <f t="shared" si="210"/>
        <v>D00_336_3</v>
      </c>
      <c r="B1730" s="1" t="s">
        <v>37</v>
      </c>
      <c r="C1730" s="2">
        <v>336</v>
      </c>
      <c r="D1730" s="3">
        <v>3</v>
      </c>
      <c r="E1730" s="4" t="s">
        <v>38</v>
      </c>
      <c r="F1730" s="4" t="s">
        <v>41</v>
      </c>
      <c r="G1730" s="4" t="s">
        <v>36</v>
      </c>
      <c r="H1730" s="4">
        <v>2004</v>
      </c>
      <c r="I1730" s="3" t="s">
        <v>54</v>
      </c>
      <c r="J1730" s="3"/>
      <c r="P1730" s="3"/>
      <c r="W1730" s="3"/>
      <c r="AA1730" s="5" t="e">
        <f t="shared" si="211"/>
        <v>#DIV/0!</v>
      </c>
      <c r="AD1730" s="5" t="e">
        <f t="shared" si="212"/>
        <v>#DIV/0!</v>
      </c>
      <c r="AE1730" s="3" t="e">
        <f t="shared" si="213"/>
        <v>#DIV/0!</v>
      </c>
      <c r="AG1730" s="4" t="e">
        <f t="shared" si="214"/>
        <v>#DIV/0!</v>
      </c>
      <c r="AI1730" s="3" t="e">
        <f t="shared" si="215"/>
        <v>#DIV/0!</v>
      </c>
      <c r="AK1730" s="4" t="e">
        <f t="shared" si="216"/>
        <v>#DIV/0!</v>
      </c>
    </row>
    <row r="1731" spans="1:37" s="4" customFormat="1" x14ac:dyDescent="0.25">
      <c r="A1731" s="4" t="str">
        <f t="shared" ref="A1731:A1794" si="217">CONCATENATE(LEFT(B1731,1),CONCATENATE(RIGHT(B1731,2),"_",CONCATENATE(C1731),"_",CONCATENATE(D1731)))</f>
        <v>D00_336_3</v>
      </c>
      <c r="B1731" s="1" t="s">
        <v>37</v>
      </c>
      <c r="C1731" s="2">
        <v>336</v>
      </c>
      <c r="D1731" s="3">
        <v>3</v>
      </c>
      <c r="E1731" s="4" t="s">
        <v>38</v>
      </c>
      <c r="F1731" s="4" t="s">
        <v>41</v>
      </c>
      <c r="G1731" s="4" t="s">
        <v>36</v>
      </c>
      <c r="H1731" s="4">
        <v>2005</v>
      </c>
      <c r="I1731" s="3" t="s">
        <v>54</v>
      </c>
      <c r="J1731" s="3"/>
      <c r="P1731" s="3"/>
      <c r="W1731" s="3"/>
      <c r="AA1731" s="5" t="e">
        <f t="shared" si="211"/>
        <v>#DIV/0!</v>
      </c>
      <c r="AD1731" s="5" t="e">
        <f t="shared" si="212"/>
        <v>#DIV/0!</v>
      </c>
      <c r="AE1731" s="3" t="e">
        <f t="shared" si="213"/>
        <v>#DIV/0!</v>
      </c>
      <c r="AG1731" s="4" t="e">
        <f t="shared" si="214"/>
        <v>#DIV/0!</v>
      </c>
      <c r="AI1731" s="3" t="e">
        <f t="shared" si="215"/>
        <v>#DIV/0!</v>
      </c>
      <c r="AK1731" s="4" t="e">
        <f t="shared" si="216"/>
        <v>#DIV/0!</v>
      </c>
    </row>
    <row r="1732" spans="1:37" s="4" customFormat="1" x14ac:dyDescent="0.25">
      <c r="A1732" s="4" t="str">
        <f t="shared" si="217"/>
        <v>D00_336_3</v>
      </c>
      <c r="B1732" s="1" t="s">
        <v>37</v>
      </c>
      <c r="C1732" s="2">
        <v>336</v>
      </c>
      <c r="D1732" s="3">
        <v>3</v>
      </c>
      <c r="E1732" s="4" t="s">
        <v>38</v>
      </c>
      <c r="F1732" s="4" t="s">
        <v>41</v>
      </c>
      <c r="G1732" s="4" t="s">
        <v>36</v>
      </c>
      <c r="H1732" s="4">
        <v>2006</v>
      </c>
      <c r="I1732" s="3" t="s">
        <v>54</v>
      </c>
      <c r="J1732" s="3"/>
      <c r="P1732" s="3"/>
      <c r="W1732" s="3"/>
      <c r="AA1732" s="5" t="e">
        <f t="shared" si="211"/>
        <v>#DIV/0!</v>
      </c>
      <c r="AD1732" s="5" t="e">
        <f t="shared" si="212"/>
        <v>#DIV/0!</v>
      </c>
      <c r="AE1732" s="3" t="e">
        <f t="shared" si="213"/>
        <v>#DIV/0!</v>
      </c>
      <c r="AG1732" s="4" t="e">
        <f t="shared" si="214"/>
        <v>#DIV/0!</v>
      </c>
      <c r="AI1732" s="3" t="e">
        <f t="shared" si="215"/>
        <v>#DIV/0!</v>
      </c>
      <c r="AK1732" s="4" t="e">
        <f t="shared" si="216"/>
        <v>#DIV/0!</v>
      </c>
    </row>
    <row r="1733" spans="1:37" s="4" customFormat="1" x14ac:dyDescent="0.25">
      <c r="A1733" s="4" t="str">
        <f t="shared" si="217"/>
        <v>D00_336_3</v>
      </c>
      <c r="B1733" s="1" t="s">
        <v>37</v>
      </c>
      <c r="C1733" s="2">
        <v>336</v>
      </c>
      <c r="D1733" s="3">
        <v>3</v>
      </c>
      <c r="E1733" s="4" t="s">
        <v>38</v>
      </c>
      <c r="F1733" s="4" t="s">
        <v>41</v>
      </c>
      <c r="G1733" s="4" t="s">
        <v>36</v>
      </c>
      <c r="H1733" s="4">
        <v>2007</v>
      </c>
      <c r="I1733" s="3" t="s">
        <v>54</v>
      </c>
      <c r="J1733" s="3"/>
      <c r="P1733" s="3"/>
      <c r="W1733" s="3"/>
      <c r="AA1733" s="5" t="e">
        <f t="shared" si="211"/>
        <v>#DIV/0!</v>
      </c>
      <c r="AD1733" s="5" t="e">
        <f t="shared" si="212"/>
        <v>#DIV/0!</v>
      </c>
      <c r="AE1733" s="3" t="e">
        <f t="shared" si="213"/>
        <v>#DIV/0!</v>
      </c>
      <c r="AG1733" s="4" t="e">
        <f t="shared" si="214"/>
        <v>#DIV/0!</v>
      </c>
      <c r="AI1733" s="3" t="e">
        <f t="shared" si="215"/>
        <v>#DIV/0!</v>
      </c>
      <c r="AK1733" s="4" t="e">
        <f t="shared" si="216"/>
        <v>#DIV/0!</v>
      </c>
    </row>
    <row r="1734" spans="1:37" s="14" customFormat="1" x14ac:dyDescent="0.25">
      <c r="A1734" s="4" t="str">
        <f t="shared" si="217"/>
        <v>D00_337_3</v>
      </c>
      <c r="B1734" s="12" t="s">
        <v>37</v>
      </c>
      <c r="C1734" s="13">
        <v>337</v>
      </c>
      <c r="D1734" s="15">
        <v>3</v>
      </c>
      <c r="E1734" s="14" t="s">
        <v>38</v>
      </c>
      <c r="F1734" s="14" t="s">
        <v>41</v>
      </c>
      <c r="G1734" s="14" t="s">
        <v>36</v>
      </c>
      <c r="H1734" s="14">
        <v>2003</v>
      </c>
      <c r="I1734" s="15" t="s">
        <v>54</v>
      </c>
      <c r="J1734" s="15"/>
      <c r="P1734" s="15"/>
      <c r="Q1734" s="4"/>
      <c r="R1734" s="4"/>
      <c r="S1734" s="4"/>
      <c r="T1734" s="4"/>
      <c r="U1734" s="4"/>
      <c r="V1734" s="4"/>
      <c r="W1734" s="15"/>
      <c r="AA1734" s="5" t="e">
        <f t="shared" si="211"/>
        <v>#DIV/0!</v>
      </c>
      <c r="AD1734" s="5" t="e">
        <f t="shared" si="212"/>
        <v>#DIV/0!</v>
      </c>
      <c r="AE1734" s="3" t="e">
        <f t="shared" si="213"/>
        <v>#DIV/0!</v>
      </c>
      <c r="AG1734" s="4" t="e">
        <f t="shared" si="214"/>
        <v>#DIV/0!</v>
      </c>
      <c r="AI1734" s="3" t="e">
        <f t="shared" si="215"/>
        <v>#DIV/0!</v>
      </c>
      <c r="AK1734" s="14" t="e">
        <f t="shared" si="216"/>
        <v>#DIV/0!</v>
      </c>
    </row>
    <row r="1735" spans="1:37" s="4" customFormat="1" x14ac:dyDescent="0.25">
      <c r="A1735" s="4" t="str">
        <f t="shared" si="217"/>
        <v>D00_337_3</v>
      </c>
      <c r="B1735" s="1" t="s">
        <v>37</v>
      </c>
      <c r="C1735" s="2">
        <v>337</v>
      </c>
      <c r="D1735" s="3">
        <v>3</v>
      </c>
      <c r="E1735" s="4" t="s">
        <v>38</v>
      </c>
      <c r="F1735" s="4" t="s">
        <v>41</v>
      </c>
      <c r="G1735" s="4" t="s">
        <v>36</v>
      </c>
      <c r="H1735" s="4">
        <v>2004</v>
      </c>
      <c r="I1735" s="3" t="s">
        <v>54</v>
      </c>
      <c r="J1735" s="3"/>
      <c r="P1735" s="3"/>
      <c r="W1735" s="3"/>
      <c r="AA1735" s="5" t="e">
        <f t="shared" si="211"/>
        <v>#DIV/0!</v>
      </c>
      <c r="AD1735" s="5" t="e">
        <f t="shared" si="212"/>
        <v>#DIV/0!</v>
      </c>
      <c r="AE1735" s="3" t="e">
        <f t="shared" si="213"/>
        <v>#DIV/0!</v>
      </c>
      <c r="AG1735" s="4" t="e">
        <f t="shared" si="214"/>
        <v>#DIV/0!</v>
      </c>
      <c r="AI1735" s="3" t="e">
        <f t="shared" si="215"/>
        <v>#DIV/0!</v>
      </c>
      <c r="AK1735" s="4" t="e">
        <f t="shared" si="216"/>
        <v>#DIV/0!</v>
      </c>
    </row>
    <row r="1736" spans="1:37" s="4" customFormat="1" x14ac:dyDescent="0.25">
      <c r="A1736" s="4" t="str">
        <f t="shared" si="217"/>
        <v>D00_337_3</v>
      </c>
      <c r="B1736" s="1" t="s">
        <v>37</v>
      </c>
      <c r="C1736" s="2">
        <v>337</v>
      </c>
      <c r="D1736" s="3">
        <v>3</v>
      </c>
      <c r="E1736" s="4" t="s">
        <v>38</v>
      </c>
      <c r="F1736" s="4" t="s">
        <v>41</v>
      </c>
      <c r="G1736" s="4" t="s">
        <v>36</v>
      </c>
      <c r="H1736" s="4">
        <v>2005</v>
      </c>
      <c r="I1736" s="3" t="s">
        <v>54</v>
      </c>
      <c r="J1736" s="3"/>
      <c r="P1736" s="3"/>
      <c r="W1736" s="3"/>
      <c r="AA1736" s="5" t="e">
        <f t="shared" si="211"/>
        <v>#DIV/0!</v>
      </c>
      <c r="AD1736" s="5" t="e">
        <f t="shared" si="212"/>
        <v>#DIV/0!</v>
      </c>
      <c r="AE1736" s="3" t="e">
        <f t="shared" si="213"/>
        <v>#DIV/0!</v>
      </c>
      <c r="AG1736" s="4" t="e">
        <f t="shared" si="214"/>
        <v>#DIV/0!</v>
      </c>
      <c r="AI1736" s="3" t="e">
        <f t="shared" si="215"/>
        <v>#DIV/0!</v>
      </c>
      <c r="AK1736" s="4" t="e">
        <f t="shared" si="216"/>
        <v>#DIV/0!</v>
      </c>
    </row>
    <row r="1737" spans="1:37" s="4" customFormat="1" x14ac:dyDescent="0.25">
      <c r="A1737" s="4" t="str">
        <f t="shared" si="217"/>
        <v>D00_337_3</v>
      </c>
      <c r="B1737" s="1" t="s">
        <v>37</v>
      </c>
      <c r="C1737" s="2">
        <v>337</v>
      </c>
      <c r="D1737" s="3">
        <v>3</v>
      </c>
      <c r="E1737" s="4" t="s">
        <v>38</v>
      </c>
      <c r="F1737" s="4" t="s">
        <v>41</v>
      </c>
      <c r="G1737" s="4" t="s">
        <v>36</v>
      </c>
      <c r="H1737" s="4">
        <v>2006</v>
      </c>
      <c r="I1737" s="3" t="s">
        <v>54</v>
      </c>
      <c r="J1737" s="3"/>
      <c r="K1737" s="4">
        <v>81</v>
      </c>
      <c r="P1737" s="3"/>
      <c r="W1737" s="3"/>
      <c r="AA1737" s="5" t="e">
        <f t="shared" si="211"/>
        <v>#DIV/0!</v>
      </c>
      <c r="AD1737" s="5" t="e">
        <f t="shared" si="212"/>
        <v>#DIV/0!</v>
      </c>
      <c r="AE1737" s="3" t="e">
        <f t="shared" si="213"/>
        <v>#DIV/0!</v>
      </c>
      <c r="AG1737" s="4" t="e">
        <f t="shared" si="214"/>
        <v>#DIV/0!</v>
      </c>
      <c r="AI1737" s="3" t="e">
        <f t="shared" si="215"/>
        <v>#DIV/0!</v>
      </c>
      <c r="AK1737" s="4" t="e">
        <f t="shared" si="216"/>
        <v>#DIV/0!</v>
      </c>
    </row>
    <row r="1738" spans="1:37" s="4" customFormat="1" x14ac:dyDescent="0.25">
      <c r="A1738" s="4" t="str">
        <f t="shared" si="217"/>
        <v>D00_337_3</v>
      </c>
      <c r="B1738" s="1" t="s">
        <v>37</v>
      </c>
      <c r="C1738" s="2">
        <v>337</v>
      </c>
      <c r="D1738" s="3">
        <v>3</v>
      </c>
      <c r="E1738" s="4" t="s">
        <v>38</v>
      </c>
      <c r="F1738" s="4" t="s">
        <v>41</v>
      </c>
      <c r="G1738" s="4" t="s">
        <v>36</v>
      </c>
      <c r="H1738" s="4">
        <v>2007</v>
      </c>
      <c r="I1738" s="3" t="s">
        <v>54</v>
      </c>
      <c r="J1738" s="3"/>
      <c r="P1738" s="3"/>
      <c r="W1738" s="3"/>
      <c r="AA1738" s="5" t="e">
        <f t="shared" si="211"/>
        <v>#DIV/0!</v>
      </c>
      <c r="AD1738" s="5" t="e">
        <f t="shared" si="212"/>
        <v>#DIV/0!</v>
      </c>
      <c r="AE1738" s="3" t="e">
        <f t="shared" si="213"/>
        <v>#DIV/0!</v>
      </c>
      <c r="AG1738" s="4" t="e">
        <f t="shared" si="214"/>
        <v>#DIV/0!</v>
      </c>
      <c r="AI1738" s="3" t="e">
        <f t="shared" si="215"/>
        <v>#DIV/0!</v>
      </c>
      <c r="AK1738" s="4" t="e">
        <f t="shared" si="216"/>
        <v>#DIV/0!</v>
      </c>
    </row>
    <row r="1739" spans="1:37" s="14" customFormat="1" x14ac:dyDescent="0.25">
      <c r="A1739" s="4" t="str">
        <f t="shared" si="217"/>
        <v>D00_338_3</v>
      </c>
      <c r="B1739" s="12" t="s">
        <v>37</v>
      </c>
      <c r="C1739" s="13">
        <v>338</v>
      </c>
      <c r="D1739" s="15">
        <v>3</v>
      </c>
      <c r="E1739" s="14" t="s">
        <v>38</v>
      </c>
      <c r="F1739" s="14" t="s">
        <v>41</v>
      </c>
      <c r="G1739" s="14" t="s">
        <v>36</v>
      </c>
      <c r="H1739" s="14">
        <v>2003</v>
      </c>
      <c r="I1739" s="15" t="s">
        <v>54</v>
      </c>
      <c r="J1739" s="15"/>
      <c r="P1739" s="15"/>
      <c r="Q1739" s="4"/>
      <c r="R1739" s="4"/>
      <c r="S1739" s="4"/>
      <c r="T1739" s="4"/>
      <c r="U1739" s="4"/>
      <c r="V1739" s="4"/>
      <c r="W1739" s="15"/>
      <c r="AA1739" s="5" t="e">
        <f t="shared" si="211"/>
        <v>#DIV/0!</v>
      </c>
      <c r="AD1739" s="5" t="e">
        <f t="shared" si="212"/>
        <v>#DIV/0!</v>
      </c>
      <c r="AE1739" s="3" t="e">
        <f t="shared" si="213"/>
        <v>#DIV/0!</v>
      </c>
      <c r="AG1739" s="4" t="e">
        <f t="shared" si="214"/>
        <v>#DIV/0!</v>
      </c>
      <c r="AI1739" s="3" t="e">
        <f t="shared" si="215"/>
        <v>#DIV/0!</v>
      </c>
      <c r="AK1739" s="14" t="e">
        <f t="shared" si="216"/>
        <v>#DIV/0!</v>
      </c>
    </row>
    <row r="1740" spans="1:37" s="4" customFormat="1" x14ac:dyDescent="0.25">
      <c r="A1740" s="4" t="str">
        <f t="shared" si="217"/>
        <v>D00_338_3</v>
      </c>
      <c r="B1740" s="1" t="s">
        <v>37</v>
      </c>
      <c r="C1740" s="2">
        <v>338</v>
      </c>
      <c r="D1740" s="3">
        <v>3</v>
      </c>
      <c r="E1740" s="4" t="s">
        <v>38</v>
      </c>
      <c r="F1740" s="4" t="s">
        <v>41</v>
      </c>
      <c r="G1740" s="4" t="s">
        <v>36</v>
      </c>
      <c r="H1740" s="4">
        <v>2004</v>
      </c>
      <c r="I1740" s="3" t="s">
        <v>54</v>
      </c>
      <c r="J1740" s="3"/>
      <c r="P1740" s="3"/>
      <c r="W1740" s="3"/>
      <c r="AA1740" s="5" t="e">
        <f t="shared" si="211"/>
        <v>#DIV/0!</v>
      </c>
      <c r="AD1740" s="5" t="e">
        <f t="shared" si="212"/>
        <v>#DIV/0!</v>
      </c>
      <c r="AE1740" s="3" t="e">
        <f t="shared" si="213"/>
        <v>#DIV/0!</v>
      </c>
      <c r="AG1740" s="4" t="e">
        <f t="shared" si="214"/>
        <v>#DIV/0!</v>
      </c>
      <c r="AI1740" s="3" t="e">
        <f t="shared" si="215"/>
        <v>#DIV/0!</v>
      </c>
      <c r="AK1740" s="4" t="e">
        <f t="shared" si="216"/>
        <v>#DIV/0!</v>
      </c>
    </row>
    <row r="1741" spans="1:37" s="4" customFormat="1" x14ac:dyDescent="0.25">
      <c r="A1741" s="4" t="str">
        <f t="shared" si="217"/>
        <v>D00_338_3</v>
      </c>
      <c r="B1741" s="1" t="s">
        <v>37</v>
      </c>
      <c r="C1741" s="2">
        <v>338</v>
      </c>
      <c r="D1741" s="3">
        <v>3</v>
      </c>
      <c r="E1741" s="4" t="s">
        <v>38</v>
      </c>
      <c r="F1741" s="4" t="s">
        <v>41</v>
      </c>
      <c r="G1741" s="4" t="s">
        <v>36</v>
      </c>
      <c r="H1741" s="4">
        <v>2005</v>
      </c>
      <c r="I1741" s="3" t="s">
        <v>54</v>
      </c>
      <c r="J1741" s="3"/>
      <c r="P1741" s="3"/>
      <c r="W1741" s="3"/>
      <c r="AA1741" s="5" t="e">
        <f t="shared" si="211"/>
        <v>#DIV/0!</v>
      </c>
      <c r="AD1741" s="5" t="e">
        <f t="shared" si="212"/>
        <v>#DIV/0!</v>
      </c>
      <c r="AE1741" s="3" t="e">
        <f t="shared" si="213"/>
        <v>#DIV/0!</v>
      </c>
      <c r="AG1741" s="4" t="e">
        <f t="shared" si="214"/>
        <v>#DIV/0!</v>
      </c>
      <c r="AI1741" s="3" t="e">
        <f t="shared" si="215"/>
        <v>#DIV/0!</v>
      </c>
      <c r="AK1741" s="4" t="e">
        <f t="shared" si="216"/>
        <v>#DIV/0!</v>
      </c>
    </row>
    <row r="1742" spans="1:37" s="4" customFormat="1" x14ac:dyDescent="0.25">
      <c r="A1742" s="4" t="str">
        <f t="shared" si="217"/>
        <v>D00_338_3</v>
      </c>
      <c r="B1742" s="1" t="s">
        <v>37</v>
      </c>
      <c r="C1742" s="2">
        <v>338</v>
      </c>
      <c r="D1742" s="3">
        <v>3</v>
      </c>
      <c r="E1742" s="4" t="s">
        <v>38</v>
      </c>
      <c r="F1742" s="4" t="s">
        <v>41</v>
      </c>
      <c r="G1742" s="4" t="s">
        <v>36</v>
      </c>
      <c r="H1742" s="4">
        <v>2006</v>
      </c>
      <c r="I1742" s="3" t="s">
        <v>54</v>
      </c>
      <c r="J1742" s="3"/>
      <c r="K1742" s="4">
        <v>72</v>
      </c>
      <c r="P1742" s="3"/>
      <c r="W1742" s="3"/>
      <c r="AA1742" s="5" t="e">
        <f t="shared" si="211"/>
        <v>#DIV/0!</v>
      </c>
      <c r="AD1742" s="5" t="e">
        <f t="shared" si="212"/>
        <v>#DIV/0!</v>
      </c>
      <c r="AE1742" s="3" t="e">
        <f t="shared" si="213"/>
        <v>#DIV/0!</v>
      </c>
      <c r="AG1742" s="4" t="e">
        <f t="shared" si="214"/>
        <v>#DIV/0!</v>
      </c>
      <c r="AI1742" s="3" t="e">
        <f t="shared" si="215"/>
        <v>#DIV/0!</v>
      </c>
      <c r="AK1742" s="4" t="e">
        <f t="shared" si="216"/>
        <v>#DIV/0!</v>
      </c>
    </row>
    <row r="1743" spans="1:37" s="4" customFormat="1" x14ac:dyDescent="0.25">
      <c r="A1743" s="4" t="str">
        <f t="shared" si="217"/>
        <v>D00_338_3</v>
      </c>
      <c r="B1743" s="1" t="s">
        <v>37</v>
      </c>
      <c r="C1743" s="2">
        <v>338</v>
      </c>
      <c r="D1743" s="3">
        <v>3</v>
      </c>
      <c r="E1743" s="4" t="s">
        <v>38</v>
      </c>
      <c r="F1743" s="4" t="s">
        <v>41</v>
      </c>
      <c r="G1743" s="4" t="s">
        <v>36</v>
      </c>
      <c r="H1743" s="4">
        <v>2007</v>
      </c>
      <c r="I1743" s="3" t="s">
        <v>54</v>
      </c>
      <c r="J1743" s="3"/>
      <c r="P1743" s="3"/>
      <c r="W1743" s="3"/>
      <c r="AA1743" s="5" t="e">
        <f t="shared" si="211"/>
        <v>#DIV/0!</v>
      </c>
      <c r="AD1743" s="5" t="e">
        <f t="shared" si="212"/>
        <v>#DIV/0!</v>
      </c>
      <c r="AE1743" s="3" t="e">
        <f t="shared" si="213"/>
        <v>#DIV/0!</v>
      </c>
      <c r="AG1743" s="4" t="e">
        <f t="shared" si="214"/>
        <v>#DIV/0!</v>
      </c>
      <c r="AI1743" s="3" t="e">
        <f t="shared" si="215"/>
        <v>#DIV/0!</v>
      </c>
      <c r="AK1743" s="4" t="e">
        <f t="shared" si="216"/>
        <v>#DIV/0!</v>
      </c>
    </row>
    <row r="1744" spans="1:37" s="14" customFormat="1" x14ac:dyDescent="0.25">
      <c r="A1744" s="4" t="str">
        <f t="shared" si="217"/>
        <v>D00_339_3</v>
      </c>
      <c r="B1744" s="12" t="s">
        <v>37</v>
      </c>
      <c r="C1744" s="13">
        <v>339</v>
      </c>
      <c r="D1744" s="15">
        <v>3</v>
      </c>
      <c r="E1744" s="14" t="s">
        <v>38</v>
      </c>
      <c r="F1744" s="14" t="s">
        <v>41</v>
      </c>
      <c r="G1744" s="14" t="s">
        <v>36</v>
      </c>
      <c r="H1744" s="14">
        <v>2003</v>
      </c>
      <c r="I1744" s="15" t="s">
        <v>54</v>
      </c>
      <c r="J1744" s="15"/>
      <c r="P1744" s="15"/>
      <c r="Q1744" s="4"/>
      <c r="R1744" s="4"/>
      <c r="S1744" s="4"/>
      <c r="T1744" s="4"/>
      <c r="U1744" s="4"/>
      <c r="V1744" s="4"/>
      <c r="W1744" s="15"/>
      <c r="AA1744" s="5" t="e">
        <f t="shared" si="211"/>
        <v>#DIV/0!</v>
      </c>
      <c r="AD1744" s="5" t="e">
        <f t="shared" si="212"/>
        <v>#DIV/0!</v>
      </c>
      <c r="AE1744" s="3" t="e">
        <f t="shared" si="213"/>
        <v>#DIV/0!</v>
      </c>
      <c r="AG1744" s="4" t="e">
        <f t="shared" si="214"/>
        <v>#DIV/0!</v>
      </c>
      <c r="AI1744" s="3" t="e">
        <f t="shared" si="215"/>
        <v>#DIV/0!</v>
      </c>
      <c r="AK1744" s="14" t="e">
        <f t="shared" si="216"/>
        <v>#DIV/0!</v>
      </c>
    </row>
    <row r="1745" spans="1:37" s="4" customFormat="1" x14ac:dyDescent="0.25">
      <c r="A1745" s="4" t="str">
        <f t="shared" si="217"/>
        <v>D00_339_3</v>
      </c>
      <c r="B1745" s="1" t="s">
        <v>37</v>
      </c>
      <c r="C1745" s="2">
        <v>339</v>
      </c>
      <c r="D1745" s="3">
        <v>3</v>
      </c>
      <c r="E1745" s="4" t="s">
        <v>38</v>
      </c>
      <c r="F1745" s="4" t="s">
        <v>41</v>
      </c>
      <c r="G1745" s="4" t="s">
        <v>36</v>
      </c>
      <c r="H1745" s="4">
        <v>2004</v>
      </c>
      <c r="I1745" s="3" t="s">
        <v>54</v>
      </c>
      <c r="J1745" s="3"/>
      <c r="P1745" s="3"/>
      <c r="W1745" s="3"/>
      <c r="AA1745" s="5" t="e">
        <f t="shared" si="211"/>
        <v>#DIV/0!</v>
      </c>
      <c r="AD1745" s="5" t="e">
        <f t="shared" si="212"/>
        <v>#DIV/0!</v>
      </c>
      <c r="AE1745" s="3" t="e">
        <f t="shared" si="213"/>
        <v>#DIV/0!</v>
      </c>
      <c r="AG1745" s="4" t="e">
        <f t="shared" si="214"/>
        <v>#DIV/0!</v>
      </c>
      <c r="AI1745" s="3" t="e">
        <f t="shared" si="215"/>
        <v>#DIV/0!</v>
      </c>
      <c r="AK1745" s="4" t="e">
        <f t="shared" si="216"/>
        <v>#DIV/0!</v>
      </c>
    </row>
    <row r="1746" spans="1:37" s="4" customFormat="1" x14ac:dyDescent="0.25">
      <c r="A1746" s="4" t="str">
        <f t="shared" si="217"/>
        <v>D00_339_3</v>
      </c>
      <c r="B1746" s="1" t="s">
        <v>37</v>
      </c>
      <c r="C1746" s="2">
        <v>339</v>
      </c>
      <c r="D1746" s="3">
        <v>3</v>
      </c>
      <c r="E1746" s="4" t="s">
        <v>38</v>
      </c>
      <c r="F1746" s="4" t="s">
        <v>41</v>
      </c>
      <c r="G1746" s="4" t="s">
        <v>36</v>
      </c>
      <c r="H1746" s="4">
        <v>2005</v>
      </c>
      <c r="I1746" s="3" t="s">
        <v>54</v>
      </c>
      <c r="J1746" s="3"/>
      <c r="P1746" s="3"/>
      <c r="W1746" s="3"/>
      <c r="AA1746" s="5" t="e">
        <f t="shared" si="211"/>
        <v>#DIV/0!</v>
      </c>
      <c r="AD1746" s="5" t="e">
        <f t="shared" si="212"/>
        <v>#DIV/0!</v>
      </c>
      <c r="AE1746" s="3" t="e">
        <f t="shared" si="213"/>
        <v>#DIV/0!</v>
      </c>
      <c r="AG1746" s="4" t="e">
        <f t="shared" si="214"/>
        <v>#DIV/0!</v>
      </c>
      <c r="AI1746" s="3" t="e">
        <f t="shared" si="215"/>
        <v>#DIV/0!</v>
      </c>
      <c r="AK1746" s="4" t="e">
        <f t="shared" si="216"/>
        <v>#DIV/0!</v>
      </c>
    </row>
    <row r="1747" spans="1:37" s="4" customFormat="1" x14ac:dyDescent="0.25">
      <c r="A1747" s="4" t="str">
        <f t="shared" si="217"/>
        <v>D00_339_3</v>
      </c>
      <c r="B1747" s="1" t="s">
        <v>37</v>
      </c>
      <c r="C1747" s="2">
        <v>339</v>
      </c>
      <c r="D1747" s="3">
        <v>3</v>
      </c>
      <c r="E1747" s="4" t="s">
        <v>38</v>
      </c>
      <c r="F1747" s="4" t="s">
        <v>41</v>
      </c>
      <c r="G1747" s="4" t="s">
        <v>36</v>
      </c>
      <c r="H1747" s="4">
        <v>2006</v>
      </c>
      <c r="I1747" s="3" t="s">
        <v>54</v>
      </c>
      <c r="J1747" s="3"/>
      <c r="P1747" s="3"/>
      <c r="W1747" s="3"/>
      <c r="AA1747" s="5" t="e">
        <f t="shared" si="211"/>
        <v>#DIV/0!</v>
      </c>
      <c r="AD1747" s="5" t="e">
        <f t="shared" si="212"/>
        <v>#DIV/0!</v>
      </c>
      <c r="AE1747" s="3" t="e">
        <f t="shared" si="213"/>
        <v>#DIV/0!</v>
      </c>
      <c r="AG1747" s="4" t="e">
        <f t="shared" si="214"/>
        <v>#DIV/0!</v>
      </c>
      <c r="AI1747" s="3" t="e">
        <f t="shared" si="215"/>
        <v>#DIV/0!</v>
      </c>
      <c r="AK1747" s="4" t="e">
        <f t="shared" si="216"/>
        <v>#DIV/0!</v>
      </c>
    </row>
    <row r="1748" spans="1:37" s="4" customFormat="1" x14ac:dyDescent="0.25">
      <c r="A1748" s="4" t="str">
        <f t="shared" si="217"/>
        <v>D00_339_3</v>
      </c>
      <c r="B1748" s="1" t="s">
        <v>37</v>
      </c>
      <c r="C1748" s="2">
        <v>339</v>
      </c>
      <c r="D1748" s="3">
        <v>3</v>
      </c>
      <c r="E1748" s="4" t="s">
        <v>38</v>
      </c>
      <c r="F1748" s="4" t="s">
        <v>41</v>
      </c>
      <c r="G1748" s="4" t="s">
        <v>36</v>
      </c>
      <c r="H1748" s="4">
        <v>2007</v>
      </c>
      <c r="I1748" s="3" t="s">
        <v>54</v>
      </c>
      <c r="J1748" s="3"/>
      <c r="P1748" s="3"/>
      <c r="W1748" s="3"/>
      <c r="AA1748" s="5" t="e">
        <f t="shared" si="211"/>
        <v>#DIV/0!</v>
      </c>
      <c r="AD1748" s="5" t="e">
        <f t="shared" si="212"/>
        <v>#DIV/0!</v>
      </c>
      <c r="AE1748" s="3" t="e">
        <f t="shared" si="213"/>
        <v>#DIV/0!</v>
      </c>
      <c r="AG1748" s="4" t="e">
        <f t="shared" si="214"/>
        <v>#DIV/0!</v>
      </c>
      <c r="AI1748" s="3" t="e">
        <f t="shared" si="215"/>
        <v>#DIV/0!</v>
      </c>
      <c r="AK1748" s="4" t="e">
        <f t="shared" si="216"/>
        <v>#DIV/0!</v>
      </c>
    </row>
    <row r="1749" spans="1:37" s="14" customFormat="1" x14ac:dyDescent="0.25">
      <c r="A1749" s="4" t="str">
        <f t="shared" si="217"/>
        <v>D00_340_3</v>
      </c>
      <c r="B1749" s="12" t="s">
        <v>37</v>
      </c>
      <c r="C1749" s="13">
        <v>340</v>
      </c>
      <c r="D1749" s="15">
        <v>3</v>
      </c>
      <c r="E1749" s="14" t="s">
        <v>38</v>
      </c>
      <c r="F1749" s="14" t="s">
        <v>41</v>
      </c>
      <c r="G1749" s="14" t="s">
        <v>36</v>
      </c>
      <c r="H1749" s="14">
        <v>2003</v>
      </c>
      <c r="I1749" s="15" t="s">
        <v>54</v>
      </c>
      <c r="J1749" s="15"/>
      <c r="P1749" s="15"/>
      <c r="Q1749" s="4"/>
      <c r="R1749" s="4"/>
      <c r="S1749" s="4"/>
      <c r="T1749" s="4"/>
      <c r="U1749" s="4"/>
      <c r="V1749" s="4"/>
      <c r="W1749" s="15"/>
      <c r="AA1749" s="5" t="e">
        <f t="shared" si="211"/>
        <v>#DIV/0!</v>
      </c>
      <c r="AD1749" s="5" t="e">
        <f t="shared" si="212"/>
        <v>#DIV/0!</v>
      </c>
      <c r="AE1749" s="3" t="e">
        <f t="shared" si="213"/>
        <v>#DIV/0!</v>
      </c>
      <c r="AG1749" s="4" t="e">
        <f t="shared" si="214"/>
        <v>#DIV/0!</v>
      </c>
      <c r="AI1749" s="3" t="e">
        <f t="shared" si="215"/>
        <v>#DIV/0!</v>
      </c>
      <c r="AK1749" s="14" t="e">
        <f t="shared" si="216"/>
        <v>#DIV/0!</v>
      </c>
    </row>
    <row r="1750" spans="1:37" s="4" customFormat="1" x14ac:dyDescent="0.25">
      <c r="A1750" s="4" t="str">
        <f t="shared" si="217"/>
        <v>D00_340_3</v>
      </c>
      <c r="B1750" s="1" t="s">
        <v>37</v>
      </c>
      <c r="C1750" s="2">
        <v>340</v>
      </c>
      <c r="D1750" s="3">
        <v>3</v>
      </c>
      <c r="E1750" s="4" t="s">
        <v>38</v>
      </c>
      <c r="F1750" s="4" t="s">
        <v>41</v>
      </c>
      <c r="G1750" s="4" t="s">
        <v>36</v>
      </c>
      <c r="H1750" s="4">
        <v>2004</v>
      </c>
      <c r="I1750" s="3" t="s">
        <v>54</v>
      </c>
      <c r="J1750" s="3"/>
      <c r="P1750" s="3"/>
      <c r="W1750" s="3"/>
      <c r="AA1750" s="5" t="e">
        <f t="shared" si="211"/>
        <v>#DIV/0!</v>
      </c>
      <c r="AD1750" s="5" t="e">
        <f t="shared" si="212"/>
        <v>#DIV/0!</v>
      </c>
      <c r="AE1750" s="3" t="e">
        <f t="shared" si="213"/>
        <v>#DIV/0!</v>
      </c>
      <c r="AG1750" s="4" t="e">
        <f t="shared" si="214"/>
        <v>#DIV/0!</v>
      </c>
      <c r="AI1750" s="3" t="e">
        <f t="shared" si="215"/>
        <v>#DIV/0!</v>
      </c>
      <c r="AK1750" s="4" t="e">
        <f t="shared" si="216"/>
        <v>#DIV/0!</v>
      </c>
    </row>
    <row r="1751" spans="1:37" s="4" customFormat="1" x14ac:dyDescent="0.25">
      <c r="A1751" s="4" t="str">
        <f t="shared" si="217"/>
        <v>D00_340_3</v>
      </c>
      <c r="B1751" s="1" t="s">
        <v>37</v>
      </c>
      <c r="C1751" s="2">
        <v>340</v>
      </c>
      <c r="D1751" s="3">
        <v>3</v>
      </c>
      <c r="E1751" s="4" t="s">
        <v>38</v>
      </c>
      <c r="F1751" s="4" t="s">
        <v>41</v>
      </c>
      <c r="G1751" s="4" t="s">
        <v>36</v>
      </c>
      <c r="H1751" s="4">
        <v>2005</v>
      </c>
      <c r="I1751" s="3" t="s">
        <v>54</v>
      </c>
      <c r="J1751" s="3"/>
      <c r="P1751" s="3"/>
      <c r="W1751" s="3"/>
      <c r="AA1751" s="5" t="e">
        <f t="shared" si="211"/>
        <v>#DIV/0!</v>
      </c>
      <c r="AD1751" s="5" t="e">
        <f t="shared" si="212"/>
        <v>#DIV/0!</v>
      </c>
      <c r="AE1751" s="3" t="e">
        <f t="shared" si="213"/>
        <v>#DIV/0!</v>
      </c>
      <c r="AG1751" s="4" t="e">
        <f t="shared" si="214"/>
        <v>#DIV/0!</v>
      </c>
      <c r="AI1751" s="3" t="e">
        <f t="shared" si="215"/>
        <v>#DIV/0!</v>
      </c>
      <c r="AK1751" s="4" t="e">
        <f t="shared" si="216"/>
        <v>#DIV/0!</v>
      </c>
    </row>
    <row r="1752" spans="1:37" s="4" customFormat="1" x14ac:dyDescent="0.25">
      <c r="A1752" s="4" t="str">
        <f t="shared" si="217"/>
        <v>D00_340_3</v>
      </c>
      <c r="B1752" s="1" t="s">
        <v>37</v>
      </c>
      <c r="C1752" s="2">
        <v>340</v>
      </c>
      <c r="D1752" s="3">
        <v>3</v>
      </c>
      <c r="E1752" s="4" t="s">
        <v>38</v>
      </c>
      <c r="F1752" s="4" t="s">
        <v>41</v>
      </c>
      <c r="G1752" s="4" t="s">
        <v>36</v>
      </c>
      <c r="H1752" s="4">
        <v>2006</v>
      </c>
      <c r="I1752" s="3" t="s">
        <v>54</v>
      </c>
      <c r="J1752" s="3"/>
      <c r="K1752" s="4">
        <v>73</v>
      </c>
      <c r="P1752" s="3"/>
      <c r="W1752" s="3"/>
      <c r="AA1752" s="5" t="e">
        <f t="shared" si="211"/>
        <v>#DIV/0!</v>
      </c>
      <c r="AD1752" s="5" t="e">
        <f t="shared" si="212"/>
        <v>#DIV/0!</v>
      </c>
      <c r="AE1752" s="3" t="e">
        <f t="shared" si="213"/>
        <v>#DIV/0!</v>
      </c>
      <c r="AG1752" s="4" t="e">
        <f t="shared" si="214"/>
        <v>#DIV/0!</v>
      </c>
      <c r="AI1752" s="3" t="e">
        <f t="shared" si="215"/>
        <v>#DIV/0!</v>
      </c>
      <c r="AK1752" s="4" t="e">
        <f t="shared" si="216"/>
        <v>#DIV/0!</v>
      </c>
    </row>
    <row r="1753" spans="1:37" s="4" customFormat="1" x14ac:dyDescent="0.25">
      <c r="A1753" s="4" t="str">
        <f t="shared" si="217"/>
        <v>D00_340_3</v>
      </c>
      <c r="B1753" s="1" t="s">
        <v>37</v>
      </c>
      <c r="C1753" s="2">
        <v>340</v>
      </c>
      <c r="D1753" s="3">
        <v>3</v>
      </c>
      <c r="E1753" s="4" t="s">
        <v>38</v>
      </c>
      <c r="F1753" s="4" t="s">
        <v>41</v>
      </c>
      <c r="G1753" s="4" t="s">
        <v>36</v>
      </c>
      <c r="H1753" s="4">
        <v>2007</v>
      </c>
      <c r="I1753" s="3" t="s">
        <v>54</v>
      </c>
      <c r="J1753" s="3"/>
      <c r="P1753" s="3"/>
      <c r="W1753" s="3"/>
      <c r="AA1753" s="5" t="e">
        <f t="shared" si="211"/>
        <v>#DIV/0!</v>
      </c>
      <c r="AD1753" s="5" t="e">
        <f t="shared" si="212"/>
        <v>#DIV/0!</v>
      </c>
      <c r="AE1753" s="3" t="e">
        <f t="shared" si="213"/>
        <v>#DIV/0!</v>
      </c>
      <c r="AG1753" s="4" t="e">
        <f t="shared" si="214"/>
        <v>#DIV/0!</v>
      </c>
      <c r="AI1753" s="3" t="e">
        <f t="shared" si="215"/>
        <v>#DIV/0!</v>
      </c>
      <c r="AK1753" s="4" t="e">
        <f t="shared" si="216"/>
        <v>#DIV/0!</v>
      </c>
    </row>
    <row r="1754" spans="1:37" s="14" customFormat="1" x14ac:dyDescent="0.25">
      <c r="A1754" s="4" t="str">
        <f t="shared" si="217"/>
        <v>D00_341_3</v>
      </c>
      <c r="B1754" s="12" t="s">
        <v>37</v>
      </c>
      <c r="C1754" s="13">
        <v>341</v>
      </c>
      <c r="D1754" s="15">
        <v>3</v>
      </c>
      <c r="E1754" s="14" t="s">
        <v>38</v>
      </c>
      <c r="F1754" s="14" t="s">
        <v>41</v>
      </c>
      <c r="G1754" s="14" t="s">
        <v>36</v>
      </c>
      <c r="H1754" s="14">
        <v>2003</v>
      </c>
      <c r="I1754" s="15" t="s">
        <v>54</v>
      </c>
      <c r="J1754" s="15"/>
      <c r="P1754" s="15"/>
      <c r="Q1754" s="4"/>
      <c r="R1754" s="4"/>
      <c r="S1754" s="4"/>
      <c r="T1754" s="4"/>
      <c r="U1754" s="4"/>
      <c r="V1754" s="4"/>
      <c r="W1754" s="15"/>
      <c r="AA1754" s="5" t="e">
        <f t="shared" si="211"/>
        <v>#DIV/0!</v>
      </c>
      <c r="AD1754" s="5" t="e">
        <f t="shared" si="212"/>
        <v>#DIV/0!</v>
      </c>
      <c r="AE1754" s="3" t="e">
        <f t="shared" si="213"/>
        <v>#DIV/0!</v>
      </c>
      <c r="AG1754" s="4" t="e">
        <f t="shared" si="214"/>
        <v>#DIV/0!</v>
      </c>
      <c r="AI1754" s="3" t="e">
        <f t="shared" si="215"/>
        <v>#DIV/0!</v>
      </c>
      <c r="AK1754" s="14" t="e">
        <f t="shared" si="216"/>
        <v>#DIV/0!</v>
      </c>
    </row>
    <row r="1755" spans="1:37" s="4" customFormat="1" x14ac:dyDescent="0.25">
      <c r="A1755" s="4" t="str">
        <f t="shared" si="217"/>
        <v>D00_341_3</v>
      </c>
      <c r="B1755" s="1" t="s">
        <v>37</v>
      </c>
      <c r="C1755" s="2">
        <v>341</v>
      </c>
      <c r="D1755" s="3">
        <v>3</v>
      </c>
      <c r="E1755" s="4" t="s">
        <v>38</v>
      </c>
      <c r="F1755" s="4" t="s">
        <v>41</v>
      </c>
      <c r="G1755" s="4" t="s">
        <v>36</v>
      </c>
      <c r="H1755" s="4">
        <v>2004</v>
      </c>
      <c r="I1755" s="3" t="s">
        <v>54</v>
      </c>
      <c r="J1755" s="3"/>
      <c r="P1755" s="3"/>
      <c r="W1755" s="3"/>
      <c r="AA1755" s="5" t="e">
        <f t="shared" si="211"/>
        <v>#DIV/0!</v>
      </c>
      <c r="AD1755" s="5" t="e">
        <f t="shared" si="212"/>
        <v>#DIV/0!</v>
      </c>
      <c r="AE1755" s="3" t="e">
        <f t="shared" si="213"/>
        <v>#DIV/0!</v>
      </c>
      <c r="AG1755" s="4" t="e">
        <f t="shared" si="214"/>
        <v>#DIV/0!</v>
      </c>
      <c r="AI1755" s="3" t="e">
        <f t="shared" si="215"/>
        <v>#DIV/0!</v>
      </c>
      <c r="AK1755" s="4" t="e">
        <f t="shared" si="216"/>
        <v>#DIV/0!</v>
      </c>
    </row>
    <row r="1756" spans="1:37" s="4" customFormat="1" x14ac:dyDescent="0.25">
      <c r="A1756" s="4" t="str">
        <f t="shared" si="217"/>
        <v>D00_341_3</v>
      </c>
      <c r="B1756" s="1" t="s">
        <v>37</v>
      </c>
      <c r="C1756" s="2">
        <v>341</v>
      </c>
      <c r="D1756" s="3">
        <v>3</v>
      </c>
      <c r="E1756" s="4" t="s">
        <v>38</v>
      </c>
      <c r="F1756" s="4" t="s">
        <v>41</v>
      </c>
      <c r="G1756" s="4" t="s">
        <v>36</v>
      </c>
      <c r="H1756" s="4">
        <v>2005</v>
      </c>
      <c r="I1756" s="3" t="s">
        <v>54</v>
      </c>
      <c r="J1756" s="3"/>
      <c r="P1756" s="3"/>
      <c r="W1756" s="3"/>
      <c r="AA1756" s="5" t="e">
        <f t="shared" si="211"/>
        <v>#DIV/0!</v>
      </c>
      <c r="AD1756" s="5" t="e">
        <f t="shared" si="212"/>
        <v>#DIV/0!</v>
      </c>
      <c r="AE1756" s="3" t="e">
        <f t="shared" si="213"/>
        <v>#DIV/0!</v>
      </c>
      <c r="AG1756" s="4" t="e">
        <f t="shared" si="214"/>
        <v>#DIV/0!</v>
      </c>
      <c r="AI1756" s="3" t="e">
        <f t="shared" si="215"/>
        <v>#DIV/0!</v>
      </c>
      <c r="AK1756" s="4" t="e">
        <f t="shared" si="216"/>
        <v>#DIV/0!</v>
      </c>
    </row>
    <row r="1757" spans="1:37" s="4" customFormat="1" x14ac:dyDescent="0.25">
      <c r="A1757" s="4" t="str">
        <f t="shared" si="217"/>
        <v>D00_341_3</v>
      </c>
      <c r="B1757" s="1" t="s">
        <v>37</v>
      </c>
      <c r="C1757" s="2">
        <v>341</v>
      </c>
      <c r="D1757" s="3">
        <v>3</v>
      </c>
      <c r="E1757" s="4" t="s">
        <v>38</v>
      </c>
      <c r="F1757" s="4" t="s">
        <v>41</v>
      </c>
      <c r="G1757" s="4" t="s">
        <v>36</v>
      </c>
      <c r="H1757" s="4">
        <v>2006</v>
      </c>
      <c r="I1757" s="3" t="s">
        <v>54</v>
      </c>
      <c r="J1757" s="3"/>
      <c r="P1757" s="3"/>
      <c r="W1757" s="3"/>
      <c r="AA1757" s="5" t="e">
        <f t="shared" si="211"/>
        <v>#DIV/0!</v>
      </c>
      <c r="AD1757" s="5" t="e">
        <f t="shared" si="212"/>
        <v>#DIV/0!</v>
      </c>
      <c r="AE1757" s="3" t="e">
        <f t="shared" si="213"/>
        <v>#DIV/0!</v>
      </c>
      <c r="AG1757" s="4" t="e">
        <f t="shared" si="214"/>
        <v>#DIV/0!</v>
      </c>
      <c r="AI1757" s="3" t="e">
        <f t="shared" si="215"/>
        <v>#DIV/0!</v>
      </c>
      <c r="AK1757" s="4" t="e">
        <f t="shared" si="216"/>
        <v>#DIV/0!</v>
      </c>
    </row>
    <row r="1758" spans="1:37" s="4" customFormat="1" x14ac:dyDescent="0.25">
      <c r="A1758" s="4" t="str">
        <f t="shared" si="217"/>
        <v>D00_341_3</v>
      </c>
      <c r="B1758" s="1" t="s">
        <v>37</v>
      </c>
      <c r="C1758" s="2">
        <v>341</v>
      </c>
      <c r="D1758" s="3">
        <v>3</v>
      </c>
      <c r="E1758" s="4" t="s">
        <v>38</v>
      </c>
      <c r="F1758" s="4" t="s">
        <v>41</v>
      </c>
      <c r="G1758" s="4" t="s">
        <v>36</v>
      </c>
      <c r="H1758" s="4">
        <v>2007</v>
      </c>
      <c r="I1758" s="3" t="s">
        <v>54</v>
      </c>
      <c r="J1758" s="3"/>
      <c r="P1758" s="3"/>
      <c r="W1758" s="3"/>
      <c r="AA1758" s="5" t="e">
        <f t="shared" si="211"/>
        <v>#DIV/0!</v>
      </c>
      <c r="AD1758" s="5" t="e">
        <f t="shared" si="212"/>
        <v>#DIV/0!</v>
      </c>
      <c r="AE1758" s="3" t="e">
        <f t="shared" si="213"/>
        <v>#DIV/0!</v>
      </c>
      <c r="AG1758" s="4" t="e">
        <f t="shared" si="214"/>
        <v>#DIV/0!</v>
      </c>
      <c r="AI1758" s="3" t="e">
        <f t="shared" si="215"/>
        <v>#DIV/0!</v>
      </c>
      <c r="AK1758" s="4" t="e">
        <f t="shared" si="216"/>
        <v>#DIV/0!</v>
      </c>
    </row>
    <row r="1759" spans="1:37" s="14" customFormat="1" x14ac:dyDescent="0.25">
      <c r="A1759" s="4" t="str">
        <f t="shared" si="217"/>
        <v>D00_342_3</v>
      </c>
      <c r="B1759" s="12" t="s">
        <v>37</v>
      </c>
      <c r="C1759" s="13">
        <v>342</v>
      </c>
      <c r="D1759" s="15">
        <v>3</v>
      </c>
      <c r="E1759" s="14" t="s">
        <v>38</v>
      </c>
      <c r="F1759" s="14" t="s">
        <v>41</v>
      </c>
      <c r="G1759" s="14" t="s">
        <v>36</v>
      </c>
      <c r="H1759" s="14">
        <v>2003</v>
      </c>
      <c r="I1759" s="15" t="s">
        <v>54</v>
      </c>
      <c r="J1759" s="15"/>
      <c r="P1759" s="15"/>
      <c r="Q1759" s="4"/>
      <c r="R1759" s="4"/>
      <c r="S1759" s="4"/>
      <c r="T1759" s="4"/>
      <c r="U1759" s="4"/>
      <c r="V1759" s="4"/>
      <c r="W1759" s="15"/>
      <c r="AA1759" s="5" t="e">
        <f t="shared" si="211"/>
        <v>#DIV/0!</v>
      </c>
      <c r="AD1759" s="5" t="e">
        <f t="shared" si="212"/>
        <v>#DIV/0!</v>
      </c>
      <c r="AE1759" s="3" t="e">
        <f t="shared" si="213"/>
        <v>#DIV/0!</v>
      </c>
      <c r="AG1759" s="4" t="e">
        <f t="shared" si="214"/>
        <v>#DIV/0!</v>
      </c>
      <c r="AI1759" s="3" t="e">
        <f t="shared" si="215"/>
        <v>#DIV/0!</v>
      </c>
      <c r="AK1759" s="14" t="e">
        <f t="shared" si="216"/>
        <v>#DIV/0!</v>
      </c>
    </row>
    <row r="1760" spans="1:37" s="4" customFormat="1" x14ac:dyDescent="0.25">
      <c r="A1760" s="4" t="str">
        <f t="shared" si="217"/>
        <v>D00_342_3</v>
      </c>
      <c r="B1760" s="1" t="s">
        <v>37</v>
      </c>
      <c r="C1760" s="2">
        <v>342</v>
      </c>
      <c r="D1760" s="3">
        <v>3</v>
      </c>
      <c r="E1760" s="4" t="s">
        <v>38</v>
      </c>
      <c r="F1760" s="4" t="s">
        <v>41</v>
      </c>
      <c r="G1760" s="4" t="s">
        <v>36</v>
      </c>
      <c r="H1760" s="4">
        <v>2004</v>
      </c>
      <c r="I1760" s="3" t="s">
        <v>54</v>
      </c>
      <c r="J1760" s="3"/>
      <c r="P1760" s="3"/>
      <c r="W1760" s="3"/>
      <c r="AA1760" s="5" t="e">
        <f t="shared" si="211"/>
        <v>#DIV/0!</v>
      </c>
      <c r="AD1760" s="5" t="e">
        <f t="shared" si="212"/>
        <v>#DIV/0!</v>
      </c>
      <c r="AE1760" s="3" t="e">
        <f t="shared" si="213"/>
        <v>#DIV/0!</v>
      </c>
      <c r="AG1760" s="4" t="e">
        <f t="shared" si="214"/>
        <v>#DIV/0!</v>
      </c>
      <c r="AI1760" s="3" t="e">
        <f t="shared" si="215"/>
        <v>#DIV/0!</v>
      </c>
      <c r="AK1760" s="4" t="e">
        <f t="shared" si="216"/>
        <v>#DIV/0!</v>
      </c>
    </row>
    <row r="1761" spans="1:37" s="4" customFormat="1" x14ac:dyDescent="0.25">
      <c r="A1761" s="4" t="str">
        <f t="shared" si="217"/>
        <v>D00_342_3</v>
      </c>
      <c r="B1761" s="1" t="s">
        <v>37</v>
      </c>
      <c r="C1761" s="2">
        <v>342</v>
      </c>
      <c r="D1761" s="3">
        <v>3</v>
      </c>
      <c r="E1761" s="4" t="s">
        <v>38</v>
      </c>
      <c r="F1761" s="4" t="s">
        <v>41</v>
      </c>
      <c r="G1761" s="4" t="s">
        <v>36</v>
      </c>
      <c r="H1761" s="4">
        <v>2005</v>
      </c>
      <c r="I1761" s="3" t="s">
        <v>54</v>
      </c>
      <c r="J1761" s="3"/>
      <c r="P1761" s="3"/>
      <c r="W1761" s="3"/>
      <c r="AA1761" s="5" t="e">
        <f t="shared" si="211"/>
        <v>#DIV/0!</v>
      </c>
      <c r="AD1761" s="5" t="e">
        <f t="shared" si="212"/>
        <v>#DIV/0!</v>
      </c>
      <c r="AE1761" s="3" t="e">
        <f t="shared" si="213"/>
        <v>#DIV/0!</v>
      </c>
      <c r="AG1761" s="4" t="e">
        <f t="shared" si="214"/>
        <v>#DIV/0!</v>
      </c>
      <c r="AI1761" s="3" t="e">
        <f t="shared" si="215"/>
        <v>#DIV/0!</v>
      </c>
      <c r="AK1761" s="4" t="e">
        <f t="shared" si="216"/>
        <v>#DIV/0!</v>
      </c>
    </row>
    <row r="1762" spans="1:37" s="4" customFormat="1" x14ac:dyDescent="0.25">
      <c r="A1762" s="4" t="str">
        <f t="shared" si="217"/>
        <v>D00_342_3</v>
      </c>
      <c r="B1762" s="1" t="s">
        <v>37</v>
      </c>
      <c r="C1762" s="2">
        <v>342</v>
      </c>
      <c r="D1762" s="3">
        <v>3</v>
      </c>
      <c r="E1762" s="4" t="s">
        <v>38</v>
      </c>
      <c r="F1762" s="4" t="s">
        <v>41</v>
      </c>
      <c r="G1762" s="4" t="s">
        <v>36</v>
      </c>
      <c r="H1762" s="4">
        <v>2006</v>
      </c>
      <c r="I1762" s="3" t="s">
        <v>54</v>
      </c>
      <c r="J1762" s="3"/>
      <c r="P1762" s="3"/>
      <c r="W1762" s="3"/>
      <c r="AA1762" s="5" t="e">
        <f t="shared" si="211"/>
        <v>#DIV/0!</v>
      </c>
      <c r="AD1762" s="5" t="e">
        <f t="shared" si="212"/>
        <v>#DIV/0!</v>
      </c>
      <c r="AE1762" s="3" t="e">
        <f t="shared" si="213"/>
        <v>#DIV/0!</v>
      </c>
      <c r="AG1762" s="4" t="e">
        <f t="shared" si="214"/>
        <v>#DIV/0!</v>
      </c>
      <c r="AI1762" s="3" t="e">
        <f t="shared" si="215"/>
        <v>#DIV/0!</v>
      </c>
      <c r="AK1762" s="4" t="e">
        <f t="shared" si="216"/>
        <v>#DIV/0!</v>
      </c>
    </row>
    <row r="1763" spans="1:37" s="4" customFormat="1" x14ac:dyDescent="0.25">
      <c r="A1763" s="4" t="str">
        <f t="shared" si="217"/>
        <v>D00_342_3</v>
      </c>
      <c r="B1763" s="1" t="s">
        <v>37</v>
      </c>
      <c r="C1763" s="2">
        <v>342</v>
      </c>
      <c r="D1763" s="3">
        <v>3</v>
      </c>
      <c r="E1763" s="4" t="s">
        <v>38</v>
      </c>
      <c r="F1763" s="4" t="s">
        <v>41</v>
      </c>
      <c r="G1763" s="4" t="s">
        <v>36</v>
      </c>
      <c r="H1763" s="4">
        <v>2007</v>
      </c>
      <c r="I1763" s="3" t="s">
        <v>54</v>
      </c>
      <c r="J1763" s="3"/>
      <c r="P1763" s="3"/>
      <c r="W1763" s="3"/>
      <c r="AA1763" s="5" t="e">
        <f t="shared" ref="AA1763:AA1826" si="218">(Z1763+(AD1763*AF1763))/Y1763</f>
        <v>#DIV/0!</v>
      </c>
      <c r="AD1763" s="5" t="e">
        <f t="shared" ref="AD1763:AD1826" si="219">AC1763/(Y1763-AF1763)</f>
        <v>#DIV/0!</v>
      </c>
      <c r="AE1763" s="3" t="e">
        <f t="shared" ref="AE1763:AE1826" si="220">AD1763*100/AA1763</f>
        <v>#DIV/0!</v>
      </c>
      <c r="AG1763" s="4" t="e">
        <f t="shared" si="214"/>
        <v>#DIV/0!</v>
      </c>
      <c r="AI1763" s="3" t="e">
        <f t="shared" si="215"/>
        <v>#DIV/0!</v>
      </c>
      <c r="AK1763" s="4" t="e">
        <f t="shared" si="216"/>
        <v>#DIV/0!</v>
      </c>
    </row>
    <row r="1764" spans="1:37" s="14" customFormat="1" x14ac:dyDescent="0.25">
      <c r="A1764" s="4" t="str">
        <f t="shared" si="217"/>
        <v>D00_343_3</v>
      </c>
      <c r="B1764" s="12" t="s">
        <v>37</v>
      </c>
      <c r="C1764" s="13">
        <v>343</v>
      </c>
      <c r="D1764" s="15">
        <v>3</v>
      </c>
      <c r="E1764" s="14" t="s">
        <v>38</v>
      </c>
      <c r="F1764" s="14" t="s">
        <v>41</v>
      </c>
      <c r="G1764" s="14" t="s">
        <v>36</v>
      </c>
      <c r="H1764" s="14">
        <v>2003</v>
      </c>
      <c r="I1764" s="15" t="s">
        <v>54</v>
      </c>
      <c r="J1764" s="15"/>
      <c r="P1764" s="15"/>
      <c r="Q1764" s="4"/>
      <c r="R1764" s="4"/>
      <c r="S1764" s="4"/>
      <c r="T1764" s="4"/>
      <c r="U1764" s="4"/>
      <c r="V1764" s="4"/>
      <c r="W1764" s="15"/>
      <c r="AA1764" s="5" t="e">
        <f t="shared" si="218"/>
        <v>#DIV/0!</v>
      </c>
      <c r="AD1764" s="5" t="e">
        <f t="shared" si="219"/>
        <v>#DIV/0!</v>
      </c>
      <c r="AE1764" s="3" t="e">
        <f t="shared" si="220"/>
        <v>#DIV/0!</v>
      </c>
      <c r="AG1764" s="4" t="e">
        <f t="shared" si="214"/>
        <v>#DIV/0!</v>
      </c>
      <c r="AI1764" s="3" t="e">
        <f t="shared" si="215"/>
        <v>#DIV/0!</v>
      </c>
      <c r="AK1764" s="14" t="e">
        <f t="shared" si="216"/>
        <v>#DIV/0!</v>
      </c>
    </row>
    <row r="1765" spans="1:37" s="4" customFormat="1" x14ac:dyDescent="0.25">
      <c r="A1765" s="4" t="str">
        <f t="shared" si="217"/>
        <v>D00_343_3</v>
      </c>
      <c r="B1765" s="1" t="s">
        <v>37</v>
      </c>
      <c r="C1765" s="2">
        <v>343</v>
      </c>
      <c r="D1765" s="3">
        <v>3</v>
      </c>
      <c r="E1765" s="4" t="s">
        <v>38</v>
      </c>
      <c r="F1765" s="4" t="s">
        <v>41</v>
      </c>
      <c r="G1765" s="4" t="s">
        <v>36</v>
      </c>
      <c r="H1765" s="4">
        <v>2004</v>
      </c>
      <c r="I1765" s="3" t="s">
        <v>54</v>
      </c>
      <c r="J1765" s="3"/>
      <c r="P1765" s="3"/>
      <c r="W1765" s="3"/>
      <c r="AA1765" s="5" t="e">
        <f t="shared" si="218"/>
        <v>#DIV/0!</v>
      </c>
      <c r="AD1765" s="5" t="e">
        <f t="shared" si="219"/>
        <v>#DIV/0!</v>
      </c>
      <c r="AE1765" s="3" t="e">
        <f t="shared" si="220"/>
        <v>#DIV/0!</v>
      </c>
      <c r="AG1765" s="4" t="e">
        <f t="shared" si="214"/>
        <v>#DIV/0!</v>
      </c>
      <c r="AI1765" s="3" t="e">
        <f t="shared" si="215"/>
        <v>#DIV/0!</v>
      </c>
      <c r="AK1765" s="4" t="e">
        <f t="shared" si="216"/>
        <v>#DIV/0!</v>
      </c>
    </row>
    <row r="1766" spans="1:37" s="4" customFormat="1" x14ac:dyDescent="0.25">
      <c r="A1766" s="4" t="str">
        <f t="shared" si="217"/>
        <v>D00_343_3</v>
      </c>
      <c r="B1766" s="1" t="s">
        <v>37</v>
      </c>
      <c r="C1766" s="2">
        <v>343</v>
      </c>
      <c r="D1766" s="3">
        <v>3</v>
      </c>
      <c r="E1766" s="4" t="s">
        <v>38</v>
      </c>
      <c r="F1766" s="4" t="s">
        <v>41</v>
      </c>
      <c r="G1766" s="4" t="s">
        <v>36</v>
      </c>
      <c r="H1766" s="4">
        <v>2005</v>
      </c>
      <c r="I1766" s="3" t="s">
        <v>54</v>
      </c>
      <c r="J1766" s="3"/>
      <c r="P1766" s="3"/>
      <c r="W1766" s="3"/>
      <c r="AA1766" s="5" t="e">
        <f t="shared" si="218"/>
        <v>#DIV/0!</v>
      </c>
      <c r="AD1766" s="5" t="e">
        <f t="shared" si="219"/>
        <v>#DIV/0!</v>
      </c>
      <c r="AE1766" s="3" t="e">
        <f t="shared" si="220"/>
        <v>#DIV/0!</v>
      </c>
      <c r="AG1766" s="4" t="e">
        <f t="shared" si="214"/>
        <v>#DIV/0!</v>
      </c>
      <c r="AI1766" s="3" t="e">
        <f t="shared" si="215"/>
        <v>#DIV/0!</v>
      </c>
      <c r="AK1766" s="4" t="e">
        <f t="shared" si="216"/>
        <v>#DIV/0!</v>
      </c>
    </row>
    <row r="1767" spans="1:37" s="4" customFormat="1" x14ac:dyDescent="0.25">
      <c r="A1767" s="4" t="str">
        <f t="shared" si="217"/>
        <v>D00_343_3</v>
      </c>
      <c r="B1767" s="1" t="s">
        <v>37</v>
      </c>
      <c r="C1767" s="2">
        <v>343</v>
      </c>
      <c r="D1767" s="3">
        <v>3</v>
      </c>
      <c r="E1767" s="4" t="s">
        <v>38</v>
      </c>
      <c r="F1767" s="4" t="s">
        <v>41</v>
      </c>
      <c r="G1767" s="4" t="s">
        <v>36</v>
      </c>
      <c r="H1767" s="4">
        <v>2006</v>
      </c>
      <c r="I1767" s="3" t="s">
        <v>54</v>
      </c>
      <c r="J1767" s="3"/>
      <c r="K1767" s="4">
        <v>79</v>
      </c>
      <c r="P1767" s="3"/>
      <c r="W1767" s="3"/>
      <c r="AA1767" s="5" t="e">
        <f t="shared" si="218"/>
        <v>#DIV/0!</v>
      </c>
      <c r="AD1767" s="5" t="e">
        <f t="shared" si="219"/>
        <v>#DIV/0!</v>
      </c>
      <c r="AE1767" s="3" t="e">
        <f t="shared" si="220"/>
        <v>#DIV/0!</v>
      </c>
      <c r="AG1767" s="4" t="e">
        <f t="shared" si="214"/>
        <v>#DIV/0!</v>
      </c>
      <c r="AI1767" s="3" t="e">
        <f t="shared" si="215"/>
        <v>#DIV/0!</v>
      </c>
      <c r="AK1767" s="4" t="e">
        <f t="shared" si="216"/>
        <v>#DIV/0!</v>
      </c>
    </row>
    <row r="1768" spans="1:37" s="4" customFormat="1" x14ac:dyDescent="0.25">
      <c r="A1768" s="4" t="str">
        <f t="shared" si="217"/>
        <v>D00_343_3</v>
      </c>
      <c r="B1768" s="1" t="s">
        <v>37</v>
      </c>
      <c r="C1768" s="2">
        <v>343</v>
      </c>
      <c r="D1768" s="3">
        <v>3</v>
      </c>
      <c r="E1768" s="4" t="s">
        <v>38</v>
      </c>
      <c r="F1768" s="4" t="s">
        <v>41</v>
      </c>
      <c r="G1768" s="4" t="s">
        <v>36</v>
      </c>
      <c r="H1768" s="4">
        <v>2007</v>
      </c>
      <c r="I1768" s="3" t="s">
        <v>54</v>
      </c>
      <c r="J1768" s="3"/>
      <c r="P1768" s="3"/>
      <c r="W1768" s="3"/>
      <c r="AA1768" s="5" t="e">
        <f t="shared" si="218"/>
        <v>#DIV/0!</v>
      </c>
      <c r="AD1768" s="5" t="e">
        <f t="shared" si="219"/>
        <v>#DIV/0!</v>
      </c>
      <c r="AE1768" s="3" t="e">
        <f t="shared" si="220"/>
        <v>#DIV/0!</v>
      </c>
      <c r="AG1768" s="4" t="e">
        <f t="shared" si="214"/>
        <v>#DIV/0!</v>
      </c>
      <c r="AI1768" s="3" t="e">
        <f t="shared" si="215"/>
        <v>#DIV/0!</v>
      </c>
      <c r="AK1768" s="4" t="e">
        <f t="shared" si="216"/>
        <v>#DIV/0!</v>
      </c>
    </row>
    <row r="1769" spans="1:37" s="14" customFormat="1" x14ac:dyDescent="0.25">
      <c r="A1769" s="4" t="str">
        <f t="shared" si="217"/>
        <v>D00_344_3</v>
      </c>
      <c r="B1769" s="12" t="s">
        <v>37</v>
      </c>
      <c r="C1769" s="13">
        <v>344</v>
      </c>
      <c r="D1769" s="15">
        <v>3</v>
      </c>
      <c r="E1769" s="14" t="s">
        <v>38</v>
      </c>
      <c r="F1769" s="14" t="s">
        <v>41</v>
      </c>
      <c r="G1769" s="14" t="s">
        <v>36</v>
      </c>
      <c r="H1769" s="14">
        <v>2003</v>
      </c>
      <c r="I1769" s="15" t="s">
        <v>54</v>
      </c>
      <c r="J1769" s="15"/>
      <c r="P1769" s="15"/>
      <c r="Q1769" s="4"/>
      <c r="R1769" s="4"/>
      <c r="S1769" s="4"/>
      <c r="T1769" s="4"/>
      <c r="U1769" s="4"/>
      <c r="V1769" s="4"/>
      <c r="W1769" s="15"/>
      <c r="AA1769" s="5" t="e">
        <f t="shared" si="218"/>
        <v>#DIV/0!</v>
      </c>
      <c r="AD1769" s="5" t="e">
        <f t="shared" si="219"/>
        <v>#DIV/0!</v>
      </c>
      <c r="AE1769" s="3" t="e">
        <f t="shared" si="220"/>
        <v>#DIV/0!</v>
      </c>
      <c r="AG1769" s="4" t="e">
        <f t="shared" si="214"/>
        <v>#DIV/0!</v>
      </c>
      <c r="AI1769" s="3" t="e">
        <f t="shared" si="215"/>
        <v>#DIV/0!</v>
      </c>
      <c r="AK1769" s="14" t="e">
        <f t="shared" si="216"/>
        <v>#DIV/0!</v>
      </c>
    </row>
    <row r="1770" spans="1:37" s="4" customFormat="1" x14ac:dyDescent="0.25">
      <c r="A1770" s="4" t="str">
        <f t="shared" si="217"/>
        <v>D00_344_3</v>
      </c>
      <c r="B1770" s="1" t="s">
        <v>37</v>
      </c>
      <c r="C1770" s="2">
        <v>344</v>
      </c>
      <c r="D1770" s="3">
        <v>3</v>
      </c>
      <c r="E1770" s="4" t="s">
        <v>38</v>
      </c>
      <c r="F1770" s="4" t="s">
        <v>41</v>
      </c>
      <c r="G1770" s="4" t="s">
        <v>36</v>
      </c>
      <c r="H1770" s="4">
        <v>2004</v>
      </c>
      <c r="I1770" s="3" t="s">
        <v>54</v>
      </c>
      <c r="J1770" s="3"/>
      <c r="P1770" s="3"/>
      <c r="W1770" s="3"/>
      <c r="AA1770" s="5" t="e">
        <f t="shared" si="218"/>
        <v>#DIV/0!</v>
      </c>
      <c r="AD1770" s="5" t="e">
        <f t="shared" si="219"/>
        <v>#DIV/0!</v>
      </c>
      <c r="AE1770" s="3" t="e">
        <f t="shared" si="220"/>
        <v>#DIV/0!</v>
      </c>
      <c r="AG1770" s="4" t="e">
        <f t="shared" si="214"/>
        <v>#DIV/0!</v>
      </c>
      <c r="AI1770" s="3" t="e">
        <f t="shared" si="215"/>
        <v>#DIV/0!</v>
      </c>
      <c r="AK1770" s="4" t="e">
        <f t="shared" si="216"/>
        <v>#DIV/0!</v>
      </c>
    </row>
    <row r="1771" spans="1:37" s="4" customFormat="1" x14ac:dyDescent="0.25">
      <c r="A1771" s="4" t="str">
        <f t="shared" si="217"/>
        <v>D00_344_3</v>
      </c>
      <c r="B1771" s="1" t="s">
        <v>37</v>
      </c>
      <c r="C1771" s="2">
        <v>344</v>
      </c>
      <c r="D1771" s="3">
        <v>3</v>
      </c>
      <c r="E1771" s="4" t="s">
        <v>38</v>
      </c>
      <c r="F1771" s="4" t="s">
        <v>41</v>
      </c>
      <c r="G1771" s="4" t="s">
        <v>36</v>
      </c>
      <c r="H1771" s="4">
        <v>2005</v>
      </c>
      <c r="I1771" s="3" t="s">
        <v>54</v>
      </c>
      <c r="J1771" s="3"/>
      <c r="P1771" s="3"/>
      <c r="W1771" s="3"/>
      <c r="AA1771" s="5" t="e">
        <f t="shared" si="218"/>
        <v>#DIV/0!</v>
      </c>
      <c r="AD1771" s="5" t="e">
        <f t="shared" si="219"/>
        <v>#DIV/0!</v>
      </c>
      <c r="AE1771" s="3" t="e">
        <f t="shared" si="220"/>
        <v>#DIV/0!</v>
      </c>
      <c r="AG1771" s="4" t="e">
        <f t="shared" si="214"/>
        <v>#DIV/0!</v>
      </c>
      <c r="AI1771" s="3" t="e">
        <f t="shared" si="215"/>
        <v>#DIV/0!</v>
      </c>
      <c r="AK1771" s="4" t="e">
        <f t="shared" si="216"/>
        <v>#DIV/0!</v>
      </c>
    </row>
    <row r="1772" spans="1:37" s="4" customFormat="1" x14ac:dyDescent="0.25">
      <c r="A1772" s="4" t="str">
        <f t="shared" si="217"/>
        <v>D00_344_3</v>
      </c>
      <c r="B1772" s="1" t="s">
        <v>37</v>
      </c>
      <c r="C1772" s="2">
        <v>344</v>
      </c>
      <c r="D1772" s="3">
        <v>3</v>
      </c>
      <c r="E1772" s="4" t="s">
        <v>38</v>
      </c>
      <c r="F1772" s="4" t="s">
        <v>41</v>
      </c>
      <c r="G1772" s="4" t="s">
        <v>36</v>
      </c>
      <c r="H1772" s="4">
        <v>2006</v>
      </c>
      <c r="I1772" s="3" t="s">
        <v>54</v>
      </c>
      <c r="J1772" s="3"/>
      <c r="K1772" s="4">
        <v>74</v>
      </c>
      <c r="P1772" s="3"/>
      <c r="W1772" s="3"/>
      <c r="AA1772" s="5" t="e">
        <f t="shared" si="218"/>
        <v>#DIV/0!</v>
      </c>
      <c r="AD1772" s="5" t="e">
        <f t="shared" si="219"/>
        <v>#DIV/0!</v>
      </c>
      <c r="AE1772" s="3" t="e">
        <f t="shared" si="220"/>
        <v>#DIV/0!</v>
      </c>
      <c r="AG1772" s="4" t="e">
        <f t="shared" si="214"/>
        <v>#DIV/0!</v>
      </c>
      <c r="AI1772" s="3" t="e">
        <f t="shared" si="215"/>
        <v>#DIV/0!</v>
      </c>
      <c r="AK1772" s="4" t="e">
        <f t="shared" si="216"/>
        <v>#DIV/0!</v>
      </c>
    </row>
    <row r="1773" spans="1:37" s="4" customFormat="1" x14ac:dyDescent="0.25">
      <c r="A1773" s="4" t="str">
        <f t="shared" si="217"/>
        <v>D00_344_3</v>
      </c>
      <c r="B1773" s="1" t="s">
        <v>37</v>
      </c>
      <c r="C1773" s="2">
        <v>344</v>
      </c>
      <c r="D1773" s="3">
        <v>3</v>
      </c>
      <c r="E1773" s="4" t="s">
        <v>38</v>
      </c>
      <c r="F1773" s="4" t="s">
        <v>41</v>
      </c>
      <c r="G1773" s="4" t="s">
        <v>36</v>
      </c>
      <c r="H1773" s="4">
        <v>2007</v>
      </c>
      <c r="I1773" s="3" t="s">
        <v>54</v>
      </c>
      <c r="J1773" s="3"/>
      <c r="P1773" s="3"/>
      <c r="W1773" s="3"/>
      <c r="AA1773" s="5" t="e">
        <f t="shared" si="218"/>
        <v>#DIV/0!</v>
      </c>
      <c r="AD1773" s="5" t="e">
        <f t="shared" si="219"/>
        <v>#DIV/0!</v>
      </c>
      <c r="AE1773" s="3" t="e">
        <f t="shared" si="220"/>
        <v>#DIV/0!</v>
      </c>
      <c r="AG1773" s="4" t="e">
        <f t="shared" ref="AG1773:AG1836" si="221">AF1773*100/Y1773</f>
        <v>#DIV/0!</v>
      </c>
      <c r="AI1773" s="3" t="e">
        <f t="shared" ref="AI1773:AI1836" si="222">AH1773*100/Y1773</f>
        <v>#DIV/0!</v>
      </c>
      <c r="AK1773" s="4" t="e">
        <f t="shared" ref="AK1773:AK1798" si="223">AJ1773*100/Y1773</f>
        <v>#DIV/0!</v>
      </c>
    </row>
    <row r="1774" spans="1:37" s="14" customFormat="1" x14ac:dyDescent="0.25">
      <c r="A1774" s="4" t="str">
        <f t="shared" si="217"/>
        <v>D00_345_3</v>
      </c>
      <c r="B1774" s="12" t="s">
        <v>37</v>
      </c>
      <c r="C1774" s="13">
        <v>345</v>
      </c>
      <c r="D1774" s="15">
        <v>3</v>
      </c>
      <c r="E1774" s="14" t="s">
        <v>38</v>
      </c>
      <c r="F1774" s="14" t="s">
        <v>41</v>
      </c>
      <c r="G1774" s="14" t="s">
        <v>36</v>
      </c>
      <c r="H1774" s="14">
        <v>2003</v>
      </c>
      <c r="I1774" s="15" t="s">
        <v>54</v>
      </c>
      <c r="J1774" s="15"/>
      <c r="P1774" s="15"/>
      <c r="Q1774" s="4"/>
      <c r="R1774" s="4"/>
      <c r="S1774" s="4"/>
      <c r="T1774" s="4"/>
      <c r="U1774" s="4"/>
      <c r="V1774" s="4"/>
      <c r="W1774" s="15"/>
      <c r="AA1774" s="5" t="e">
        <f t="shared" si="218"/>
        <v>#DIV/0!</v>
      </c>
      <c r="AD1774" s="5" t="e">
        <f t="shared" si="219"/>
        <v>#DIV/0!</v>
      </c>
      <c r="AE1774" s="3" t="e">
        <f t="shared" si="220"/>
        <v>#DIV/0!</v>
      </c>
      <c r="AG1774" s="4" t="e">
        <f t="shared" si="221"/>
        <v>#DIV/0!</v>
      </c>
      <c r="AI1774" s="3" t="e">
        <f t="shared" si="222"/>
        <v>#DIV/0!</v>
      </c>
      <c r="AK1774" s="14" t="e">
        <f t="shared" si="223"/>
        <v>#DIV/0!</v>
      </c>
    </row>
    <row r="1775" spans="1:37" s="4" customFormat="1" x14ac:dyDescent="0.25">
      <c r="A1775" s="4" t="str">
        <f t="shared" si="217"/>
        <v>D00_345_3</v>
      </c>
      <c r="B1775" s="1" t="s">
        <v>37</v>
      </c>
      <c r="C1775" s="2">
        <v>345</v>
      </c>
      <c r="D1775" s="3">
        <v>3</v>
      </c>
      <c r="E1775" s="4" t="s">
        <v>38</v>
      </c>
      <c r="F1775" s="4" t="s">
        <v>41</v>
      </c>
      <c r="G1775" s="4" t="s">
        <v>36</v>
      </c>
      <c r="H1775" s="4">
        <v>2004</v>
      </c>
      <c r="I1775" s="3" t="s">
        <v>54</v>
      </c>
      <c r="J1775" s="3"/>
      <c r="P1775" s="3"/>
      <c r="W1775" s="3"/>
      <c r="AA1775" s="5" t="e">
        <f t="shared" si="218"/>
        <v>#DIV/0!</v>
      </c>
      <c r="AD1775" s="5" t="e">
        <f t="shared" si="219"/>
        <v>#DIV/0!</v>
      </c>
      <c r="AE1775" s="3" t="e">
        <f t="shared" si="220"/>
        <v>#DIV/0!</v>
      </c>
      <c r="AG1775" s="4" t="e">
        <f t="shared" si="221"/>
        <v>#DIV/0!</v>
      </c>
      <c r="AI1775" s="3" t="e">
        <f t="shared" si="222"/>
        <v>#DIV/0!</v>
      </c>
      <c r="AK1775" s="4" t="e">
        <f t="shared" si="223"/>
        <v>#DIV/0!</v>
      </c>
    </row>
    <row r="1776" spans="1:37" s="4" customFormat="1" x14ac:dyDescent="0.25">
      <c r="A1776" s="4" t="str">
        <f t="shared" si="217"/>
        <v>D00_345_3</v>
      </c>
      <c r="B1776" s="1" t="s">
        <v>37</v>
      </c>
      <c r="C1776" s="2">
        <v>345</v>
      </c>
      <c r="D1776" s="3">
        <v>3</v>
      </c>
      <c r="E1776" s="4" t="s">
        <v>38</v>
      </c>
      <c r="F1776" s="4" t="s">
        <v>41</v>
      </c>
      <c r="G1776" s="4" t="s">
        <v>36</v>
      </c>
      <c r="H1776" s="4">
        <v>2005</v>
      </c>
      <c r="I1776" s="3" t="s">
        <v>54</v>
      </c>
      <c r="J1776" s="3"/>
      <c r="P1776" s="3"/>
      <c r="W1776" s="3"/>
      <c r="AA1776" s="5" t="e">
        <f t="shared" si="218"/>
        <v>#DIV/0!</v>
      </c>
      <c r="AD1776" s="5" t="e">
        <f t="shared" si="219"/>
        <v>#DIV/0!</v>
      </c>
      <c r="AE1776" s="3" t="e">
        <f t="shared" si="220"/>
        <v>#DIV/0!</v>
      </c>
      <c r="AG1776" s="4" t="e">
        <f t="shared" si="221"/>
        <v>#DIV/0!</v>
      </c>
      <c r="AI1776" s="3" t="e">
        <f t="shared" si="222"/>
        <v>#DIV/0!</v>
      </c>
      <c r="AK1776" s="4" t="e">
        <f t="shared" si="223"/>
        <v>#DIV/0!</v>
      </c>
    </row>
    <row r="1777" spans="1:37" s="4" customFormat="1" x14ac:dyDescent="0.25">
      <c r="A1777" s="4" t="str">
        <f t="shared" si="217"/>
        <v>D00_345_3</v>
      </c>
      <c r="B1777" s="1" t="s">
        <v>37</v>
      </c>
      <c r="C1777" s="2">
        <v>345</v>
      </c>
      <c r="D1777" s="3">
        <v>3</v>
      </c>
      <c r="E1777" s="4" t="s">
        <v>38</v>
      </c>
      <c r="F1777" s="4" t="s">
        <v>41</v>
      </c>
      <c r="G1777" s="4" t="s">
        <v>36</v>
      </c>
      <c r="H1777" s="4">
        <v>2006</v>
      </c>
      <c r="I1777" s="3" t="s">
        <v>54</v>
      </c>
      <c r="J1777" s="3"/>
      <c r="P1777" s="3"/>
      <c r="W1777" s="3"/>
      <c r="AA1777" s="5" t="e">
        <f t="shared" si="218"/>
        <v>#DIV/0!</v>
      </c>
      <c r="AD1777" s="5" t="e">
        <f t="shared" si="219"/>
        <v>#DIV/0!</v>
      </c>
      <c r="AE1777" s="3" t="e">
        <f t="shared" si="220"/>
        <v>#DIV/0!</v>
      </c>
      <c r="AG1777" s="4" t="e">
        <f t="shared" si="221"/>
        <v>#DIV/0!</v>
      </c>
      <c r="AI1777" s="3" t="e">
        <f t="shared" si="222"/>
        <v>#DIV/0!</v>
      </c>
      <c r="AK1777" s="4" t="e">
        <f t="shared" si="223"/>
        <v>#DIV/0!</v>
      </c>
    </row>
    <row r="1778" spans="1:37" s="4" customFormat="1" x14ac:dyDescent="0.25">
      <c r="A1778" s="4" t="str">
        <f t="shared" si="217"/>
        <v>D00_345_3</v>
      </c>
      <c r="B1778" s="1" t="s">
        <v>37</v>
      </c>
      <c r="C1778" s="2">
        <v>345</v>
      </c>
      <c r="D1778" s="3">
        <v>3</v>
      </c>
      <c r="E1778" s="4" t="s">
        <v>38</v>
      </c>
      <c r="F1778" s="4" t="s">
        <v>41</v>
      </c>
      <c r="G1778" s="4" t="s">
        <v>36</v>
      </c>
      <c r="H1778" s="4">
        <v>2007</v>
      </c>
      <c r="I1778" s="3" t="s">
        <v>54</v>
      </c>
      <c r="J1778" s="3"/>
      <c r="P1778" s="3"/>
      <c r="W1778" s="3"/>
      <c r="AA1778" s="5" t="e">
        <f t="shared" si="218"/>
        <v>#DIV/0!</v>
      </c>
      <c r="AD1778" s="5" t="e">
        <f t="shared" si="219"/>
        <v>#DIV/0!</v>
      </c>
      <c r="AE1778" s="3" t="e">
        <f t="shared" si="220"/>
        <v>#DIV/0!</v>
      </c>
      <c r="AG1778" s="4" t="e">
        <f t="shared" si="221"/>
        <v>#DIV/0!</v>
      </c>
      <c r="AI1778" s="3" t="e">
        <f t="shared" si="222"/>
        <v>#DIV/0!</v>
      </c>
      <c r="AK1778" s="4" t="e">
        <f t="shared" si="223"/>
        <v>#DIV/0!</v>
      </c>
    </row>
    <row r="1779" spans="1:37" s="14" customFormat="1" x14ac:dyDescent="0.25">
      <c r="A1779" s="4" t="str">
        <f t="shared" si="217"/>
        <v>D00_346_3</v>
      </c>
      <c r="B1779" s="12" t="s">
        <v>37</v>
      </c>
      <c r="C1779" s="13">
        <v>346</v>
      </c>
      <c r="D1779" s="15">
        <v>3</v>
      </c>
      <c r="E1779" s="14" t="s">
        <v>38</v>
      </c>
      <c r="F1779" s="14" t="s">
        <v>41</v>
      </c>
      <c r="G1779" s="14" t="s">
        <v>36</v>
      </c>
      <c r="H1779" s="14">
        <v>2003</v>
      </c>
      <c r="I1779" s="15" t="s">
        <v>54</v>
      </c>
      <c r="J1779" s="15"/>
      <c r="P1779" s="15"/>
      <c r="Q1779" s="4"/>
      <c r="R1779" s="4"/>
      <c r="S1779" s="4"/>
      <c r="T1779" s="4"/>
      <c r="U1779" s="4"/>
      <c r="V1779" s="4"/>
      <c r="W1779" s="15"/>
      <c r="AA1779" s="5" t="e">
        <f t="shared" si="218"/>
        <v>#DIV/0!</v>
      </c>
      <c r="AD1779" s="5" t="e">
        <f t="shared" si="219"/>
        <v>#DIV/0!</v>
      </c>
      <c r="AE1779" s="3" t="e">
        <f t="shared" si="220"/>
        <v>#DIV/0!</v>
      </c>
      <c r="AG1779" s="4" t="e">
        <f t="shared" si="221"/>
        <v>#DIV/0!</v>
      </c>
      <c r="AI1779" s="3" t="e">
        <f t="shared" si="222"/>
        <v>#DIV/0!</v>
      </c>
      <c r="AK1779" s="14" t="e">
        <f t="shared" si="223"/>
        <v>#DIV/0!</v>
      </c>
    </row>
    <row r="1780" spans="1:37" s="4" customFormat="1" x14ac:dyDescent="0.25">
      <c r="A1780" s="4" t="str">
        <f t="shared" si="217"/>
        <v>D00_346_3</v>
      </c>
      <c r="B1780" s="1" t="s">
        <v>37</v>
      </c>
      <c r="C1780" s="2">
        <v>346</v>
      </c>
      <c r="D1780" s="3">
        <v>3</v>
      </c>
      <c r="E1780" s="4" t="s">
        <v>38</v>
      </c>
      <c r="F1780" s="4" t="s">
        <v>41</v>
      </c>
      <c r="G1780" s="4" t="s">
        <v>36</v>
      </c>
      <c r="H1780" s="4">
        <v>2004</v>
      </c>
      <c r="I1780" s="3" t="s">
        <v>54</v>
      </c>
      <c r="J1780" s="3"/>
      <c r="P1780" s="3"/>
      <c r="W1780" s="3"/>
      <c r="AA1780" s="5" t="e">
        <f t="shared" si="218"/>
        <v>#DIV/0!</v>
      </c>
      <c r="AD1780" s="5" t="e">
        <f t="shared" si="219"/>
        <v>#DIV/0!</v>
      </c>
      <c r="AE1780" s="3" t="e">
        <f t="shared" si="220"/>
        <v>#DIV/0!</v>
      </c>
      <c r="AG1780" s="4" t="e">
        <f t="shared" si="221"/>
        <v>#DIV/0!</v>
      </c>
      <c r="AI1780" s="3" t="e">
        <f t="shared" si="222"/>
        <v>#DIV/0!</v>
      </c>
      <c r="AK1780" s="4" t="e">
        <f t="shared" si="223"/>
        <v>#DIV/0!</v>
      </c>
    </row>
    <row r="1781" spans="1:37" s="4" customFormat="1" x14ac:dyDescent="0.25">
      <c r="A1781" s="4" t="str">
        <f t="shared" si="217"/>
        <v>D00_346_3</v>
      </c>
      <c r="B1781" s="1" t="s">
        <v>37</v>
      </c>
      <c r="C1781" s="2">
        <v>346</v>
      </c>
      <c r="D1781" s="3">
        <v>3</v>
      </c>
      <c r="E1781" s="4" t="s">
        <v>38</v>
      </c>
      <c r="F1781" s="4" t="s">
        <v>41</v>
      </c>
      <c r="G1781" s="4" t="s">
        <v>36</v>
      </c>
      <c r="H1781" s="4">
        <v>2005</v>
      </c>
      <c r="I1781" s="3" t="s">
        <v>54</v>
      </c>
      <c r="J1781" s="3"/>
      <c r="P1781" s="3"/>
      <c r="W1781" s="3"/>
      <c r="AA1781" s="5" t="e">
        <f t="shared" si="218"/>
        <v>#DIV/0!</v>
      </c>
      <c r="AD1781" s="5" t="e">
        <f t="shared" si="219"/>
        <v>#DIV/0!</v>
      </c>
      <c r="AE1781" s="3" t="e">
        <f t="shared" si="220"/>
        <v>#DIV/0!</v>
      </c>
      <c r="AG1781" s="4" t="e">
        <f t="shared" si="221"/>
        <v>#DIV/0!</v>
      </c>
      <c r="AI1781" s="3" t="e">
        <f t="shared" si="222"/>
        <v>#DIV/0!</v>
      </c>
      <c r="AK1781" s="4" t="e">
        <f t="shared" si="223"/>
        <v>#DIV/0!</v>
      </c>
    </row>
    <row r="1782" spans="1:37" s="4" customFormat="1" x14ac:dyDescent="0.25">
      <c r="A1782" s="4" t="str">
        <f t="shared" si="217"/>
        <v>D00_346_3</v>
      </c>
      <c r="B1782" s="1" t="s">
        <v>37</v>
      </c>
      <c r="C1782" s="2">
        <v>346</v>
      </c>
      <c r="D1782" s="3">
        <v>3</v>
      </c>
      <c r="E1782" s="4" t="s">
        <v>38</v>
      </c>
      <c r="F1782" s="4" t="s">
        <v>41</v>
      </c>
      <c r="G1782" s="4" t="s">
        <v>36</v>
      </c>
      <c r="H1782" s="4">
        <v>2006</v>
      </c>
      <c r="I1782" s="3" t="s">
        <v>54</v>
      </c>
      <c r="J1782" s="3"/>
      <c r="P1782" s="3"/>
      <c r="W1782" s="3"/>
      <c r="AA1782" s="5" t="e">
        <f t="shared" si="218"/>
        <v>#DIV/0!</v>
      </c>
      <c r="AD1782" s="5" t="e">
        <f t="shared" si="219"/>
        <v>#DIV/0!</v>
      </c>
      <c r="AE1782" s="3" t="e">
        <f t="shared" si="220"/>
        <v>#DIV/0!</v>
      </c>
      <c r="AG1782" s="4" t="e">
        <f t="shared" si="221"/>
        <v>#DIV/0!</v>
      </c>
      <c r="AI1782" s="3" t="e">
        <f t="shared" si="222"/>
        <v>#DIV/0!</v>
      </c>
      <c r="AK1782" s="4" t="e">
        <f t="shared" si="223"/>
        <v>#DIV/0!</v>
      </c>
    </row>
    <row r="1783" spans="1:37" s="4" customFormat="1" x14ac:dyDescent="0.25">
      <c r="A1783" s="4" t="str">
        <f t="shared" si="217"/>
        <v>D00_346_3</v>
      </c>
      <c r="B1783" s="1" t="s">
        <v>37</v>
      </c>
      <c r="C1783" s="2">
        <v>346</v>
      </c>
      <c r="D1783" s="3">
        <v>3</v>
      </c>
      <c r="E1783" s="4" t="s">
        <v>38</v>
      </c>
      <c r="F1783" s="4" t="s">
        <v>41</v>
      </c>
      <c r="G1783" s="4" t="s">
        <v>36</v>
      </c>
      <c r="H1783" s="4">
        <v>2007</v>
      </c>
      <c r="I1783" s="3" t="s">
        <v>54</v>
      </c>
      <c r="J1783" s="3"/>
      <c r="P1783" s="3"/>
      <c r="W1783" s="3"/>
      <c r="AA1783" s="5" t="e">
        <f t="shared" si="218"/>
        <v>#DIV/0!</v>
      </c>
      <c r="AD1783" s="5" t="e">
        <f t="shared" si="219"/>
        <v>#DIV/0!</v>
      </c>
      <c r="AE1783" s="3" t="e">
        <f t="shared" si="220"/>
        <v>#DIV/0!</v>
      </c>
      <c r="AG1783" s="4" t="e">
        <f t="shared" si="221"/>
        <v>#DIV/0!</v>
      </c>
      <c r="AI1783" s="3" t="e">
        <f t="shared" si="222"/>
        <v>#DIV/0!</v>
      </c>
      <c r="AK1783" s="4" t="e">
        <f t="shared" si="223"/>
        <v>#DIV/0!</v>
      </c>
    </row>
    <row r="1784" spans="1:37" s="14" customFormat="1" x14ac:dyDescent="0.25">
      <c r="A1784" s="4" t="str">
        <f t="shared" si="217"/>
        <v>D00_347_3</v>
      </c>
      <c r="B1784" s="12" t="s">
        <v>37</v>
      </c>
      <c r="C1784" s="13">
        <v>347</v>
      </c>
      <c r="D1784" s="15">
        <v>3</v>
      </c>
      <c r="E1784" s="14" t="s">
        <v>38</v>
      </c>
      <c r="F1784" s="14" t="s">
        <v>41</v>
      </c>
      <c r="G1784" s="14" t="s">
        <v>36</v>
      </c>
      <c r="H1784" s="14">
        <v>2003</v>
      </c>
      <c r="I1784" s="15" t="s">
        <v>54</v>
      </c>
      <c r="J1784" s="15"/>
      <c r="P1784" s="15"/>
      <c r="Q1784" s="4"/>
      <c r="R1784" s="4"/>
      <c r="S1784" s="4"/>
      <c r="T1784" s="4"/>
      <c r="U1784" s="4"/>
      <c r="V1784" s="4"/>
      <c r="W1784" s="15"/>
      <c r="AA1784" s="5" t="e">
        <f t="shared" si="218"/>
        <v>#DIV/0!</v>
      </c>
      <c r="AD1784" s="5" t="e">
        <f t="shared" si="219"/>
        <v>#DIV/0!</v>
      </c>
      <c r="AE1784" s="3" t="e">
        <f t="shared" si="220"/>
        <v>#DIV/0!</v>
      </c>
      <c r="AG1784" s="4" t="e">
        <f t="shared" si="221"/>
        <v>#DIV/0!</v>
      </c>
      <c r="AI1784" s="3" t="e">
        <f t="shared" si="222"/>
        <v>#DIV/0!</v>
      </c>
      <c r="AK1784" s="14" t="e">
        <f t="shared" si="223"/>
        <v>#DIV/0!</v>
      </c>
    </row>
    <row r="1785" spans="1:37" s="4" customFormat="1" x14ac:dyDescent="0.25">
      <c r="A1785" s="4" t="str">
        <f t="shared" si="217"/>
        <v>D00_347_3</v>
      </c>
      <c r="B1785" s="1" t="s">
        <v>37</v>
      </c>
      <c r="C1785" s="2">
        <v>347</v>
      </c>
      <c r="D1785" s="3">
        <v>3</v>
      </c>
      <c r="E1785" s="4" t="s">
        <v>38</v>
      </c>
      <c r="F1785" s="4" t="s">
        <v>41</v>
      </c>
      <c r="G1785" s="4" t="s">
        <v>36</v>
      </c>
      <c r="H1785" s="4">
        <v>2004</v>
      </c>
      <c r="I1785" s="3" t="s">
        <v>54</v>
      </c>
      <c r="J1785" s="3"/>
      <c r="P1785" s="3"/>
      <c r="W1785" s="3"/>
      <c r="AA1785" s="5" t="e">
        <f t="shared" si="218"/>
        <v>#DIV/0!</v>
      </c>
      <c r="AD1785" s="5" t="e">
        <f t="shared" si="219"/>
        <v>#DIV/0!</v>
      </c>
      <c r="AE1785" s="3" t="e">
        <f t="shared" si="220"/>
        <v>#DIV/0!</v>
      </c>
      <c r="AG1785" s="4" t="e">
        <f t="shared" si="221"/>
        <v>#DIV/0!</v>
      </c>
      <c r="AI1785" s="3" t="e">
        <f t="shared" si="222"/>
        <v>#DIV/0!</v>
      </c>
      <c r="AK1785" s="4" t="e">
        <f t="shared" si="223"/>
        <v>#DIV/0!</v>
      </c>
    </row>
    <row r="1786" spans="1:37" s="4" customFormat="1" x14ac:dyDescent="0.25">
      <c r="A1786" s="4" t="str">
        <f t="shared" si="217"/>
        <v>D00_347_3</v>
      </c>
      <c r="B1786" s="1" t="s">
        <v>37</v>
      </c>
      <c r="C1786" s="2">
        <v>347</v>
      </c>
      <c r="D1786" s="3">
        <v>3</v>
      </c>
      <c r="E1786" s="4" t="s">
        <v>38</v>
      </c>
      <c r="F1786" s="4" t="s">
        <v>41</v>
      </c>
      <c r="G1786" s="4" t="s">
        <v>36</v>
      </c>
      <c r="H1786" s="4">
        <v>2005</v>
      </c>
      <c r="I1786" s="3" t="s">
        <v>54</v>
      </c>
      <c r="J1786" s="3"/>
      <c r="P1786" s="3"/>
      <c r="W1786" s="3"/>
      <c r="AA1786" s="5" t="e">
        <f t="shared" si="218"/>
        <v>#DIV/0!</v>
      </c>
      <c r="AD1786" s="5" t="e">
        <f t="shared" si="219"/>
        <v>#DIV/0!</v>
      </c>
      <c r="AE1786" s="3" t="e">
        <f t="shared" si="220"/>
        <v>#DIV/0!</v>
      </c>
      <c r="AG1786" s="4" t="e">
        <f t="shared" si="221"/>
        <v>#DIV/0!</v>
      </c>
      <c r="AI1786" s="3" t="e">
        <f t="shared" si="222"/>
        <v>#DIV/0!</v>
      </c>
      <c r="AK1786" s="4" t="e">
        <f t="shared" si="223"/>
        <v>#DIV/0!</v>
      </c>
    </row>
    <row r="1787" spans="1:37" s="4" customFormat="1" x14ac:dyDescent="0.25">
      <c r="A1787" s="4" t="str">
        <f t="shared" si="217"/>
        <v>D00_347_3</v>
      </c>
      <c r="B1787" s="1" t="s">
        <v>37</v>
      </c>
      <c r="C1787" s="2">
        <v>347</v>
      </c>
      <c r="D1787" s="3">
        <v>3</v>
      </c>
      <c r="E1787" s="4" t="s">
        <v>38</v>
      </c>
      <c r="F1787" s="4" t="s">
        <v>41</v>
      </c>
      <c r="G1787" s="4" t="s">
        <v>36</v>
      </c>
      <c r="H1787" s="4">
        <v>2006</v>
      </c>
      <c r="I1787" s="3" t="s">
        <v>54</v>
      </c>
      <c r="J1787" s="3"/>
      <c r="P1787" s="3"/>
      <c r="W1787" s="3"/>
      <c r="AA1787" s="5" t="e">
        <f t="shared" si="218"/>
        <v>#DIV/0!</v>
      </c>
      <c r="AD1787" s="5" t="e">
        <f t="shared" si="219"/>
        <v>#DIV/0!</v>
      </c>
      <c r="AE1787" s="3" t="e">
        <f t="shared" si="220"/>
        <v>#DIV/0!</v>
      </c>
      <c r="AG1787" s="4" t="e">
        <f t="shared" si="221"/>
        <v>#DIV/0!</v>
      </c>
      <c r="AI1787" s="3" t="e">
        <f t="shared" si="222"/>
        <v>#DIV/0!</v>
      </c>
      <c r="AK1787" s="4" t="e">
        <f t="shared" si="223"/>
        <v>#DIV/0!</v>
      </c>
    </row>
    <row r="1788" spans="1:37" s="4" customFormat="1" x14ac:dyDescent="0.25">
      <c r="A1788" s="4" t="str">
        <f t="shared" si="217"/>
        <v>D00_347_3</v>
      </c>
      <c r="B1788" s="1" t="s">
        <v>37</v>
      </c>
      <c r="C1788" s="2">
        <v>347</v>
      </c>
      <c r="D1788" s="3">
        <v>3</v>
      </c>
      <c r="E1788" s="4" t="s">
        <v>38</v>
      </c>
      <c r="F1788" s="4" t="s">
        <v>41</v>
      </c>
      <c r="G1788" s="4" t="s">
        <v>36</v>
      </c>
      <c r="H1788" s="4">
        <v>2007</v>
      </c>
      <c r="I1788" s="3" t="s">
        <v>54</v>
      </c>
      <c r="J1788" s="3"/>
      <c r="P1788" s="3"/>
      <c r="W1788" s="3"/>
      <c r="AA1788" s="5" t="e">
        <f t="shared" si="218"/>
        <v>#DIV/0!</v>
      </c>
      <c r="AD1788" s="5" t="e">
        <f t="shared" si="219"/>
        <v>#DIV/0!</v>
      </c>
      <c r="AE1788" s="3" t="e">
        <f t="shared" si="220"/>
        <v>#DIV/0!</v>
      </c>
      <c r="AG1788" s="4" t="e">
        <f t="shared" si="221"/>
        <v>#DIV/0!</v>
      </c>
      <c r="AI1788" s="3" t="e">
        <f t="shared" si="222"/>
        <v>#DIV/0!</v>
      </c>
      <c r="AK1788" s="4" t="e">
        <f t="shared" si="223"/>
        <v>#DIV/0!</v>
      </c>
    </row>
    <row r="1789" spans="1:37" s="14" customFormat="1" x14ac:dyDescent="0.25">
      <c r="A1789" s="4" t="str">
        <f t="shared" si="217"/>
        <v>D00_348_3</v>
      </c>
      <c r="B1789" s="12" t="s">
        <v>37</v>
      </c>
      <c r="C1789" s="13">
        <v>348</v>
      </c>
      <c r="D1789" s="15">
        <v>3</v>
      </c>
      <c r="E1789" s="14" t="s">
        <v>38</v>
      </c>
      <c r="F1789" s="14" t="s">
        <v>41</v>
      </c>
      <c r="G1789" s="14" t="s">
        <v>36</v>
      </c>
      <c r="H1789" s="14">
        <v>2003</v>
      </c>
      <c r="I1789" s="15" t="s">
        <v>54</v>
      </c>
      <c r="J1789" s="15"/>
      <c r="P1789" s="15"/>
      <c r="Q1789" s="4"/>
      <c r="R1789" s="4"/>
      <c r="S1789" s="4"/>
      <c r="T1789" s="4"/>
      <c r="U1789" s="4"/>
      <c r="V1789" s="4"/>
      <c r="W1789" s="15"/>
      <c r="AA1789" s="5" t="e">
        <f t="shared" si="218"/>
        <v>#DIV/0!</v>
      </c>
      <c r="AD1789" s="5" t="e">
        <f t="shared" si="219"/>
        <v>#DIV/0!</v>
      </c>
      <c r="AE1789" s="3" t="e">
        <f t="shared" si="220"/>
        <v>#DIV/0!</v>
      </c>
      <c r="AG1789" s="4" t="e">
        <f t="shared" si="221"/>
        <v>#DIV/0!</v>
      </c>
      <c r="AI1789" s="3" t="e">
        <f t="shared" si="222"/>
        <v>#DIV/0!</v>
      </c>
      <c r="AK1789" s="14" t="e">
        <f t="shared" si="223"/>
        <v>#DIV/0!</v>
      </c>
    </row>
    <row r="1790" spans="1:37" s="4" customFormat="1" x14ac:dyDescent="0.25">
      <c r="A1790" s="4" t="str">
        <f t="shared" si="217"/>
        <v>D00_348_3</v>
      </c>
      <c r="B1790" s="1" t="s">
        <v>37</v>
      </c>
      <c r="C1790" s="2">
        <v>348</v>
      </c>
      <c r="D1790" s="3">
        <v>3</v>
      </c>
      <c r="E1790" s="4" t="s">
        <v>38</v>
      </c>
      <c r="F1790" s="4" t="s">
        <v>41</v>
      </c>
      <c r="G1790" s="4" t="s">
        <v>36</v>
      </c>
      <c r="H1790" s="4">
        <v>2004</v>
      </c>
      <c r="I1790" s="3" t="s">
        <v>54</v>
      </c>
      <c r="J1790" s="3"/>
      <c r="P1790" s="3"/>
      <c r="W1790" s="3"/>
      <c r="AA1790" s="5" t="e">
        <f t="shared" si="218"/>
        <v>#DIV/0!</v>
      </c>
      <c r="AD1790" s="5" t="e">
        <f t="shared" si="219"/>
        <v>#DIV/0!</v>
      </c>
      <c r="AE1790" s="3" t="e">
        <f t="shared" si="220"/>
        <v>#DIV/0!</v>
      </c>
      <c r="AG1790" s="4" t="e">
        <f t="shared" si="221"/>
        <v>#DIV/0!</v>
      </c>
      <c r="AI1790" s="3" t="e">
        <f t="shared" si="222"/>
        <v>#DIV/0!</v>
      </c>
      <c r="AK1790" s="4" t="e">
        <f t="shared" si="223"/>
        <v>#DIV/0!</v>
      </c>
    </row>
    <row r="1791" spans="1:37" s="4" customFormat="1" x14ac:dyDescent="0.25">
      <c r="A1791" s="4" t="str">
        <f t="shared" si="217"/>
        <v>D00_348_3</v>
      </c>
      <c r="B1791" s="1" t="s">
        <v>37</v>
      </c>
      <c r="C1791" s="2">
        <v>348</v>
      </c>
      <c r="D1791" s="3">
        <v>3</v>
      </c>
      <c r="E1791" s="4" t="s">
        <v>38</v>
      </c>
      <c r="F1791" s="4" t="s">
        <v>41</v>
      </c>
      <c r="G1791" s="4" t="s">
        <v>36</v>
      </c>
      <c r="H1791" s="4">
        <v>2005</v>
      </c>
      <c r="I1791" s="3" t="s">
        <v>54</v>
      </c>
      <c r="J1791" s="3"/>
      <c r="P1791" s="3"/>
      <c r="W1791" s="3"/>
      <c r="AA1791" s="5" t="e">
        <f t="shared" si="218"/>
        <v>#DIV/0!</v>
      </c>
      <c r="AD1791" s="5" t="e">
        <f t="shared" si="219"/>
        <v>#DIV/0!</v>
      </c>
      <c r="AE1791" s="3" t="e">
        <f t="shared" si="220"/>
        <v>#DIV/0!</v>
      </c>
      <c r="AG1791" s="4" t="e">
        <f t="shared" si="221"/>
        <v>#DIV/0!</v>
      </c>
      <c r="AI1791" s="3" t="e">
        <f t="shared" si="222"/>
        <v>#DIV/0!</v>
      </c>
      <c r="AK1791" s="4" t="e">
        <f t="shared" si="223"/>
        <v>#DIV/0!</v>
      </c>
    </row>
    <row r="1792" spans="1:37" s="4" customFormat="1" x14ac:dyDescent="0.25">
      <c r="A1792" s="4" t="str">
        <f t="shared" si="217"/>
        <v>D00_348_3</v>
      </c>
      <c r="B1792" s="1" t="s">
        <v>37</v>
      </c>
      <c r="C1792" s="2">
        <v>348</v>
      </c>
      <c r="D1792" s="3">
        <v>3</v>
      </c>
      <c r="E1792" s="4" t="s">
        <v>38</v>
      </c>
      <c r="F1792" s="4" t="s">
        <v>41</v>
      </c>
      <c r="G1792" s="4" t="s">
        <v>36</v>
      </c>
      <c r="H1792" s="4">
        <v>2006</v>
      </c>
      <c r="I1792" s="3" t="s">
        <v>54</v>
      </c>
      <c r="J1792" s="3"/>
      <c r="K1792" s="4">
        <v>73</v>
      </c>
      <c r="P1792" s="3"/>
      <c r="W1792" s="3"/>
      <c r="AA1792" s="5" t="e">
        <f t="shared" si="218"/>
        <v>#DIV/0!</v>
      </c>
      <c r="AD1792" s="5" t="e">
        <f t="shared" si="219"/>
        <v>#DIV/0!</v>
      </c>
      <c r="AE1792" s="3" t="e">
        <f t="shared" si="220"/>
        <v>#DIV/0!</v>
      </c>
      <c r="AG1792" s="4" t="e">
        <f t="shared" si="221"/>
        <v>#DIV/0!</v>
      </c>
      <c r="AI1792" s="3" t="e">
        <f t="shared" si="222"/>
        <v>#DIV/0!</v>
      </c>
      <c r="AK1792" s="4" t="e">
        <f t="shared" si="223"/>
        <v>#DIV/0!</v>
      </c>
    </row>
    <row r="1793" spans="1:45" s="4" customFormat="1" x14ac:dyDescent="0.25">
      <c r="A1793" s="4" t="str">
        <f t="shared" si="217"/>
        <v>D00_348_3</v>
      </c>
      <c r="B1793" s="1" t="s">
        <v>37</v>
      </c>
      <c r="C1793" s="2">
        <v>348</v>
      </c>
      <c r="D1793" s="3">
        <v>3</v>
      </c>
      <c r="E1793" s="4" t="s">
        <v>38</v>
      </c>
      <c r="F1793" s="4" t="s">
        <v>41</v>
      </c>
      <c r="G1793" s="4" t="s">
        <v>36</v>
      </c>
      <c r="H1793" s="4">
        <v>2007</v>
      </c>
      <c r="I1793" s="3" t="s">
        <v>54</v>
      </c>
      <c r="J1793" s="3"/>
      <c r="P1793" s="3"/>
      <c r="W1793" s="3"/>
      <c r="AA1793" s="5" t="e">
        <f t="shared" si="218"/>
        <v>#DIV/0!</v>
      </c>
      <c r="AD1793" s="5" t="e">
        <f t="shared" si="219"/>
        <v>#DIV/0!</v>
      </c>
      <c r="AE1793" s="3" t="e">
        <f t="shared" si="220"/>
        <v>#DIV/0!</v>
      </c>
      <c r="AG1793" s="4" t="e">
        <f t="shared" si="221"/>
        <v>#DIV/0!</v>
      </c>
      <c r="AI1793" s="3" t="e">
        <f t="shared" si="222"/>
        <v>#DIV/0!</v>
      </c>
      <c r="AK1793" s="4" t="e">
        <f t="shared" si="223"/>
        <v>#DIV/0!</v>
      </c>
    </row>
    <row r="1794" spans="1:45" s="14" customFormat="1" x14ac:dyDescent="0.25">
      <c r="A1794" s="4" t="str">
        <f t="shared" si="217"/>
        <v>D00_349_3</v>
      </c>
      <c r="B1794" s="12" t="s">
        <v>37</v>
      </c>
      <c r="C1794" s="13">
        <v>349</v>
      </c>
      <c r="D1794" s="15">
        <v>3</v>
      </c>
      <c r="E1794" s="14" t="s">
        <v>38</v>
      </c>
      <c r="F1794" s="14" t="s">
        <v>41</v>
      </c>
      <c r="G1794" s="14" t="s">
        <v>36</v>
      </c>
      <c r="H1794" s="15">
        <v>2003</v>
      </c>
      <c r="I1794" s="15" t="s">
        <v>56</v>
      </c>
      <c r="J1794" s="17"/>
      <c r="K1794" s="14">
        <v>83</v>
      </c>
      <c r="L1794" s="14">
        <f>K1794-36</f>
        <v>47</v>
      </c>
      <c r="M1794" s="14">
        <f>K1794-64</f>
        <v>19</v>
      </c>
      <c r="N1794" s="14">
        <f>K1794-79</f>
        <v>4</v>
      </c>
      <c r="O1794" s="14">
        <f>K1794-85</f>
        <v>-2</v>
      </c>
      <c r="P1794" s="17">
        <v>3</v>
      </c>
      <c r="Q1794" s="8"/>
      <c r="R1794" s="8"/>
      <c r="S1794" s="4"/>
      <c r="T1794" s="4"/>
      <c r="U1794" s="4"/>
      <c r="V1794" s="4" t="s">
        <v>64</v>
      </c>
      <c r="W1794" s="15">
        <v>1</v>
      </c>
      <c r="X1794" s="14">
        <v>210</v>
      </c>
      <c r="Y1794" s="14">
        <v>25</v>
      </c>
      <c r="Z1794" s="14">
        <v>64</v>
      </c>
      <c r="AA1794" s="5">
        <f t="shared" si="218"/>
        <v>2.6365217391304352</v>
      </c>
      <c r="AB1794" s="14">
        <v>4</v>
      </c>
      <c r="AC1794" s="14">
        <v>22</v>
      </c>
      <c r="AD1794" s="5">
        <f t="shared" si="219"/>
        <v>0.95652173913043481</v>
      </c>
      <c r="AE1794" s="3">
        <f t="shared" si="220"/>
        <v>36.2796833773087</v>
      </c>
      <c r="AF1794" s="14">
        <v>2</v>
      </c>
      <c r="AG1794" s="4">
        <f t="shared" si="221"/>
        <v>8</v>
      </c>
      <c r="AH1794" s="14">
        <v>0</v>
      </c>
      <c r="AI1794" s="3">
        <f t="shared" si="222"/>
        <v>0</v>
      </c>
      <c r="AJ1794" s="16">
        <v>4</v>
      </c>
      <c r="AK1794" s="14">
        <f t="shared" si="223"/>
        <v>16</v>
      </c>
      <c r="AL1794" s="14">
        <v>4</v>
      </c>
      <c r="AM1794" s="14">
        <v>3</v>
      </c>
      <c r="AN1794" s="14">
        <v>2</v>
      </c>
      <c r="AO1794" s="14">
        <v>2</v>
      </c>
      <c r="AP1794" s="14">
        <v>2</v>
      </c>
      <c r="AQ1794" s="14">
        <v>3</v>
      </c>
      <c r="AR1794" s="14">
        <v>3</v>
      </c>
    </row>
    <row r="1795" spans="1:45" s="4" customFormat="1" x14ac:dyDescent="0.25">
      <c r="A1795" s="4" t="str">
        <f t="shared" ref="A1795:A1858" si="224">CONCATENATE(LEFT(B1795,1),CONCATENATE(RIGHT(B1795,2),"_",CONCATENATE(C1795),"_",CONCATENATE(D1795)))</f>
        <v>D00_349_3</v>
      </c>
      <c r="B1795" s="1" t="s">
        <v>37</v>
      </c>
      <c r="C1795" s="2">
        <v>349</v>
      </c>
      <c r="D1795" s="3">
        <v>3</v>
      </c>
      <c r="E1795" s="4" t="s">
        <v>38</v>
      </c>
      <c r="F1795" s="4" t="s">
        <v>41</v>
      </c>
      <c r="G1795" s="4" t="s">
        <v>36</v>
      </c>
      <c r="H1795" s="3">
        <v>2004</v>
      </c>
      <c r="I1795" s="3" t="s">
        <v>56</v>
      </c>
      <c r="J1795" s="3"/>
      <c r="K1795" s="9"/>
      <c r="L1795" s="4">
        <f>K1048-22</f>
        <v>60</v>
      </c>
      <c r="M1795" s="4">
        <f>K1048-46</f>
        <v>36</v>
      </c>
      <c r="N1795" s="4">
        <f>K1048-64</f>
        <v>18</v>
      </c>
      <c r="O1795" s="4">
        <f>K1048-76</f>
        <v>6</v>
      </c>
      <c r="P1795" s="3">
        <v>2</v>
      </c>
      <c r="T1795" s="4">
        <v>34</v>
      </c>
      <c r="V1795" s="4" t="s">
        <v>64</v>
      </c>
      <c r="W1795" s="3">
        <v>2</v>
      </c>
      <c r="X1795" s="4">
        <v>210</v>
      </c>
      <c r="Y1795" s="4">
        <v>25</v>
      </c>
      <c r="Z1795" s="4">
        <v>64</v>
      </c>
      <c r="AA1795" s="5">
        <f t="shared" si="218"/>
        <v>2.64</v>
      </c>
      <c r="AB1795" s="4">
        <v>3</v>
      </c>
      <c r="AC1795" s="4">
        <v>23</v>
      </c>
      <c r="AD1795" s="5">
        <f t="shared" si="219"/>
        <v>1</v>
      </c>
      <c r="AE1795" s="3">
        <f t="shared" si="220"/>
        <v>37.878787878787875</v>
      </c>
      <c r="AF1795" s="4">
        <v>2</v>
      </c>
      <c r="AG1795" s="4">
        <f t="shared" si="221"/>
        <v>8</v>
      </c>
      <c r="AH1795" s="4">
        <v>1</v>
      </c>
      <c r="AI1795" s="3">
        <f t="shared" si="222"/>
        <v>4</v>
      </c>
      <c r="AJ1795" s="6">
        <v>5</v>
      </c>
      <c r="AK1795" s="4">
        <f t="shared" si="223"/>
        <v>20</v>
      </c>
      <c r="AL1795" s="4" t="s">
        <v>74</v>
      </c>
      <c r="AM1795" s="4">
        <v>3</v>
      </c>
      <c r="AN1795" s="4">
        <v>3</v>
      </c>
      <c r="AO1795" s="4">
        <v>2</v>
      </c>
      <c r="AP1795" s="4">
        <v>3</v>
      </c>
      <c r="AQ1795" s="4">
        <v>3</v>
      </c>
      <c r="AR1795" s="4">
        <v>3</v>
      </c>
    </row>
    <row r="1796" spans="1:45" s="4" customFormat="1" x14ac:dyDescent="0.25">
      <c r="A1796" s="4" t="str">
        <f t="shared" si="224"/>
        <v>D00_349_3</v>
      </c>
      <c r="B1796" s="1" t="s">
        <v>37</v>
      </c>
      <c r="C1796" s="2">
        <v>349</v>
      </c>
      <c r="D1796" s="3">
        <v>3</v>
      </c>
      <c r="E1796" s="4" t="s">
        <v>38</v>
      </c>
      <c r="F1796" s="4" t="s">
        <v>41</v>
      </c>
      <c r="G1796" s="4" t="s">
        <v>36</v>
      </c>
      <c r="H1796" s="3">
        <v>2005</v>
      </c>
      <c r="I1796" s="3" t="s">
        <v>56</v>
      </c>
      <c r="J1796" s="3"/>
      <c r="K1796" s="4">
        <v>79</v>
      </c>
      <c r="L1796" s="4">
        <f>K1796-30</f>
        <v>49</v>
      </c>
      <c r="M1796" s="4">
        <f>K1796-60</f>
        <v>19</v>
      </c>
      <c r="N1796" s="4">
        <f>K1796-76</f>
        <v>3</v>
      </c>
      <c r="O1796" s="4">
        <f>K1796-80</f>
        <v>-1</v>
      </c>
      <c r="P1796" s="3">
        <v>3</v>
      </c>
      <c r="T1796" s="4" t="s">
        <v>111</v>
      </c>
      <c r="U1796" s="4" t="s">
        <v>56</v>
      </c>
      <c r="V1796" s="4" t="s">
        <v>64</v>
      </c>
      <c r="W1796" s="3">
        <v>4</v>
      </c>
      <c r="X1796" s="4">
        <v>212</v>
      </c>
      <c r="Y1796" s="4">
        <v>25</v>
      </c>
      <c r="Z1796" s="4">
        <v>63</v>
      </c>
      <c r="AA1796" s="5">
        <f t="shared" si="218"/>
        <v>2.52</v>
      </c>
      <c r="AB1796" s="4">
        <v>4</v>
      </c>
      <c r="AC1796" s="4">
        <v>24</v>
      </c>
      <c r="AD1796" s="5">
        <f t="shared" si="219"/>
        <v>0.96</v>
      </c>
      <c r="AE1796" s="3">
        <f t="shared" si="220"/>
        <v>38.095238095238095</v>
      </c>
      <c r="AF1796" s="4">
        <v>0</v>
      </c>
      <c r="AG1796" s="4">
        <f t="shared" si="221"/>
        <v>0</v>
      </c>
      <c r="AH1796" s="4">
        <v>0</v>
      </c>
      <c r="AI1796" s="3">
        <f t="shared" si="222"/>
        <v>0</v>
      </c>
      <c r="AJ1796" s="6">
        <v>1</v>
      </c>
      <c r="AK1796" s="4">
        <f t="shared" si="223"/>
        <v>4</v>
      </c>
      <c r="AL1796" s="4">
        <v>1</v>
      </c>
      <c r="AM1796" s="4">
        <v>4</v>
      </c>
      <c r="AN1796" s="4">
        <v>3</v>
      </c>
      <c r="AO1796" s="4">
        <v>1</v>
      </c>
      <c r="AP1796" s="4">
        <v>2</v>
      </c>
      <c r="AQ1796" s="4">
        <v>2</v>
      </c>
      <c r="AR1796" s="4">
        <v>3</v>
      </c>
    </row>
    <row r="1797" spans="1:45" s="4" customFormat="1" x14ac:dyDescent="0.25">
      <c r="A1797" s="4" t="str">
        <f t="shared" si="224"/>
        <v>D00_349_3</v>
      </c>
      <c r="B1797" s="1" t="s">
        <v>37</v>
      </c>
      <c r="C1797" s="2">
        <v>349</v>
      </c>
      <c r="D1797" s="3">
        <v>3</v>
      </c>
      <c r="E1797" s="4" t="s">
        <v>38</v>
      </c>
      <c r="F1797" s="4" t="s">
        <v>41</v>
      </c>
      <c r="G1797" s="4" t="s">
        <v>36</v>
      </c>
      <c r="H1797" s="3">
        <v>2006</v>
      </c>
      <c r="I1797" s="3" t="s">
        <v>56</v>
      </c>
      <c r="J1797" s="3">
        <v>70</v>
      </c>
      <c r="K1797" s="4">
        <v>73</v>
      </c>
      <c r="L1797" s="4">
        <f>K1797-34</f>
        <v>39</v>
      </c>
      <c r="M1797" s="4">
        <f>K1797-61</f>
        <v>12</v>
      </c>
      <c r="N1797" s="4">
        <f>K1797-70</f>
        <v>3</v>
      </c>
      <c r="O1797" s="4">
        <f>K1797-73</f>
        <v>0</v>
      </c>
      <c r="P1797" s="3">
        <v>2</v>
      </c>
      <c r="T1797" s="4" t="s">
        <v>119</v>
      </c>
      <c r="V1797" s="4" t="s">
        <v>64</v>
      </c>
      <c r="W1797" s="3">
        <v>3</v>
      </c>
      <c r="X1797" s="4">
        <v>206</v>
      </c>
      <c r="Y1797" s="4">
        <v>25</v>
      </c>
      <c r="Z1797" s="4">
        <v>60</v>
      </c>
      <c r="AA1797" s="5">
        <f t="shared" si="218"/>
        <v>2.4366666666666665</v>
      </c>
      <c r="AB1797" s="4">
        <v>3</v>
      </c>
      <c r="AC1797" s="4">
        <v>22</v>
      </c>
      <c r="AD1797" s="5">
        <f t="shared" si="219"/>
        <v>0.91666666666666663</v>
      </c>
      <c r="AE1797" s="3">
        <f t="shared" si="220"/>
        <v>37.61969904240766</v>
      </c>
      <c r="AF1797" s="4">
        <v>1</v>
      </c>
      <c r="AG1797" s="4">
        <f t="shared" si="221"/>
        <v>4</v>
      </c>
      <c r="AH1797" s="4">
        <v>1</v>
      </c>
      <c r="AI1797" s="3">
        <f t="shared" si="222"/>
        <v>4</v>
      </c>
      <c r="AJ1797" s="6" t="s">
        <v>121</v>
      </c>
      <c r="AK1797" s="4" t="e">
        <f t="shared" si="223"/>
        <v>#VALUE!</v>
      </c>
      <c r="AM1797" s="4">
        <v>4</v>
      </c>
      <c r="AN1797" s="4">
        <v>2</v>
      </c>
      <c r="AO1797" s="4">
        <v>1</v>
      </c>
      <c r="AP1797" s="4">
        <v>2</v>
      </c>
      <c r="AQ1797" s="4">
        <v>2</v>
      </c>
      <c r="AR1797" s="4">
        <v>2</v>
      </c>
    </row>
    <row r="1798" spans="1:45" s="4" customFormat="1" x14ac:dyDescent="0.25">
      <c r="A1798" s="4" t="str">
        <f t="shared" si="224"/>
        <v>D00_349_3</v>
      </c>
      <c r="B1798" s="1" t="s">
        <v>37</v>
      </c>
      <c r="C1798" s="2">
        <v>349</v>
      </c>
      <c r="D1798" s="3">
        <v>3</v>
      </c>
      <c r="E1798" s="4" t="s">
        <v>38</v>
      </c>
      <c r="F1798" s="4" t="s">
        <v>41</v>
      </c>
      <c r="G1798" s="4" t="s">
        <v>36</v>
      </c>
      <c r="H1798" s="3">
        <v>2007</v>
      </c>
      <c r="I1798" s="3" t="s">
        <v>56</v>
      </c>
      <c r="J1798" s="3"/>
      <c r="K1798" s="4">
        <v>66</v>
      </c>
      <c r="L1798" s="4">
        <f>K1798-36</f>
        <v>30</v>
      </c>
      <c r="M1798" s="4">
        <f>K1798-53</f>
        <v>13</v>
      </c>
      <c r="N1798" s="4">
        <f>K1798-60</f>
        <v>6</v>
      </c>
      <c r="O1798" s="4">
        <f>K1798-71</f>
        <v>-5</v>
      </c>
      <c r="P1798" s="3">
        <v>3</v>
      </c>
      <c r="T1798" s="4" t="s">
        <v>130</v>
      </c>
      <c r="V1798" s="4" t="s">
        <v>64</v>
      </c>
      <c r="W1798" s="3">
        <v>4</v>
      </c>
      <c r="X1798" s="4">
        <v>212</v>
      </c>
      <c r="Y1798" s="4">
        <v>25</v>
      </c>
      <c r="Z1798" s="4">
        <v>71</v>
      </c>
      <c r="AA1798" s="5">
        <f t="shared" si="218"/>
        <v>2.84</v>
      </c>
      <c r="AB1798" s="4">
        <v>4</v>
      </c>
      <c r="AC1798" s="4">
        <v>27</v>
      </c>
      <c r="AD1798" s="5">
        <f t="shared" si="219"/>
        <v>1.08</v>
      </c>
      <c r="AE1798" s="3">
        <f t="shared" si="220"/>
        <v>38.028169014084511</v>
      </c>
      <c r="AF1798" s="4">
        <v>0</v>
      </c>
      <c r="AG1798" s="4">
        <f t="shared" si="221"/>
        <v>0</v>
      </c>
      <c r="AH1798" s="4">
        <v>1</v>
      </c>
      <c r="AI1798" s="3">
        <f t="shared" si="222"/>
        <v>4</v>
      </c>
      <c r="AJ1798" s="6" t="s">
        <v>133</v>
      </c>
      <c r="AK1798" s="4" t="e">
        <f t="shared" si="223"/>
        <v>#VALUE!</v>
      </c>
      <c r="AM1798" s="4">
        <v>3</v>
      </c>
      <c r="AN1798" s="4">
        <v>3</v>
      </c>
      <c r="AO1798" s="4">
        <v>3</v>
      </c>
      <c r="AP1798" s="4">
        <v>2</v>
      </c>
      <c r="AQ1798" s="4">
        <v>2</v>
      </c>
      <c r="AR1798" s="4">
        <v>3</v>
      </c>
      <c r="AS1798" s="4">
        <v>3</v>
      </c>
    </row>
    <row r="1799" spans="1:45" s="4" customFormat="1" x14ac:dyDescent="0.25">
      <c r="A1799" s="4" t="str">
        <f t="shared" si="224"/>
        <v>D00_349_3</v>
      </c>
      <c r="B1799" s="1" t="s">
        <v>37</v>
      </c>
      <c r="C1799" s="2">
        <v>349</v>
      </c>
      <c r="D1799" s="3">
        <v>3</v>
      </c>
      <c r="E1799" s="4" t="s">
        <v>38</v>
      </c>
      <c r="F1799" s="4" t="s">
        <v>41</v>
      </c>
      <c r="G1799" s="4" t="s">
        <v>36</v>
      </c>
      <c r="H1799" s="3">
        <v>2008</v>
      </c>
      <c r="I1799" s="3" t="s">
        <v>56</v>
      </c>
      <c r="J1799" s="3"/>
      <c r="K1799" s="4">
        <v>65</v>
      </c>
      <c r="L1799" s="4">
        <f>K1799-22</f>
        <v>43</v>
      </c>
      <c r="M1799" s="4">
        <f>K1799-49</f>
        <v>16</v>
      </c>
      <c r="N1799" s="4">
        <f>K1799-61</f>
        <v>4</v>
      </c>
      <c r="O1799" s="4">
        <f>K1799-73</f>
        <v>-8</v>
      </c>
      <c r="P1799" s="3">
        <v>3</v>
      </c>
      <c r="T1799" s="4" t="s">
        <v>137</v>
      </c>
      <c r="V1799" s="4" t="s">
        <v>64</v>
      </c>
      <c r="W1799" s="3">
        <v>5</v>
      </c>
      <c r="X1799" s="4">
        <v>207</v>
      </c>
      <c r="Y1799" s="4">
        <v>25</v>
      </c>
      <c r="Z1799" s="4">
        <v>70</v>
      </c>
      <c r="AA1799" s="5">
        <f t="shared" si="218"/>
        <v>2.8</v>
      </c>
      <c r="AB1799" s="4">
        <v>4</v>
      </c>
      <c r="AC1799" s="4">
        <v>25</v>
      </c>
      <c r="AD1799" s="5">
        <f t="shared" si="219"/>
        <v>1</v>
      </c>
      <c r="AE1799" s="3">
        <f t="shared" si="220"/>
        <v>35.714285714285715</v>
      </c>
      <c r="AF1799" s="4">
        <v>0</v>
      </c>
      <c r="AG1799" s="4">
        <f t="shared" si="221"/>
        <v>0</v>
      </c>
      <c r="AH1799" s="4">
        <v>0</v>
      </c>
      <c r="AI1799" s="3">
        <f t="shared" si="222"/>
        <v>0</v>
      </c>
      <c r="AJ1799" s="6" t="s">
        <v>147</v>
      </c>
      <c r="AM1799" s="4">
        <v>3</v>
      </c>
      <c r="AN1799" s="4">
        <v>3</v>
      </c>
      <c r="AO1799" s="4">
        <v>1</v>
      </c>
      <c r="AP1799" s="4">
        <v>2</v>
      </c>
      <c r="AQ1799" s="4">
        <v>3</v>
      </c>
      <c r="AR1799" s="4">
        <v>3</v>
      </c>
    </row>
    <row r="1800" spans="1:45" s="4" customFormat="1" x14ac:dyDescent="0.25">
      <c r="A1800" s="4" t="str">
        <f t="shared" si="224"/>
        <v>D00_349_3</v>
      </c>
      <c r="B1800" s="1" t="s">
        <v>37</v>
      </c>
      <c r="C1800" s="2">
        <v>349</v>
      </c>
      <c r="D1800" s="3">
        <v>3</v>
      </c>
      <c r="E1800" s="4" t="s">
        <v>38</v>
      </c>
      <c r="F1800" s="4" t="s">
        <v>41</v>
      </c>
      <c r="G1800" s="4" t="s">
        <v>36</v>
      </c>
      <c r="H1800" s="3">
        <v>2009</v>
      </c>
      <c r="I1800" s="3" t="s">
        <v>56</v>
      </c>
      <c r="J1800" s="3"/>
      <c r="K1800" s="4">
        <v>65</v>
      </c>
      <c r="L1800" s="4">
        <f>K1800-26</f>
        <v>39</v>
      </c>
      <c r="M1800" s="4">
        <f>K1800-50</f>
        <v>15</v>
      </c>
      <c r="N1800" s="4">
        <f>K1800-62</f>
        <v>3</v>
      </c>
      <c r="O1800" s="4">
        <f>K1800-68</f>
        <v>-3</v>
      </c>
      <c r="P1800" s="3">
        <v>4</v>
      </c>
      <c r="V1800" s="4" t="s">
        <v>64</v>
      </c>
      <c r="W1800" s="3">
        <v>4</v>
      </c>
      <c r="X1800" s="4">
        <v>209</v>
      </c>
      <c r="Y1800" s="4">
        <v>25</v>
      </c>
      <c r="Z1800" s="4">
        <v>57</v>
      </c>
      <c r="AA1800" s="5">
        <f t="shared" si="218"/>
        <v>2.2799999999999998</v>
      </c>
      <c r="AB1800" s="4">
        <v>4</v>
      </c>
      <c r="AC1800" s="4">
        <v>22</v>
      </c>
      <c r="AD1800" s="5">
        <f t="shared" si="219"/>
        <v>0.88</v>
      </c>
      <c r="AE1800" s="3">
        <f t="shared" si="220"/>
        <v>38.596491228070178</v>
      </c>
      <c r="AF1800" s="4">
        <v>0</v>
      </c>
      <c r="AG1800" s="4">
        <f t="shared" si="221"/>
        <v>0</v>
      </c>
      <c r="AH1800" s="4">
        <v>0</v>
      </c>
      <c r="AI1800" s="3">
        <f t="shared" si="222"/>
        <v>0</v>
      </c>
      <c r="AJ1800" s="6" t="s">
        <v>149</v>
      </c>
      <c r="AM1800" s="4">
        <v>3</v>
      </c>
      <c r="AN1800" s="4">
        <v>3</v>
      </c>
      <c r="AO1800" s="4">
        <v>1</v>
      </c>
      <c r="AP1800" s="4">
        <v>2</v>
      </c>
      <c r="AQ1800" s="4">
        <v>3</v>
      </c>
      <c r="AR1800" s="4">
        <v>3</v>
      </c>
      <c r="AS1800" s="4">
        <v>4</v>
      </c>
    </row>
    <row r="1801" spans="1:45" s="4" customFormat="1" x14ac:dyDescent="0.25">
      <c r="A1801" s="4" t="str">
        <f t="shared" si="224"/>
        <v>D00_349_3</v>
      </c>
      <c r="B1801" s="1" t="s">
        <v>37</v>
      </c>
      <c r="C1801" s="2">
        <v>349</v>
      </c>
      <c r="D1801" s="3">
        <v>3</v>
      </c>
      <c r="E1801" s="4" t="s">
        <v>38</v>
      </c>
      <c r="F1801" s="4" t="s">
        <v>41</v>
      </c>
      <c r="G1801" s="4" t="s">
        <v>36</v>
      </c>
      <c r="H1801" s="3">
        <v>2010</v>
      </c>
      <c r="I1801" s="3" t="s">
        <v>56</v>
      </c>
      <c r="J1801" s="3"/>
      <c r="P1801" s="3"/>
      <c r="V1801" s="4" t="s">
        <v>64</v>
      </c>
      <c r="W1801" s="3"/>
      <c r="AA1801" s="5" t="e">
        <f t="shared" si="218"/>
        <v>#DIV/0!</v>
      </c>
      <c r="AD1801" s="5" t="e">
        <f t="shared" si="219"/>
        <v>#DIV/0!</v>
      </c>
      <c r="AE1801" s="3" t="e">
        <f t="shared" si="220"/>
        <v>#DIV/0!</v>
      </c>
      <c r="AG1801" s="4" t="e">
        <f t="shared" si="221"/>
        <v>#DIV/0!</v>
      </c>
      <c r="AI1801" s="3" t="e">
        <f t="shared" si="222"/>
        <v>#DIV/0!</v>
      </c>
      <c r="AJ1801" s="6"/>
    </row>
    <row r="1802" spans="1:45" s="14" customFormat="1" x14ac:dyDescent="0.25">
      <c r="A1802" s="4" t="str">
        <f t="shared" si="224"/>
        <v>D00_350_3</v>
      </c>
      <c r="B1802" s="12" t="s">
        <v>37</v>
      </c>
      <c r="C1802" s="13">
        <v>350</v>
      </c>
      <c r="D1802" s="15">
        <v>3</v>
      </c>
      <c r="E1802" s="14" t="s">
        <v>38</v>
      </c>
      <c r="F1802" s="14" t="s">
        <v>41</v>
      </c>
      <c r="G1802" s="14" t="s">
        <v>36</v>
      </c>
      <c r="H1802" s="14">
        <v>2003</v>
      </c>
      <c r="I1802" s="15" t="s">
        <v>54</v>
      </c>
      <c r="J1802" s="15"/>
      <c r="K1802" s="14">
        <v>74</v>
      </c>
      <c r="P1802" s="15"/>
      <c r="Q1802" s="4"/>
      <c r="R1802" s="4"/>
      <c r="S1802" s="4"/>
      <c r="T1802" s="4"/>
      <c r="U1802" s="4"/>
      <c r="V1802" s="4"/>
      <c r="W1802" s="15"/>
      <c r="AA1802" s="5" t="e">
        <f t="shared" si="218"/>
        <v>#DIV/0!</v>
      </c>
      <c r="AD1802" s="5" t="e">
        <f t="shared" si="219"/>
        <v>#DIV/0!</v>
      </c>
      <c r="AE1802" s="3" t="e">
        <f t="shared" si="220"/>
        <v>#DIV/0!</v>
      </c>
      <c r="AG1802" s="4" t="e">
        <f t="shared" si="221"/>
        <v>#DIV/0!</v>
      </c>
      <c r="AI1802" s="3" t="e">
        <f t="shared" si="222"/>
        <v>#DIV/0!</v>
      </c>
      <c r="AK1802" s="14" t="e">
        <f t="shared" ref="AK1802:AK1856" si="225">AJ1802*100/Y1802</f>
        <v>#DIV/0!</v>
      </c>
    </row>
    <row r="1803" spans="1:45" s="4" customFormat="1" x14ac:dyDescent="0.25">
      <c r="A1803" s="4" t="str">
        <f t="shared" si="224"/>
        <v>D00_350_3</v>
      </c>
      <c r="B1803" s="1" t="s">
        <v>37</v>
      </c>
      <c r="C1803" s="2">
        <v>350</v>
      </c>
      <c r="D1803" s="3">
        <v>3</v>
      </c>
      <c r="E1803" s="4" t="s">
        <v>38</v>
      </c>
      <c r="F1803" s="4" t="s">
        <v>41</v>
      </c>
      <c r="G1803" s="4" t="s">
        <v>36</v>
      </c>
      <c r="H1803" s="4">
        <v>2004</v>
      </c>
      <c r="I1803" s="3" t="s">
        <v>54</v>
      </c>
      <c r="J1803" s="3"/>
      <c r="P1803" s="3"/>
      <c r="W1803" s="3"/>
      <c r="AA1803" s="5" t="e">
        <f t="shared" si="218"/>
        <v>#DIV/0!</v>
      </c>
      <c r="AD1803" s="5" t="e">
        <f t="shared" si="219"/>
        <v>#DIV/0!</v>
      </c>
      <c r="AE1803" s="3" t="e">
        <f t="shared" si="220"/>
        <v>#DIV/0!</v>
      </c>
      <c r="AG1803" s="4" t="e">
        <f t="shared" si="221"/>
        <v>#DIV/0!</v>
      </c>
      <c r="AI1803" s="3" t="e">
        <f t="shared" si="222"/>
        <v>#DIV/0!</v>
      </c>
      <c r="AK1803" s="4" t="e">
        <f t="shared" si="225"/>
        <v>#DIV/0!</v>
      </c>
    </row>
    <row r="1804" spans="1:45" s="4" customFormat="1" x14ac:dyDescent="0.25">
      <c r="A1804" s="4" t="str">
        <f t="shared" si="224"/>
        <v>D00_350_3</v>
      </c>
      <c r="B1804" s="1" t="s">
        <v>37</v>
      </c>
      <c r="C1804" s="2">
        <v>350</v>
      </c>
      <c r="D1804" s="3">
        <v>3</v>
      </c>
      <c r="E1804" s="4" t="s">
        <v>38</v>
      </c>
      <c r="F1804" s="4" t="s">
        <v>41</v>
      </c>
      <c r="G1804" s="4" t="s">
        <v>36</v>
      </c>
      <c r="H1804" s="4">
        <v>2005</v>
      </c>
      <c r="I1804" s="3" t="s">
        <v>54</v>
      </c>
      <c r="J1804" s="3"/>
      <c r="P1804" s="3"/>
      <c r="W1804" s="3"/>
      <c r="AA1804" s="5" t="e">
        <f t="shared" si="218"/>
        <v>#DIV/0!</v>
      </c>
      <c r="AD1804" s="5" t="e">
        <f t="shared" si="219"/>
        <v>#DIV/0!</v>
      </c>
      <c r="AE1804" s="3" t="e">
        <f t="shared" si="220"/>
        <v>#DIV/0!</v>
      </c>
      <c r="AG1804" s="4" t="e">
        <f t="shared" si="221"/>
        <v>#DIV/0!</v>
      </c>
      <c r="AI1804" s="3" t="e">
        <f t="shared" si="222"/>
        <v>#DIV/0!</v>
      </c>
      <c r="AK1804" s="4" t="e">
        <f t="shared" si="225"/>
        <v>#DIV/0!</v>
      </c>
    </row>
    <row r="1805" spans="1:45" s="4" customFormat="1" x14ac:dyDescent="0.25">
      <c r="A1805" s="4" t="str">
        <f t="shared" si="224"/>
        <v>D00_350_3</v>
      </c>
      <c r="B1805" s="1" t="s">
        <v>37</v>
      </c>
      <c r="C1805" s="2">
        <v>350</v>
      </c>
      <c r="D1805" s="3">
        <v>3</v>
      </c>
      <c r="E1805" s="4" t="s">
        <v>38</v>
      </c>
      <c r="F1805" s="4" t="s">
        <v>41</v>
      </c>
      <c r="G1805" s="4" t="s">
        <v>36</v>
      </c>
      <c r="H1805" s="4">
        <v>2006</v>
      </c>
      <c r="I1805" s="3" t="s">
        <v>54</v>
      </c>
      <c r="J1805" s="3"/>
      <c r="P1805" s="3"/>
      <c r="W1805" s="3"/>
      <c r="AA1805" s="5" t="e">
        <f t="shared" si="218"/>
        <v>#DIV/0!</v>
      </c>
      <c r="AD1805" s="5" t="e">
        <f t="shared" si="219"/>
        <v>#DIV/0!</v>
      </c>
      <c r="AE1805" s="3" t="e">
        <f t="shared" si="220"/>
        <v>#DIV/0!</v>
      </c>
      <c r="AG1805" s="4" t="e">
        <f t="shared" si="221"/>
        <v>#DIV/0!</v>
      </c>
      <c r="AI1805" s="3" t="e">
        <f t="shared" si="222"/>
        <v>#DIV/0!</v>
      </c>
      <c r="AK1805" s="4" t="e">
        <f t="shared" si="225"/>
        <v>#DIV/0!</v>
      </c>
    </row>
    <row r="1806" spans="1:45" s="4" customFormat="1" x14ac:dyDescent="0.25">
      <c r="A1806" s="4" t="str">
        <f t="shared" si="224"/>
        <v>D00_350_3</v>
      </c>
      <c r="B1806" s="1" t="s">
        <v>37</v>
      </c>
      <c r="C1806" s="2">
        <v>350</v>
      </c>
      <c r="D1806" s="3">
        <v>3</v>
      </c>
      <c r="E1806" s="4" t="s">
        <v>38</v>
      </c>
      <c r="F1806" s="4" t="s">
        <v>41</v>
      </c>
      <c r="G1806" s="4" t="s">
        <v>36</v>
      </c>
      <c r="H1806" s="4">
        <v>2007</v>
      </c>
      <c r="I1806" s="3" t="s">
        <v>54</v>
      </c>
      <c r="J1806" s="3"/>
      <c r="P1806" s="3"/>
      <c r="W1806" s="3"/>
      <c r="AA1806" s="5" t="e">
        <f t="shared" si="218"/>
        <v>#DIV/0!</v>
      </c>
      <c r="AD1806" s="5" t="e">
        <f t="shared" si="219"/>
        <v>#DIV/0!</v>
      </c>
      <c r="AE1806" s="3" t="e">
        <f t="shared" si="220"/>
        <v>#DIV/0!</v>
      </c>
      <c r="AG1806" s="4" t="e">
        <f t="shared" si="221"/>
        <v>#DIV/0!</v>
      </c>
      <c r="AI1806" s="3" t="e">
        <f t="shared" si="222"/>
        <v>#DIV/0!</v>
      </c>
      <c r="AK1806" s="4" t="e">
        <f t="shared" si="225"/>
        <v>#DIV/0!</v>
      </c>
    </row>
    <row r="1807" spans="1:45" s="14" customFormat="1" x14ac:dyDescent="0.25">
      <c r="A1807" s="4" t="str">
        <f t="shared" si="224"/>
        <v>D00_351_3</v>
      </c>
      <c r="B1807" s="12" t="s">
        <v>37</v>
      </c>
      <c r="C1807" s="13">
        <v>351</v>
      </c>
      <c r="D1807" s="15">
        <v>3</v>
      </c>
      <c r="E1807" s="14" t="s">
        <v>38</v>
      </c>
      <c r="F1807" s="14" t="s">
        <v>41</v>
      </c>
      <c r="G1807" s="14" t="s">
        <v>36</v>
      </c>
      <c r="H1807" s="14">
        <v>2003</v>
      </c>
      <c r="I1807" s="15" t="s">
        <v>54</v>
      </c>
      <c r="J1807" s="15"/>
      <c r="P1807" s="15"/>
      <c r="Q1807" s="4"/>
      <c r="R1807" s="4"/>
      <c r="S1807" s="4"/>
      <c r="T1807" s="4"/>
      <c r="U1807" s="4"/>
      <c r="V1807" s="4"/>
      <c r="W1807" s="15"/>
      <c r="AA1807" s="5" t="e">
        <f t="shared" si="218"/>
        <v>#DIV/0!</v>
      </c>
      <c r="AD1807" s="5" t="e">
        <f t="shared" si="219"/>
        <v>#DIV/0!</v>
      </c>
      <c r="AE1807" s="3" t="e">
        <f t="shared" si="220"/>
        <v>#DIV/0!</v>
      </c>
      <c r="AG1807" s="4" t="e">
        <f t="shared" si="221"/>
        <v>#DIV/0!</v>
      </c>
      <c r="AI1807" s="3" t="e">
        <f t="shared" si="222"/>
        <v>#DIV/0!</v>
      </c>
      <c r="AK1807" s="14" t="e">
        <f t="shared" si="225"/>
        <v>#DIV/0!</v>
      </c>
    </row>
    <row r="1808" spans="1:45" s="4" customFormat="1" x14ac:dyDescent="0.25">
      <c r="A1808" s="4" t="str">
        <f t="shared" si="224"/>
        <v>D00_351_3</v>
      </c>
      <c r="B1808" s="1" t="s">
        <v>37</v>
      </c>
      <c r="C1808" s="2">
        <v>351</v>
      </c>
      <c r="D1808" s="3">
        <v>3</v>
      </c>
      <c r="E1808" s="4" t="s">
        <v>38</v>
      </c>
      <c r="F1808" s="4" t="s">
        <v>41</v>
      </c>
      <c r="G1808" s="4" t="s">
        <v>36</v>
      </c>
      <c r="H1808" s="4">
        <v>2004</v>
      </c>
      <c r="I1808" s="3" t="s">
        <v>54</v>
      </c>
      <c r="J1808" s="3"/>
      <c r="P1808" s="3"/>
      <c r="W1808" s="3"/>
      <c r="AA1808" s="5" t="e">
        <f t="shared" si="218"/>
        <v>#DIV/0!</v>
      </c>
      <c r="AD1808" s="5" t="e">
        <f t="shared" si="219"/>
        <v>#DIV/0!</v>
      </c>
      <c r="AE1808" s="3" t="e">
        <f t="shared" si="220"/>
        <v>#DIV/0!</v>
      </c>
      <c r="AG1808" s="4" t="e">
        <f t="shared" si="221"/>
        <v>#DIV/0!</v>
      </c>
      <c r="AI1808" s="3" t="e">
        <f t="shared" si="222"/>
        <v>#DIV/0!</v>
      </c>
      <c r="AK1808" s="4" t="e">
        <f t="shared" si="225"/>
        <v>#DIV/0!</v>
      </c>
    </row>
    <row r="1809" spans="1:44" s="4" customFormat="1" x14ac:dyDescent="0.25">
      <c r="A1809" s="4" t="str">
        <f t="shared" si="224"/>
        <v>D00_351_3</v>
      </c>
      <c r="B1809" s="1" t="s">
        <v>37</v>
      </c>
      <c r="C1809" s="2">
        <v>351</v>
      </c>
      <c r="D1809" s="3">
        <v>3</v>
      </c>
      <c r="E1809" s="4" t="s">
        <v>38</v>
      </c>
      <c r="F1809" s="4" t="s">
        <v>41</v>
      </c>
      <c r="G1809" s="4" t="s">
        <v>36</v>
      </c>
      <c r="H1809" s="4">
        <v>2005</v>
      </c>
      <c r="I1809" s="3" t="s">
        <v>54</v>
      </c>
      <c r="J1809" s="3"/>
      <c r="P1809" s="3"/>
      <c r="W1809" s="3"/>
      <c r="AA1809" s="5" t="e">
        <f t="shared" si="218"/>
        <v>#DIV/0!</v>
      </c>
      <c r="AD1809" s="5" t="e">
        <f t="shared" si="219"/>
        <v>#DIV/0!</v>
      </c>
      <c r="AE1809" s="3" t="e">
        <f t="shared" si="220"/>
        <v>#DIV/0!</v>
      </c>
      <c r="AG1809" s="4" t="e">
        <f t="shared" si="221"/>
        <v>#DIV/0!</v>
      </c>
      <c r="AI1809" s="3" t="e">
        <f t="shared" si="222"/>
        <v>#DIV/0!</v>
      </c>
      <c r="AK1809" s="4" t="e">
        <f t="shared" si="225"/>
        <v>#DIV/0!</v>
      </c>
    </row>
    <row r="1810" spans="1:44" s="4" customFormat="1" x14ac:dyDescent="0.25">
      <c r="A1810" s="4" t="str">
        <f t="shared" si="224"/>
        <v>D00_351_3</v>
      </c>
      <c r="B1810" s="1" t="s">
        <v>37</v>
      </c>
      <c r="C1810" s="2">
        <v>351</v>
      </c>
      <c r="D1810" s="3">
        <v>3</v>
      </c>
      <c r="E1810" s="4" t="s">
        <v>38</v>
      </c>
      <c r="F1810" s="4" t="s">
        <v>41</v>
      </c>
      <c r="G1810" s="4" t="s">
        <v>36</v>
      </c>
      <c r="H1810" s="4">
        <v>2006</v>
      </c>
      <c r="I1810" s="3" t="s">
        <v>54</v>
      </c>
      <c r="J1810" s="3"/>
      <c r="P1810" s="3"/>
      <c r="W1810" s="3"/>
      <c r="AA1810" s="5" t="e">
        <f t="shared" si="218"/>
        <v>#DIV/0!</v>
      </c>
      <c r="AD1810" s="5" t="e">
        <f t="shared" si="219"/>
        <v>#DIV/0!</v>
      </c>
      <c r="AE1810" s="3" t="e">
        <f t="shared" si="220"/>
        <v>#DIV/0!</v>
      </c>
      <c r="AG1810" s="4" t="e">
        <f t="shared" si="221"/>
        <v>#DIV/0!</v>
      </c>
      <c r="AI1810" s="3" t="e">
        <f t="shared" si="222"/>
        <v>#DIV/0!</v>
      </c>
      <c r="AK1810" s="4" t="e">
        <f t="shared" si="225"/>
        <v>#DIV/0!</v>
      </c>
    </row>
    <row r="1811" spans="1:44" s="4" customFormat="1" x14ac:dyDescent="0.25">
      <c r="A1811" s="4" t="str">
        <f t="shared" si="224"/>
        <v>D00_351_3</v>
      </c>
      <c r="B1811" s="1" t="s">
        <v>37</v>
      </c>
      <c r="C1811" s="2">
        <v>351</v>
      </c>
      <c r="D1811" s="3">
        <v>3</v>
      </c>
      <c r="E1811" s="4" t="s">
        <v>38</v>
      </c>
      <c r="F1811" s="4" t="s">
        <v>41</v>
      </c>
      <c r="G1811" s="4" t="s">
        <v>36</v>
      </c>
      <c r="H1811" s="4">
        <v>2007</v>
      </c>
      <c r="I1811" s="3" t="s">
        <v>54</v>
      </c>
      <c r="J1811" s="3"/>
      <c r="P1811" s="3"/>
      <c r="W1811" s="3"/>
      <c r="AA1811" s="5" t="e">
        <f t="shared" si="218"/>
        <v>#DIV/0!</v>
      </c>
      <c r="AD1811" s="5" t="e">
        <f t="shared" si="219"/>
        <v>#DIV/0!</v>
      </c>
      <c r="AE1811" s="3" t="e">
        <f t="shared" si="220"/>
        <v>#DIV/0!</v>
      </c>
      <c r="AG1811" s="4" t="e">
        <f t="shared" si="221"/>
        <v>#DIV/0!</v>
      </c>
      <c r="AI1811" s="3" t="e">
        <f t="shared" si="222"/>
        <v>#DIV/0!</v>
      </c>
      <c r="AK1811" s="4" t="e">
        <f t="shared" si="225"/>
        <v>#DIV/0!</v>
      </c>
    </row>
    <row r="1812" spans="1:44" s="14" customFormat="1" x14ac:dyDescent="0.25">
      <c r="A1812" s="4" t="str">
        <f t="shared" si="224"/>
        <v>D00_352_3</v>
      </c>
      <c r="B1812" s="12" t="s">
        <v>37</v>
      </c>
      <c r="C1812" s="13">
        <v>352</v>
      </c>
      <c r="D1812" s="15">
        <v>3</v>
      </c>
      <c r="E1812" s="14" t="s">
        <v>38</v>
      </c>
      <c r="F1812" s="14" t="s">
        <v>41</v>
      </c>
      <c r="G1812" s="14" t="s">
        <v>36</v>
      </c>
      <c r="H1812" s="14">
        <v>2003</v>
      </c>
      <c r="I1812" s="15" t="s">
        <v>54</v>
      </c>
      <c r="J1812" s="15"/>
      <c r="L1812" s="14">
        <f>K1079-36</f>
        <v>43</v>
      </c>
      <c r="M1812" s="14">
        <f>K1079-64</f>
        <v>15</v>
      </c>
      <c r="N1812" s="14">
        <f>K1079-79</f>
        <v>0</v>
      </c>
      <c r="P1812" s="15">
        <v>2</v>
      </c>
      <c r="Q1812" s="4"/>
      <c r="R1812" s="4"/>
      <c r="S1812" s="4"/>
      <c r="T1812" s="4"/>
      <c r="U1812" s="4"/>
      <c r="V1812" s="4"/>
      <c r="W1812" s="15">
        <v>2</v>
      </c>
      <c r="X1812" s="14">
        <v>208</v>
      </c>
      <c r="Y1812" s="14">
        <v>25</v>
      </c>
      <c r="Z1812" s="14">
        <v>56</v>
      </c>
      <c r="AA1812" s="5">
        <f t="shared" si="218"/>
        <v>2.2400000000000002</v>
      </c>
      <c r="AB1812" s="14">
        <v>3</v>
      </c>
      <c r="AC1812" s="14">
        <v>26</v>
      </c>
      <c r="AD1812" s="5">
        <f t="shared" si="219"/>
        <v>1.04</v>
      </c>
      <c r="AE1812" s="3">
        <f t="shared" si="220"/>
        <v>46.428571428571423</v>
      </c>
      <c r="AF1812" s="14">
        <v>0</v>
      </c>
      <c r="AG1812" s="4">
        <f t="shared" si="221"/>
        <v>0</v>
      </c>
      <c r="AH1812" s="14">
        <v>0</v>
      </c>
      <c r="AI1812" s="3">
        <f t="shared" si="222"/>
        <v>0</v>
      </c>
      <c r="AJ1812" s="14">
        <v>2</v>
      </c>
      <c r="AK1812" s="14">
        <f t="shared" si="225"/>
        <v>8</v>
      </c>
      <c r="AL1812" s="14">
        <v>7</v>
      </c>
      <c r="AM1812" s="14">
        <v>1</v>
      </c>
      <c r="AN1812" s="14">
        <v>2</v>
      </c>
      <c r="AO1812" s="14">
        <v>2</v>
      </c>
      <c r="AP1812" s="14">
        <v>2</v>
      </c>
      <c r="AQ1812" s="14">
        <v>2</v>
      </c>
      <c r="AR1812" s="14">
        <v>2</v>
      </c>
    </row>
    <row r="1813" spans="1:44" s="4" customFormat="1" x14ac:dyDescent="0.25">
      <c r="A1813" s="4" t="str">
        <f t="shared" si="224"/>
        <v>D00_352_3</v>
      </c>
      <c r="B1813" s="1" t="s">
        <v>37</v>
      </c>
      <c r="C1813" s="2">
        <v>352</v>
      </c>
      <c r="D1813" s="3">
        <v>3</v>
      </c>
      <c r="E1813" s="4" t="s">
        <v>38</v>
      </c>
      <c r="F1813" s="4" t="s">
        <v>41</v>
      </c>
      <c r="G1813" s="4" t="s">
        <v>36</v>
      </c>
      <c r="H1813" s="4">
        <v>2004</v>
      </c>
      <c r="I1813" s="3" t="s">
        <v>54</v>
      </c>
      <c r="J1813" s="3"/>
      <c r="P1813" s="3"/>
      <c r="W1813" s="3"/>
      <c r="AA1813" s="5" t="e">
        <f t="shared" si="218"/>
        <v>#DIV/0!</v>
      </c>
      <c r="AD1813" s="5" t="e">
        <f t="shared" si="219"/>
        <v>#DIV/0!</v>
      </c>
      <c r="AE1813" s="3" t="e">
        <f t="shared" si="220"/>
        <v>#DIV/0!</v>
      </c>
      <c r="AG1813" s="4" t="e">
        <f t="shared" si="221"/>
        <v>#DIV/0!</v>
      </c>
      <c r="AI1813" s="3" t="e">
        <f t="shared" si="222"/>
        <v>#DIV/0!</v>
      </c>
      <c r="AK1813" s="4" t="e">
        <f t="shared" si="225"/>
        <v>#DIV/0!</v>
      </c>
    </row>
    <row r="1814" spans="1:44" s="4" customFormat="1" x14ac:dyDescent="0.25">
      <c r="A1814" s="4" t="str">
        <f t="shared" si="224"/>
        <v>D00_352_3</v>
      </c>
      <c r="B1814" s="1" t="s">
        <v>37</v>
      </c>
      <c r="C1814" s="2">
        <v>352</v>
      </c>
      <c r="D1814" s="3">
        <v>3</v>
      </c>
      <c r="E1814" s="4" t="s">
        <v>38</v>
      </c>
      <c r="F1814" s="4" t="s">
        <v>41</v>
      </c>
      <c r="G1814" s="4" t="s">
        <v>36</v>
      </c>
      <c r="H1814" s="4">
        <v>2005</v>
      </c>
      <c r="I1814" s="3" t="s">
        <v>54</v>
      </c>
      <c r="J1814" s="3"/>
      <c r="P1814" s="3"/>
      <c r="W1814" s="3"/>
      <c r="AA1814" s="5" t="e">
        <f t="shared" si="218"/>
        <v>#DIV/0!</v>
      </c>
      <c r="AD1814" s="5" t="e">
        <f t="shared" si="219"/>
        <v>#DIV/0!</v>
      </c>
      <c r="AE1814" s="3" t="e">
        <f t="shared" si="220"/>
        <v>#DIV/0!</v>
      </c>
      <c r="AG1814" s="4" t="e">
        <f t="shared" si="221"/>
        <v>#DIV/0!</v>
      </c>
      <c r="AI1814" s="3" t="e">
        <f t="shared" si="222"/>
        <v>#DIV/0!</v>
      </c>
      <c r="AK1814" s="4" t="e">
        <f t="shared" si="225"/>
        <v>#DIV/0!</v>
      </c>
    </row>
    <row r="1815" spans="1:44" s="4" customFormat="1" x14ac:dyDescent="0.25">
      <c r="A1815" s="4" t="str">
        <f t="shared" si="224"/>
        <v>D00_352_3</v>
      </c>
      <c r="B1815" s="1" t="s">
        <v>37</v>
      </c>
      <c r="C1815" s="2">
        <v>352</v>
      </c>
      <c r="D1815" s="3">
        <v>3</v>
      </c>
      <c r="E1815" s="4" t="s">
        <v>38</v>
      </c>
      <c r="F1815" s="4" t="s">
        <v>41</v>
      </c>
      <c r="G1815" s="4" t="s">
        <v>36</v>
      </c>
      <c r="H1815" s="4">
        <v>2006</v>
      </c>
      <c r="I1815" s="3" t="s">
        <v>54</v>
      </c>
      <c r="J1815" s="3"/>
      <c r="P1815" s="3"/>
      <c r="W1815" s="3"/>
      <c r="AA1815" s="5" t="e">
        <f t="shared" si="218"/>
        <v>#DIV/0!</v>
      </c>
      <c r="AD1815" s="5" t="e">
        <f t="shared" si="219"/>
        <v>#DIV/0!</v>
      </c>
      <c r="AE1815" s="3" t="e">
        <f t="shared" si="220"/>
        <v>#DIV/0!</v>
      </c>
      <c r="AG1815" s="4" t="e">
        <f t="shared" si="221"/>
        <v>#DIV/0!</v>
      </c>
      <c r="AI1815" s="3" t="e">
        <f t="shared" si="222"/>
        <v>#DIV/0!</v>
      </c>
      <c r="AK1815" s="4" t="e">
        <f t="shared" si="225"/>
        <v>#DIV/0!</v>
      </c>
    </row>
    <row r="1816" spans="1:44" s="4" customFormat="1" x14ac:dyDescent="0.25">
      <c r="A1816" s="4" t="str">
        <f t="shared" si="224"/>
        <v>D00_352_3</v>
      </c>
      <c r="B1816" s="1" t="s">
        <v>37</v>
      </c>
      <c r="C1816" s="2">
        <v>352</v>
      </c>
      <c r="D1816" s="3">
        <v>3</v>
      </c>
      <c r="E1816" s="4" t="s">
        <v>38</v>
      </c>
      <c r="F1816" s="4" t="s">
        <v>41</v>
      </c>
      <c r="G1816" s="4" t="s">
        <v>36</v>
      </c>
      <c r="H1816" s="4">
        <v>2007</v>
      </c>
      <c r="I1816" s="3" t="s">
        <v>54</v>
      </c>
      <c r="J1816" s="3"/>
      <c r="P1816" s="3"/>
      <c r="W1816" s="3"/>
      <c r="AA1816" s="5" t="e">
        <f t="shared" si="218"/>
        <v>#DIV/0!</v>
      </c>
      <c r="AD1816" s="5" t="e">
        <f t="shared" si="219"/>
        <v>#DIV/0!</v>
      </c>
      <c r="AE1816" s="3" t="e">
        <f t="shared" si="220"/>
        <v>#DIV/0!</v>
      </c>
      <c r="AG1816" s="4" t="e">
        <f t="shared" si="221"/>
        <v>#DIV/0!</v>
      </c>
      <c r="AI1816" s="3" t="e">
        <f t="shared" si="222"/>
        <v>#DIV/0!</v>
      </c>
      <c r="AK1816" s="4" t="e">
        <f t="shared" si="225"/>
        <v>#DIV/0!</v>
      </c>
    </row>
    <row r="1817" spans="1:44" s="14" customFormat="1" x14ac:dyDescent="0.25">
      <c r="A1817" s="4" t="str">
        <f t="shared" si="224"/>
        <v>D00_353_3</v>
      </c>
      <c r="B1817" s="12" t="s">
        <v>37</v>
      </c>
      <c r="C1817" s="13">
        <v>353</v>
      </c>
      <c r="D1817" s="15">
        <v>3</v>
      </c>
      <c r="E1817" s="14" t="s">
        <v>38</v>
      </c>
      <c r="F1817" s="14" t="s">
        <v>41</v>
      </c>
      <c r="G1817" s="14" t="s">
        <v>36</v>
      </c>
      <c r="H1817" s="14">
        <v>2003</v>
      </c>
      <c r="I1817" s="15" t="s">
        <v>54</v>
      </c>
      <c r="J1817" s="15"/>
      <c r="P1817" s="15"/>
      <c r="Q1817" s="4"/>
      <c r="R1817" s="4"/>
      <c r="S1817" s="4"/>
      <c r="T1817" s="4"/>
      <c r="U1817" s="4"/>
      <c r="V1817" s="4"/>
      <c r="W1817" s="15"/>
      <c r="AA1817" s="5" t="e">
        <f t="shared" si="218"/>
        <v>#DIV/0!</v>
      </c>
      <c r="AD1817" s="5" t="e">
        <f t="shared" si="219"/>
        <v>#DIV/0!</v>
      </c>
      <c r="AE1817" s="3" t="e">
        <f t="shared" si="220"/>
        <v>#DIV/0!</v>
      </c>
      <c r="AG1817" s="4" t="e">
        <f t="shared" si="221"/>
        <v>#DIV/0!</v>
      </c>
      <c r="AI1817" s="3" t="e">
        <f t="shared" si="222"/>
        <v>#DIV/0!</v>
      </c>
      <c r="AK1817" s="14" t="e">
        <f t="shared" si="225"/>
        <v>#DIV/0!</v>
      </c>
    </row>
    <row r="1818" spans="1:44" s="4" customFormat="1" x14ac:dyDescent="0.25">
      <c r="A1818" s="4" t="str">
        <f t="shared" si="224"/>
        <v>D00_353_3</v>
      </c>
      <c r="B1818" s="1" t="s">
        <v>37</v>
      </c>
      <c r="C1818" s="2">
        <v>353</v>
      </c>
      <c r="D1818" s="3">
        <v>3</v>
      </c>
      <c r="E1818" s="4" t="s">
        <v>38</v>
      </c>
      <c r="F1818" s="4" t="s">
        <v>41</v>
      </c>
      <c r="G1818" s="4" t="s">
        <v>36</v>
      </c>
      <c r="H1818" s="4">
        <v>2004</v>
      </c>
      <c r="I1818" s="3" t="s">
        <v>54</v>
      </c>
      <c r="J1818" s="3"/>
      <c r="P1818" s="3"/>
      <c r="W1818" s="3"/>
      <c r="AA1818" s="5" t="e">
        <f t="shared" si="218"/>
        <v>#DIV/0!</v>
      </c>
      <c r="AD1818" s="5" t="e">
        <f t="shared" si="219"/>
        <v>#DIV/0!</v>
      </c>
      <c r="AE1818" s="3" t="e">
        <f t="shared" si="220"/>
        <v>#DIV/0!</v>
      </c>
      <c r="AG1818" s="4" t="e">
        <f t="shared" si="221"/>
        <v>#DIV/0!</v>
      </c>
      <c r="AI1818" s="3" t="e">
        <f t="shared" si="222"/>
        <v>#DIV/0!</v>
      </c>
      <c r="AK1818" s="4" t="e">
        <f t="shared" si="225"/>
        <v>#DIV/0!</v>
      </c>
    </row>
    <row r="1819" spans="1:44" s="4" customFormat="1" x14ac:dyDescent="0.25">
      <c r="A1819" s="4" t="str">
        <f t="shared" si="224"/>
        <v>D00_353_3</v>
      </c>
      <c r="B1819" s="1" t="s">
        <v>37</v>
      </c>
      <c r="C1819" s="2">
        <v>353</v>
      </c>
      <c r="D1819" s="3">
        <v>3</v>
      </c>
      <c r="E1819" s="4" t="s">
        <v>38</v>
      </c>
      <c r="F1819" s="4" t="s">
        <v>41</v>
      </c>
      <c r="G1819" s="4" t="s">
        <v>36</v>
      </c>
      <c r="H1819" s="4">
        <v>2005</v>
      </c>
      <c r="I1819" s="3" t="s">
        <v>54</v>
      </c>
      <c r="J1819" s="3"/>
      <c r="P1819" s="3"/>
      <c r="W1819" s="3"/>
      <c r="AA1819" s="5" t="e">
        <f t="shared" si="218"/>
        <v>#DIV/0!</v>
      </c>
      <c r="AD1819" s="5" t="e">
        <f t="shared" si="219"/>
        <v>#DIV/0!</v>
      </c>
      <c r="AE1819" s="3" t="e">
        <f t="shared" si="220"/>
        <v>#DIV/0!</v>
      </c>
      <c r="AG1819" s="4" t="e">
        <f t="shared" si="221"/>
        <v>#DIV/0!</v>
      </c>
      <c r="AI1819" s="3" t="e">
        <f t="shared" si="222"/>
        <v>#DIV/0!</v>
      </c>
      <c r="AK1819" s="4" t="e">
        <f t="shared" si="225"/>
        <v>#DIV/0!</v>
      </c>
    </row>
    <row r="1820" spans="1:44" s="4" customFormat="1" x14ac:dyDescent="0.25">
      <c r="A1820" s="4" t="str">
        <f t="shared" si="224"/>
        <v>D00_353_3</v>
      </c>
      <c r="B1820" s="1" t="s">
        <v>37</v>
      </c>
      <c r="C1820" s="2">
        <v>353</v>
      </c>
      <c r="D1820" s="3">
        <v>3</v>
      </c>
      <c r="E1820" s="4" t="s">
        <v>38</v>
      </c>
      <c r="F1820" s="4" t="s">
        <v>41</v>
      </c>
      <c r="G1820" s="4" t="s">
        <v>36</v>
      </c>
      <c r="H1820" s="4">
        <v>2006</v>
      </c>
      <c r="I1820" s="3" t="s">
        <v>54</v>
      </c>
      <c r="J1820" s="3"/>
      <c r="P1820" s="3"/>
      <c r="W1820" s="3"/>
      <c r="AA1820" s="5" t="e">
        <f t="shared" si="218"/>
        <v>#DIV/0!</v>
      </c>
      <c r="AD1820" s="5" t="e">
        <f t="shared" si="219"/>
        <v>#DIV/0!</v>
      </c>
      <c r="AE1820" s="3" t="e">
        <f t="shared" si="220"/>
        <v>#DIV/0!</v>
      </c>
      <c r="AG1820" s="4" t="e">
        <f t="shared" si="221"/>
        <v>#DIV/0!</v>
      </c>
      <c r="AI1820" s="3" t="e">
        <f t="shared" si="222"/>
        <v>#DIV/0!</v>
      </c>
      <c r="AK1820" s="4" t="e">
        <f t="shared" si="225"/>
        <v>#DIV/0!</v>
      </c>
    </row>
    <row r="1821" spans="1:44" s="4" customFormat="1" x14ac:dyDescent="0.25">
      <c r="A1821" s="4" t="str">
        <f t="shared" si="224"/>
        <v>D00_353_3</v>
      </c>
      <c r="B1821" s="1" t="s">
        <v>37</v>
      </c>
      <c r="C1821" s="2">
        <v>353</v>
      </c>
      <c r="D1821" s="3">
        <v>3</v>
      </c>
      <c r="E1821" s="4" t="s">
        <v>38</v>
      </c>
      <c r="F1821" s="4" t="s">
        <v>41</v>
      </c>
      <c r="G1821" s="4" t="s">
        <v>36</v>
      </c>
      <c r="H1821" s="4">
        <v>2007</v>
      </c>
      <c r="I1821" s="3" t="s">
        <v>54</v>
      </c>
      <c r="J1821" s="3"/>
      <c r="P1821" s="3"/>
      <c r="W1821" s="3"/>
      <c r="AA1821" s="5" t="e">
        <f t="shared" si="218"/>
        <v>#DIV/0!</v>
      </c>
      <c r="AD1821" s="5" t="e">
        <f t="shared" si="219"/>
        <v>#DIV/0!</v>
      </c>
      <c r="AE1821" s="3" t="e">
        <f t="shared" si="220"/>
        <v>#DIV/0!</v>
      </c>
      <c r="AG1821" s="4" t="e">
        <f t="shared" si="221"/>
        <v>#DIV/0!</v>
      </c>
      <c r="AI1821" s="3" t="e">
        <f t="shared" si="222"/>
        <v>#DIV/0!</v>
      </c>
      <c r="AK1821" s="4" t="e">
        <f t="shared" si="225"/>
        <v>#DIV/0!</v>
      </c>
    </row>
    <row r="1822" spans="1:44" s="14" customFormat="1" x14ac:dyDescent="0.25">
      <c r="A1822" s="4" t="str">
        <f t="shared" si="224"/>
        <v>D00_354_3</v>
      </c>
      <c r="B1822" s="12" t="s">
        <v>37</v>
      </c>
      <c r="C1822" s="13">
        <v>354</v>
      </c>
      <c r="D1822" s="15">
        <v>3</v>
      </c>
      <c r="E1822" s="14" t="s">
        <v>38</v>
      </c>
      <c r="F1822" s="14" t="s">
        <v>41</v>
      </c>
      <c r="G1822" s="14" t="s">
        <v>36</v>
      </c>
      <c r="H1822" s="14">
        <v>2003</v>
      </c>
      <c r="I1822" s="15" t="s">
        <v>54</v>
      </c>
      <c r="J1822" s="15"/>
      <c r="P1822" s="15"/>
      <c r="Q1822" s="4"/>
      <c r="R1822" s="4"/>
      <c r="S1822" s="4"/>
      <c r="T1822" s="4"/>
      <c r="U1822" s="4"/>
      <c r="V1822" s="4"/>
      <c r="W1822" s="15"/>
      <c r="AA1822" s="5" t="e">
        <f t="shared" si="218"/>
        <v>#DIV/0!</v>
      </c>
      <c r="AD1822" s="5" t="e">
        <f t="shared" si="219"/>
        <v>#DIV/0!</v>
      </c>
      <c r="AE1822" s="3" t="e">
        <f t="shared" si="220"/>
        <v>#DIV/0!</v>
      </c>
      <c r="AG1822" s="4" t="e">
        <f t="shared" si="221"/>
        <v>#DIV/0!</v>
      </c>
      <c r="AI1822" s="3" t="e">
        <f t="shared" si="222"/>
        <v>#DIV/0!</v>
      </c>
      <c r="AK1822" s="14" t="e">
        <f t="shared" si="225"/>
        <v>#DIV/0!</v>
      </c>
    </row>
    <row r="1823" spans="1:44" s="4" customFormat="1" x14ac:dyDescent="0.25">
      <c r="A1823" s="4" t="str">
        <f t="shared" si="224"/>
        <v>D00_354_3</v>
      </c>
      <c r="B1823" s="1" t="s">
        <v>37</v>
      </c>
      <c r="C1823" s="2">
        <v>354</v>
      </c>
      <c r="D1823" s="3">
        <v>3</v>
      </c>
      <c r="E1823" s="4" t="s">
        <v>38</v>
      </c>
      <c r="F1823" s="4" t="s">
        <v>41</v>
      </c>
      <c r="G1823" s="4" t="s">
        <v>36</v>
      </c>
      <c r="H1823" s="4">
        <v>2004</v>
      </c>
      <c r="I1823" s="3" t="s">
        <v>54</v>
      </c>
      <c r="J1823" s="3"/>
      <c r="P1823" s="3"/>
      <c r="W1823" s="3"/>
      <c r="AA1823" s="5" t="e">
        <f t="shared" si="218"/>
        <v>#DIV/0!</v>
      </c>
      <c r="AD1823" s="5" t="e">
        <f t="shared" si="219"/>
        <v>#DIV/0!</v>
      </c>
      <c r="AE1823" s="3" t="e">
        <f t="shared" si="220"/>
        <v>#DIV/0!</v>
      </c>
      <c r="AG1823" s="4" t="e">
        <f t="shared" si="221"/>
        <v>#DIV/0!</v>
      </c>
      <c r="AI1823" s="3" t="e">
        <f t="shared" si="222"/>
        <v>#DIV/0!</v>
      </c>
      <c r="AK1823" s="4" t="e">
        <f t="shared" si="225"/>
        <v>#DIV/0!</v>
      </c>
    </row>
    <row r="1824" spans="1:44" s="4" customFormat="1" x14ac:dyDescent="0.25">
      <c r="A1824" s="4" t="str">
        <f t="shared" si="224"/>
        <v>D00_354_3</v>
      </c>
      <c r="B1824" s="1" t="s">
        <v>37</v>
      </c>
      <c r="C1824" s="2">
        <v>354</v>
      </c>
      <c r="D1824" s="3">
        <v>3</v>
      </c>
      <c r="E1824" s="4" t="s">
        <v>38</v>
      </c>
      <c r="F1824" s="4" t="s">
        <v>41</v>
      </c>
      <c r="G1824" s="4" t="s">
        <v>36</v>
      </c>
      <c r="H1824" s="4">
        <v>2005</v>
      </c>
      <c r="I1824" s="3" t="s">
        <v>54</v>
      </c>
      <c r="J1824" s="3"/>
      <c r="P1824" s="3"/>
      <c r="W1824" s="3"/>
      <c r="AA1824" s="5" t="e">
        <f t="shared" si="218"/>
        <v>#DIV/0!</v>
      </c>
      <c r="AD1824" s="5" t="e">
        <f t="shared" si="219"/>
        <v>#DIV/0!</v>
      </c>
      <c r="AE1824" s="3" t="e">
        <f t="shared" si="220"/>
        <v>#DIV/0!</v>
      </c>
      <c r="AG1824" s="4" t="e">
        <f t="shared" si="221"/>
        <v>#DIV/0!</v>
      </c>
      <c r="AI1824" s="3" t="e">
        <f t="shared" si="222"/>
        <v>#DIV/0!</v>
      </c>
      <c r="AK1824" s="4" t="e">
        <f t="shared" si="225"/>
        <v>#DIV/0!</v>
      </c>
    </row>
    <row r="1825" spans="1:37" s="4" customFormat="1" x14ac:dyDescent="0.25">
      <c r="A1825" s="4" t="str">
        <f t="shared" si="224"/>
        <v>D00_354_3</v>
      </c>
      <c r="B1825" s="1" t="s">
        <v>37</v>
      </c>
      <c r="C1825" s="2">
        <v>354</v>
      </c>
      <c r="D1825" s="3">
        <v>3</v>
      </c>
      <c r="E1825" s="4" t="s">
        <v>38</v>
      </c>
      <c r="F1825" s="4" t="s">
        <v>41</v>
      </c>
      <c r="G1825" s="4" t="s">
        <v>36</v>
      </c>
      <c r="H1825" s="4">
        <v>2006</v>
      </c>
      <c r="I1825" s="3" t="s">
        <v>54</v>
      </c>
      <c r="J1825" s="3"/>
      <c r="P1825" s="3"/>
      <c r="W1825" s="3"/>
      <c r="AA1825" s="5" t="e">
        <f t="shared" si="218"/>
        <v>#DIV/0!</v>
      </c>
      <c r="AD1825" s="5" t="e">
        <f t="shared" si="219"/>
        <v>#DIV/0!</v>
      </c>
      <c r="AE1825" s="3" t="e">
        <f t="shared" si="220"/>
        <v>#DIV/0!</v>
      </c>
      <c r="AG1825" s="4" t="e">
        <f t="shared" si="221"/>
        <v>#DIV/0!</v>
      </c>
      <c r="AI1825" s="3" t="e">
        <f t="shared" si="222"/>
        <v>#DIV/0!</v>
      </c>
      <c r="AK1825" s="4" t="e">
        <f t="shared" si="225"/>
        <v>#DIV/0!</v>
      </c>
    </row>
    <row r="1826" spans="1:37" s="4" customFormat="1" x14ac:dyDescent="0.25">
      <c r="A1826" s="4" t="str">
        <f t="shared" si="224"/>
        <v>D00_354_3</v>
      </c>
      <c r="B1826" s="1" t="s">
        <v>37</v>
      </c>
      <c r="C1826" s="2">
        <v>354</v>
      </c>
      <c r="D1826" s="3">
        <v>3</v>
      </c>
      <c r="E1826" s="4" t="s">
        <v>38</v>
      </c>
      <c r="F1826" s="4" t="s">
        <v>41</v>
      </c>
      <c r="G1826" s="4" t="s">
        <v>36</v>
      </c>
      <c r="H1826" s="4">
        <v>2007</v>
      </c>
      <c r="I1826" s="3" t="s">
        <v>54</v>
      </c>
      <c r="J1826" s="3"/>
      <c r="P1826" s="3"/>
      <c r="W1826" s="3"/>
      <c r="AA1826" s="5" t="e">
        <f t="shared" si="218"/>
        <v>#DIV/0!</v>
      </c>
      <c r="AD1826" s="5" t="e">
        <f t="shared" si="219"/>
        <v>#DIV/0!</v>
      </c>
      <c r="AE1826" s="3" t="e">
        <f t="shared" si="220"/>
        <v>#DIV/0!</v>
      </c>
      <c r="AG1826" s="4" t="e">
        <f t="shared" si="221"/>
        <v>#DIV/0!</v>
      </c>
      <c r="AI1826" s="3" t="e">
        <f t="shared" si="222"/>
        <v>#DIV/0!</v>
      </c>
      <c r="AK1826" s="4" t="e">
        <f t="shared" si="225"/>
        <v>#DIV/0!</v>
      </c>
    </row>
    <row r="1827" spans="1:37" s="14" customFormat="1" x14ac:dyDescent="0.25">
      <c r="A1827" s="4" t="str">
        <f t="shared" si="224"/>
        <v>D00_355_3</v>
      </c>
      <c r="B1827" s="12" t="s">
        <v>37</v>
      </c>
      <c r="C1827" s="13">
        <v>355</v>
      </c>
      <c r="D1827" s="15">
        <v>3</v>
      </c>
      <c r="E1827" s="14" t="s">
        <v>38</v>
      </c>
      <c r="F1827" s="14" t="s">
        <v>41</v>
      </c>
      <c r="G1827" s="14" t="s">
        <v>36</v>
      </c>
      <c r="H1827" s="14">
        <v>2003</v>
      </c>
      <c r="I1827" s="15" t="s">
        <v>54</v>
      </c>
      <c r="J1827" s="15"/>
      <c r="K1827" s="14">
        <v>84</v>
      </c>
      <c r="P1827" s="15"/>
      <c r="Q1827" s="4"/>
      <c r="R1827" s="4"/>
      <c r="S1827" s="4"/>
      <c r="T1827" s="4"/>
      <c r="U1827" s="4"/>
      <c r="V1827" s="4"/>
      <c r="W1827" s="15"/>
      <c r="AA1827" s="5" t="e">
        <f t="shared" ref="AA1827:AA1890" si="226">(Z1827+(AD1827*AF1827))/Y1827</f>
        <v>#DIV/0!</v>
      </c>
      <c r="AD1827" s="5" t="e">
        <f t="shared" ref="AD1827:AD1890" si="227">AC1827/(Y1827-AF1827)</f>
        <v>#DIV/0!</v>
      </c>
      <c r="AE1827" s="3" t="e">
        <f t="shared" ref="AE1827:AE1890" si="228">AD1827*100/AA1827</f>
        <v>#DIV/0!</v>
      </c>
      <c r="AG1827" s="4" t="e">
        <f t="shared" si="221"/>
        <v>#DIV/0!</v>
      </c>
      <c r="AI1827" s="3" t="e">
        <f t="shared" si="222"/>
        <v>#DIV/0!</v>
      </c>
      <c r="AK1827" s="14" t="e">
        <f t="shared" si="225"/>
        <v>#DIV/0!</v>
      </c>
    </row>
    <row r="1828" spans="1:37" s="4" customFormat="1" x14ac:dyDescent="0.25">
      <c r="A1828" s="4" t="str">
        <f t="shared" si="224"/>
        <v>D00_355_3</v>
      </c>
      <c r="B1828" s="1" t="s">
        <v>37</v>
      </c>
      <c r="C1828" s="2">
        <v>355</v>
      </c>
      <c r="D1828" s="3">
        <v>3</v>
      </c>
      <c r="E1828" s="4" t="s">
        <v>38</v>
      </c>
      <c r="F1828" s="4" t="s">
        <v>41</v>
      </c>
      <c r="G1828" s="4" t="s">
        <v>36</v>
      </c>
      <c r="H1828" s="4">
        <v>2004</v>
      </c>
      <c r="I1828" s="3" t="s">
        <v>54</v>
      </c>
      <c r="J1828" s="3"/>
      <c r="P1828" s="3"/>
      <c r="W1828" s="3"/>
      <c r="AA1828" s="5" t="e">
        <f t="shared" si="226"/>
        <v>#DIV/0!</v>
      </c>
      <c r="AD1828" s="5" t="e">
        <f t="shared" si="227"/>
        <v>#DIV/0!</v>
      </c>
      <c r="AE1828" s="3" t="e">
        <f t="shared" si="228"/>
        <v>#DIV/0!</v>
      </c>
      <c r="AG1828" s="4" t="e">
        <f t="shared" si="221"/>
        <v>#DIV/0!</v>
      </c>
      <c r="AI1828" s="3" t="e">
        <f t="shared" si="222"/>
        <v>#DIV/0!</v>
      </c>
      <c r="AK1828" s="4" t="e">
        <f t="shared" si="225"/>
        <v>#DIV/0!</v>
      </c>
    </row>
    <row r="1829" spans="1:37" s="4" customFormat="1" x14ac:dyDescent="0.25">
      <c r="A1829" s="4" t="str">
        <f t="shared" si="224"/>
        <v>D00_355_3</v>
      </c>
      <c r="B1829" s="1" t="s">
        <v>37</v>
      </c>
      <c r="C1829" s="2">
        <v>355</v>
      </c>
      <c r="D1829" s="3">
        <v>3</v>
      </c>
      <c r="E1829" s="4" t="s">
        <v>38</v>
      </c>
      <c r="F1829" s="4" t="s">
        <v>41</v>
      </c>
      <c r="G1829" s="4" t="s">
        <v>36</v>
      </c>
      <c r="H1829" s="4">
        <v>2005</v>
      </c>
      <c r="I1829" s="3" t="s">
        <v>54</v>
      </c>
      <c r="J1829" s="3"/>
      <c r="P1829" s="3"/>
      <c r="W1829" s="3"/>
      <c r="AA1829" s="5" t="e">
        <f t="shared" si="226"/>
        <v>#DIV/0!</v>
      </c>
      <c r="AD1829" s="5" t="e">
        <f t="shared" si="227"/>
        <v>#DIV/0!</v>
      </c>
      <c r="AE1829" s="3" t="e">
        <f t="shared" si="228"/>
        <v>#DIV/0!</v>
      </c>
      <c r="AG1829" s="4" t="e">
        <f t="shared" si="221"/>
        <v>#DIV/0!</v>
      </c>
      <c r="AI1829" s="3" t="e">
        <f t="shared" si="222"/>
        <v>#DIV/0!</v>
      </c>
      <c r="AK1829" s="4" t="e">
        <f t="shared" si="225"/>
        <v>#DIV/0!</v>
      </c>
    </row>
    <row r="1830" spans="1:37" s="4" customFormat="1" x14ac:dyDescent="0.25">
      <c r="A1830" s="4" t="str">
        <f t="shared" si="224"/>
        <v>D00_355_3</v>
      </c>
      <c r="B1830" s="1" t="s">
        <v>37</v>
      </c>
      <c r="C1830" s="2">
        <v>355</v>
      </c>
      <c r="D1830" s="3">
        <v>3</v>
      </c>
      <c r="E1830" s="4" t="s">
        <v>38</v>
      </c>
      <c r="F1830" s="4" t="s">
        <v>41</v>
      </c>
      <c r="G1830" s="4" t="s">
        <v>36</v>
      </c>
      <c r="H1830" s="4">
        <v>2006</v>
      </c>
      <c r="I1830" s="3" t="s">
        <v>54</v>
      </c>
      <c r="J1830" s="3"/>
      <c r="P1830" s="3"/>
      <c r="W1830" s="3"/>
      <c r="AA1830" s="5" t="e">
        <f t="shared" si="226"/>
        <v>#DIV/0!</v>
      </c>
      <c r="AD1830" s="5" t="e">
        <f t="shared" si="227"/>
        <v>#DIV/0!</v>
      </c>
      <c r="AE1830" s="3" t="e">
        <f t="shared" si="228"/>
        <v>#DIV/0!</v>
      </c>
      <c r="AG1830" s="4" t="e">
        <f t="shared" si="221"/>
        <v>#DIV/0!</v>
      </c>
      <c r="AI1830" s="3" t="e">
        <f t="shared" si="222"/>
        <v>#DIV/0!</v>
      </c>
      <c r="AK1830" s="4" t="e">
        <f t="shared" si="225"/>
        <v>#DIV/0!</v>
      </c>
    </row>
    <row r="1831" spans="1:37" s="4" customFormat="1" x14ac:dyDescent="0.25">
      <c r="A1831" s="4" t="str">
        <f t="shared" si="224"/>
        <v>D00_355_3</v>
      </c>
      <c r="B1831" s="1" t="s">
        <v>37</v>
      </c>
      <c r="C1831" s="2">
        <v>355</v>
      </c>
      <c r="D1831" s="3">
        <v>3</v>
      </c>
      <c r="E1831" s="4" t="s">
        <v>38</v>
      </c>
      <c r="F1831" s="4" t="s">
        <v>41</v>
      </c>
      <c r="G1831" s="4" t="s">
        <v>36</v>
      </c>
      <c r="H1831" s="4">
        <v>2007</v>
      </c>
      <c r="I1831" s="3" t="s">
        <v>54</v>
      </c>
      <c r="J1831" s="3"/>
      <c r="P1831" s="3"/>
      <c r="W1831" s="3"/>
      <c r="AA1831" s="5" t="e">
        <f t="shared" si="226"/>
        <v>#DIV/0!</v>
      </c>
      <c r="AD1831" s="5" t="e">
        <f t="shared" si="227"/>
        <v>#DIV/0!</v>
      </c>
      <c r="AE1831" s="3" t="e">
        <f t="shared" si="228"/>
        <v>#DIV/0!</v>
      </c>
      <c r="AG1831" s="4" t="e">
        <f t="shared" si="221"/>
        <v>#DIV/0!</v>
      </c>
      <c r="AI1831" s="3" t="e">
        <f t="shared" si="222"/>
        <v>#DIV/0!</v>
      </c>
      <c r="AK1831" s="4" t="e">
        <f t="shared" si="225"/>
        <v>#DIV/0!</v>
      </c>
    </row>
    <row r="1832" spans="1:37" s="14" customFormat="1" x14ac:dyDescent="0.25">
      <c r="A1832" s="4" t="str">
        <f t="shared" si="224"/>
        <v>D00_356_3</v>
      </c>
      <c r="B1832" s="12" t="s">
        <v>37</v>
      </c>
      <c r="C1832" s="13">
        <v>356</v>
      </c>
      <c r="D1832" s="15">
        <v>3</v>
      </c>
      <c r="E1832" s="14" t="s">
        <v>38</v>
      </c>
      <c r="F1832" s="14" t="s">
        <v>41</v>
      </c>
      <c r="G1832" s="14" t="s">
        <v>36</v>
      </c>
      <c r="H1832" s="14">
        <v>2003</v>
      </c>
      <c r="I1832" s="15" t="s">
        <v>54</v>
      </c>
      <c r="J1832" s="15"/>
      <c r="K1832" s="14">
        <v>80</v>
      </c>
      <c r="P1832" s="15"/>
      <c r="Q1832" s="4"/>
      <c r="R1832" s="4"/>
      <c r="S1832" s="4"/>
      <c r="T1832" s="4"/>
      <c r="U1832" s="4"/>
      <c r="V1832" s="4"/>
      <c r="W1832" s="15"/>
      <c r="AA1832" s="5" t="e">
        <f t="shared" si="226"/>
        <v>#DIV/0!</v>
      </c>
      <c r="AD1832" s="5" t="e">
        <f t="shared" si="227"/>
        <v>#DIV/0!</v>
      </c>
      <c r="AE1832" s="3" t="e">
        <f t="shared" si="228"/>
        <v>#DIV/0!</v>
      </c>
      <c r="AG1832" s="4" t="e">
        <f t="shared" si="221"/>
        <v>#DIV/0!</v>
      </c>
      <c r="AI1832" s="3" t="e">
        <f t="shared" si="222"/>
        <v>#DIV/0!</v>
      </c>
      <c r="AK1832" s="14" t="e">
        <f t="shared" si="225"/>
        <v>#DIV/0!</v>
      </c>
    </row>
    <row r="1833" spans="1:37" s="4" customFormat="1" x14ac:dyDescent="0.25">
      <c r="A1833" s="4" t="str">
        <f t="shared" si="224"/>
        <v>D00_356_3</v>
      </c>
      <c r="B1833" s="1" t="s">
        <v>37</v>
      </c>
      <c r="C1833" s="2">
        <v>356</v>
      </c>
      <c r="D1833" s="3">
        <v>3</v>
      </c>
      <c r="E1833" s="4" t="s">
        <v>38</v>
      </c>
      <c r="F1833" s="4" t="s">
        <v>41</v>
      </c>
      <c r="G1833" s="4" t="s">
        <v>36</v>
      </c>
      <c r="H1833" s="4">
        <v>2004</v>
      </c>
      <c r="I1833" s="3" t="s">
        <v>54</v>
      </c>
      <c r="J1833" s="3"/>
      <c r="P1833" s="3"/>
      <c r="W1833" s="3"/>
      <c r="AA1833" s="5" t="e">
        <f t="shared" si="226"/>
        <v>#DIV/0!</v>
      </c>
      <c r="AD1833" s="5" t="e">
        <f t="shared" si="227"/>
        <v>#DIV/0!</v>
      </c>
      <c r="AE1833" s="3" t="e">
        <f t="shared" si="228"/>
        <v>#DIV/0!</v>
      </c>
      <c r="AG1833" s="4" t="e">
        <f t="shared" si="221"/>
        <v>#DIV/0!</v>
      </c>
      <c r="AI1833" s="3" t="e">
        <f t="shared" si="222"/>
        <v>#DIV/0!</v>
      </c>
      <c r="AK1833" s="4" t="e">
        <f t="shared" si="225"/>
        <v>#DIV/0!</v>
      </c>
    </row>
    <row r="1834" spans="1:37" s="4" customFormat="1" x14ac:dyDescent="0.25">
      <c r="A1834" s="4" t="str">
        <f t="shared" si="224"/>
        <v>D00_356_3</v>
      </c>
      <c r="B1834" s="1" t="s">
        <v>37</v>
      </c>
      <c r="C1834" s="2">
        <v>356</v>
      </c>
      <c r="D1834" s="3">
        <v>3</v>
      </c>
      <c r="E1834" s="4" t="s">
        <v>38</v>
      </c>
      <c r="F1834" s="4" t="s">
        <v>41</v>
      </c>
      <c r="G1834" s="4" t="s">
        <v>36</v>
      </c>
      <c r="H1834" s="4">
        <v>2005</v>
      </c>
      <c r="I1834" s="3" t="s">
        <v>54</v>
      </c>
      <c r="J1834" s="3"/>
      <c r="P1834" s="3"/>
      <c r="W1834" s="3"/>
      <c r="AA1834" s="5" t="e">
        <f t="shared" si="226"/>
        <v>#DIV/0!</v>
      </c>
      <c r="AD1834" s="5" t="e">
        <f t="shared" si="227"/>
        <v>#DIV/0!</v>
      </c>
      <c r="AE1834" s="3" t="e">
        <f t="shared" si="228"/>
        <v>#DIV/0!</v>
      </c>
      <c r="AG1834" s="4" t="e">
        <f t="shared" si="221"/>
        <v>#DIV/0!</v>
      </c>
      <c r="AI1834" s="3" t="e">
        <f t="shared" si="222"/>
        <v>#DIV/0!</v>
      </c>
      <c r="AK1834" s="4" t="e">
        <f t="shared" si="225"/>
        <v>#DIV/0!</v>
      </c>
    </row>
    <row r="1835" spans="1:37" s="4" customFormat="1" x14ac:dyDescent="0.25">
      <c r="A1835" s="4" t="str">
        <f t="shared" si="224"/>
        <v>D00_356_3</v>
      </c>
      <c r="B1835" s="1" t="s">
        <v>37</v>
      </c>
      <c r="C1835" s="2">
        <v>356</v>
      </c>
      <c r="D1835" s="3">
        <v>3</v>
      </c>
      <c r="E1835" s="4" t="s">
        <v>38</v>
      </c>
      <c r="F1835" s="4" t="s">
        <v>41</v>
      </c>
      <c r="G1835" s="4" t="s">
        <v>36</v>
      </c>
      <c r="H1835" s="4">
        <v>2006</v>
      </c>
      <c r="I1835" s="3" t="s">
        <v>54</v>
      </c>
      <c r="J1835" s="3"/>
      <c r="P1835" s="3"/>
      <c r="W1835" s="3"/>
      <c r="AA1835" s="5" t="e">
        <f t="shared" si="226"/>
        <v>#DIV/0!</v>
      </c>
      <c r="AD1835" s="5" t="e">
        <f t="shared" si="227"/>
        <v>#DIV/0!</v>
      </c>
      <c r="AE1835" s="3" t="e">
        <f t="shared" si="228"/>
        <v>#DIV/0!</v>
      </c>
      <c r="AG1835" s="4" t="e">
        <f t="shared" si="221"/>
        <v>#DIV/0!</v>
      </c>
      <c r="AI1835" s="3" t="e">
        <f t="shared" si="222"/>
        <v>#DIV/0!</v>
      </c>
      <c r="AK1835" s="4" t="e">
        <f t="shared" si="225"/>
        <v>#DIV/0!</v>
      </c>
    </row>
    <row r="1836" spans="1:37" s="4" customFormat="1" x14ac:dyDescent="0.25">
      <c r="A1836" s="4" t="str">
        <f t="shared" si="224"/>
        <v>D00_356_3</v>
      </c>
      <c r="B1836" s="1" t="s">
        <v>37</v>
      </c>
      <c r="C1836" s="2">
        <v>356</v>
      </c>
      <c r="D1836" s="3">
        <v>3</v>
      </c>
      <c r="E1836" s="4" t="s">
        <v>38</v>
      </c>
      <c r="F1836" s="4" t="s">
        <v>41</v>
      </c>
      <c r="G1836" s="4" t="s">
        <v>36</v>
      </c>
      <c r="H1836" s="4">
        <v>2007</v>
      </c>
      <c r="I1836" s="3" t="s">
        <v>54</v>
      </c>
      <c r="J1836" s="3"/>
      <c r="P1836" s="3"/>
      <c r="W1836" s="3"/>
      <c r="AA1836" s="5" t="e">
        <f t="shared" si="226"/>
        <v>#DIV/0!</v>
      </c>
      <c r="AD1836" s="5" t="e">
        <f t="shared" si="227"/>
        <v>#DIV/0!</v>
      </c>
      <c r="AE1836" s="3" t="e">
        <f t="shared" si="228"/>
        <v>#DIV/0!</v>
      </c>
      <c r="AG1836" s="4" t="e">
        <f t="shared" si="221"/>
        <v>#DIV/0!</v>
      </c>
      <c r="AI1836" s="3" t="e">
        <f t="shared" si="222"/>
        <v>#DIV/0!</v>
      </c>
      <c r="AK1836" s="4" t="e">
        <f t="shared" si="225"/>
        <v>#DIV/0!</v>
      </c>
    </row>
    <row r="1837" spans="1:37" s="14" customFormat="1" x14ac:dyDescent="0.25">
      <c r="A1837" s="4" t="str">
        <f t="shared" si="224"/>
        <v>D00_357_3</v>
      </c>
      <c r="B1837" s="12" t="s">
        <v>37</v>
      </c>
      <c r="C1837" s="13">
        <v>357</v>
      </c>
      <c r="D1837" s="15">
        <v>3</v>
      </c>
      <c r="E1837" s="14" t="s">
        <v>38</v>
      </c>
      <c r="F1837" s="14" t="s">
        <v>41</v>
      </c>
      <c r="G1837" s="14" t="s">
        <v>36</v>
      </c>
      <c r="H1837" s="14">
        <v>2003</v>
      </c>
      <c r="I1837" s="15" t="s">
        <v>54</v>
      </c>
      <c r="J1837" s="15"/>
      <c r="K1837" s="14">
        <v>79</v>
      </c>
      <c r="P1837" s="15"/>
      <c r="Q1837" s="4"/>
      <c r="R1837" s="4"/>
      <c r="S1837" s="4"/>
      <c r="T1837" s="4"/>
      <c r="U1837" s="4"/>
      <c r="V1837" s="4"/>
      <c r="W1837" s="15"/>
      <c r="AA1837" s="5" t="e">
        <f t="shared" si="226"/>
        <v>#DIV/0!</v>
      </c>
      <c r="AD1837" s="5" t="e">
        <f t="shared" si="227"/>
        <v>#DIV/0!</v>
      </c>
      <c r="AE1837" s="3" t="e">
        <f t="shared" si="228"/>
        <v>#DIV/0!</v>
      </c>
      <c r="AG1837" s="4" t="e">
        <f t="shared" ref="AG1837:AG1909" si="229">AF1837*100/Y1837</f>
        <v>#DIV/0!</v>
      </c>
      <c r="AI1837" s="3" t="e">
        <f t="shared" ref="AI1837:AI1909" si="230">AH1837*100/Y1837</f>
        <v>#DIV/0!</v>
      </c>
      <c r="AK1837" s="14" t="e">
        <f t="shared" si="225"/>
        <v>#DIV/0!</v>
      </c>
    </row>
    <row r="1838" spans="1:37" s="4" customFormat="1" x14ac:dyDescent="0.25">
      <c r="A1838" s="4" t="str">
        <f t="shared" si="224"/>
        <v>D00_357_3</v>
      </c>
      <c r="B1838" s="1" t="s">
        <v>37</v>
      </c>
      <c r="C1838" s="2">
        <v>357</v>
      </c>
      <c r="D1838" s="3">
        <v>3</v>
      </c>
      <c r="E1838" s="4" t="s">
        <v>38</v>
      </c>
      <c r="F1838" s="4" t="s">
        <v>41</v>
      </c>
      <c r="G1838" s="4" t="s">
        <v>36</v>
      </c>
      <c r="H1838" s="4">
        <v>2004</v>
      </c>
      <c r="I1838" s="3" t="s">
        <v>54</v>
      </c>
      <c r="J1838" s="3"/>
      <c r="P1838" s="3"/>
      <c r="W1838" s="3"/>
      <c r="AA1838" s="5" t="e">
        <f t="shared" si="226"/>
        <v>#DIV/0!</v>
      </c>
      <c r="AD1838" s="5" t="e">
        <f t="shared" si="227"/>
        <v>#DIV/0!</v>
      </c>
      <c r="AE1838" s="3" t="e">
        <f t="shared" si="228"/>
        <v>#DIV/0!</v>
      </c>
      <c r="AG1838" s="4" t="e">
        <f t="shared" si="229"/>
        <v>#DIV/0!</v>
      </c>
      <c r="AI1838" s="3" t="e">
        <f t="shared" si="230"/>
        <v>#DIV/0!</v>
      </c>
      <c r="AK1838" s="4" t="e">
        <f t="shared" si="225"/>
        <v>#DIV/0!</v>
      </c>
    </row>
    <row r="1839" spans="1:37" s="4" customFormat="1" x14ac:dyDescent="0.25">
      <c r="A1839" s="4" t="str">
        <f t="shared" si="224"/>
        <v>D00_357_3</v>
      </c>
      <c r="B1839" s="1" t="s">
        <v>37</v>
      </c>
      <c r="C1839" s="2">
        <v>357</v>
      </c>
      <c r="D1839" s="3">
        <v>3</v>
      </c>
      <c r="E1839" s="4" t="s">
        <v>38</v>
      </c>
      <c r="F1839" s="4" t="s">
        <v>41</v>
      </c>
      <c r="G1839" s="4" t="s">
        <v>36</v>
      </c>
      <c r="H1839" s="4">
        <v>2005</v>
      </c>
      <c r="I1839" s="3" t="s">
        <v>54</v>
      </c>
      <c r="J1839" s="3"/>
      <c r="P1839" s="3"/>
      <c r="W1839" s="3"/>
      <c r="AA1839" s="5" t="e">
        <f t="shared" si="226"/>
        <v>#DIV/0!</v>
      </c>
      <c r="AD1839" s="5" t="e">
        <f t="shared" si="227"/>
        <v>#DIV/0!</v>
      </c>
      <c r="AE1839" s="3" t="e">
        <f t="shared" si="228"/>
        <v>#DIV/0!</v>
      </c>
      <c r="AG1839" s="4" t="e">
        <f t="shared" si="229"/>
        <v>#DIV/0!</v>
      </c>
      <c r="AI1839" s="3" t="e">
        <f t="shared" si="230"/>
        <v>#DIV/0!</v>
      </c>
      <c r="AK1839" s="4" t="e">
        <f t="shared" si="225"/>
        <v>#DIV/0!</v>
      </c>
    </row>
    <row r="1840" spans="1:37" s="4" customFormat="1" x14ac:dyDescent="0.25">
      <c r="A1840" s="4" t="str">
        <f t="shared" si="224"/>
        <v>D00_357_3</v>
      </c>
      <c r="B1840" s="1" t="s">
        <v>37</v>
      </c>
      <c r="C1840" s="2">
        <v>357</v>
      </c>
      <c r="D1840" s="3">
        <v>3</v>
      </c>
      <c r="E1840" s="4" t="s">
        <v>38</v>
      </c>
      <c r="F1840" s="4" t="s">
        <v>41</v>
      </c>
      <c r="G1840" s="4" t="s">
        <v>36</v>
      </c>
      <c r="H1840" s="4">
        <v>2006</v>
      </c>
      <c r="I1840" s="3" t="s">
        <v>54</v>
      </c>
      <c r="J1840" s="3"/>
      <c r="P1840" s="3"/>
      <c r="W1840" s="3"/>
      <c r="AA1840" s="5" t="e">
        <f t="shared" si="226"/>
        <v>#DIV/0!</v>
      </c>
      <c r="AD1840" s="5" t="e">
        <f t="shared" si="227"/>
        <v>#DIV/0!</v>
      </c>
      <c r="AE1840" s="3" t="e">
        <f t="shared" si="228"/>
        <v>#DIV/0!</v>
      </c>
      <c r="AG1840" s="4" t="e">
        <f t="shared" si="229"/>
        <v>#DIV/0!</v>
      </c>
      <c r="AI1840" s="3" t="e">
        <f t="shared" si="230"/>
        <v>#DIV/0!</v>
      </c>
      <c r="AK1840" s="4" t="e">
        <f t="shared" si="225"/>
        <v>#DIV/0!</v>
      </c>
    </row>
    <row r="1841" spans="1:45" s="4" customFormat="1" x14ac:dyDescent="0.25">
      <c r="A1841" s="4" t="str">
        <f t="shared" si="224"/>
        <v>D00_357_3</v>
      </c>
      <c r="B1841" s="1" t="s">
        <v>37</v>
      </c>
      <c r="C1841" s="2">
        <v>357</v>
      </c>
      <c r="D1841" s="3">
        <v>3</v>
      </c>
      <c r="E1841" s="4" t="s">
        <v>38</v>
      </c>
      <c r="F1841" s="4" t="s">
        <v>41</v>
      </c>
      <c r="G1841" s="4" t="s">
        <v>36</v>
      </c>
      <c r="H1841" s="4">
        <v>2007</v>
      </c>
      <c r="I1841" s="3" t="s">
        <v>54</v>
      </c>
      <c r="J1841" s="3"/>
      <c r="P1841" s="3"/>
      <c r="W1841" s="3"/>
      <c r="AA1841" s="5" t="e">
        <f t="shared" si="226"/>
        <v>#DIV/0!</v>
      </c>
      <c r="AD1841" s="5" t="e">
        <f t="shared" si="227"/>
        <v>#DIV/0!</v>
      </c>
      <c r="AE1841" s="3" t="e">
        <f t="shared" si="228"/>
        <v>#DIV/0!</v>
      </c>
      <c r="AG1841" s="4" t="e">
        <f t="shared" si="229"/>
        <v>#DIV/0!</v>
      </c>
      <c r="AI1841" s="3" t="e">
        <f t="shared" si="230"/>
        <v>#DIV/0!</v>
      </c>
      <c r="AK1841" s="4" t="e">
        <f t="shared" si="225"/>
        <v>#DIV/0!</v>
      </c>
    </row>
    <row r="1842" spans="1:45" s="14" customFormat="1" x14ac:dyDescent="0.25">
      <c r="A1842" s="4" t="str">
        <f t="shared" si="224"/>
        <v>D00_358_3</v>
      </c>
      <c r="B1842" s="12" t="s">
        <v>37</v>
      </c>
      <c r="C1842" s="13">
        <v>358</v>
      </c>
      <c r="D1842" s="15">
        <v>3</v>
      </c>
      <c r="E1842" s="14" t="s">
        <v>38</v>
      </c>
      <c r="F1842" s="14" t="s">
        <v>41</v>
      </c>
      <c r="G1842" s="14" t="s">
        <v>36</v>
      </c>
      <c r="H1842" s="14">
        <v>2003</v>
      </c>
      <c r="I1842" s="15" t="s">
        <v>54</v>
      </c>
      <c r="J1842" s="15"/>
      <c r="P1842" s="15"/>
      <c r="Q1842" s="4"/>
      <c r="R1842" s="4"/>
      <c r="S1842" s="4"/>
      <c r="T1842" s="4"/>
      <c r="U1842" s="4"/>
      <c r="V1842" s="4"/>
      <c r="W1842" s="15"/>
      <c r="AA1842" s="5" t="e">
        <f t="shared" si="226"/>
        <v>#DIV/0!</v>
      </c>
      <c r="AD1842" s="5" t="e">
        <f t="shared" si="227"/>
        <v>#DIV/0!</v>
      </c>
      <c r="AE1842" s="3" t="e">
        <f t="shared" si="228"/>
        <v>#DIV/0!</v>
      </c>
      <c r="AG1842" s="4" t="e">
        <f t="shared" si="229"/>
        <v>#DIV/0!</v>
      </c>
      <c r="AI1842" s="3" t="e">
        <f t="shared" si="230"/>
        <v>#DIV/0!</v>
      </c>
      <c r="AK1842" s="14" t="e">
        <f t="shared" si="225"/>
        <v>#DIV/0!</v>
      </c>
    </row>
    <row r="1843" spans="1:45" s="4" customFormat="1" x14ac:dyDescent="0.25">
      <c r="A1843" s="4" t="str">
        <f t="shared" si="224"/>
        <v>D00_358_3</v>
      </c>
      <c r="B1843" s="1" t="s">
        <v>37</v>
      </c>
      <c r="C1843" s="2">
        <v>358</v>
      </c>
      <c r="D1843" s="3">
        <v>3</v>
      </c>
      <c r="E1843" s="4" t="s">
        <v>38</v>
      </c>
      <c r="F1843" s="4" t="s">
        <v>41</v>
      </c>
      <c r="G1843" s="4" t="s">
        <v>36</v>
      </c>
      <c r="H1843" s="4">
        <v>2004</v>
      </c>
      <c r="I1843" s="3" t="s">
        <v>54</v>
      </c>
      <c r="J1843" s="3"/>
      <c r="P1843" s="3"/>
      <c r="W1843" s="3"/>
      <c r="AA1843" s="5" t="e">
        <f t="shared" si="226"/>
        <v>#DIV/0!</v>
      </c>
      <c r="AD1843" s="5" t="e">
        <f t="shared" si="227"/>
        <v>#DIV/0!</v>
      </c>
      <c r="AE1843" s="3" t="e">
        <f t="shared" si="228"/>
        <v>#DIV/0!</v>
      </c>
      <c r="AG1843" s="4" t="e">
        <f t="shared" si="229"/>
        <v>#DIV/0!</v>
      </c>
      <c r="AI1843" s="3" t="e">
        <f t="shared" si="230"/>
        <v>#DIV/0!</v>
      </c>
      <c r="AK1843" s="4" t="e">
        <f t="shared" si="225"/>
        <v>#DIV/0!</v>
      </c>
    </row>
    <row r="1844" spans="1:45" s="4" customFormat="1" x14ac:dyDescent="0.25">
      <c r="A1844" s="4" t="str">
        <f t="shared" si="224"/>
        <v>D00_358_3</v>
      </c>
      <c r="B1844" s="1" t="s">
        <v>37</v>
      </c>
      <c r="C1844" s="2">
        <v>358</v>
      </c>
      <c r="D1844" s="3">
        <v>3</v>
      </c>
      <c r="E1844" s="4" t="s">
        <v>38</v>
      </c>
      <c r="F1844" s="4" t="s">
        <v>41</v>
      </c>
      <c r="G1844" s="4" t="s">
        <v>36</v>
      </c>
      <c r="H1844" s="4">
        <v>2005</v>
      </c>
      <c r="I1844" s="3" t="s">
        <v>54</v>
      </c>
      <c r="J1844" s="3"/>
      <c r="P1844" s="3"/>
      <c r="W1844" s="3"/>
      <c r="AA1844" s="5" t="e">
        <f t="shared" si="226"/>
        <v>#DIV/0!</v>
      </c>
      <c r="AD1844" s="5" t="e">
        <f t="shared" si="227"/>
        <v>#DIV/0!</v>
      </c>
      <c r="AE1844" s="3" t="e">
        <f t="shared" si="228"/>
        <v>#DIV/0!</v>
      </c>
      <c r="AG1844" s="4" t="e">
        <f t="shared" si="229"/>
        <v>#DIV/0!</v>
      </c>
      <c r="AI1844" s="3" t="e">
        <f t="shared" si="230"/>
        <v>#DIV/0!</v>
      </c>
      <c r="AK1844" s="4" t="e">
        <f t="shared" si="225"/>
        <v>#DIV/0!</v>
      </c>
    </row>
    <row r="1845" spans="1:45" s="4" customFormat="1" x14ac:dyDescent="0.25">
      <c r="A1845" s="4" t="str">
        <f t="shared" si="224"/>
        <v>D00_358_3</v>
      </c>
      <c r="B1845" s="1" t="s">
        <v>37</v>
      </c>
      <c r="C1845" s="2">
        <v>358</v>
      </c>
      <c r="D1845" s="3">
        <v>3</v>
      </c>
      <c r="E1845" s="4" t="s">
        <v>38</v>
      </c>
      <c r="F1845" s="4" t="s">
        <v>41</v>
      </c>
      <c r="G1845" s="4" t="s">
        <v>36</v>
      </c>
      <c r="H1845" s="4">
        <v>2006</v>
      </c>
      <c r="I1845" s="3" t="s">
        <v>54</v>
      </c>
      <c r="J1845" s="3"/>
      <c r="P1845" s="3"/>
      <c r="W1845" s="3"/>
      <c r="AA1845" s="5" t="e">
        <f t="shared" si="226"/>
        <v>#DIV/0!</v>
      </c>
      <c r="AD1845" s="5" t="e">
        <f t="shared" si="227"/>
        <v>#DIV/0!</v>
      </c>
      <c r="AE1845" s="3" t="e">
        <f t="shared" si="228"/>
        <v>#DIV/0!</v>
      </c>
      <c r="AG1845" s="4" t="e">
        <f t="shared" si="229"/>
        <v>#DIV/0!</v>
      </c>
      <c r="AI1845" s="3" t="e">
        <f t="shared" si="230"/>
        <v>#DIV/0!</v>
      </c>
      <c r="AK1845" s="4" t="e">
        <f t="shared" si="225"/>
        <v>#DIV/0!</v>
      </c>
    </row>
    <row r="1846" spans="1:45" s="4" customFormat="1" x14ac:dyDescent="0.25">
      <c r="A1846" s="4" t="str">
        <f t="shared" si="224"/>
        <v>D00_358_3</v>
      </c>
      <c r="B1846" s="1" t="s">
        <v>37</v>
      </c>
      <c r="C1846" s="2">
        <v>358</v>
      </c>
      <c r="D1846" s="3">
        <v>3</v>
      </c>
      <c r="E1846" s="4" t="s">
        <v>38</v>
      </c>
      <c r="F1846" s="4" t="s">
        <v>41</v>
      </c>
      <c r="G1846" s="4" t="s">
        <v>36</v>
      </c>
      <c r="H1846" s="4">
        <v>2007</v>
      </c>
      <c r="I1846" s="3" t="s">
        <v>54</v>
      </c>
      <c r="J1846" s="3"/>
      <c r="P1846" s="3"/>
      <c r="W1846" s="3"/>
      <c r="AA1846" s="5" t="e">
        <f t="shared" si="226"/>
        <v>#DIV/0!</v>
      </c>
      <c r="AD1846" s="5" t="e">
        <f t="shared" si="227"/>
        <v>#DIV/0!</v>
      </c>
      <c r="AE1846" s="3" t="e">
        <f t="shared" si="228"/>
        <v>#DIV/0!</v>
      </c>
      <c r="AG1846" s="4" t="e">
        <f t="shared" si="229"/>
        <v>#DIV/0!</v>
      </c>
      <c r="AI1846" s="3" t="e">
        <f t="shared" si="230"/>
        <v>#DIV/0!</v>
      </c>
      <c r="AK1846" s="4" t="e">
        <f t="shared" si="225"/>
        <v>#DIV/0!</v>
      </c>
    </row>
    <row r="1847" spans="1:45" s="14" customFormat="1" x14ac:dyDescent="0.25">
      <c r="A1847" s="4" t="str">
        <f t="shared" si="224"/>
        <v>D00_359_3</v>
      </c>
      <c r="B1847" s="12" t="s">
        <v>37</v>
      </c>
      <c r="C1847" s="13">
        <v>359</v>
      </c>
      <c r="D1847" s="15">
        <v>3</v>
      </c>
      <c r="E1847" s="14" t="s">
        <v>38</v>
      </c>
      <c r="F1847" s="14" t="s">
        <v>41</v>
      </c>
      <c r="G1847" s="14" t="s">
        <v>36</v>
      </c>
      <c r="H1847" s="14">
        <v>2003</v>
      </c>
      <c r="I1847" s="15" t="s">
        <v>54</v>
      </c>
      <c r="J1847" s="15"/>
      <c r="P1847" s="15"/>
      <c r="Q1847" s="4"/>
      <c r="R1847" s="4"/>
      <c r="S1847" s="4"/>
      <c r="T1847" s="4"/>
      <c r="U1847" s="4"/>
      <c r="V1847" s="4"/>
      <c r="W1847" s="15"/>
      <c r="AA1847" s="5" t="e">
        <f t="shared" si="226"/>
        <v>#DIV/0!</v>
      </c>
      <c r="AD1847" s="5" t="e">
        <f t="shared" si="227"/>
        <v>#DIV/0!</v>
      </c>
      <c r="AE1847" s="3" t="e">
        <f t="shared" si="228"/>
        <v>#DIV/0!</v>
      </c>
      <c r="AG1847" s="4" t="e">
        <f t="shared" si="229"/>
        <v>#DIV/0!</v>
      </c>
      <c r="AI1847" s="3" t="e">
        <f t="shared" si="230"/>
        <v>#DIV/0!</v>
      </c>
      <c r="AK1847" s="14" t="e">
        <f t="shared" si="225"/>
        <v>#DIV/0!</v>
      </c>
    </row>
    <row r="1848" spans="1:45" s="4" customFormat="1" x14ac:dyDescent="0.25">
      <c r="A1848" s="4" t="str">
        <f t="shared" si="224"/>
        <v>D00_359_3</v>
      </c>
      <c r="B1848" s="1" t="s">
        <v>37</v>
      </c>
      <c r="C1848" s="2">
        <v>359</v>
      </c>
      <c r="D1848" s="3">
        <v>3</v>
      </c>
      <c r="E1848" s="4" t="s">
        <v>38</v>
      </c>
      <c r="F1848" s="4" t="s">
        <v>41</v>
      </c>
      <c r="G1848" s="4" t="s">
        <v>36</v>
      </c>
      <c r="H1848" s="4">
        <v>2004</v>
      </c>
      <c r="I1848" s="3" t="s">
        <v>54</v>
      </c>
      <c r="J1848" s="3"/>
      <c r="P1848" s="3"/>
      <c r="W1848" s="3"/>
      <c r="AA1848" s="5" t="e">
        <f t="shared" si="226"/>
        <v>#DIV/0!</v>
      </c>
      <c r="AD1848" s="5" t="e">
        <f t="shared" si="227"/>
        <v>#DIV/0!</v>
      </c>
      <c r="AE1848" s="3" t="e">
        <f t="shared" si="228"/>
        <v>#DIV/0!</v>
      </c>
      <c r="AG1848" s="4" t="e">
        <f t="shared" si="229"/>
        <v>#DIV/0!</v>
      </c>
      <c r="AI1848" s="3" t="e">
        <f t="shared" si="230"/>
        <v>#DIV/0!</v>
      </c>
      <c r="AK1848" s="4" t="e">
        <f t="shared" si="225"/>
        <v>#DIV/0!</v>
      </c>
    </row>
    <row r="1849" spans="1:45" s="4" customFormat="1" x14ac:dyDescent="0.25">
      <c r="A1849" s="4" t="str">
        <f t="shared" si="224"/>
        <v>D00_359_3</v>
      </c>
      <c r="B1849" s="1" t="s">
        <v>37</v>
      </c>
      <c r="C1849" s="2">
        <v>359</v>
      </c>
      <c r="D1849" s="3">
        <v>3</v>
      </c>
      <c r="E1849" s="4" t="s">
        <v>38</v>
      </c>
      <c r="F1849" s="4" t="s">
        <v>41</v>
      </c>
      <c r="G1849" s="4" t="s">
        <v>36</v>
      </c>
      <c r="H1849" s="4">
        <v>2005</v>
      </c>
      <c r="I1849" s="3" t="s">
        <v>54</v>
      </c>
      <c r="J1849" s="3"/>
      <c r="P1849" s="3"/>
      <c r="W1849" s="3"/>
      <c r="AA1849" s="5" t="e">
        <f t="shared" si="226"/>
        <v>#DIV/0!</v>
      </c>
      <c r="AD1849" s="5" t="e">
        <f t="shared" si="227"/>
        <v>#DIV/0!</v>
      </c>
      <c r="AE1849" s="3" t="e">
        <f t="shared" si="228"/>
        <v>#DIV/0!</v>
      </c>
      <c r="AG1849" s="4" t="e">
        <f t="shared" si="229"/>
        <v>#DIV/0!</v>
      </c>
      <c r="AI1849" s="3" t="e">
        <f t="shared" si="230"/>
        <v>#DIV/0!</v>
      </c>
      <c r="AK1849" s="4" t="e">
        <f t="shared" si="225"/>
        <v>#DIV/0!</v>
      </c>
    </row>
    <row r="1850" spans="1:45" s="4" customFormat="1" x14ac:dyDescent="0.25">
      <c r="A1850" s="4" t="str">
        <f t="shared" si="224"/>
        <v>D00_359_3</v>
      </c>
      <c r="B1850" s="1" t="s">
        <v>37</v>
      </c>
      <c r="C1850" s="2">
        <v>359</v>
      </c>
      <c r="D1850" s="3">
        <v>3</v>
      </c>
      <c r="E1850" s="4" t="s">
        <v>38</v>
      </c>
      <c r="F1850" s="4" t="s">
        <v>41</v>
      </c>
      <c r="G1850" s="4" t="s">
        <v>36</v>
      </c>
      <c r="H1850" s="4">
        <v>2006</v>
      </c>
      <c r="I1850" s="3" t="s">
        <v>54</v>
      </c>
      <c r="J1850" s="3"/>
      <c r="P1850" s="3"/>
      <c r="W1850" s="3"/>
      <c r="AA1850" s="5" t="e">
        <f t="shared" si="226"/>
        <v>#DIV/0!</v>
      </c>
      <c r="AD1850" s="5" t="e">
        <f t="shared" si="227"/>
        <v>#DIV/0!</v>
      </c>
      <c r="AE1850" s="3" t="e">
        <f t="shared" si="228"/>
        <v>#DIV/0!</v>
      </c>
      <c r="AG1850" s="4" t="e">
        <f t="shared" si="229"/>
        <v>#DIV/0!</v>
      </c>
      <c r="AI1850" s="3" t="e">
        <f t="shared" si="230"/>
        <v>#DIV/0!</v>
      </c>
      <c r="AK1850" s="4" t="e">
        <f t="shared" si="225"/>
        <v>#DIV/0!</v>
      </c>
    </row>
    <row r="1851" spans="1:45" s="4" customFormat="1" x14ac:dyDescent="0.25">
      <c r="A1851" s="4" t="str">
        <f t="shared" si="224"/>
        <v>D00_359_3</v>
      </c>
      <c r="B1851" s="1" t="s">
        <v>37</v>
      </c>
      <c r="C1851" s="2">
        <v>359</v>
      </c>
      <c r="D1851" s="3">
        <v>3</v>
      </c>
      <c r="E1851" s="4" t="s">
        <v>38</v>
      </c>
      <c r="F1851" s="4" t="s">
        <v>41</v>
      </c>
      <c r="G1851" s="4" t="s">
        <v>36</v>
      </c>
      <c r="H1851" s="4">
        <v>2007</v>
      </c>
      <c r="I1851" s="3" t="s">
        <v>54</v>
      </c>
      <c r="J1851" s="3"/>
      <c r="P1851" s="3"/>
      <c r="W1851" s="3"/>
      <c r="AA1851" s="5" t="e">
        <f t="shared" si="226"/>
        <v>#DIV/0!</v>
      </c>
      <c r="AD1851" s="5" t="e">
        <f t="shared" si="227"/>
        <v>#DIV/0!</v>
      </c>
      <c r="AE1851" s="3" t="e">
        <f t="shared" si="228"/>
        <v>#DIV/0!</v>
      </c>
      <c r="AG1851" s="4" t="e">
        <f t="shared" si="229"/>
        <v>#DIV/0!</v>
      </c>
      <c r="AI1851" s="3" t="e">
        <f t="shared" si="230"/>
        <v>#DIV/0!</v>
      </c>
      <c r="AK1851" s="4" t="e">
        <f t="shared" si="225"/>
        <v>#DIV/0!</v>
      </c>
    </row>
    <row r="1852" spans="1:45" x14ac:dyDescent="0.25">
      <c r="A1852" s="4" t="str">
        <f t="shared" si="224"/>
        <v>D00_360_3</v>
      </c>
      <c r="B1852" s="21" t="s">
        <v>37</v>
      </c>
      <c r="C1852" s="18">
        <v>360</v>
      </c>
      <c r="D1852" s="7">
        <v>3</v>
      </c>
      <c r="E1852" s="8" t="s">
        <v>38</v>
      </c>
      <c r="F1852" s="8" t="s">
        <v>41</v>
      </c>
      <c r="G1852" s="8" t="s">
        <v>36</v>
      </c>
      <c r="H1852" s="7">
        <v>2003</v>
      </c>
      <c r="I1852" s="7" t="s">
        <v>56</v>
      </c>
      <c r="K1852" s="8">
        <v>81</v>
      </c>
      <c r="L1852" s="8">
        <f>K1852-36</f>
        <v>45</v>
      </c>
      <c r="M1852" s="8">
        <f>K1852-64</f>
        <v>17</v>
      </c>
      <c r="N1852" s="8">
        <f>K1852-79</f>
        <v>2</v>
      </c>
      <c r="O1852" s="8">
        <f>K1852-85</f>
        <v>-4</v>
      </c>
      <c r="P1852" s="7">
        <v>3</v>
      </c>
      <c r="U1852" s="8"/>
      <c r="V1852" s="8" t="s">
        <v>64</v>
      </c>
      <c r="W1852" s="7">
        <v>2</v>
      </c>
      <c r="X1852" s="8">
        <v>216</v>
      </c>
      <c r="Y1852" s="8">
        <v>25</v>
      </c>
      <c r="Z1852" s="8">
        <v>77</v>
      </c>
      <c r="AA1852" s="10">
        <f t="shared" si="226"/>
        <v>3.08</v>
      </c>
      <c r="AB1852" s="8">
        <v>3</v>
      </c>
      <c r="AC1852" s="8">
        <v>25</v>
      </c>
      <c r="AD1852" s="10">
        <f t="shared" si="227"/>
        <v>1</v>
      </c>
      <c r="AE1852" s="7">
        <f t="shared" si="228"/>
        <v>32.467532467532465</v>
      </c>
      <c r="AF1852" s="8">
        <v>0</v>
      </c>
      <c r="AG1852" s="8">
        <f t="shared" si="229"/>
        <v>0</v>
      </c>
      <c r="AH1852" s="8">
        <v>0</v>
      </c>
      <c r="AI1852" s="7">
        <f t="shared" si="230"/>
        <v>0</v>
      </c>
      <c r="AJ1852" s="22">
        <v>3</v>
      </c>
      <c r="AK1852" s="8">
        <f t="shared" si="225"/>
        <v>12</v>
      </c>
      <c r="AL1852" s="8" t="s">
        <v>67</v>
      </c>
      <c r="AM1852" s="8">
        <v>10</v>
      </c>
      <c r="AN1852" s="8">
        <v>2</v>
      </c>
      <c r="AO1852" s="8">
        <v>2</v>
      </c>
      <c r="AP1852" s="8">
        <v>3</v>
      </c>
      <c r="AQ1852" s="8">
        <v>3</v>
      </c>
      <c r="AR1852" s="8">
        <v>3</v>
      </c>
    </row>
    <row r="1853" spans="1:45" x14ac:dyDescent="0.25">
      <c r="A1853" s="4" t="str">
        <f t="shared" si="224"/>
        <v>D00_360_3</v>
      </c>
      <c r="B1853" s="21" t="s">
        <v>37</v>
      </c>
      <c r="C1853" s="18">
        <v>360</v>
      </c>
      <c r="D1853" s="7">
        <v>3</v>
      </c>
      <c r="E1853" s="8" t="s">
        <v>38</v>
      </c>
      <c r="F1853" s="8" t="s">
        <v>41</v>
      </c>
      <c r="G1853" s="8" t="s">
        <v>36</v>
      </c>
      <c r="H1853" s="7">
        <v>2004</v>
      </c>
      <c r="I1853" s="7" t="s">
        <v>56</v>
      </c>
      <c r="P1853" s="7">
        <v>3</v>
      </c>
      <c r="T1853" s="8">
        <v>32</v>
      </c>
      <c r="U1853" s="8"/>
      <c r="V1853" s="8" t="s">
        <v>64</v>
      </c>
      <c r="W1853" s="7">
        <v>2</v>
      </c>
      <c r="X1853" s="8">
        <v>213</v>
      </c>
      <c r="Y1853" s="8">
        <v>25</v>
      </c>
      <c r="Z1853" s="8">
        <v>66</v>
      </c>
      <c r="AA1853" s="10">
        <f t="shared" si="226"/>
        <v>2.6833333333333331</v>
      </c>
      <c r="AB1853" s="8">
        <v>3</v>
      </c>
      <c r="AC1853" s="8">
        <v>26</v>
      </c>
      <c r="AD1853" s="10">
        <f t="shared" si="227"/>
        <v>1.0833333333333333</v>
      </c>
      <c r="AE1853" s="7">
        <f t="shared" si="228"/>
        <v>40.372670807453417</v>
      </c>
      <c r="AF1853" s="8">
        <v>1</v>
      </c>
      <c r="AG1853" s="8">
        <f t="shared" si="229"/>
        <v>4</v>
      </c>
      <c r="AH1853" s="8">
        <v>0</v>
      </c>
      <c r="AI1853" s="7">
        <f t="shared" si="230"/>
        <v>0</v>
      </c>
      <c r="AJ1853" s="22">
        <v>5</v>
      </c>
      <c r="AK1853" s="8">
        <f t="shared" si="225"/>
        <v>20</v>
      </c>
      <c r="AL1853" s="8" t="s">
        <v>76</v>
      </c>
      <c r="AM1853" s="8">
        <v>11</v>
      </c>
      <c r="AN1853" s="8">
        <v>2</v>
      </c>
      <c r="AO1853" s="8">
        <v>3</v>
      </c>
      <c r="AP1853" s="8">
        <v>3</v>
      </c>
      <c r="AQ1853" s="8">
        <v>3</v>
      </c>
      <c r="AR1853" s="8">
        <v>3</v>
      </c>
    </row>
    <row r="1854" spans="1:45" x14ac:dyDescent="0.25">
      <c r="A1854" s="4" t="str">
        <f t="shared" si="224"/>
        <v>D00_360_3</v>
      </c>
      <c r="B1854" s="21" t="s">
        <v>37</v>
      </c>
      <c r="C1854" s="18">
        <v>360</v>
      </c>
      <c r="D1854" s="7">
        <v>3</v>
      </c>
      <c r="E1854" s="8" t="s">
        <v>38</v>
      </c>
      <c r="F1854" s="8" t="s">
        <v>41</v>
      </c>
      <c r="G1854" s="8" t="s">
        <v>36</v>
      </c>
      <c r="H1854" s="7">
        <v>2005</v>
      </c>
      <c r="I1854" s="7" t="s">
        <v>56</v>
      </c>
      <c r="K1854" s="8">
        <v>79</v>
      </c>
      <c r="L1854" s="8">
        <f>K1854-30</f>
        <v>49</v>
      </c>
      <c r="M1854" s="8">
        <f>K1854-60</f>
        <v>19</v>
      </c>
      <c r="N1854" s="8">
        <f>K1854-76</f>
        <v>3</v>
      </c>
      <c r="O1854" s="8">
        <f>K1854-80</f>
        <v>-1</v>
      </c>
      <c r="P1854" s="7">
        <v>4</v>
      </c>
      <c r="T1854" s="8" t="s">
        <v>112</v>
      </c>
      <c r="U1854" s="8" t="s">
        <v>56</v>
      </c>
      <c r="V1854" s="8" t="s">
        <v>64</v>
      </c>
      <c r="W1854" s="7">
        <v>4</v>
      </c>
      <c r="X1854" s="8">
        <v>213</v>
      </c>
      <c r="Y1854" s="8">
        <v>25</v>
      </c>
      <c r="Z1854" s="8">
        <v>63</v>
      </c>
      <c r="AA1854" s="10">
        <f t="shared" si="226"/>
        <v>2.52</v>
      </c>
      <c r="AB1854" s="8">
        <v>4</v>
      </c>
      <c r="AC1854" s="8">
        <v>25</v>
      </c>
      <c r="AD1854" s="10">
        <f t="shared" si="227"/>
        <v>1</v>
      </c>
      <c r="AE1854" s="7">
        <f t="shared" si="228"/>
        <v>39.682539682539684</v>
      </c>
      <c r="AF1854" s="8">
        <v>0</v>
      </c>
      <c r="AG1854" s="8">
        <f t="shared" si="229"/>
        <v>0</v>
      </c>
      <c r="AH1854" s="8">
        <v>1</v>
      </c>
      <c r="AI1854" s="7">
        <f t="shared" si="230"/>
        <v>4</v>
      </c>
      <c r="AJ1854" s="22">
        <v>4</v>
      </c>
      <c r="AK1854" s="8">
        <f t="shared" si="225"/>
        <v>16</v>
      </c>
      <c r="AL1854" s="8">
        <v>1</v>
      </c>
      <c r="AM1854" s="8">
        <v>4</v>
      </c>
      <c r="AN1854" s="8">
        <v>3</v>
      </c>
      <c r="AO1854" s="8">
        <v>1</v>
      </c>
      <c r="AP1854" s="8">
        <v>2</v>
      </c>
      <c r="AQ1854" s="8">
        <v>3</v>
      </c>
      <c r="AR1854" s="8">
        <v>3</v>
      </c>
    </row>
    <row r="1855" spans="1:45" x14ac:dyDescent="0.25">
      <c r="A1855" s="4" t="str">
        <f t="shared" si="224"/>
        <v>D00_360_3</v>
      </c>
      <c r="B1855" s="21" t="s">
        <v>37</v>
      </c>
      <c r="C1855" s="18">
        <v>360</v>
      </c>
      <c r="D1855" s="7">
        <v>3</v>
      </c>
      <c r="E1855" s="8" t="s">
        <v>38</v>
      </c>
      <c r="F1855" s="8" t="s">
        <v>41</v>
      </c>
      <c r="G1855" s="8" t="s">
        <v>36</v>
      </c>
      <c r="H1855" s="7">
        <v>2006</v>
      </c>
      <c r="I1855" s="7" t="s">
        <v>56</v>
      </c>
      <c r="J1855" s="7">
        <v>66</v>
      </c>
      <c r="K1855" s="8">
        <v>69</v>
      </c>
      <c r="L1855" s="8">
        <f>K1855-34</f>
        <v>35</v>
      </c>
      <c r="M1855" s="8">
        <f>K1855-61</f>
        <v>8</v>
      </c>
      <c r="N1855" s="8">
        <f>K1855-70</f>
        <v>-1</v>
      </c>
      <c r="O1855" s="8">
        <f>K1855-73</f>
        <v>-4</v>
      </c>
      <c r="P1855" s="7">
        <v>4</v>
      </c>
      <c r="T1855" s="8" t="s">
        <v>120</v>
      </c>
      <c r="U1855" s="8"/>
      <c r="V1855" s="8" t="s">
        <v>64</v>
      </c>
      <c r="W1855" s="7">
        <v>4</v>
      </c>
      <c r="X1855" s="8">
        <v>202</v>
      </c>
      <c r="Y1855" s="8">
        <v>25</v>
      </c>
      <c r="Z1855" s="8">
        <v>57</v>
      </c>
      <c r="AA1855" s="10">
        <f t="shared" si="226"/>
        <v>2.2799999999999998</v>
      </c>
      <c r="AB1855" s="8">
        <v>3</v>
      </c>
      <c r="AC1855" s="8">
        <v>17</v>
      </c>
      <c r="AD1855" s="10">
        <f t="shared" si="227"/>
        <v>0.68</v>
      </c>
      <c r="AE1855" s="7">
        <f t="shared" si="228"/>
        <v>29.824561403508774</v>
      </c>
      <c r="AF1855" s="8">
        <v>0</v>
      </c>
      <c r="AG1855" s="8">
        <f t="shared" si="229"/>
        <v>0</v>
      </c>
      <c r="AH1855" s="8">
        <v>1</v>
      </c>
      <c r="AI1855" s="7">
        <f t="shared" si="230"/>
        <v>4</v>
      </c>
      <c r="AJ1855" s="22" t="s">
        <v>125</v>
      </c>
      <c r="AK1855" s="8" t="e">
        <f t="shared" si="225"/>
        <v>#VALUE!</v>
      </c>
      <c r="AM1855" s="8">
        <v>4</v>
      </c>
      <c r="AN1855" s="8">
        <v>3</v>
      </c>
      <c r="AO1855" s="8">
        <v>1</v>
      </c>
      <c r="AP1855" s="8">
        <v>3</v>
      </c>
      <c r="AQ1855" s="8">
        <v>3</v>
      </c>
      <c r="AR1855" s="8">
        <v>2</v>
      </c>
    </row>
    <row r="1856" spans="1:45" x14ac:dyDescent="0.25">
      <c r="A1856" s="4" t="str">
        <f t="shared" si="224"/>
        <v>D00_360_3</v>
      </c>
      <c r="B1856" s="21" t="s">
        <v>37</v>
      </c>
      <c r="C1856" s="18">
        <v>360</v>
      </c>
      <c r="D1856" s="7">
        <v>3</v>
      </c>
      <c r="E1856" s="8" t="s">
        <v>38</v>
      </c>
      <c r="F1856" s="8" t="s">
        <v>41</v>
      </c>
      <c r="G1856" s="8" t="s">
        <v>36</v>
      </c>
      <c r="H1856" s="7">
        <v>2007</v>
      </c>
      <c r="I1856" s="7" t="s">
        <v>56</v>
      </c>
      <c r="K1856" s="8">
        <v>62</v>
      </c>
      <c r="L1856" s="8">
        <f>K1856-36</f>
        <v>26</v>
      </c>
      <c r="M1856" s="8">
        <f>K1856-53</f>
        <v>9</v>
      </c>
      <c r="N1856" s="8">
        <f>K1856-60</f>
        <v>2</v>
      </c>
      <c r="O1856" s="8">
        <f>K1856-71</f>
        <v>-9</v>
      </c>
      <c r="P1856" s="7">
        <v>4</v>
      </c>
      <c r="T1856" s="8" t="s">
        <v>131</v>
      </c>
      <c r="U1856" s="8"/>
      <c r="V1856" s="8" t="s">
        <v>64</v>
      </c>
      <c r="W1856" s="7">
        <v>4</v>
      </c>
      <c r="X1856" s="8">
        <v>209</v>
      </c>
      <c r="Y1856" s="8">
        <v>25</v>
      </c>
      <c r="Z1856" s="8">
        <v>73</v>
      </c>
      <c r="AA1856" s="10">
        <f t="shared" si="226"/>
        <v>2.9633333333333329</v>
      </c>
      <c r="AB1856" s="8">
        <v>4</v>
      </c>
      <c r="AC1856" s="8">
        <v>26</v>
      </c>
      <c r="AD1856" s="10">
        <f t="shared" si="227"/>
        <v>1.0833333333333333</v>
      </c>
      <c r="AE1856" s="7">
        <f t="shared" si="228"/>
        <v>36.557930258717661</v>
      </c>
      <c r="AF1856" s="8">
        <v>1</v>
      </c>
      <c r="AG1856" s="8">
        <f t="shared" si="229"/>
        <v>4</v>
      </c>
      <c r="AH1856" s="8">
        <v>0</v>
      </c>
      <c r="AI1856" s="7">
        <f t="shared" si="230"/>
        <v>0</v>
      </c>
      <c r="AJ1856" s="22" t="s">
        <v>134</v>
      </c>
      <c r="AK1856" s="8" t="e">
        <f t="shared" si="225"/>
        <v>#VALUE!</v>
      </c>
      <c r="AM1856" s="8">
        <v>7</v>
      </c>
      <c r="AN1856" s="8">
        <v>3</v>
      </c>
      <c r="AO1856" s="8">
        <v>3</v>
      </c>
      <c r="AP1856" s="8">
        <v>3</v>
      </c>
      <c r="AQ1856" s="8">
        <v>3</v>
      </c>
      <c r="AR1856" s="8">
        <v>3</v>
      </c>
      <c r="AS1856" s="8">
        <v>2</v>
      </c>
    </row>
    <row r="1857" spans="1:46" x14ac:dyDescent="0.25">
      <c r="A1857" s="4" t="str">
        <f t="shared" si="224"/>
        <v>D00_360_3</v>
      </c>
      <c r="B1857" s="21" t="s">
        <v>37</v>
      </c>
      <c r="C1857" s="18">
        <v>360</v>
      </c>
      <c r="D1857" s="7">
        <v>3</v>
      </c>
      <c r="E1857" s="8" t="s">
        <v>38</v>
      </c>
      <c r="F1857" s="8" t="s">
        <v>41</v>
      </c>
      <c r="G1857" s="8" t="s">
        <v>36</v>
      </c>
      <c r="H1857" s="7">
        <v>2008</v>
      </c>
      <c r="I1857" s="7" t="s">
        <v>56</v>
      </c>
      <c r="K1857" s="8">
        <v>60</v>
      </c>
      <c r="L1857" s="8">
        <f>K1857-22</f>
        <v>38</v>
      </c>
      <c r="M1857" s="8">
        <f>K1857-49</f>
        <v>11</v>
      </c>
      <c r="N1857" s="8">
        <f>K1857-61</f>
        <v>-1</v>
      </c>
      <c r="O1857" s="8">
        <f>K1857-73</f>
        <v>-13</v>
      </c>
      <c r="P1857" s="7">
        <v>4</v>
      </c>
      <c r="T1857" s="8" t="s">
        <v>138</v>
      </c>
      <c r="U1857" s="8"/>
      <c r="V1857" s="8" t="s">
        <v>64</v>
      </c>
      <c r="W1857" s="7">
        <v>3</v>
      </c>
      <c r="X1857" s="8">
        <v>202</v>
      </c>
      <c r="Y1857" s="8">
        <v>25</v>
      </c>
      <c r="Z1857" s="8">
        <v>70</v>
      </c>
      <c r="AA1857" s="10">
        <f t="shared" si="226"/>
        <v>2.8</v>
      </c>
      <c r="AB1857" s="8">
        <v>4</v>
      </c>
      <c r="AC1857" s="8">
        <v>25</v>
      </c>
      <c r="AD1857" s="10">
        <f t="shared" si="227"/>
        <v>1</v>
      </c>
      <c r="AE1857" s="7">
        <f t="shared" si="228"/>
        <v>35.714285714285715</v>
      </c>
      <c r="AF1857" s="8">
        <v>0</v>
      </c>
      <c r="AG1857" s="8">
        <f t="shared" si="229"/>
        <v>0</v>
      </c>
      <c r="AH1857" s="8">
        <v>0</v>
      </c>
      <c r="AI1857" s="7">
        <f t="shared" si="230"/>
        <v>0</v>
      </c>
      <c r="AJ1857" s="22" t="s">
        <v>148</v>
      </c>
      <c r="AM1857" s="8">
        <v>4</v>
      </c>
      <c r="AN1857" s="8">
        <v>2</v>
      </c>
      <c r="AO1857" s="8">
        <v>2</v>
      </c>
      <c r="AP1857" s="8">
        <v>3</v>
      </c>
      <c r="AQ1857" s="8">
        <v>3</v>
      </c>
      <c r="AR1857" s="8">
        <v>3</v>
      </c>
    </row>
    <row r="1858" spans="1:46" x14ac:dyDescent="0.25">
      <c r="A1858" s="4" t="str">
        <f t="shared" si="224"/>
        <v>D00_360_3</v>
      </c>
      <c r="B1858" s="21" t="s">
        <v>37</v>
      </c>
      <c r="C1858" s="18">
        <v>360</v>
      </c>
      <c r="D1858" s="7">
        <v>3</v>
      </c>
      <c r="E1858" s="8" t="s">
        <v>38</v>
      </c>
      <c r="F1858" s="8" t="s">
        <v>41</v>
      </c>
      <c r="G1858" s="8" t="s">
        <v>36</v>
      </c>
      <c r="H1858" s="7">
        <v>2009</v>
      </c>
      <c r="I1858" s="7" t="s">
        <v>56</v>
      </c>
      <c r="K1858" s="8">
        <v>61</v>
      </c>
      <c r="L1858" s="8">
        <f>K1858-26</f>
        <v>35</v>
      </c>
      <c r="M1858" s="8">
        <f>K1858-50</f>
        <v>11</v>
      </c>
      <c r="N1858" s="8">
        <f>K1858-62</f>
        <v>-1</v>
      </c>
      <c r="O1858" s="8">
        <f>K1858-68</f>
        <v>-7</v>
      </c>
      <c r="P1858" s="7">
        <v>5</v>
      </c>
      <c r="U1858" s="8"/>
      <c r="V1858" s="8" t="s">
        <v>64</v>
      </c>
      <c r="W1858" s="7">
        <v>4</v>
      </c>
      <c r="X1858" s="8">
        <v>206</v>
      </c>
      <c r="Y1858" s="8">
        <v>25</v>
      </c>
      <c r="Z1858" s="8">
        <v>74</v>
      </c>
      <c r="AA1858" s="10">
        <f t="shared" si="226"/>
        <v>3.01</v>
      </c>
      <c r="AB1858" s="8">
        <v>4</v>
      </c>
      <c r="AC1858" s="8">
        <v>30</v>
      </c>
      <c r="AD1858" s="10">
        <f t="shared" si="227"/>
        <v>1.25</v>
      </c>
      <c r="AE1858" s="7">
        <f t="shared" si="228"/>
        <v>41.528239202657808</v>
      </c>
      <c r="AF1858" s="8">
        <v>1</v>
      </c>
      <c r="AG1858" s="8">
        <f t="shared" si="229"/>
        <v>4</v>
      </c>
      <c r="AH1858" s="8">
        <v>7</v>
      </c>
      <c r="AI1858" s="7">
        <f t="shared" si="230"/>
        <v>28</v>
      </c>
      <c r="AJ1858" s="22" t="s">
        <v>150</v>
      </c>
      <c r="AM1858" s="8">
        <v>4</v>
      </c>
      <c r="AN1858" s="8">
        <v>2</v>
      </c>
      <c r="AO1858" s="8">
        <v>1</v>
      </c>
      <c r="AP1858" s="8">
        <v>3</v>
      </c>
      <c r="AQ1858" s="8">
        <v>3</v>
      </c>
      <c r="AR1858" s="8">
        <v>3</v>
      </c>
      <c r="AS1858" s="8">
        <v>2</v>
      </c>
    </row>
    <row r="1859" spans="1:46" x14ac:dyDescent="0.25">
      <c r="A1859" s="4" t="str">
        <f t="shared" ref="A1859:A1922" si="231">CONCATENATE(LEFT(B1859,1),CONCATENATE(RIGHT(B1859,2),"_",CONCATENATE(C1859),"_",CONCATENATE(D1859)))</f>
        <v>D00_360_3</v>
      </c>
      <c r="B1859" s="21" t="s">
        <v>37</v>
      </c>
      <c r="C1859" s="18">
        <v>360</v>
      </c>
      <c r="D1859" s="7">
        <v>3</v>
      </c>
      <c r="E1859" s="8" t="s">
        <v>38</v>
      </c>
      <c r="F1859" s="8" t="s">
        <v>41</v>
      </c>
      <c r="G1859" s="8" t="s">
        <v>36</v>
      </c>
      <c r="H1859" s="7">
        <v>2013</v>
      </c>
      <c r="I1859" s="7" t="s">
        <v>56</v>
      </c>
      <c r="U1859" s="8"/>
      <c r="V1859" s="8" t="s">
        <v>64</v>
      </c>
      <c r="W1859" s="7">
        <v>3</v>
      </c>
      <c r="X1859" s="8">
        <v>213</v>
      </c>
      <c r="Y1859" s="8">
        <v>25</v>
      </c>
      <c r="Z1859" s="8">
        <v>68</v>
      </c>
      <c r="AA1859" s="10">
        <f t="shared" si="226"/>
        <v>2.72</v>
      </c>
      <c r="AB1859" s="8">
        <v>4</v>
      </c>
      <c r="AC1859" s="8">
        <v>25</v>
      </c>
      <c r="AD1859" s="10">
        <f t="shared" si="227"/>
        <v>1</v>
      </c>
      <c r="AE1859" s="7">
        <f t="shared" si="228"/>
        <v>36.764705882352942</v>
      </c>
      <c r="AF1859" s="8">
        <v>0</v>
      </c>
      <c r="AG1859" s="8">
        <f t="shared" si="229"/>
        <v>0</v>
      </c>
      <c r="AH1859" s="8">
        <v>0</v>
      </c>
      <c r="AI1859" s="7">
        <f t="shared" si="230"/>
        <v>0</v>
      </c>
      <c r="AJ1859" s="22" t="s">
        <v>164</v>
      </c>
      <c r="AL1859" s="8">
        <v>6</v>
      </c>
      <c r="AM1859" s="8">
        <v>4</v>
      </c>
      <c r="AN1859" s="8">
        <v>3</v>
      </c>
      <c r="AO1859" s="8">
        <v>2</v>
      </c>
      <c r="AP1859" s="8">
        <v>3</v>
      </c>
      <c r="AQ1859" s="8">
        <v>3</v>
      </c>
      <c r="AR1859" s="8">
        <v>3</v>
      </c>
    </row>
    <row r="1860" spans="1:46" s="4" customFormat="1" x14ac:dyDescent="0.25">
      <c r="A1860" s="4" t="str">
        <f t="shared" si="231"/>
        <v>D00_360_3</v>
      </c>
      <c r="B1860" s="1" t="s">
        <v>37</v>
      </c>
      <c r="C1860" s="2">
        <v>360</v>
      </c>
      <c r="D1860" s="3">
        <v>3</v>
      </c>
      <c r="E1860" s="4" t="s">
        <v>38</v>
      </c>
      <c r="F1860" s="4" t="s">
        <v>41</v>
      </c>
      <c r="G1860" s="4" t="s">
        <v>36</v>
      </c>
      <c r="H1860" s="3">
        <v>2014</v>
      </c>
      <c r="I1860" s="3" t="s">
        <v>56</v>
      </c>
      <c r="J1860" s="3"/>
      <c r="P1860" s="3"/>
      <c r="W1860" s="3"/>
      <c r="AA1860" s="5"/>
      <c r="AD1860" s="5"/>
      <c r="AE1860" s="3"/>
      <c r="AI1860" s="3"/>
      <c r="AJ1860" s="6"/>
    </row>
    <row r="1861" spans="1:46" s="4" customFormat="1" x14ac:dyDescent="0.25">
      <c r="A1861" s="4" t="str">
        <f t="shared" si="231"/>
        <v>D00_360_3</v>
      </c>
      <c r="B1861" s="1" t="s">
        <v>37</v>
      </c>
      <c r="C1861" s="2">
        <v>360</v>
      </c>
      <c r="D1861" s="3">
        <v>3</v>
      </c>
      <c r="E1861" s="4" t="s">
        <v>38</v>
      </c>
      <c r="F1861" s="4" t="s">
        <v>41</v>
      </c>
      <c r="G1861" s="4" t="s">
        <v>36</v>
      </c>
      <c r="H1861" s="3">
        <v>2015</v>
      </c>
      <c r="I1861" s="3" t="s">
        <v>56</v>
      </c>
      <c r="J1861" s="3"/>
      <c r="P1861" s="3"/>
      <c r="W1861" s="3"/>
      <c r="AA1861" s="5"/>
      <c r="AD1861" s="5"/>
      <c r="AE1861" s="3"/>
      <c r="AI1861" s="3"/>
      <c r="AJ1861" s="6"/>
    </row>
    <row r="1862" spans="1:46" x14ac:dyDescent="0.25">
      <c r="A1862" s="4" t="str">
        <f t="shared" si="231"/>
        <v>D00_360_3</v>
      </c>
      <c r="B1862" s="21" t="s">
        <v>37</v>
      </c>
      <c r="C1862" s="18">
        <v>360</v>
      </c>
      <c r="D1862" s="7">
        <v>3</v>
      </c>
      <c r="E1862" s="8" t="s">
        <v>38</v>
      </c>
      <c r="F1862" s="8" t="s">
        <v>41</v>
      </c>
      <c r="G1862" s="8" t="s">
        <v>36</v>
      </c>
      <c r="H1862" s="7">
        <v>2016</v>
      </c>
      <c r="I1862" s="7" t="s">
        <v>56</v>
      </c>
      <c r="K1862" s="8">
        <v>72</v>
      </c>
      <c r="L1862" s="8">
        <f>K1862-28</f>
        <v>44</v>
      </c>
      <c r="M1862" s="8">
        <f>K1862-58</f>
        <v>14</v>
      </c>
      <c r="O1862" s="8">
        <f>K1862-87</f>
        <v>-15</v>
      </c>
      <c r="P1862" s="7">
        <v>4</v>
      </c>
      <c r="U1862" s="8"/>
      <c r="W1862" s="7">
        <v>3</v>
      </c>
      <c r="X1862" s="8">
        <v>204</v>
      </c>
      <c r="Y1862" s="8">
        <v>25</v>
      </c>
      <c r="Z1862" s="8">
        <v>68</v>
      </c>
      <c r="AA1862" s="10">
        <f t="shared" ref="AA1862:AA1863" si="232">(Z1862+(AD1862*AF1862))/Y1862</f>
        <v>2.72</v>
      </c>
      <c r="AB1862" s="8">
        <v>4</v>
      </c>
      <c r="AC1862" s="8">
        <v>26</v>
      </c>
      <c r="AD1862" s="10">
        <f t="shared" ref="AD1862:AD1863" si="233">AC1862/(Y1862-AF1862)</f>
        <v>1.04</v>
      </c>
      <c r="AE1862" s="7">
        <f t="shared" ref="AE1862:AE1863" si="234">AD1862*100/AA1862</f>
        <v>38.235294117647058</v>
      </c>
      <c r="AF1862" s="8">
        <v>0</v>
      </c>
      <c r="AG1862" s="8">
        <f t="shared" ref="AG1862:AG1863" si="235">AF1862*100/Y1862</f>
        <v>0</v>
      </c>
      <c r="AH1862" s="8">
        <v>1</v>
      </c>
      <c r="AI1862" s="7">
        <f t="shared" ref="AI1862:AI1863" si="236">AH1862*100/Y1862</f>
        <v>4</v>
      </c>
      <c r="AJ1862" s="22" t="s">
        <v>168</v>
      </c>
      <c r="AM1862" s="8">
        <v>4</v>
      </c>
      <c r="AN1862" s="8">
        <v>2</v>
      </c>
      <c r="AO1862" s="8">
        <v>2</v>
      </c>
      <c r="AP1862" s="8">
        <v>2</v>
      </c>
      <c r="AQ1862" s="8">
        <v>3</v>
      </c>
      <c r="AR1862" s="8">
        <v>2</v>
      </c>
      <c r="AT1862" s="8" t="s">
        <v>166</v>
      </c>
    </row>
    <row r="1863" spans="1:46" s="4" customFormat="1" x14ac:dyDescent="0.25">
      <c r="A1863" s="4" t="str">
        <f t="shared" si="231"/>
        <v>D00_360_3</v>
      </c>
      <c r="B1863" s="1" t="s">
        <v>37</v>
      </c>
      <c r="C1863" s="2">
        <v>360</v>
      </c>
      <c r="D1863" s="3">
        <v>3</v>
      </c>
      <c r="E1863" s="4" t="s">
        <v>38</v>
      </c>
      <c r="F1863" s="4" t="s">
        <v>41</v>
      </c>
      <c r="G1863" s="4" t="s">
        <v>36</v>
      </c>
      <c r="H1863" s="3">
        <v>2017</v>
      </c>
      <c r="I1863" s="3" t="s">
        <v>56</v>
      </c>
      <c r="J1863" s="3"/>
      <c r="K1863" s="4">
        <v>63</v>
      </c>
      <c r="L1863" s="4">
        <f>K1863-30</f>
        <v>33</v>
      </c>
      <c r="M1863" s="4">
        <f>K1863-53</f>
        <v>10</v>
      </c>
      <c r="O1863" s="4">
        <f>K1863-71</f>
        <v>-8</v>
      </c>
      <c r="P1863" s="3">
        <v>4</v>
      </c>
      <c r="W1863" s="3">
        <v>4</v>
      </c>
      <c r="X1863" s="4">
        <v>204</v>
      </c>
      <c r="Y1863" s="4">
        <v>25</v>
      </c>
      <c r="Z1863" s="4">
        <v>64</v>
      </c>
      <c r="AA1863" s="10">
        <f t="shared" si="232"/>
        <v>2.601666666666667</v>
      </c>
      <c r="AB1863" s="4">
        <v>4</v>
      </c>
      <c r="AC1863" s="4">
        <v>25</v>
      </c>
      <c r="AD1863" s="10">
        <f t="shared" si="233"/>
        <v>1.0416666666666667</v>
      </c>
      <c r="AE1863" s="7">
        <f t="shared" si="234"/>
        <v>40.038436899423445</v>
      </c>
      <c r="AF1863" s="4">
        <v>1</v>
      </c>
      <c r="AG1863" s="8">
        <f t="shared" si="235"/>
        <v>4</v>
      </c>
      <c r="AH1863" s="4">
        <v>2</v>
      </c>
      <c r="AI1863" s="7">
        <f t="shared" si="236"/>
        <v>8</v>
      </c>
      <c r="AJ1863" s="6" t="s">
        <v>147</v>
      </c>
      <c r="AM1863" s="4">
        <v>4</v>
      </c>
      <c r="AN1863" s="4">
        <v>3</v>
      </c>
      <c r="AO1863" s="4">
        <v>1</v>
      </c>
      <c r="AP1863" s="4">
        <v>2</v>
      </c>
      <c r="AQ1863" s="4">
        <v>3</v>
      </c>
      <c r="AR1863" s="4">
        <v>3</v>
      </c>
    </row>
    <row r="1864" spans="1:46" s="4" customFormat="1" x14ac:dyDescent="0.25">
      <c r="A1864" s="4" t="str">
        <f t="shared" si="231"/>
        <v>D00_360_3</v>
      </c>
      <c r="B1864" s="1" t="s">
        <v>37</v>
      </c>
      <c r="C1864" s="2">
        <v>360</v>
      </c>
      <c r="D1864" s="3">
        <v>3</v>
      </c>
      <c r="E1864" s="4" t="s">
        <v>38</v>
      </c>
      <c r="F1864" s="4" t="s">
        <v>41</v>
      </c>
      <c r="G1864" s="4" t="s">
        <v>36</v>
      </c>
      <c r="H1864" s="3">
        <v>2018</v>
      </c>
      <c r="I1864" s="3" t="s">
        <v>56</v>
      </c>
      <c r="J1864" s="3"/>
      <c r="K1864" s="4">
        <v>69</v>
      </c>
      <c r="L1864" s="4">
        <f>K1864-29</f>
        <v>40</v>
      </c>
      <c r="M1864" s="4">
        <f>K1864-61</f>
        <v>8</v>
      </c>
      <c r="O1864" s="4">
        <f>K1864-82</f>
        <v>-13</v>
      </c>
      <c r="P1864" s="3">
        <v>3</v>
      </c>
      <c r="W1864" s="3">
        <v>3</v>
      </c>
      <c r="X1864" s="4">
        <v>207</v>
      </c>
      <c r="Y1864" s="4">
        <v>25</v>
      </c>
      <c r="Z1864" s="4">
        <v>61</v>
      </c>
      <c r="AA1864" s="5"/>
      <c r="AB1864" s="4">
        <v>3</v>
      </c>
      <c r="AC1864" s="4">
        <v>26</v>
      </c>
      <c r="AD1864" s="5"/>
      <c r="AE1864" s="3"/>
      <c r="AF1864" s="4">
        <v>0</v>
      </c>
      <c r="AH1864" s="4">
        <v>0</v>
      </c>
      <c r="AI1864" s="3"/>
      <c r="AJ1864" s="6" t="s">
        <v>146</v>
      </c>
      <c r="AM1864" s="4">
        <v>4</v>
      </c>
      <c r="AN1864" s="4">
        <v>3</v>
      </c>
      <c r="AO1864" s="4">
        <v>1</v>
      </c>
      <c r="AP1864" s="4">
        <v>2</v>
      </c>
      <c r="AQ1864" s="4">
        <v>3</v>
      </c>
      <c r="AR1864" s="4">
        <v>4</v>
      </c>
    </row>
    <row r="1865" spans="1:46" s="4" customFormat="1" x14ac:dyDescent="0.25">
      <c r="A1865" s="4" t="str">
        <f t="shared" si="231"/>
        <v>D00_360_3</v>
      </c>
      <c r="B1865" s="1" t="s">
        <v>37</v>
      </c>
      <c r="C1865" s="2">
        <v>360</v>
      </c>
      <c r="D1865" s="3">
        <v>3</v>
      </c>
      <c r="E1865" s="4" t="s">
        <v>38</v>
      </c>
      <c r="F1865" s="4" t="s">
        <v>41</v>
      </c>
      <c r="G1865" s="4" t="s">
        <v>36</v>
      </c>
      <c r="H1865" s="3">
        <v>2019</v>
      </c>
      <c r="I1865" s="3" t="s">
        <v>56</v>
      </c>
      <c r="J1865" s="3"/>
      <c r="K1865" s="4">
        <v>65</v>
      </c>
      <c r="L1865" s="4">
        <f>K1865-31</f>
        <v>34</v>
      </c>
      <c r="M1865" s="4">
        <f>L1865-56</f>
        <v>-22</v>
      </c>
      <c r="O1865" s="4">
        <f>K1865-71</f>
        <v>-6</v>
      </c>
      <c r="P1865" s="3">
        <v>4</v>
      </c>
      <c r="W1865" s="3"/>
      <c r="AA1865" s="5"/>
      <c r="AD1865" s="5"/>
      <c r="AE1865" s="3"/>
      <c r="AI1865" s="3"/>
      <c r="AJ1865" s="6"/>
    </row>
    <row r="1866" spans="1:46" s="4" customFormat="1" x14ac:dyDescent="0.25">
      <c r="A1866" s="4" t="str">
        <f t="shared" si="231"/>
        <v>D00_360_3</v>
      </c>
      <c r="B1866" s="1" t="s">
        <v>37</v>
      </c>
      <c r="C1866" s="2">
        <v>360</v>
      </c>
      <c r="D1866" s="3">
        <v>3</v>
      </c>
      <c r="E1866" s="4" t="s">
        <v>38</v>
      </c>
      <c r="F1866" s="4" t="s">
        <v>41</v>
      </c>
      <c r="G1866" s="4" t="s">
        <v>36</v>
      </c>
      <c r="H1866" s="3">
        <v>2020</v>
      </c>
      <c r="I1866" s="3" t="s">
        <v>56</v>
      </c>
      <c r="J1866" s="3"/>
      <c r="P1866" s="3"/>
      <c r="W1866" s="3"/>
      <c r="AA1866" s="5"/>
      <c r="AD1866" s="5"/>
      <c r="AE1866" s="3"/>
      <c r="AI1866" s="3"/>
      <c r="AJ1866" s="6"/>
    </row>
    <row r="1867" spans="1:46" s="4" customFormat="1" x14ac:dyDescent="0.25">
      <c r="A1867" s="4" t="str">
        <f t="shared" si="231"/>
        <v>D00_360_3</v>
      </c>
      <c r="B1867" s="1" t="s">
        <v>37</v>
      </c>
      <c r="C1867" s="2">
        <v>360</v>
      </c>
      <c r="D1867" s="3">
        <v>3</v>
      </c>
      <c r="E1867" s="4" t="s">
        <v>38</v>
      </c>
      <c r="F1867" s="4" t="s">
        <v>41</v>
      </c>
      <c r="G1867" s="4" t="s">
        <v>36</v>
      </c>
      <c r="H1867" s="3">
        <v>2021</v>
      </c>
      <c r="I1867" s="3" t="s">
        <v>56</v>
      </c>
      <c r="J1867" s="3"/>
      <c r="P1867" s="3"/>
      <c r="W1867" s="3"/>
      <c r="AA1867" s="5"/>
      <c r="AD1867" s="5"/>
      <c r="AE1867" s="3"/>
      <c r="AI1867" s="3"/>
      <c r="AJ1867" s="6"/>
    </row>
    <row r="1868" spans="1:46" s="4" customFormat="1" x14ac:dyDescent="0.25">
      <c r="A1868" s="4" t="str">
        <f t="shared" si="231"/>
        <v>D00_360_3</v>
      </c>
      <c r="B1868" s="1" t="s">
        <v>37</v>
      </c>
      <c r="C1868" s="2">
        <v>360</v>
      </c>
      <c r="D1868" s="3">
        <v>3</v>
      </c>
      <c r="E1868" s="4" t="s">
        <v>38</v>
      </c>
      <c r="F1868" s="4" t="s">
        <v>41</v>
      </c>
      <c r="G1868" s="4" t="s">
        <v>36</v>
      </c>
      <c r="H1868" s="3">
        <v>2022</v>
      </c>
      <c r="I1868" s="3" t="s">
        <v>56</v>
      </c>
      <c r="J1868" s="3"/>
      <c r="P1868" s="3"/>
      <c r="W1868" s="3"/>
      <c r="AA1868" s="5"/>
      <c r="AD1868" s="5"/>
      <c r="AE1868" s="3"/>
      <c r="AI1868" s="3"/>
      <c r="AJ1868" s="6"/>
    </row>
    <row r="1869" spans="1:46" s="14" customFormat="1" x14ac:dyDescent="0.25">
      <c r="A1869" s="4" t="str">
        <f t="shared" si="231"/>
        <v>D00_361_3</v>
      </c>
      <c r="B1869" s="12" t="s">
        <v>37</v>
      </c>
      <c r="C1869" s="13">
        <v>361</v>
      </c>
      <c r="D1869" s="15">
        <v>3</v>
      </c>
      <c r="E1869" s="14" t="s">
        <v>38</v>
      </c>
      <c r="F1869" s="14" t="s">
        <v>41</v>
      </c>
      <c r="G1869" s="14" t="s">
        <v>36</v>
      </c>
      <c r="H1869" s="14">
        <v>2003</v>
      </c>
      <c r="I1869" s="15" t="s">
        <v>54</v>
      </c>
      <c r="J1869" s="15"/>
      <c r="P1869" s="15"/>
      <c r="Q1869" s="4"/>
      <c r="R1869" s="4"/>
      <c r="S1869" s="4"/>
      <c r="T1869" s="4"/>
      <c r="U1869" s="4"/>
      <c r="V1869" s="4"/>
      <c r="W1869" s="15"/>
      <c r="AA1869" s="5" t="e">
        <f t="shared" si="226"/>
        <v>#DIV/0!</v>
      </c>
      <c r="AD1869" s="5" t="e">
        <f t="shared" si="227"/>
        <v>#DIV/0!</v>
      </c>
      <c r="AE1869" s="3" t="e">
        <f t="shared" si="228"/>
        <v>#DIV/0!</v>
      </c>
      <c r="AG1869" s="4" t="e">
        <f t="shared" si="229"/>
        <v>#DIV/0!</v>
      </c>
      <c r="AI1869" s="3" t="e">
        <f t="shared" si="230"/>
        <v>#DIV/0!</v>
      </c>
      <c r="AK1869" s="14" t="e">
        <f t="shared" ref="AK1869:AK1932" si="237">AJ1869*100/Y1869</f>
        <v>#DIV/0!</v>
      </c>
    </row>
    <row r="1870" spans="1:46" s="4" customFormat="1" x14ac:dyDescent="0.25">
      <c r="A1870" s="4" t="str">
        <f t="shared" si="231"/>
        <v>D00_361_3</v>
      </c>
      <c r="B1870" s="1" t="s">
        <v>37</v>
      </c>
      <c r="C1870" s="2">
        <v>361</v>
      </c>
      <c r="D1870" s="3">
        <v>3</v>
      </c>
      <c r="E1870" s="4" t="s">
        <v>38</v>
      </c>
      <c r="F1870" s="4" t="s">
        <v>41</v>
      </c>
      <c r="G1870" s="4" t="s">
        <v>36</v>
      </c>
      <c r="H1870" s="4">
        <v>2004</v>
      </c>
      <c r="I1870" s="3" t="s">
        <v>54</v>
      </c>
      <c r="J1870" s="3"/>
      <c r="P1870" s="3"/>
      <c r="W1870" s="3"/>
      <c r="AA1870" s="5" t="e">
        <f t="shared" si="226"/>
        <v>#DIV/0!</v>
      </c>
      <c r="AD1870" s="5" t="e">
        <f t="shared" si="227"/>
        <v>#DIV/0!</v>
      </c>
      <c r="AE1870" s="3" t="e">
        <f t="shared" si="228"/>
        <v>#DIV/0!</v>
      </c>
      <c r="AG1870" s="4" t="e">
        <f t="shared" si="229"/>
        <v>#DIV/0!</v>
      </c>
      <c r="AI1870" s="3" t="e">
        <f t="shared" si="230"/>
        <v>#DIV/0!</v>
      </c>
      <c r="AK1870" s="4" t="e">
        <f t="shared" si="237"/>
        <v>#DIV/0!</v>
      </c>
    </row>
    <row r="1871" spans="1:46" s="4" customFormat="1" x14ac:dyDescent="0.25">
      <c r="A1871" s="4" t="str">
        <f t="shared" si="231"/>
        <v>D00_361_3</v>
      </c>
      <c r="B1871" s="1" t="s">
        <v>37</v>
      </c>
      <c r="C1871" s="2">
        <v>361</v>
      </c>
      <c r="D1871" s="3">
        <v>3</v>
      </c>
      <c r="E1871" s="4" t="s">
        <v>38</v>
      </c>
      <c r="F1871" s="4" t="s">
        <v>41</v>
      </c>
      <c r="G1871" s="4" t="s">
        <v>36</v>
      </c>
      <c r="H1871" s="4">
        <v>2005</v>
      </c>
      <c r="I1871" s="3" t="s">
        <v>54</v>
      </c>
      <c r="J1871" s="3"/>
      <c r="K1871" s="4">
        <v>76</v>
      </c>
      <c r="P1871" s="3"/>
      <c r="W1871" s="3"/>
      <c r="AA1871" s="5" t="e">
        <f t="shared" si="226"/>
        <v>#DIV/0!</v>
      </c>
      <c r="AD1871" s="5" t="e">
        <f t="shared" si="227"/>
        <v>#DIV/0!</v>
      </c>
      <c r="AE1871" s="3" t="e">
        <f t="shared" si="228"/>
        <v>#DIV/0!</v>
      </c>
      <c r="AG1871" s="4" t="e">
        <f t="shared" si="229"/>
        <v>#DIV/0!</v>
      </c>
      <c r="AI1871" s="3" t="e">
        <f t="shared" si="230"/>
        <v>#DIV/0!</v>
      </c>
      <c r="AK1871" s="4" t="e">
        <f t="shared" si="237"/>
        <v>#DIV/0!</v>
      </c>
    </row>
    <row r="1872" spans="1:46" s="4" customFormat="1" x14ac:dyDescent="0.25">
      <c r="A1872" s="4" t="str">
        <f t="shared" si="231"/>
        <v>D00_361_3</v>
      </c>
      <c r="B1872" s="1" t="s">
        <v>37</v>
      </c>
      <c r="C1872" s="2">
        <v>361</v>
      </c>
      <c r="D1872" s="3">
        <v>3</v>
      </c>
      <c r="E1872" s="4" t="s">
        <v>38</v>
      </c>
      <c r="F1872" s="4" t="s">
        <v>41</v>
      </c>
      <c r="G1872" s="4" t="s">
        <v>36</v>
      </c>
      <c r="H1872" s="4">
        <v>2006</v>
      </c>
      <c r="I1872" s="3" t="s">
        <v>54</v>
      </c>
      <c r="J1872" s="3"/>
      <c r="P1872" s="3"/>
      <c r="W1872" s="3"/>
      <c r="AA1872" s="5" t="e">
        <f t="shared" si="226"/>
        <v>#DIV/0!</v>
      </c>
      <c r="AD1872" s="5" t="e">
        <f t="shared" si="227"/>
        <v>#DIV/0!</v>
      </c>
      <c r="AE1872" s="3" t="e">
        <f t="shared" si="228"/>
        <v>#DIV/0!</v>
      </c>
      <c r="AG1872" s="4" t="e">
        <f t="shared" si="229"/>
        <v>#DIV/0!</v>
      </c>
      <c r="AI1872" s="3" t="e">
        <f t="shared" si="230"/>
        <v>#DIV/0!</v>
      </c>
      <c r="AK1872" s="4" t="e">
        <f t="shared" si="237"/>
        <v>#DIV/0!</v>
      </c>
    </row>
    <row r="1873" spans="1:37" s="4" customFormat="1" x14ac:dyDescent="0.25">
      <c r="A1873" s="4" t="str">
        <f t="shared" si="231"/>
        <v>D00_361_3</v>
      </c>
      <c r="B1873" s="1" t="s">
        <v>37</v>
      </c>
      <c r="C1873" s="2">
        <v>361</v>
      </c>
      <c r="D1873" s="3">
        <v>3</v>
      </c>
      <c r="E1873" s="4" t="s">
        <v>38</v>
      </c>
      <c r="F1873" s="4" t="s">
        <v>41</v>
      </c>
      <c r="G1873" s="4" t="s">
        <v>36</v>
      </c>
      <c r="H1873" s="4">
        <v>2007</v>
      </c>
      <c r="I1873" s="3" t="s">
        <v>54</v>
      </c>
      <c r="J1873" s="3"/>
      <c r="P1873" s="3"/>
      <c r="W1873" s="3"/>
      <c r="AA1873" s="5" t="e">
        <f t="shared" si="226"/>
        <v>#DIV/0!</v>
      </c>
      <c r="AD1873" s="5" t="e">
        <f t="shared" si="227"/>
        <v>#DIV/0!</v>
      </c>
      <c r="AE1873" s="3" t="e">
        <f t="shared" si="228"/>
        <v>#DIV/0!</v>
      </c>
      <c r="AG1873" s="4" t="e">
        <f t="shared" si="229"/>
        <v>#DIV/0!</v>
      </c>
      <c r="AI1873" s="3" t="e">
        <f t="shared" si="230"/>
        <v>#DIV/0!</v>
      </c>
      <c r="AK1873" s="4" t="e">
        <f t="shared" si="237"/>
        <v>#DIV/0!</v>
      </c>
    </row>
    <row r="1874" spans="1:37" s="14" customFormat="1" x14ac:dyDescent="0.25">
      <c r="A1874" s="4" t="str">
        <f t="shared" si="231"/>
        <v>D00_362_3</v>
      </c>
      <c r="B1874" s="12" t="s">
        <v>37</v>
      </c>
      <c r="C1874" s="13">
        <v>362</v>
      </c>
      <c r="D1874" s="15">
        <v>3</v>
      </c>
      <c r="E1874" s="14" t="s">
        <v>38</v>
      </c>
      <c r="F1874" s="14" t="s">
        <v>41</v>
      </c>
      <c r="G1874" s="14" t="s">
        <v>36</v>
      </c>
      <c r="H1874" s="14">
        <v>2003</v>
      </c>
      <c r="I1874" s="15" t="s">
        <v>54</v>
      </c>
      <c r="J1874" s="15"/>
      <c r="P1874" s="15"/>
      <c r="Q1874" s="4"/>
      <c r="R1874" s="4"/>
      <c r="S1874" s="4"/>
      <c r="T1874" s="4"/>
      <c r="U1874" s="4"/>
      <c r="V1874" s="4"/>
      <c r="W1874" s="15"/>
      <c r="AA1874" s="5" t="e">
        <f t="shared" si="226"/>
        <v>#DIV/0!</v>
      </c>
      <c r="AD1874" s="5" t="e">
        <f t="shared" si="227"/>
        <v>#DIV/0!</v>
      </c>
      <c r="AE1874" s="3" t="e">
        <f t="shared" si="228"/>
        <v>#DIV/0!</v>
      </c>
      <c r="AG1874" s="4" t="e">
        <f t="shared" si="229"/>
        <v>#DIV/0!</v>
      </c>
      <c r="AI1874" s="3" t="e">
        <f t="shared" si="230"/>
        <v>#DIV/0!</v>
      </c>
      <c r="AK1874" s="14" t="e">
        <f t="shared" si="237"/>
        <v>#DIV/0!</v>
      </c>
    </row>
    <row r="1875" spans="1:37" s="4" customFormat="1" x14ac:dyDescent="0.25">
      <c r="A1875" s="4" t="str">
        <f t="shared" si="231"/>
        <v>D00_362_3</v>
      </c>
      <c r="B1875" s="1" t="s">
        <v>37</v>
      </c>
      <c r="C1875" s="2">
        <v>362</v>
      </c>
      <c r="D1875" s="3">
        <v>3</v>
      </c>
      <c r="E1875" s="4" t="s">
        <v>38</v>
      </c>
      <c r="F1875" s="4" t="s">
        <v>41</v>
      </c>
      <c r="G1875" s="4" t="s">
        <v>36</v>
      </c>
      <c r="H1875" s="4">
        <v>2004</v>
      </c>
      <c r="I1875" s="3" t="s">
        <v>54</v>
      </c>
      <c r="J1875" s="3"/>
      <c r="P1875" s="3"/>
      <c r="W1875" s="3"/>
      <c r="AA1875" s="5" t="e">
        <f t="shared" si="226"/>
        <v>#DIV/0!</v>
      </c>
      <c r="AD1875" s="5" t="e">
        <f t="shared" si="227"/>
        <v>#DIV/0!</v>
      </c>
      <c r="AE1875" s="3" t="e">
        <f t="shared" si="228"/>
        <v>#DIV/0!</v>
      </c>
      <c r="AG1875" s="4" t="e">
        <f t="shared" si="229"/>
        <v>#DIV/0!</v>
      </c>
      <c r="AI1875" s="3" t="e">
        <f t="shared" si="230"/>
        <v>#DIV/0!</v>
      </c>
      <c r="AK1875" s="4" t="e">
        <f t="shared" si="237"/>
        <v>#DIV/0!</v>
      </c>
    </row>
    <row r="1876" spans="1:37" s="4" customFormat="1" x14ac:dyDescent="0.25">
      <c r="A1876" s="4" t="str">
        <f t="shared" si="231"/>
        <v>D00_362_3</v>
      </c>
      <c r="B1876" s="1" t="s">
        <v>37</v>
      </c>
      <c r="C1876" s="2">
        <v>362</v>
      </c>
      <c r="D1876" s="3">
        <v>3</v>
      </c>
      <c r="E1876" s="4" t="s">
        <v>38</v>
      </c>
      <c r="F1876" s="4" t="s">
        <v>41</v>
      </c>
      <c r="G1876" s="4" t="s">
        <v>36</v>
      </c>
      <c r="H1876" s="4">
        <v>2005</v>
      </c>
      <c r="I1876" s="3" t="s">
        <v>54</v>
      </c>
      <c r="J1876" s="3"/>
      <c r="P1876" s="3"/>
      <c r="W1876" s="3"/>
      <c r="AA1876" s="5" t="e">
        <f t="shared" si="226"/>
        <v>#DIV/0!</v>
      </c>
      <c r="AD1876" s="5" t="e">
        <f t="shared" si="227"/>
        <v>#DIV/0!</v>
      </c>
      <c r="AE1876" s="3" t="e">
        <f t="shared" si="228"/>
        <v>#DIV/0!</v>
      </c>
      <c r="AG1876" s="4" t="e">
        <f t="shared" si="229"/>
        <v>#DIV/0!</v>
      </c>
      <c r="AI1876" s="3" t="e">
        <f t="shared" si="230"/>
        <v>#DIV/0!</v>
      </c>
      <c r="AK1876" s="4" t="e">
        <f t="shared" si="237"/>
        <v>#DIV/0!</v>
      </c>
    </row>
    <row r="1877" spans="1:37" s="4" customFormat="1" x14ac:dyDescent="0.25">
      <c r="A1877" s="4" t="str">
        <f t="shared" si="231"/>
        <v>D00_362_3</v>
      </c>
      <c r="B1877" s="1" t="s">
        <v>37</v>
      </c>
      <c r="C1877" s="2">
        <v>362</v>
      </c>
      <c r="D1877" s="3">
        <v>3</v>
      </c>
      <c r="E1877" s="4" t="s">
        <v>38</v>
      </c>
      <c r="F1877" s="4" t="s">
        <v>41</v>
      </c>
      <c r="G1877" s="4" t="s">
        <v>36</v>
      </c>
      <c r="H1877" s="4">
        <v>2006</v>
      </c>
      <c r="I1877" s="3" t="s">
        <v>54</v>
      </c>
      <c r="J1877" s="3"/>
      <c r="P1877" s="3"/>
      <c r="W1877" s="3"/>
      <c r="AA1877" s="5" t="e">
        <f t="shared" si="226"/>
        <v>#DIV/0!</v>
      </c>
      <c r="AD1877" s="5" t="e">
        <f t="shared" si="227"/>
        <v>#DIV/0!</v>
      </c>
      <c r="AE1877" s="3" t="e">
        <f t="shared" si="228"/>
        <v>#DIV/0!</v>
      </c>
      <c r="AG1877" s="4" t="e">
        <f t="shared" si="229"/>
        <v>#DIV/0!</v>
      </c>
      <c r="AI1877" s="3" t="e">
        <f t="shared" si="230"/>
        <v>#DIV/0!</v>
      </c>
      <c r="AK1877" s="4" t="e">
        <f t="shared" si="237"/>
        <v>#DIV/0!</v>
      </c>
    </row>
    <row r="1878" spans="1:37" s="4" customFormat="1" x14ac:dyDescent="0.25">
      <c r="A1878" s="4" t="str">
        <f t="shared" si="231"/>
        <v>D00_362_3</v>
      </c>
      <c r="B1878" s="1" t="s">
        <v>37</v>
      </c>
      <c r="C1878" s="2">
        <v>362</v>
      </c>
      <c r="D1878" s="3">
        <v>3</v>
      </c>
      <c r="E1878" s="4" t="s">
        <v>38</v>
      </c>
      <c r="F1878" s="4" t="s">
        <v>41</v>
      </c>
      <c r="G1878" s="4" t="s">
        <v>36</v>
      </c>
      <c r="H1878" s="4">
        <v>2007</v>
      </c>
      <c r="I1878" s="3" t="s">
        <v>54</v>
      </c>
      <c r="J1878" s="3"/>
      <c r="P1878" s="3"/>
      <c r="W1878" s="3"/>
      <c r="AA1878" s="5" t="e">
        <f t="shared" si="226"/>
        <v>#DIV/0!</v>
      </c>
      <c r="AD1878" s="5" t="e">
        <f t="shared" si="227"/>
        <v>#DIV/0!</v>
      </c>
      <c r="AE1878" s="3" t="e">
        <f t="shared" si="228"/>
        <v>#DIV/0!</v>
      </c>
      <c r="AG1878" s="4" t="e">
        <f t="shared" si="229"/>
        <v>#DIV/0!</v>
      </c>
      <c r="AI1878" s="3" t="e">
        <f t="shared" si="230"/>
        <v>#DIV/0!</v>
      </c>
      <c r="AK1878" s="4" t="e">
        <f t="shared" si="237"/>
        <v>#DIV/0!</v>
      </c>
    </row>
    <row r="1879" spans="1:37" s="14" customFormat="1" x14ac:dyDescent="0.25">
      <c r="A1879" s="4" t="str">
        <f t="shared" si="231"/>
        <v>D00_363_3</v>
      </c>
      <c r="B1879" s="12" t="s">
        <v>37</v>
      </c>
      <c r="C1879" s="13">
        <v>363</v>
      </c>
      <c r="D1879" s="15">
        <v>3</v>
      </c>
      <c r="E1879" s="14" t="s">
        <v>38</v>
      </c>
      <c r="F1879" s="14" t="s">
        <v>41</v>
      </c>
      <c r="G1879" s="14" t="s">
        <v>36</v>
      </c>
      <c r="H1879" s="14">
        <v>2003</v>
      </c>
      <c r="I1879" s="15" t="s">
        <v>54</v>
      </c>
      <c r="J1879" s="15"/>
      <c r="P1879" s="15"/>
      <c r="Q1879" s="4"/>
      <c r="R1879" s="4"/>
      <c r="S1879" s="4"/>
      <c r="T1879" s="4"/>
      <c r="U1879" s="4"/>
      <c r="V1879" s="4"/>
      <c r="W1879" s="15"/>
      <c r="AA1879" s="5" t="e">
        <f t="shared" si="226"/>
        <v>#DIV/0!</v>
      </c>
      <c r="AD1879" s="5" t="e">
        <f t="shared" si="227"/>
        <v>#DIV/0!</v>
      </c>
      <c r="AE1879" s="3" t="e">
        <f t="shared" si="228"/>
        <v>#DIV/0!</v>
      </c>
      <c r="AG1879" s="4" t="e">
        <f t="shared" si="229"/>
        <v>#DIV/0!</v>
      </c>
      <c r="AI1879" s="3" t="e">
        <f t="shared" si="230"/>
        <v>#DIV/0!</v>
      </c>
      <c r="AK1879" s="14" t="e">
        <f t="shared" si="237"/>
        <v>#DIV/0!</v>
      </c>
    </row>
    <row r="1880" spans="1:37" s="4" customFormat="1" x14ac:dyDescent="0.25">
      <c r="A1880" s="4" t="str">
        <f t="shared" si="231"/>
        <v>D00_363_3</v>
      </c>
      <c r="B1880" s="1" t="s">
        <v>37</v>
      </c>
      <c r="C1880" s="2">
        <v>363</v>
      </c>
      <c r="D1880" s="3">
        <v>3</v>
      </c>
      <c r="E1880" s="4" t="s">
        <v>38</v>
      </c>
      <c r="F1880" s="4" t="s">
        <v>41</v>
      </c>
      <c r="G1880" s="4" t="s">
        <v>36</v>
      </c>
      <c r="H1880" s="4">
        <v>2004</v>
      </c>
      <c r="I1880" s="3" t="s">
        <v>54</v>
      </c>
      <c r="J1880" s="3"/>
      <c r="P1880" s="3"/>
      <c r="W1880" s="3"/>
      <c r="AA1880" s="5" t="e">
        <f t="shared" si="226"/>
        <v>#DIV/0!</v>
      </c>
      <c r="AD1880" s="5" t="e">
        <f t="shared" si="227"/>
        <v>#DIV/0!</v>
      </c>
      <c r="AE1880" s="3" t="e">
        <f t="shared" si="228"/>
        <v>#DIV/0!</v>
      </c>
      <c r="AG1880" s="4" t="e">
        <f t="shared" si="229"/>
        <v>#DIV/0!</v>
      </c>
      <c r="AI1880" s="3" t="e">
        <f t="shared" si="230"/>
        <v>#DIV/0!</v>
      </c>
      <c r="AK1880" s="4" t="e">
        <f t="shared" si="237"/>
        <v>#DIV/0!</v>
      </c>
    </row>
    <row r="1881" spans="1:37" s="4" customFormat="1" x14ac:dyDescent="0.25">
      <c r="A1881" s="4" t="str">
        <f t="shared" si="231"/>
        <v>D00_363_3</v>
      </c>
      <c r="B1881" s="1" t="s">
        <v>37</v>
      </c>
      <c r="C1881" s="2">
        <v>363</v>
      </c>
      <c r="D1881" s="3">
        <v>3</v>
      </c>
      <c r="E1881" s="4" t="s">
        <v>38</v>
      </c>
      <c r="F1881" s="4" t="s">
        <v>41</v>
      </c>
      <c r="G1881" s="4" t="s">
        <v>36</v>
      </c>
      <c r="H1881" s="4">
        <v>2005</v>
      </c>
      <c r="I1881" s="3" t="s">
        <v>54</v>
      </c>
      <c r="J1881" s="3"/>
      <c r="P1881" s="3"/>
      <c r="W1881" s="3"/>
      <c r="AA1881" s="5" t="e">
        <f t="shared" si="226"/>
        <v>#DIV/0!</v>
      </c>
      <c r="AD1881" s="5" t="e">
        <f t="shared" si="227"/>
        <v>#DIV/0!</v>
      </c>
      <c r="AE1881" s="3" t="e">
        <f t="shared" si="228"/>
        <v>#DIV/0!</v>
      </c>
      <c r="AG1881" s="4" t="e">
        <f t="shared" si="229"/>
        <v>#DIV/0!</v>
      </c>
      <c r="AI1881" s="3" t="e">
        <f t="shared" si="230"/>
        <v>#DIV/0!</v>
      </c>
      <c r="AK1881" s="4" t="e">
        <f t="shared" si="237"/>
        <v>#DIV/0!</v>
      </c>
    </row>
    <row r="1882" spans="1:37" s="4" customFormat="1" x14ac:dyDescent="0.25">
      <c r="A1882" s="4" t="str">
        <f t="shared" si="231"/>
        <v>D00_363_3</v>
      </c>
      <c r="B1882" s="1" t="s">
        <v>37</v>
      </c>
      <c r="C1882" s="2">
        <v>363</v>
      </c>
      <c r="D1882" s="3">
        <v>3</v>
      </c>
      <c r="E1882" s="4" t="s">
        <v>38</v>
      </c>
      <c r="F1882" s="4" t="s">
        <v>41</v>
      </c>
      <c r="G1882" s="4" t="s">
        <v>36</v>
      </c>
      <c r="H1882" s="4">
        <v>2006</v>
      </c>
      <c r="I1882" s="3" t="s">
        <v>54</v>
      </c>
      <c r="J1882" s="3"/>
      <c r="P1882" s="3"/>
      <c r="W1882" s="3"/>
      <c r="AA1882" s="5" t="e">
        <f t="shared" si="226"/>
        <v>#DIV/0!</v>
      </c>
      <c r="AD1882" s="5" t="e">
        <f t="shared" si="227"/>
        <v>#DIV/0!</v>
      </c>
      <c r="AE1882" s="3" t="e">
        <f t="shared" si="228"/>
        <v>#DIV/0!</v>
      </c>
      <c r="AG1882" s="4" t="e">
        <f t="shared" si="229"/>
        <v>#DIV/0!</v>
      </c>
      <c r="AI1882" s="3" t="e">
        <f t="shared" si="230"/>
        <v>#DIV/0!</v>
      </c>
      <c r="AK1882" s="4" t="e">
        <f t="shared" si="237"/>
        <v>#DIV/0!</v>
      </c>
    </row>
    <row r="1883" spans="1:37" s="4" customFormat="1" x14ac:dyDescent="0.25">
      <c r="A1883" s="4" t="str">
        <f t="shared" si="231"/>
        <v>D00_363_3</v>
      </c>
      <c r="B1883" s="1" t="s">
        <v>37</v>
      </c>
      <c r="C1883" s="2">
        <v>363</v>
      </c>
      <c r="D1883" s="3">
        <v>3</v>
      </c>
      <c r="E1883" s="4" t="s">
        <v>38</v>
      </c>
      <c r="F1883" s="4" t="s">
        <v>41</v>
      </c>
      <c r="G1883" s="4" t="s">
        <v>36</v>
      </c>
      <c r="H1883" s="4">
        <v>2007</v>
      </c>
      <c r="I1883" s="3" t="s">
        <v>54</v>
      </c>
      <c r="J1883" s="3"/>
      <c r="P1883" s="3"/>
      <c r="W1883" s="3"/>
      <c r="AA1883" s="5" t="e">
        <f t="shared" si="226"/>
        <v>#DIV/0!</v>
      </c>
      <c r="AD1883" s="5" t="e">
        <f t="shared" si="227"/>
        <v>#DIV/0!</v>
      </c>
      <c r="AE1883" s="3" t="e">
        <f t="shared" si="228"/>
        <v>#DIV/0!</v>
      </c>
      <c r="AG1883" s="4" t="e">
        <f t="shared" si="229"/>
        <v>#DIV/0!</v>
      </c>
      <c r="AI1883" s="3" t="e">
        <f t="shared" si="230"/>
        <v>#DIV/0!</v>
      </c>
      <c r="AK1883" s="4" t="e">
        <f t="shared" si="237"/>
        <v>#DIV/0!</v>
      </c>
    </row>
    <row r="1884" spans="1:37" s="14" customFormat="1" x14ac:dyDescent="0.25">
      <c r="A1884" s="4" t="str">
        <f t="shared" si="231"/>
        <v>D00_364_3</v>
      </c>
      <c r="B1884" s="12" t="s">
        <v>37</v>
      </c>
      <c r="C1884" s="13">
        <v>364</v>
      </c>
      <c r="D1884" s="15">
        <v>3</v>
      </c>
      <c r="E1884" s="14" t="s">
        <v>38</v>
      </c>
      <c r="F1884" s="14" t="s">
        <v>41</v>
      </c>
      <c r="G1884" s="14" t="s">
        <v>36</v>
      </c>
      <c r="H1884" s="14">
        <v>2003</v>
      </c>
      <c r="I1884" s="15" t="s">
        <v>54</v>
      </c>
      <c r="J1884" s="15"/>
      <c r="P1884" s="15"/>
      <c r="Q1884" s="4"/>
      <c r="R1884" s="4"/>
      <c r="S1884" s="4"/>
      <c r="T1884" s="4"/>
      <c r="U1884" s="4"/>
      <c r="V1884" s="4"/>
      <c r="W1884" s="15"/>
      <c r="AA1884" s="5" t="e">
        <f t="shared" si="226"/>
        <v>#DIV/0!</v>
      </c>
      <c r="AD1884" s="5" t="e">
        <f t="shared" si="227"/>
        <v>#DIV/0!</v>
      </c>
      <c r="AE1884" s="3" t="e">
        <f t="shared" si="228"/>
        <v>#DIV/0!</v>
      </c>
      <c r="AG1884" s="4" t="e">
        <f t="shared" si="229"/>
        <v>#DIV/0!</v>
      </c>
      <c r="AI1884" s="3" t="e">
        <f t="shared" si="230"/>
        <v>#DIV/0!</v>
      </c>
      <c r="AK1884" s="14" t="e">
        <f t="shared" si="237"/>
        <v>#DIV/0!</v>
      </c>
    </row>
    <row r="1885" spans="1:37" s="4" customFormat="1" x14ac:dyDescent="0.25">
      <c r="A1885" s="4" t="str">
        <f t="shared" si="231"/>
        <v>D00_364_3</v>
      </c>
      <c r="B1885" s="1" t="s">
        <v>37</v>
      </c>
      <c r="C1885" s="2">
        <v>364</v>
      </c>
      <c r="D1885" s="3">
        <v>3</v>
      </c>
      <c r="E1885" s="4" t="s">
        <v>38</v>
      </c>
      <c r="F1885" s="4" t="s">
        <v>41</v>
      </c>
      <c r="G1885" s="4" t="s">
        <v>36</v>
      </c>
      <c r="H1885" s="4">
        <v>2004</v>
      </c>
      <c r="I1885" s="3" t="s">
        <v>54</v>
      </c>
      <c r="J1885" s="3"/>
      <c r="P1885" s="3"/>
      <c r="W1885" s="3"/>
      <c r="AA1885" s="5" t="e">
        <f t="shared" si="226"/>
        <v>#DIV/0!</v>
      </c>
      <c r="AD1885" s="5" t="e">
        <f t="shared" si="227"/>
        <v>#DIV/0!</v>
      </c>
      <c r="AE1885" s="3" t="e">
        <f t="shared" si="228"/>
        <v>#DIV/0!</v>
      </c>
      <c r="AG1885" s="4" t="e">
        <f t="shared" si="229"/>
        <v>#DIV/0!</v>
      </c>
      <c r="AI1885" s="3" t="e">
        <f t="shared" si="230"/>
        <v>#DIV/0!</v>
      </c>
      <c r="AK1885" s="4" t="e">
        <f t="shared" si="237"/>
        <v>#DIV/0!</v>
      </c>
    </row>
    <row r="1886" spans="1:37" s="4" customFormat="1" x14ac:dyDescent="0.25">
      <c r="A1886" s="4" t="str">
        <f t="shared" si="231"/>
        <v>D00_364_3</v>
      </c>
      <c r="B1886" s="1" t="s">
        <v>37</v>
      </c>
      <c r="C1886" s="2">
        <v>364</v>
      </c>
      <c r="D1886" s="3">
        <v>3</v>
      </c>
      <c r="E1886" s="4" t="s">
        <v>38</v>
      </c>
      <c r="F1886" s="4" t="s">
        <v>41</v>
      </c>
      <c r="G1886" s="4" t="s">
        <v>36</v>
      </c>
      <c r="H1886" s="4">
        <v>2005</v>
      </c>
      <c r="I1886" s="3" t="s">
        <v>54</v>
      </c>
      <c r="J1886" s="3"/>
      <c r="P1886" s="3"/>
      <c r="W1886" s="3"/>
      <c r="AA1886" s="5" t="e">
        <f t="shared" si="226"/>
        <v>#DIV/0!</v>
      </c>
      <c r="AD1886" s="5" t="e">
        <f t="shared" si="227"/>
        <v>#DIV/0!</v>
      </c>
      <c r="AE1886" s="3" t="e">
        <f t="shared" si="228"/>
        <v>#DIV/0!</v>
      </c>
      <c r="AG1886" s="4" t="e">
        <f t="shared" si="229"/>
        <v>#DIV/0!</v>
      </c>
      <c r="AI1886" s="3" t="e">
        <f t="shared" si="230"/>
        <v>#DIV/0!</v>
      </c>
      <c r="AK1886" s="4" t="e">
        <f t="shared" si="237"/>
        <v>#DIV/0!</v>
      </c>
    </row>
    <row r="1887" spans="1:37" s="4" customFormat="1" x14ac:dyDescent="0.25">
      <c r="A1887" s="4" t="str">
        <f t="shared" si="231"/>
        <v>D00_364_3</v>
      </c>
      <c r="B1887" s="1" t="s">
        <v>37</v>
      </c>
      <c r="C1887" s="2">
        <v>364</v>
      </c>
      <c r="D1887" s="3">
        <v>3</v>
      </c>
      <c r="E1887" s="4" t="s">
        <v>38</v>
      </c>
      <c r="F1887" s="4" t="s">
        <v>41</v>
      </c>
      <c r="G1887" s="4" t="s">
        <v>36</v>
      </c>
      <c r="H1887" s="4">
        <v>2006</v>
      </c>
      <c r="I1887" s="3" t="s">
        <v>54</v>
      </c>
      <c r="J1887" s="3"/>
      <c r="P1887" s="3"/>
      <c r="W1887" s="3"/>
      <c r="AA1887" s="5" t="e">
        <f t="shared" si="226"/>
        <v>#DIV/0!</v>
      </c>
      <c r="AD1887" s="5" t="e">
        <f t="shared" si="227"/>
        <v>#DIV/0!</v>
      </c>
      <c r="AE1887" s="3" t="e">
        <f t="shared" si="228"/>
        <v>#DIV/0!</v>
      </c>
      <c r="AG1887" s="4" t="e">
        <f t="shared" si="229"/>
        <v>#DIV/0!</v>
      </c>
      <c r="AI1887" s="3" t="e">
        <f t="shared" si="230"/>
        <v>#DIV/0!</v>
      </c>
      <c r="AK1887" s="4" t="e">
        <f t="shared" si="237"/>
        <v>#DIV/0!</v>
      </c>
    </row>
    <row r="1888" spans="1:37" s="4" customFormat="1" x14ac:dyDescent="0.25">
      <c r="A1888" s="4" t="str">
        <f t="shared" si="231"/>
        <v>D00_364_3</v>
      </c>
      <c r="B1888" s="1" t="s">
        <v>37</v>
      </c>
      <c r="C1888" s="2">
        <v>364</v>
      </c>
      <c r="D1888" s="3">
        <v>3</v>
      </c>
      <c r="E1888" s="4" t="s">
        <v>38</v>
      </c>
      <c r="F1888" s="4" t="s">
        <v>41</v>
      </c>
      <c r="G1888" s="4" t="s">
        <v>36</v>
      </c>
      <c r="H1888" s="4">
        <v>2007</v>
      </c>
      <c r="I1888" s="3" t="s">
        <v>54</v>
      </c>
      <c r="J1888" s="3"/>
      <c r="P1888" s="3"/>
      <c r="W1888" s="3"/>
      <c r="AA1888" s="5" t="e">
        <f t="shared" si="226"/>
        <v>#DIV/0!</v>
      </c>
      <c r="AD1888" s="5" t="e">
        <f t="shared" si="227"/>
        <v>#DIV/0!</v>
      </c>
      <c r="AE1888" s="3" t="e">
        <f t="shared" si="228"/>
        <v>#DIV/0!</v>
      </c>
      <c r="AG1888" s="4" t="e">
        <f t="shared" si="229"/>
        <v>#DIV/0!</v>
      </c>
      <c r="AI1888" s="3" t="e">
        <f t="shared" si="230"/>
        <v>#DIV/0!</v>
      </c>
      <c r="AK1888" s="4" t="e">
        <f t="shared" si="237"/>
        <v>#DIV/0!</v>
      </c>
    </row>
    <row r="1889" spans="1:44" s="14" customFormat="1" x14ac:dyDescent="0.25">
      <c r="A1889" s="4" t="str">
        <f t="shared" si="231"/>
        <v>D00_365_3</v>
      </c>
      <c r="B1889" s="12" t="s">
        <v>37</v>
      </c>
      <c r="C1889" s="13">
        <v>365</v>
      </c>
      <c r="D1889" s="15">
        <v>3</v>
      </c>
      <c r="E1889" s="14" t="s">
        <v>38</v>
      </c>
      <c r="F1889" s="14" t="s">
        <v>41</v>
      </c>
      <c r="G1889" s="14" t="s">
        <v>36</v>
      </c>
      <c r="H1889" s="14">
        <v>2003</v>
      </c>
      <c r="I1889" s="15" t="s">
        <v>54</v>
      </c>
      <c r="J1889" s="15"/>
      <c r="P1889" s="15"/>
      <c r="Q1889" s="4"/>
      <c r="R1889" s="4"/>
      <c r="S1889" s="4"/>
      <c r="T1889" s="4"/>
      <c r="U1889" s="4"/>
      <c r="V1889" s="4"/>
      <c r="W1889" s="15"/>
      <c r="AA1889" s="5" t="e">
        <f t="shared" si="226"/>
        <v>#DIV/0!</v>
      </c>
      <c r="AD1889" s="5" t="e">
        <f t="shared" si="227"/>
        <v>#DIV/0!</v>
      </c>
      <c r="AE1889" s="3" t="e">
        <f t="shared" si="228"/>
        <v>#DIV/0!</v>
      </c>
      <c r="AG1889" s="4" t="e">
        <f t="shared" si="229"/>
        <v>#DIV/0!</v>
      </c>
      <c r="AI1889" s="3" t="e">
        <f t="shared" si="230"/>
        <v>#DIV/0!</v>
      </c>
      <c r="AK1889" s="14" t="e">
        <f t="shared" si="237"/>
        <v>#DIV/0!</v>
      </c>
    </row>
    <row r="1890" spans="1:44" s="4" customFormat="1" x14ac:dyDescent="0.25">
      <c r="A1890" s="4" t="str">
        <f t="shared" si="231"/>
        <v>D00_365_3</v>
      </c>
      <c r="B1890" s="1" t="s">
        <v>37</v>
      </c>
      <c r="C1890" s="2">
        <v>365</v>
      </c>
      <c r="D1890" s="3">
        <v>3</v>
      </c>
      <c r="E1890" s="4" t="s">
        <v>38</v>
      </c>
      <c r="F1890" s="4" t="s">
        <v>41</v>
      </c>
      <c r="G1890" s="4" t="s">
        <v>36</v>
      </c>
      <c r="H1890" s="4">
        <v>2004</v>
      </c>
      <c r="I1890" s="3" t="s">
        <v>54</v>
      </c>
      <c r="J1890" s="3"/>
      <c r="P1890" s="3"/>
      <c r="W1890" s="3"/>
      <c r="AA1890" s="5" t="e">
        <f t="shared" si="226"/>
        <v>#DIV/0!</v>
      </c>
      <c r="AD1890" s="5" t="e">
        <f t="shared" si="227"/>
        <v>#DIV/0!</v>
      </c>
      <c r="AE1890" s="3" t="e">
        <f t="shared" si="228"/>
        <v>#DIV/0!</v>
      </c>
      <c r="AG1890" s="4" t="e">
        <f t="shared" si="229"/>
        <v>#DIV/0!</v>
      </c>
      <c r="AI1890" s="3" t="e">
        <f t="shared" si="230"/>
        <v>#DIV/0!</v>
      </c>
      <c r="AK1890" s="4" t="e">
        <f t="shared" si="237"/>
        <v>#DIV/0!</v>
      </c>
    </row>
    <row r="1891" spans="1:44" s="4" customFormat="1" x14ac:dyDescent="0.25">
      <c r="A1891" s="4" t="str">
        <f t="shared" si="231"/>
        <v>D00_365_3</v>
      </c>
      <c r="B1891" s="1" t="s">
        <v>37</v>
      </c>
      <c r="C1891" s="2">
        <v>365</v>
      </c>
      <c r="D1891" s="3">
        <v>3</v>
      </c>
      <c r="E1891" s="4" t="s">
        <v>38</v>
      </c>
      <c r="F1891" s="4" t="s">
        <v>41</v>
      </c>
      <c r="G1891" s="4" t="s">
        <v>36</v>
      </c>
      <c r="H1891" s="4">
        <v>2005</v>
      </c>
      <c r="I1891" s="3" t="s">
        <v>54</v>
      </c>
      <c r="J1891" s="3"/>
      <c r="P1891" s="3"/>
      <c r="W1891" s="3"/>
      <c r="AA1891" s="5" t="e">
        <f t="shared" ref="AA1891:AA1963" si="238">(Z1891+(AD1891*AF1891))/Y1891</f>
        <v>#DIV/0!</v>
      </c>
      <c r="AD1891" s="5" t="e">
        <f t="shared" ref="AD1891:AD1963" si="239">AC1891/(Y1891-AF1891)</f>
        <v>#DIV/0!</v>
      </c>
      <c r="AE1891" s="3" t="e">
        <f t="shared" ref="AE1891:AE1963" si="240">AD1891*100/AA1891</f>
        <v>#DIV/0!</v>
      </c>
      <c r="AG1891" s="4" t="e">
        <f t="shared" si="229"/>
        <v>#DIV/0!</v>
      </c>
      <c r="AI1891" s="3" t="e">
        <f t="shared" si="230"/>
        <v>#DIV/0!</v>
      </c>
      <c r="AK1891" s="4" t="e">
        <f t="shared" si="237"/>
        <v>#DIV/0!</v>
      </c>
    </row>
    <row r="1892" spans="1:44" s="4" customFormat="1" x14ac:dyDescent="0.25">
      <c r="A1892" s="4" t="str">
        <f t="shared" si="231"/>
        <v>D00_365_3</v>
      </c>
      <c r="B1892" s="1" t="s">
        <v>37</v>
      </c>
      <c r="C1892" s="2">
        <v>365</v>
      </c>
      <c r="D1892" s="3">
        <v>3</v>
      </c>
      <c r="E1892" s="4" t="s">
        <v>38</v>
      </c>
      <c r="F1892" s="4" t="s">
        <v>41</v>
      </c>
      <c r="G1892" s="4" t="s">
        <v>36</v>
      </c>
      <c r="H1892" s="4">
        <v>2006</v>
      </c>
      <c r="I1892" s="3" t="s">
        <v>54</v>
      </c>
      <c r="J1892" s="3"/>
      <c r="P1892" s="3"/>
      <c r="W1892" s="3"/>
      <c r="AA1892" s="5" t="e">
        <f t="shared" si="238"/>
        <v>#DIV/0!</v>
      </c>
      <c r="AD1892" s="5" t="e">
        <f t="shared" si="239"/>
        <v>#DIV/0!</v>
      </c>
      <c r="AE1892" s="3" t="e">
        <f t="shared" si="240"/>
        <v>#DIV/0!</v>
      </c>
      <c r="AG1892" s="4" t="e">
        <f t="shared" si="229"/>
        <v>#DIV/0!</v>
      </c>
      <c r="AI1892" s="3" t="e">
        <f t="shared" si="230"/>
        <v>#DIV/0!</v>
      </c>
      <c r="AK1892" s="4" t="e">
        <f t="shared" si="237"/>
        <v>#DIV/0!</v>
      </c>
    </row>
    <row r="1893" spans="1:44" s="4" customFormat="1" x14ac:dyDescent="0.25">
      <c r="A1893" s="4" t="str">
        <f t="shared" si="231"/>
        <v>D00_365_3</v>
      </c>
      <c r="B1893" s="1" t="s">
        <v>37</v>
      </c>
      <c r="C1893" s="2">
        <v>365</v>
      </c>
      <c r="D1893" s="3">
        <v>3</v>
      </c>
      <c r="E1893" s="4" t="s">
        <v>38</v>
      </c>
      <c r="F1893" s="4" t="s">
        <v>41</v>
      </c>
      <c r="G1893" s="4" t="s">
        <v>36</v>
      </c>
      <c r="H1893" s="4">
        <v>2007</v>
      </c>
      <c r="I1893" s="3" t="s">
        <v>54</v>
      </c>
      <c r="J1893" s="3"/>
      <c r="P1893" s="3"/>
      <c r="W1893" s="3"/>
      <c r="AA1893" s="5" t="e">
        <f t="shared" si="238"/>
        <v>#DIV/0!</v>
      </c>
      <c r="AD1893" s="5" t="e">
        <f t="shared" si="239"/>
        <v>#DIV/0!</v>
      </c>
      <c r="AE1893" s="3" t="e">
        <f t="shared" si="240"/>
        <v>#DIV/0!</v>
      </c>
      <c r="AG1893" s="4" t="e">
        <f t="shared" si="229"/>
        <v>#DIV/0!</v>
      </c>
      <c r="AI1893" s="3" t="e">
        <f t="shared" si="230"/>
        <v>#DIV/0!</v>
      </c>
      <c r="AK1893" s="4" t="e">
        <f t="shared" si="237"/>
        <v>#DIV/0!</v>
      </c>
    </row>
    <row r="1894" spans="1:44" s="14" customFormat="1" x14ac:dyDescent="0.25">
      <c r="A1894" s="4" t="str">
        <f t="shared" si="231"/>
        <v>D00_366_3</v>
      </c>
      <c r="B1894" s="12" t="s">
        <v>37</v>
      </c>
      <c r="C1894" s="13">
        <v>366</v>
      </c>
      <c r="D1894" s="15">
        <v>3</v>
      </c>
      <c r="E1894" s="14" t="s">
        <v>38</v>
      </c>
      <c r="F1894" s="14" t="s">
        <v>41</v>
      </c>
      <c r="G1894" s="14" t="s">
        <v>36</v>
      </c>
      <c r="H1894" s="14">
        <v>2003</v>
      </c>
      <c r="I1894" s="15" t="s">
        <v>54</v>
      </c>
      <c r="J1894" s="15"/>
      <c r="L1894" s="14">
        <f>K1152-36</f>
        <v>45</v>
      </c>
      <c r="M1894" s="14">
        <f>K1152-64</f>
        <v>17</v>
      </c>
      <c r="N1894" s="14">
        <f>K1152-79</f>
        <v>2</v>
      </c>
      <c r="P1894" s="15">
        <v>3</v>
      </c>
      <c r="Q1894" s="4"/>
      <c r="R1894" s="4"/>
      <c r="S1894" s="4"/>
      <c r="T1894" s="4"/>
      <c r="U1894" s="4"/>
      <c r="V1894" s="4"/>
      <c r="W1894" s="15">
        <v>2</v>
      </c>
      <c r="X1894" s="14">
        <v>219</v>
      </c>
      <c r="Y1894" s="14">
        <v>25</v>
      </c>
      <c r="Z1894" s="14">
        <v>111</v>
      </c>
      <c r="AA1894" s="5">
        <f t="shared" si="238"/>
        <v>4.4400000000000004</v>
      </c>
      <c r="AB1894" s="14">
        <v>4</v>
      </c>
      <c r="AC1894" s="14">
        <v>28</v>
      </c>
      <c r="AD1894" s="5">
        <f t="shared" si="239"/>
        <v>1.1200000000000001</v>
      </c>
      <c r="AE1894" s="3">
        <f t="shared" si="240"/>
        <v>25.225225225225227</v>
      </c>
      <c r="AF1894" s="14">
        <v>0</v>
      </c>
      <c r="AG1894" s="4">
        <f t="shared" si="229"/>
        <v>0</v>
      </c>
      <c r="AH1894" s="14">
        <v>0</v>
      </c>
      <c r="AI1894" s="3">
        <f t="shared" si="230"/>
        <v>0</v>
      </c>
      <c r="AJ1894" s="14">
        <v>2</v>
      </c>
      <c r="AK1894" s="14">
        <f t="shared" si="237"/>
        <v>8</v>
      </c>
      <c r="AL1894" s="14">
        <v>3</v>
      </c>
      <c r="AM1894" s="14">
        <v>5</v>
      </c>
      <c r="AN1894" s="14">
        <v>2</v>
      </c>
      <c r="AO1894" s="14">
        <v>2</v>
      </c>
      <c r="AP1894" s="14">
        <v>3</v>
      </c>
      <c r="AQ1894" s="14">
        <v>3</v>
      </c>
      <c r="AR1894" s="14">
        <v>3</v>
      </c>
    </row>
    <row r="1895" spans="1:44" s="4" customFormat="1" x14ac:dyDescent="0.25">
      <c r="A1895" s="4" t="str">
        <f t="shared" si="231"/>
        <v>D00_366_3</v>
      </c>
      <c r="B1895" s="1" t="s">
        <v>37</v>
      </c>
      <c r="C1895" s="2">
        <v>366</v>
      </c>
      <c r="D1895" s="3">
        <v>3</v>
      </c>
      <c r="E1895" s="4" t="s">
        <v>38</v>
      </c>
      <c r="F1895" s="4" t="s">
        <v>41</v>
      </c>
      <c r="G1895" s="4" t="s">
        <v>36</v>
      </c>
      <c r="H1895" s="4">
        <v>2004</v>
      </c>
      <c r="I1895" s="3" t="s">
        <v>54</v>
      </c>
      <c r="J1895" s="3"/>
      <c r="P1895" s="3"/>
      <c r="W1895" s="3"/>
      <c r="AA1895" s="5" t="e">
        <f t="shared" si="238"/>
        <v>#DIV/0!</v>
      </c>
      <c r="AD1895" s="5" t="e">
        <f t="shared" si="239"/>
        <v>#DIV/0!</v>
      </c>
      <c r="AE1895" s="3" t="e">
        <f t="shared" si="240"/>
        <v>#DIV/0!</v>
      </c>
      <c r="AG1895" s="4" t="e">
        <f t="shared" si="229"/>
        <v>#DIV/0!</v>
      </c>
      <c r="AI1895" s="3" t="e">
        <f t="shared" si="230"/>
        <v>#DIV/0!</v>
      </c>
      <c r="AK1895" s="4" t="e">
        <f t="shared" si="237"/>
        <v>#DIV/0!</v>
      </c>
    </row>
    <row r="1896" spans="1:44" s="4" customFormat="1" x14ac:dyDescent="0.25">
      <c r="A1896" s="4" t="str">
        <f t="shared" si="231"/>
        <v>D00_366_3</v>
      </c>
      <c r="B1896" s="1" t="s">
        <v>37</v>
      </c>
      <c r="C1896" s="2">
        <v>366</v>
      </c>
      <c r="D1896" s="3">
        <v>3</v>
      </c>
      <c r="E1896" s="4" t="s">
        <v>38</v>
      </c>
      <c r="F1896" s="4" t="s">
        <v>41</v>
      </c>
      <c r="G1896" s="4" t="s">
        <v>36</v>
      </c>
      <c r="H1896" s="4">
        <v>2005</v>
      </c>
      <c r="I1896" s="3" t="s">
        <v>54</v>
      </c>
      <c r="J1896" s="3"/>
      <c r="P1896" s="3"/>
      <c r="W1896" s="3"/>
      <c r="AA1896" s="5" t="e">
        <f t="shared" si="238"/>
        <v>#DIV/0!</v>
      </c>
      <c r="AD1896" s="5" t="e">
        <f t="shared" si="239"/>
        <v>#DIV/0!</v>
      </c>
      <c r="AE1896" s="3" t="e">
        <f t="shared" si="240"/>
        <v>#DIV/0!</v>
      </c>
      <c r="AG1896" s="4" t="e">
        <f t="shared" si="229"/>
        <v>#DIV/0!</v>
      </c>
      <c r="AI1896" s="3" t="e">
        <f t="shared" si="230"/>
        <v>#DIV/0!</v>
      </c>
      <c r="AK1896" s="4" t="e">
        <f t="shared" si="237"/>
        <v>#DIV/0!</v>
      </c>
    </row>
    <row r="1897" spans="1:44" s="4" customFormat="1" x14ac:dyDescent="0.25">
      <c r="A1897" s="4" t="str">
        <f t="shared" si="231"/>
        <v>D00_366_3</v>
      </c>
      <c r="B1897" s="1" t="s">
        <v>37</v>
      </c>
      <c r="C1897" s="2">
        <v>366</v>
      </c>
      <c r="D1897" s="3">
        <v>3</v>
      </c>
      <c r="E1897" s="4" t="s">
        <v>38</v>
      </c>
      <c r="F1897" s="4" t="s">
        <v>41</v>
      </c>
      <c r="G1897" s="4" t="s">
        <v>36</v>
      </c>
      <c r="H1897" s="4">
        <v>2006</v>
      </c>
      <c r="I1897" s="3" t="s">
        <v>54</v>
      </c>
      <c r="J1897" s="3"/>
      <c r="P1897" s="3"/>
      <c r="W1897" s="3"/>
      <c r="AA1897" s="5" t="e">
        <f t="shared" si="238"/>
        <v>#DIV/0!</v>
      </c>
      <c r="AD1897" s="5" t="e">
        <f t="shared" si="239"/>
        <v>#DIV/0!</v>
      </c>
      <c r="AE1897" s="3" t="e">
        <f t="shared" si="240"/>
        <v>#DIV/0!</v>
      </c>
      <c r="AG1897" s="4" t="e">
        <f t="shared" si="229"/>
        <v>#DIV/0!</v>
      </c>
      <c r="AI1897" s="3" t="e">
        <f t="shared" si="230"/>
        <v>#DIV/0!</v>
      </c>
      <c r="AK1897" s="4" t="e">
        <f t="shared" si="237"/>
        <v>#DIV/0!</v>
      </c>
    </row>
    <row r="1898" spans="1:44" s="4" customFormat="1" x14ac:dyDescent="0.25">
      <c r="A1898" s="4" t="str">
        <f t="shared" si="231"/>
        <v>D00_366_3</v>
      </c>
      <c r="B1898" s="1" t="s">
        <v>37</v>
      </c>
      <c r="C1898" s="2">
        <v>366</v>
      </c>
      <c r="D1898" s="3">
        <v>3</v>
      </c>
      <c r="E1898" s="4" t="s">
        <v>38</v>
      </c>
      <c r="F1898" s="4" t="s">
        <v>41</v>
      </c>
      <c r="G1898" s="4" t="s">
        <v>36</v>
      </c>
      <c r="H1898" s="4">
        <v>2007</v>
      </c>
      <c r="I1898" s="3" t="s">
        <v>54</v>
      </c>
      <c r="J1898" s="3"/>
      <c r="P1898" s="3"/>
      <c r="W1898" s="3"/>
      <c r="AA1898" s="5" t="e">
        <f t="shared" si="238"/>
        <v>#DIV/0!</v>
      </c>
      <c r="AD1898" s="5" t="e">
        <f t="shared" si="239"/>
        <v>#DIV/0!</v>
      </c>
      <c r="AE1898" s="3" t="e">
        <f t="shared" si="240"/>
        <v>#DIV/0!</v>
      </c>
      <c r="AG1898" s="4" t="e">
        <f t="shared" si="229"/>
        <v>#DIV/0!</v>
      </c>
      <c r="AI1898" s="3" t="e">
        <f t="shared" si="230"/>
        <v>#DIV/0!</v>
      </c>
      <c r="AK1898" s="4" t="e">
        <f t="shared" si="237"/>
        <v>#DIV/0!</v>
      </c>
    </row>
    <row r="1899" spans="1:44" s="14" customFormat="1" x14ac:dyDescent="0.25">
      <c r="A1899" s="4" t="str">
        <f t="shared" si="231"/>
        <v>D00_367_3</v>
      </c>
      <c r="B1899" s="12" t="s">
        <v>37</v>
      </c>
      <c r="C1899" s="13">
        <v>367</v>
      </c>
      <c r="D1899" s="15">
        <v>3</v>
      </c>
      <c r="E1899" s="14" t="s">
        <v>38</v>
      </c>
      <c r="F1899" s="14" t="s">
        <v>41</v>
      </c>
      <c r="G1899" s="14" t="s">
        <v>36</v>
      </c>
      <c r="H1899" s="14">
        <v>2003</v>
      </c>
      <c r="I1899" s="15" t="s">
        <v>54</v>
      </c>
      <c r="J1899" s="15"/>
      <c r="P1899" s="15"/>
      <c r="Q1899" s="4"/>
      <c r="R1899" s="4"/>
      <c r="S1899" s="4"/>
      <c r="T1899" s="4"/>
      <c r="U1899" s="4"/>
      <c r="V1899" s="4"/>
      <c r="W1899" s="15"/>
      <c r="AA1899" s="5" t="e">
        <f t="shared" si="238"/>
        <v>#DIV/0!</v>
      </c>
      <c r="AD1899" s="5" t="e">
        <f t="shared" si="239"/>
        <v>#DIV/0!</v>
      </c>
      <c r="AE1899" s="3" t="e">
        <f t="shared" si="240"/>
        <v>#DIV/0!</v>
      </c>
      <c r="AG1899" s="4" t="e">
        <f t="shared" si="229"/>
        <v>#DIV/0!</v>
      </c>
      <c r="AI1899" s="3" t="e">
        <f t="shared" si="230"/>
        <v>#DIV/0!</v>
      </c>
      <c r="AK1899" s="14" t="e">
        <f t="shared" si="237"/>
        <v>#DIV/0!</v>
      </c>
    </row>
    <row r="1900" spans="1:44" s="4" customFormat="1" x14ac:dyDescent="0.25">
      <c r="A1900" s="4" t="str">
        <f t="shared" si="231"/>
        <v>D00_367_3</v>
      </c>
      <c r="B1900" s="1" t="s">
        <v>37</v>
      </c>
      <c r="C1900" s="2">
        <v>367</v>
      </c>
      <c r="D1900" s="3">
        <v>3</v>
      </c>
      <c r="E1900" s="4" t="s">
        <v>38</v>
      </c>
      <c r="F1900" s="4" t="s">
        <v>41</v>
      </c>
      <c r="G1900" s="4" t="s">
        <v>36</v>
      </c>
      <c r="H1900" s="4">
        <v>2004</v>
      </c>
      <c r="I1900" s="3" t="s">
        <v>54</v>
      </c>
      <c r="J1900" s="3"/>
      <c r="P1900" s="3"/>
      <c r="W1900" s="3"/>
      <c r="AA1900" s="5" t="e">
        <f t="shared" si="238"/>
        <v>#DIV/0!</v>
      </c>
      <c r="AD1900" s="5" t="e">
        <f t="shared" si="239"/>
        <v>#DIV/0!</v>
      </c>
      <c r="AE1900" s="3" t="e">
        <f t="shared" si="240"/>
        <v>#DIV/0!</v>
      </c>
      <c r="AG1900" s="4" t="e">
        <f t="shared" si="229"/>
        <v>#DIV/0!</v>
      </c>
      <c r="AI1900" s="3" t="e">
        <f t="shared" si="230"/>
        <v>#DIV/0!</v>
      </c>
      <c r="AK1900" s="4" t="e">
        <f t="shared" si="237"/>
        <v>#DIV/0!</v>
      </c>
    </row>
    <row r="1901" spans="1:44" s="4" customFormat="1" x14ac:dyDescent="0.25">
      <c r="A1901" s="4" t="str">
        <f t="shared" si="231"/>
        <v>D00_367_3</v>
      </c>
      <c r="B1901" s="1" t="s">
        <v>37</v>
      </c>
      <c r="C1901" s="2">
        <v>367</v>
      </c>
      <c r="D1901" s="3">
        <v>3</v>
      </c>
      <c r="E1901" s="4" t="s">
        <v>38</v>
      </c>
      <c r="F1901" s="4" t="s">
        <v>41</v>
      </c>
      <c r="G1901" s="4" t="s">
        <v>36</v>
      </c>
      <c r="H1901" s="4">
        <v>2005</v>
      </c>
      <c r="I1901" s="3" t="s">
        <v>54</v>
      </c>
      <c r="J1901" s="3"/>
      <c r="P1901" s="3"/>
      <c r="W1901" s="3"/>
      <c r="AA1901" s="5" t="e">
        <f t="shared" si="238"/>
        <v>#DIV/0!</v>
      </c>
      <c r="AD1901" s="5" t="e">
        <f t="shared" si="239"/>
        <v>#DIV/0!</v>
      </c>
      <c r="AE1901" s="3" t="e">
        <f t="shared" si="240"/>
        <v>#DIV/0!</v>
      </c>
      <c r="AG1901" s="4" t="e">
        <f t="shared" si="229"/>
        <v>#DIV/0!</v>
      </c>
      <c r="AI1901" s="3" t="e">
        <f t="shared" si="230"/>
        <v>#DIV/0!</v>
      </c>
      <c r="AK1901" s="4" t="e">
        <f t="shared" si="237"/>
        <v>#DIV/0!</v>
      </c>
    </row>
    <row r="1902" spans="1:44" s="4" customFormat="1" x14ac:dyDescent="0.25">
      <c r="A1902" s="4" t="str">
        <f t="shared" si="231"/>
        <v>D00_367_3</v>
      </c>
      <c r="B1902" s="1" t="s">
        <v>37</v>
      </c>
      <c r="C1902" s="2">
        <v>367</v>
      </c>
      <c r="D1902" s="3">
        <v>3</v>
      </c>
      <c r="E1902" s="4" t="s">
        <v>38</v>
      </c>
      <c r="F1902" s="4" t="s">
        <v>41</v>
      </c>
      <c r="G1902" s="4" t="s">
        <v>36</v>
      </c>
      <c r="H1902" s="4">
        <v>2006</v>
      </c>
      <c r="I1902" s="3" t="s">
        <v>54</v>
      </c>
      <c r="J1902" s="3"/>
      <c r="P1902" s="3"/>
      <c r="W1902" s="3"/>
      <c r="AA1902" s="5" t="e">
        <f t="shared" si="238"/>
        <v>#DIV/0!</v>
      </c>
      <c r="AD1902" s="5" t="e">
        <f t="shared" si="239"/>
        <v>#DIV/0!</v>
      </c>
      <c r="AE1902" s="3" t="e">
        <f t="shared" si="240"/>
        <v>#DIV/0!</v>
      </c>
      <c r="AG1902" s="4" t="e">
        <f t="shared" si="229"/>
        <v>#DIV/0!</v>
      </c>
      <c r="AI1902" s="3" t="e">
        <f t="shared" si="230"/>
        <v>#DIV/0!</v>
      </c>
      <c r="AK1902" s="4" t="e">
        <f t="shared" si="237"/>
        <v>#DIV/0!</v>
      </c>
    </row>
    <row r="1903" spans="1:44" s="4" customFormat="1" x14ac:dyDescent="0.25">
      <c r="A1903" s="4" t="str">
        <f t="shared" si="231"/>
        <v>D00_367_3</v>
      </c>
      <c r="B1903" s="1" t="s">
        <v>37</v>
      </c>
      <c r="C1903" s="2">
        <v>367</v>
      </c>
      <c r="D1903" s="3">
        <v>3</v>
      </c>
      <c r="E1903" s="4" t="s">
        <v>38</v>
      </c>
      <c r="F1903" s="4" t="s">
        <v>41</v>
      </c>
      <c r="G1903" s="4" t="s">
        <v>36</v>
      </c>
      <c r="H1903" s="4">
        <v>2007</v>
      </c>
      <c r="I1903" s="3" t="s">
        <v>54</v>
      </c>
      <c r="J1903" s="3"/>
      <c r="P1903" s="3"/>
      <c r="W1903" s="3"/>
      <c r="AA1903" s="5" t="e">
        <f t="shared" si="238"/>
        <v>#DIV/0!</v>
      </c>
      <c r="AD1903" s="5" t="e">
        <f t="shared" si="239"/>
        <v>#DIV/0!</v>
      </c>
      <c r="AE1903" s="3" t="e">
        <f t="shared" si="240"/>
        <v>#DIV/0!</v>
      </c>
      <c r="AG1903" s="4" t="e">
        <f t="shared" si="229"/>
        <v>#DIV/0!</v>
      </c>
      <c r="AI1903" s="3" t="e">
        <f t="shared" si="230"/>
        <v>#DIV/0!</v>
      </c>
      <c r="AK1903" s="4" t="e">
        <f t="shared" si="237"/>
        <v>#DIV/0!</v>
      </c>
    </row>
    <row r="1904" spans="1:44" s="14" customFormat="1" x14ac:dyDescent="0.25">
      <c r="A1904" s="4" t="str">
        <f t="shared" si="231"/>
        <v>D00_368_3</v>
      </c>
      <c r="B1904" s="12" t="s">
        <v>37</v>
      </c>
      <c r="C1904" s="13">
        <v>368</v>
      </c>
      <c r="D1904" s="15">
        <v>3</v>
      </c>
      <c r="E1904" s="14" t="s">
        <v>38</v>
      </c>
      <c r="F1904" s="14" t="s">
        <v>41</v>
      </c>
      <c r="G1904" s="14" t="s">
        <v>36</v>
      </c>
      <c r="H1904" s="14">
        <v>2003</v>
      </c>
      <c r="I1904" s="15" t="s">
        <v>54</v>
      </c>
      <c r="J1904" s="15"/>
      <c r="L1904" s="14">
        <f>K1162-36</f>
        <v>45</v>
      </c>
      <c r="M1904" s="14">
        <f>K1162-64</f>
        <v>17</v>
      </c>
      <c r="N1904" s="14">
        <f>K1162-79</f>
        <v>2</v>
      </c>
      <c r="P1904" s="15">
        <v>2</v>
      </c>
      <c r="Q1904" s="4"/>
      <c r="R1904" s="4"/>
      <c r="S1904" s="4"/>
      <c r="T1904" s="4"/>
      <c r="U1904" s="4"/>
      <c r="V1904" s="4"/>
      <c r="W1904" s="15">
        <v>0</v>
      </c>
      <c r="X1904" s="14" t="s">
        <v>60</v>
      </c>
      <c r="AA1904" s="5" t="e">
        <f t="shared" si="238"/>
        <v>#DIV/0!</v>
      </c>
      <c r="AD1904" s="5" t="e">
        <f t="shared" si="239"/>
        <v>#DIV/0!</v>
      </c>
      <c r="AE1904" s="3" t="e">
        <f t="shared" si="240"/>
        <v>#DIV/0!</v>
      </c>
      <c r="AG1904" s="4" t="e">
        <f t="shared" si="229"/>
        <v>#DIV/0!</v>
      </c>
      <c r="AI1904" s="3" t="e">
        <f t="shared" si="230"/>
        <v>#DIV/0!</v>
      </c>
      <c r="AK1904" s="14" t="e">
        <f t="shared" si="237"/>
        <v>#DIV/0!</v>
      </c>
    </row>
    <row r="1905" spans="1:44" s="4" customFormat="1" x14ac:dyDescent="0.25">
      <c r="A1905" s="4" t="str">
        <f t="shared" si="231"/>
        <v>D00_368_3</v>
      </c>
      <c r="B1905" s="1" t="s">
        <v>37</v>
      </c>
      <c r="C1905" s="2">
        <v>368</v>
      </c>
      <c r="D1905" s="3">
        <v>3</v>
      </c>
      <c r="E1905" s="4" t="s">
        <v>38</v>
      </c>
      <c r="F1905" s="4" t="s">
        <v>41</v>
      </c>
      <c r="G1905" s="4" t="s">
        <v>36</v>
      </c>
      <c r="H1905" s="4">
        <v>2004</v>
      </c>
      <c r="I1905" s="3" t="s">
        <v>54</v>
      </c>
      <c r="J1905" s="3"/>
      <c r="P1905" s="3"/>
      <c r="W1905" s="3"/>
      <c r="AA1905" s="5" t="e">
        <f t="shared" si="238"/>
        <v>#DIV/0!</v>
      </c>
      <c r="AD1905" s="5" t="e">
        <f t="shared" si="239"/>
        <v>#DIV/0!</v>
      </c>
      <c r="AE1905" s="3" t="e">
        <f t="shared" si="240"/>
        <v>#DIV/0!</v>
      </c>
      <c r="AG1905" s="4" t="e">
        <f t="shared" si="229"/>
        <v>#DIV/0!</v>
      </c>
      <c r="AI1905" s="3" t="e">
        <f t="shared" si="230"/>
        <v>#DIV/0!</v>
      </c>
      <c r="AK1905" s="4" t="e">
        <f t="shared" si="237"/>
        <v>#DIV/0!</v>
      </c>
    </row>
    <row r="1906" spans="1:44" s="4" customFormat="1" x14ac:dyDescent="0.25">
      <c r="A1906" s="4" t="str">
        <f t="shared" si="231"/>
        <v>D00_368_3</v>
      </c>
      <c r="B1906" s="1" t="s">
        <v>37</v>
      </c>
      <c r="C1906" s="2">
        <v>368</v>
      </c>
      <c r="D1906" s="3">
        <v>3</v>
      </c>
      <c r="E1906" s="4" t="s">
        <v>38</v>
      </c>
      <c r="F1906" s="4" t="s">
        <v>41</v>
      </c>
      <c r="G1906" s="4" t="s">
        <v>36</v>
      </c>
      <c r="H1906" s="4">
        <v>2005</v>
      </c>
      <c r="I1906" s="3" t="s">
        <v>54</v>
      </c>
      <c r="J1906" s="3"/>
      <c r="P1906" s="3"/>
      <c r="W1906" s="3"/>
      <c r="AA1906" s="5" t="e">
        <f t="shared" si="238"/>
        <v>#DIV/0!</v>
      </c>
      <c r="AD1906" s="5" t="e">
        <f t="shared" si="239"/>
        <v>#DIV/0!</v>
      </c>
      <c r="AE1906" s="3" t="e">
        <f t="shared" si="240"/>
        <v>#DIV/0!</v>
      </c>
      <c r="AG1906" s="4" t="e">
        <f t="shared" si="229"/>
        <v>#DIV/0!</v>
      </c>
      <c r="AI1906" s="3" t="e">
        <f t="shared" si="230"/>
        <v>#DIV/0!</v>
      </c>
      <c r="AK1906" s="4" t="e">
        <f t="shared" si="237"/>
        <v>#DIV/0!</v>
      </c>
    </row>
    <row r="1907" spans="1:44" s="4" customFormat="1" x14ac:dyDescent="0.25">
      <c r="A1907" s="4" t="str">
        <f t="shared" si="231"/>
        <v>D00_368_3</v>
      </c>
      <c r="B1907" s="1" t="s">
        <v>37</v>
      </c>
      <c r="C1907" s="2">
        <v>368</v>
      </c>
      <c r="D1907" s="3">
        <v>3</v>
      </c>
      <c r="E1907" s="4" t="s">
        <v>38</v>
      </c>
      <c r="F1907" s="4" t="s">
        <v>41</v>
      </c>
      <c r="G1907" s="4" t="s">
        <v>36</v>
      </c>
      <c r="H1907" s="4">
        <v>2006</v>
      </c>
      <c r="I1907" s="3" t="s">
        <v>54</v>
      </c>
      <c r="J1907" s="3"/>
      <c r="P1907" s="3"/>
      <c r="W1907" s="3"/>
      <c r="AA1907" s="5" t="e">
        <f t="shared" si="238"/>
        <v>#DIV/0!</v>
      </c>
      <c r="AD1907" s="5" t="e">
        <f t="shared" si="239"/>
        <v>#DIV/0!</v>
      </c>
      <c r="AE1907" s="3" t="e">
        <f t="shared" si="240"/>
        <v>#DIV/0!</v>
      </c>
      <c r="AG1907" s="4" t="e">
        <f t="shared" si="229"/>
        <v>#DIV/0!</v>
      </c>
      <c r="AI1907" s="3" t="e">
        <f t="shared" si="230"/>
        <v>#DIV/0!</v>
      </c>
      <c r="AK1907" s="4" t="e">
        <f t="shared" si="237"/>
        <v>#DIV/0!</v>
      </c>
    </row>
    <row r="1908" spans="1:44" s="4" customFormat="1" x14ac:dyDescent="0.25">
      <c r="A1908" s="4" t="str">
        <f t="shared" si="231"/>
        <v>D00_368_3</v>
      </c>
      <c r="B1908" s="1" t="s">
        <v>37</v>
      </c>
      <c r="C1908" s="2">
        <v>368</v>
      </c>
      <c r="D1908" s="3">
        <v>3</v>
      </c>
      <c r="E1908" s="4" t="s">
        <v>38</v>
      </c>
      <c r="F1908" s="4" t="s">
        <v>41</v>
      </c>
      <c r="G1908" s="4" t="s">
        <v>36</v>
      </c>
      <c r="H1908" s="4">
        <v>2007</v>
      </c>
      <c r="I1908" s="3" t="s">
        <v>54</v>
      </c>
      <c r="J1908" s="3"/>
      <c r="P1908" s="3"/>
      <c r="W1908" s="3"/>
      <c r="AA1908" s="5" t="e">
        <f t="shared" si="238"/>
        <v>#DIV/0!</v>
      </c>
      <c r="AD1908" s="5" t="e">
        <f t="shared" si="239"/>
        <v>#DIV/0!</v>
      </c>
      <c r="AE1908" s="3" t="e">
        <f t="shared" si="240"/>
        <v>#DIV/0!</v>
      </c>
      <c r="AG1908" s="4" t="e">
        <f t="shared" si="229"/>
        <v>#DIV/0!</v>
      </c>
      <c r="AI1908" s="3" t="e">
        <f t="shared" si="230"/>
        <v>#DIV/0!</v>
      </c>
      <c r="AK1908" s="4" t="e">
        <f t="shared" si="237"/>
        <v>#DIV/0!</v>
      </c>
    </row>
    <row r="1909" spans="1:44" s="14" customFormat="1" x14ac:dyDescent="0.25">
      <c r="A1909" s="4" t="str">
        <f t="shared" si="231"/>
        <v>D00_369_3</v>
      </c>
      <c r="B1909" s="12" t="s">
        <v>37</v>
      </c>
      <c r="C1909" s="13">
        <v>369</v>
      </c>
      <c r="D1909" s="15">
        <v>3</v>
      </c>
      <c r="E1909" s="14" t="s">
        <v>38</v>
      </c>
      <c r="F1909" s="14" t="s">
        <v>41</v>
      </c>
      <c r="G1909" s="14" t="s">
        <v>36</v>
      </c>
      <c r="H1909" s="14">
        <v>2003</v>
      </c>
      <c r="I1909" s="15" t="s">
        <v>54</v>
      </c>
      <c r="J1909" s="15"/>
      <c r="P1909" s="15"/>
      <c r="Q1909" s="4"/>
      <c r="R1909" s="4"/>
      <c r="S1909" s="4"/>
      <c r="T1909" s="4"/>
      <c r="U1909" s="4"/>
      <c r="V1909" s="4"/>
      <c r="W1909" s="15"/>
      <c r="AA1909" s="5" t="e">
        <f t="shared" si="238"/>
        <v>#DIV/0!</v>
      </c>
      <c r="AD1909" s="5" t="e">
        <f t="shared" si="239"/>
        <v>#DIV/0!</v>
      </c>
      <c r="AE1909" s="3" t="e">
        <f t="shared" si="240"/>
        <v>#DIV/0!</v>
      </c>
      <c r="AG1909" s="4" t="e">
        <f t="shared" si="229"/>
        <v>#DIV/0!</v>
      </c>
      <c r="AI1909" s="3" t="e">
        <f t="shared" si="230"/>
        <v>#DIV/0!</v>
      </c>
      <c r="AK1909" s="14" t="e">
        <f t="shared" si="237"/>
        <v>#DIV/0!</v>
      </c>
    </row>
    <row r="1910" spans="1:44" s="4" customFormat="1" x14ac:dyDescent="0.25">
      <c r="A1910" s="4" t="str">
        <f t="shared" si="231"/>
        <v>D00_369_3</v>
      </c>
      <c r="B1910" s="1" t="s">
        <v>37</v>
      </c>
      <c r="C1910" s="2">
        <v>369</v>
      </c>
      <c r="D1910" s="3">
        <v>3</v>
      </c>
      <c r="E1910" s="4" t="s">
        <v>38</v>
      </c>
      <c r="F1910" s="4" t="s">
        <v>41</v>
      </c>
      <c r="G1910" s="4" t="s">
        <v>36</v>
      </c>
      <c r="H1910" s="4">
        <v>2004</v>
      </c>
      <c r="I1910" s="3" t="s">
        <v>54</v>
      </c>
      <c r="J1910" s="3"/>
      <c r="P1910" s="3"/>
      <c r="W1910" s="3"/>
      <c r="AA1910" s="5" t="e">
        <f t="shared" si="238"/>
        <v>#DIV/0!</v>
      </c>
      <c r="AD1910" s="5" t="e">
        <f t="shared" si="239"/>
        <v>#DIV/0!</v>
      </c>
      <c r="AE1910" s="3" t="e">
        <f t="shared" si="240"/>
        <v>#DIV/0!</v>
      </c>
      <c r="AG1910" s="4" t="e">
        <f t="shared" ref="AG1910:AG1973" si="241">AF1910*100/Y1910</f>
        <v>#DIV/0!</v>
      </c>
      <c r="AI1910" s="3" t="e">
        <f t="shared" ref="AI1910:AI1973" si="242">AH1910*100/Y1910</f>
        <v>#DIV/0!</v>
      </c>
      <c r="AK1910" s="4" t="e">
        <f t="shared" si="237"/>
        <v>#DIV/0!</v>
      </c>
    </row>
    <row r="1911" spans="1:44" s="4" customFormat="1" x14ac:dyDescent="0.25">
      <c r="A1911" s="4" t="str">
        <f t="shared" si="231"/>
        <v>D00_369_3</v>
      </c>
      <c r="B1911" s="1" t="s">
        <v>37</v>
      </c>
      <c r="C1911" s="2">
        <v>369</v>
      </c>
      <c r="D1911" s="3">
        <v>3</v>
      </c>
      <c r="E1911" s="4" t="s">
        <v>38</v>
      </c>
      <c r="F1911" s="4" t="s">
        <v>41</v>
      </c>
      <c r="G1911" s="4" t="s">
        <v>36</v>
      </c>
      <c r="H1911" s="4">
        <v>2005</v>
      </c>
      <c r="I1911" s="3" t="s">
        <v>54</v>
      </c>
      <c r="J1911" s="3"/>
      <c r="P1911" s="3"/>
      <c r="W1911" s="3"/>
      <c r="AA1911" s="5" t="e">
        <f t="shared" si="238"/>
        <v>#DIV/0!</v>
      </c>
      <c r="AD1911" s="5" t="e">
        <f t="shared" si="239"/>
        <v>#DIV/0!</v>
      </c>
      <c r="AE1911" s="3" t="e">
        <f t="shared" si="240"/>
        <v>#DIV/0!</v>
      </c>
      <c r="AG1911" s="4" t="e">
        <f t="shared" si="241"/>
        <v>#DIV/0!</v>
      </c>
      <c r="AI1911" s="3" t="e">
        <f t="shared" si="242"/>
        <v>#DIV/0!</v>
      </c>
      <c r="AK1911" s="4" t="e">
        <f t="shared" si="237"/>
        <v>#DIV/0!</v>
      </c>
    </row>
    <row r="1912" spans="1:44" s="4" customFormat="1" x14ac:dyDescent="0.25">
      <c r="A1912" s="4" t="str">
        <f t="shared" si="231"/>
        <v>D00_369_3</v>
      </c>
      <c r="B1912" s="1" t="s">
        <v>37</v>
      </c>
      <c r="C1912" s="2">
        <v>369</v>
      </c>
      <c r="D1912" s="3">
        <v>3</v>
      </c>
      <c r="E1912" s="4" t="s">
        <v>38</v>
      </c>
      <c r="F1912" s="4" t="s">
        <v>41</v>
      </c>
      <c r="G1912" s="4" t="s">
        <v>36</v>
      </c>
      <c r="H1912" s="4">
        <v>2006</v>
      </c>
      <c r="I1912" s="3" t="s">
        <v>54</v>
      </c>
      <c r="J1912" s="3"/>
      <c r="P1912" s="3"/>
      <c r="W1912" s="3"/>
      <c r="AA1912" s="5" t="e">
        <f t="shared" si="238"/>
        <v>#DIV/0!</v>
      </c>
      <c r="AD1912" s="5" t="e">
        <f t="shared" si="239"/>
        <v>#DIV/0!</v>
      </c>
      <c r="AE1912" s="3" t="e">
        <f t="shared" si="240"/>
        <v>#DIV/0!</v>
      </c>
      <c r="AG1912" s="4" t="e">
        <f t="shared" si="241"/>
        <v>#DIV/0!</v>
      </c>
      <c r="AI1912" s="3" t="e">
        <f t="shared" si="242"/>
        <v>#DIV/0!</v>
      </c>
      <c r="AK1912" s="4" t="e">
        <f t="shared" si="237"/>
        <v>#DIV/0!</v>
      </c>
    </row>
    <row r="1913" spans="1:44" s="4" customFormat="1" x14ac:dyDescent="0.25">
      <c r="A1913" s="4" t="str">
        <f t="shared" si="231"/>
        <v>D00_369_3</v>
      </c>
      <c r="B1913" s="1" t="s">
        <v>37</v>
      </c>
      <c r="C1913" s="2">
        <v>369</v>
      </c>
      <c r="D1913" s="3">
        <v>3</v>
      </c>
      <c r="E1913" s="4" t="s">
        <v>38</v>
      </c>
      <c r="F1913" s="4" t="s">
        <v>41</v>
      </c>
      <c r="G1913" s="4" t="s">
        <v>36</v>
      </c>
      <c r="H1913" s="4">
        <v>2007</v>
      </c>
      <c r="I1913" s="3" t="s">
        <v>54</v>
      </c>
      <c r="J1913" s="3"/>
      <c r="P1913" s="3"/>
      <c r="W1913" s="3"/>
      <c r="AA1913" s="5" t="e">
        <f t="shared" si="238"/>
        <v>#DIV/0!</v>
      </c>
      <c r="AD1913" s="5" t="e">
        <f t="shared" si="239"/>
        <v>#DIV/0!</v>
      </c>
      <c r="AE1913" s="3" t="e">
        <f t="shared" si="240"/>
        <v>#DIV/0!</v>
      </c>
      <c r="AG1913" s="4" t="e">
        <f t="shared" si="241"/>
        <v>#DIV/0!</v>
      </c>
      <c r="AI1913" s="3" t="e">
        <f t="shared" si="242"/>
        <v>#DIV/0!</v>
      </c>
      <c r="AK1913" s="4" t="e">
        <f t="shared" si="237"/>
        <v>#DIV/0!</v>
      </c>
    </row>
    <row r="1914" spans="1:44" s="14" customFormat="1" x14ac:dyDescent="0.25">
      <c r="A1914" s="4" t="str">
        <f t="shared" si="231"/>
        <v>D00_370_3</v>
      </c>
      <c r="B1914" s="12" t="s">
        <v>37</v>
      </c>
      <c r="C1914" s="13">
        <v>370</v>
      </c>
      <c r="D1914" s="15">
        <v>3</v>
      </c>
      <c r="E1914" s="14" t="s">
        <v>38</v>
      </c>
      <c r="F1914" s="14" t="s">
        <v>41</v>
      </c>
      <c r="G1914" s="14" t="s">
        <v>36</v>
      </c>
      <c r="H1914" s="14">
        <v>2003</v>
      </c>
      <c r="I1914" s="15" t="s">
        <v>54</v>
      </c>
      <c r="J1914" s="15"/>
      <c r="P1914" s="15"/>
      <c r="Q1914" s="4"/>
      <c r="R1914" s="4"/>
      <c r="S1914" s="4"/>
      <c r="T1914" s="4"/>
      <c r="U1914" s="4"/>
      <c r="V1914" s="4"/>
      <c r="W1914" s="15"/>
      <c r="AA1914" s="5" t="e">
        <f t="shared" si="238"/>
        <v>#DIV/0!</v>
      </c>
      <c r="AD1914" s="5" t="e">
        <f t="shared" si="239"/>
        <v>#DIV/0!</v>
      </c>
      <c r="AE1914" s="3" t="e">
        <f t="shared" si="240"/>
        <v>#DIV/0!</v>
      </c>
      <c r="AG1914" s="4" t="e">
        <f t="shared" si="241"/>
        <v>#DIV/0!</v>
      </c>
      <c r="AI1914" s="3" t="e">
        <f t="shared" si="242"/>
        <v>#DIV/0!</v>
      </c>
      <c r="AK1914" s="14" t="e">
        <f t="shared" si="237"/>
        <v>#DIV/0!</v>
      </c>
    </row>
    <row r="1915" spans="1:44" s="4" customFormat="1" x14ac:dyDescent="0.25">
      <c r="A1915" s="4" t="str">
        <f t="shared" si="231"/>
        <v>D00_370_3</v>
      </c>
      <c r="B1915" s="1" t="s">
        <v>37</v>
      </c>
      <c r="C1915" s="2">
        <v>370</v>
      </c>
      <c r="D1915" s="3">
        <v>3</v>
      </c>
      <c r="E1915" s="4" t="s">
        <v>38</v>
      </c>
      <c r="F1915" s="4" t="s">
        <v>41</v>
      </c>
      <c r="G1915" s="4" t="s">
        <v>36</v>
      </c>
      <c r="H1915" s="4">
        <v>2004</v>
      </c>
      <c r="I1915" s="3" t="s">
        <v>54</v>
      </c>
      <c r="J1915" s="3"/>
      <c r="P1915" s="3"/>
      <c r="W1915" s="3"/>
      <c r="AA1915" s="5" t="e">
        <f t="shared" si="238"/>
        <v>#DIV/0!</v>
      </c>
      <c r="AD1915" s="5" t="e">
        <f t="shared" si="239"/>
        <v>#DIV/0!</v>
      </c>
      <c r="AE1915" s="3" t="e">
        <f t="shared" si="240"/>
        <v>#DIV/0!</v>
      </c>
      <c r="AG1915" s="4" t="e">
        <f t="shared" si="241"/>
        <v>#DIV/0!</v>
      </c>
      <c r="AI1915" s="3" t="e">
        <f t="shared" si="242"/>
        <v>#DIV/0!</v>
      </c>
      <c r="AK1915" s="4" t="e">
        <f t="shared" si="237"/>
        <v>#DIV/0!</v>
      </c>
    </row>
    <row r="1916" spans="1:44" s="4" customFormat="1" x14ac:dyDescent="0.25">
      <c r="A1916" s="4" t="str">
        <f t="shared" si="231"/>
        <v>D00_370_3</v>
      </c>
      <c r="B1916" s="1" t="s">
        <v>37</v>
      </c>
      <c r="C1916" s="2">
        <v>370</v>
      </c>
      <c r="D1916" s="3">
        <v>3</v>
      </c>
      <c r="E1916" s="4" t="s">
        <v>38</v>
      </c>
      <c r="F1916" s="4" t="s">
        <v>41</v>
      </c>
      <c r="G1916" s="4" t="s">
        <v>36</v>
      </c>
      <c r="H1916" s="4">
        <v>2005</v>
      </c>
      <c r="I1916" s="3" t="s">
        <v>54</v>
      </c>
      <c r="J1916" s="3"/>
      <c r="P1916" s="3"/>
      <c r="W1916" s="3"/>
      <c r="AA1916" s="5" t="e">
        <f t="shared" si="238"/>
        <v>#DIV/0!</v>
      </c>
      <c r="AD1916" s="5" t="e">
        <f t="shared" si="239"/>
        <v>#DIV/0!</v>
      </c>
      <c r="AE1916" s="3" t="e">
        <f t="shared" si="240"/>
        <v>#DIV/0!</v>
      </c>
      <c r="AG1916" s="4" t="e">
        <f t="shared" si="241"/>
        <v>#DIV/0!</v>
      </c>
      <c r="AI1916" s="3" t="e">
        <f t="shared" si="242"/>
        <v>#DIV/0!</v>
      </c>
      <c r="AK1916" s="4" t="e">
        <f t="shared" si="237"/>
        <v>#DIV/0!</v>
      </c>
    </row>
    <row r="1917" spans="1:44" s="4" customFormat="1" x14ac:dyDescent="0.25">
      <c r="A1917" s="4" t="str">
        <f t="shared" si="231"/>
        <v>D00_370_3</v>
      </c>
      <c r="B1917" s="1" t="s">
        <v>37</v>
      </c>
      <c r="C1917" s="2">
        <v>370</v>
      </c>
      <c r="D1917" s="3">
        <v>3</v>
      </c>
      <c r="E1917" s="4" t="s">
        <v>38</v>
      </c>
      <c r="F1917" s="4" t="s">
        <v>41</v>
      </c>
      <c r="G1917" s="4" t="s">
        <v>36</v>
      </c>
      <c r="H1917" s="4">
        <v>2006</v>
      </c>
      <c r="I1917" s="3" t="s">
        <v>54</v>
      </c>
      <c r="J1917" s="3"/>
      <c r="P1917" s="3"/>
      <c r="W1917" s="3"/>
      <c r="AA1917" s="5" t="e">
        <f t="shared" si="238"/>
        <v>#DIV/0!</v>
      </c>
      <c r="AD1917" s="5" t="e">
        <f t="shared" si="239"/>
        <v>#DIV/0!</v>
      </c>
      <c r="AE1917" s="3" t="e">
        <f t="shared" si="240"/>
        <v>#DIV/0!</v>
      </c>
      <c r="AG1917" s="4" t="e">
        <f t="shared" si="241"/>
        <v>#DIV/0!</v>
      </c>
      <c r="AI1917" s="3" t="e">
        <f t="shared" si="242"/>
        <v>#DIV/0!</v>
      </c>
      <c r="AK1917" s="4" t="e">
        <f t="shared" si="237"/>
        <v>#DIV/0!</v>
      </c>
    </row>
    <row r="1918" spans="1:44" s="4" customFormat="1" x14ac:dyDescent="0.25">
      <c r="A1918" s="4" t="str">
        <f t="shared" si="231"/>
        <v>D00_370_3</v>
      </c>
      <c r="B1918" s="1" t="s">
        <v>37</v>
      </c>
      <c r="C1918" s="2">
        <v>370</v>
      </c>
      <c r="D1918" s="3">
        <v>3</v>
      </c>
      <c r="E1918" s="4" t="s">
        <v>38</v>
      </c>
      <c r="F1918" s="4" t="s">
        <v>41</v>
      </c>
      <c r="G1918" s="4" t="s">
        <v>36</v>
      </c>
      <c r="H1918" s="4">
        <v>2007</v>
      </c>
      <c r="I1918" s="3" t="s">
        <v>54</v>
      </c>
      <c r="J1918" s="3"/>
      <c r="P1918" s="3"/>
      <c r="W1918" s="3"/>
      <c r="AA1918" s="5" t="e">
        <f t="shared" si="238"/>
        <v>#DIV/0!</v>
      </c>
      <c r="AD1918" s="5" t="e">
        <f t="shared" si="239"/>
        <v>#DIV/0!</v>
      </c>
      <c r="AE1918" s="3" t="e">
        <f t="shared" si="240"/>
        <v>#DIV/0!</v>
      </c>
      <c r="AG1918" s="4" t="e">
        <f t="shared" si="241"/>
        <v>#DIV/0!</v>
      </c>
      <c r="AI1918" s="3" t="e">
        <f t="shared" si="242"/>
        <v>#DIV/0!</v>
      </c>
      <c r="AK1918" s="4" t="e">
        <f t="shared" si="237"/>
        <v>#DIV/0!</v>
      </c>
    </row>
    <row r="1919" spans="1:44" s="14" customFormat="1" x14ac:dyDescent="0.25">
      <c r="A1919" s="4" t="str">
        <f t="shared" si="231"/>
        <v>D00_371_3</v>
      </c>
      <c r="B1919" s="12" t="s">
        <v>37</v>
      </c>
      <c r="C1919" s="13">
        <v>371</v>
      </c>
      <c r="D1919" s="15">
        <v>3</v>
      </c>
      <c r="E1919" s="14" t="s">
        <v>38</v>
      </c>
      <c r="F1919" s="14" t="s">
        <v>41</v>
      </c>
      <c r="G1919" s="14" t="s">
        <v>36</v>
      </c>
      <c r="H1919" s="14">
        <v>2003</v>
      </c>
      <c r="I1919" s="15" t="s">
        <v>54</v>
      </c>
      <c r="J1919" s="15"/>
      <c r="L1919" s="14">
        <f>K1177-36</f>
        <v>37</v>
      </c>
      <c r="M1919" s="14">
        <f>K1177-64</f>
        <v>9</v>
      </c>
      <c r="N1919" s="14">
        <f>K1177-79</f>
        <v>-6</v>
      </c>
      <c r="P1919" s="15">
        <v>3</v>
      </c>
      <c r="Q1919" s="4"/>
      <c r="R1919" s="4"/>
      <c r="S1919" s="4"/>
      <c r="T1919" s="4"/>
      <c r="U1919" s="4"/>
      <c r="V1919" s="4"/>
      <c r="W1919" s="15">
        <v>2</v>
      </c>
      <c r="X1919" s="14">
        <v>210</v>
      </c>
      <c r="Y1919" s="14">
        <v>25</v>
      </c>
      <c r="Z1919" s="14">
        <v>98</v>
      </c>
      <c r="AA1919" s="5">
        <f t="shared" si="238"/>
        <v>3.92</v>
      </c>
      <c r="AB1919" s="14">
        <v>4</v>
      </c>
      <c r="AC1919" s="14">
        <v>28</v>
      </c>
      <c r="AD1919" s="5">
        <f t="shared" si="239"/>
        <v>1.1200000000000001</v>
      </c>
      <c r="AE1919" s="3">
        <f t="shared" si="240"/>
        <v>28.571428571428577</v>
      </c>
      <c r="AF1919" s="14">
        <v>0</v>
      </c>
      <c r="AG1919" s="4">
        <f t="shared" si="241"/>
        <v>0</v>
      </c>
      <c r="AH1919" s="14">
        <v>4</v>
      </c>
      <c r="AI1919" s="3">
        <f t="shared" si="242"/>
        <v>16</v>
      </c>
      <c r="AJ1919" s="14">
        <v>1</v>
      </c>
      <c r="AK1919" s="14">
        <f t="shared" si="237"/>
        <v>4</v>
      </c>
      <c r="AL1919" s="14">
        <v>2</v>
      </c>
      <c r="AM1919" s="14">
        <v>5</v>
      </c>
      <c r="AN1919" s="14">
        <v>2</v>
      </c>
      <c r="AO1919" s="14">
        <v>2</v>
      </c>
      <c r="AP1919" s="14">
        <v>3</v>
      </c>
      <c r="AQ1919" s="14">
        <v>3</v>
      </c>
      <c r="AR1919" s="14">
        <v>2</v>
      </c>
    </row>
    <row r="1920" spans="1:44" s="4" customFormat="1" x14ac:dyDescent="0.25">
      <c r="A1920" s="4" t="str">
        <f t="shared" si="231"/>
        <v>D00_371_3</v>
      </c>
      <c r="B1920" s="1" t="s">
        <v>37</v>
      </c>
      <c r="C1920" s="2">
        <v>371</v>
      </c>
      <c r="D1920" s="3">
        <v>3</v>
      </c>
      <c r="E1920" s="4" t="s">
        <v>38</v>
      </c>
      <c r="F1920" s="4" t="s">
        <v>41</v>
      </c>
      <c r="G1920" s="4" t="s">
        <v>36</v>
      </c>
      <c r="H1920" s="4">
        <v>2004</v>
      </c>
      <c r="I1920" s="3" t="s">
        <v>54</v>
      </c>
      <c r="J1920" s="3"/>
      <c r="P1920" s="3"/>
      <c r="W1920" s="3"/>
      <c r="AA1920" s="5" t="e">
        <f t="shared" si="238"/>
        <v>#DIV/0!</v>
      </c>
      <c r="AD1920" s="5" t="e">
        <f t="shared" si="239"/>
        <v>#DIV/0!</v>
      </c>
      <c r="AE1920" s="3" t="e">
        <f t="shared" si="240"/>
        <v>#DIV/0!</v>
      </c>
      <c r="AG1920" s="4" t="e">
        <f t="shared" si="241"/>
        <v>#DIV/0!</v>
      </c>
      <c r="AI1920" s="3" t="e">
        <f t="shared" si="242"/>
        <v>#DIV/0!</v>
      </c>
      <c r="AK1920" s="4" t="e">
        <f t="shared" si="237"/>
        <v>#DIV/0!</v>
      </c>
    </row>
    <row r="1921" spans="1:44" s="4" customFormat="1" x14ac:dyDescent="0.25">
      <c r="A1921" s="4" t="str">
        <f t="shared" si="231"/>
        <v>D00_371_3</v>
      </c>
      <c r="B1921" s="1" t="s">
        <v>37</v>
      </c>
      <c r="C1921" s="2">
        <v>371</v>
      </c>
      <c r="D1921" s="3">
        <v>3</v>
      </c>
      <c r="E1921" s="4" t="s">
        <v>38</v>
      </c>
      <c r="F1921" s="4" t="s">
        <v>41</v>
      </c>
      <c r="G1921" s="4" t="s">
        <v>36</v>
      </c>
      <c r="H1921" s="4">
        <v>2005</v>
      </c>
      <c r="I1921" s="3" t="s">
        <v>54</v>
      </c>
      <c r="J1921" s="3"/>
      <c r="P1921" s="3"/>
      <c r="W1921" s="3"/>
      <c r="AA1921" s="5" t="e">
        <f t="shared" si="238"/>
        <v>#DIV/0!</v>
      </c>
      <c r="AD1921" s="5" t="e">
        <f t="shared" si="239"/>
        <v>#DIV/0!</v>
      </c>
      <c r="AE1921" s="3" t="e">
        <f t="shared" si="240"/>
        <v>#DIV/0!</v>
      </c>
      <c r="AG1921" s="4" t="e">
        <f t="shared" si="241"/>
        <v>#DIV/0!</v>
      </c>
      <c r="AI1921" s="3" t="e">
        <f t="shared" si="242"/>
        <v>#DIV/0!</v>
      </c>
      <c r="AK1921" s="4" t="e">
        <f t="shared" si="237"/>
        <v>#DIV/0!</v>
      </c>
    </row>
    <row r="1922" spans="1:44" s="4" customFormat="1" x14ac:dyDescent="0.25">
      <c r="A1922" s="4" t="str">
        <f t="shared" si="231"/>
        <v>D00_371_3</v>
      </c>
      <c r="B1922" s="1" t="s">
        <v>37</v>
      </c>
      <c r="C1922" s="2">
        <v>371</v>
      </c>
      <c r="D1922" s="3">
        <v>3</v>
      </c>
      <c r="E1922" s="4" t="s">
        <v>38</v>
      </c>
      <c r="F1922" s="4" t="s">
        <v>41</v>
      </c>
      <c r="G1922" s="4" t="s">
        <v>36</v>
      </c>
      <c r="H1922" s="4">
        <v>2006</v>
      </c>
      <c r="I1922" s="3" t="s">
        <v>54</v>
      </c>
      <c r="J1922" s="3"/>
      <c r="P1922" s="3"/>
      <c r="W1922" s="3"/>
      <c r="AA1922" s="5" t="e">
        <f t="shared" si="238"/>
        <v>#DIV/0!</v>
      </c>
      <c r="AD1922" s="5" t="e">
        <f t="shared" si="239"/>
        <v>#DIV/0!</v>
      </c>
      <c r="AE1922" s="3" t="e">
        <f t="shared" si="240"/>
        <v>#DIV/0!</v>
      </c>
      <c r="AG1922" s="4" t="e">
        <f t="shared" si="241"/>
        <v>#DIV/0!</v>
      </c>
      <c r="AI1922" s="3" t="e">
        <f t="shared" si="242"/>
        <v>#DIV/0!</v>
      </c>
      <c r="AK1922" s="4" t="e">
        <f t="shared" si="237"/>
        <v>#DIV/0!</v>
      </c>
    </row>
    <row r="1923" spans="1:44" s="4" customFormat="1" x14ac:dyDescent="0.25">
      <c r="A1923" s="4" t="str">
        <f t="shared" ref="A1923:A1986" si="243">CONCATENATE(LEFT(B1923,1),CONCATENATE(RIGHT(B1923,2),"_",CONCATENATE(C1923),"_",CONCATENATE(D1923)))</f>
        <v>D00_371_3</v>
      </c>
      <c r="B1923" s="1" t="s">
        <v>37</v>
      </c>
      <c r="C1923" s="2">
        <v>371</v>
      </c>
      <c r="D1923" s="3">
        <v>3</v>
      </c>
      <c r="E1923" s="4" t="s">
        <v>38</v>
      </c>
      <c r="F1923" s="4" t="s">
        <v>41</v>
      </c>
      <c r="G1923" s="4" t="s">
        <v>36</v>
      </c>
      <c r="H1923" s="4">
        <v>2007</v>
      </c>
      <c r="I1923" s="3" t="s">
        <v>54</v>
      </c>
      <c r="J1923" s="3"/>
      <c r="P1923" s="3"/>
      <c r="W1923" s="3"/>
      <c r="AA1923" s="5" t="e">
        <f t="shared" si="238"/>
        <v>#DIV/0!</v>
      </c>
      <c r="AD1923" s="5" t="e">
        <f t="shared" si="239"/>
        <v>#DIV/0!</v>
      </c>
      <c r="AE1923" s="3" t="e">
        <f t="shared" si="240"/>
        <v>#DIV/0!</v>
      </c>
      <c r="AG1923" s="4" t="e">
        <f t="shared" si="241"/>
        <v>#DIV/0!</v>
      </c>
      <c r="AI1923" s="3" t="e">
        <f t="shared" si="242"/>
        <v>#DIV/0!</v>
      </c>
      <c r="AK1923" s="4" t="e">
        <f t="shared" si="237"/>
        <v>#DIV/0!</v>
      </c>
    </row>
    <row r="1924" spans="1:44" s="14" customFormat="1" x14ac:dyDescent="0.25">
      <c r="A1924" s="4" t="str">
        <f t="shared" si="243"/>
        <v>D00_372_3</v>
      </c>
      <c r="B1924" s="12" t="s">
        <v>37</v>
      </c>
      <c r="C1924" s="13">
        <v>372</v>
      </c>
      <c r="D1924" s="15">
        <v>3</v>
      </c>
      <c r="E1924" s="14" t="s">
        <v>38</v>
      </c>
      <c r="F1924" s="14" t="s">
        <v>41</v>
      </c>
      <c r="G1924" s="14" t="s">
        <v>36</v>
      </c>
      <c r="H1924" s="14">
        <v>2003</v>
      </c>
      <c r="I1924" s="15" t="s">
        <v>54</v>
      </c>
      <c r="J1924" s="15"/>
      <c r="P1924" s="15"/>
      <c r="Q1924" s="4"/>
      <c r="R1924" s="4"/>
      <c r="S1924" s="4"/>
      <c r="T1924" s="4"/>
      <c r="U1924" s="4"/>
      <c r="V1924" s="4"/>
      <c r="W1924" s="15"/>
      <c r="AA1924" s="5" t="e">
        <f t="shared" si="238"/>
        <v>#DIV/0!</v>
      </c>
      <c r="AD1924" s="5" t="e">
        <f t="shared" si="239"/>
        <v>#DIV/0!</v>
      </c>
      <c r="AE1924" s="3" t="e">
        <f t="shared" si="240"/>
        <v>#DIV/0!</v>
      </c>
      <c r="AG1924" s="4" t="e">
        <f t="shared" si="241"/>
        <v>#DIV/0!</v>
      </c>
      <c r="AI1924" s="3" t="e">
        <f t="shared" si="242"/>
        <v>#DIV/0!</v>
      </c>
      <c r="AK1924" s="14" t="e">
        <f t="shared" si="237"/>
        <v>#DIV/0!</v>
      </c>
    </row>
    <row r="1925" spans="1:44" s="4" customFormat="1" x14ac:dyDescent="0.25">
      <c r="A1925" s="4" t="str">
        <f t="shared" si="243"/>
        <v>D00_372_3</v>
      </c>
      <c r="B1925" s="1" t="s">
        <v>37</v>
      </c>
      <c r="C1925" s="2">
        <v>372</v>
      </c>
      <c r="D1925" s="3">
        <v>3</v>
      </c>
      <c r="E1925" s="4" t="s">
        <v>38</v>
      </c>
      <c r="F1925" s="4" t="s">
        <v>41</v>
      </c>
      <c r="G1925" s="4" t="s">
        <v>36</v>
      </c>
      <c r="H1925" s="4">
        <v>2004</v>
      </c>
      <c r="I1925" s="3" t="s">
        <v>54</v>
      </c>
      <c r="J1925" s="3"/>
      <c r="P1925" s="3"/>
      <c r="W1925" s="3"/>
      <c r="AA1925" s="5" t="e">
        <f t="shared" si="238"/>
        <v>#DIV/0!</v>
      </c>
      <c r="AD1925" s="5" t="e">
        <f t="shared" si="239"/>
        <v>#DIV/0!</v>
      </c>
      <c r="AE1925" s="3" t="e">
        <f t="shared" si="240"/>
        <v>#DIV/0!</v>
      </c>
      <c r="AG1925" s="4" t="e">
        <f t="shared" si="241"/>
        <v>#DIV/0!</v>
      </c>
      <c r="AI1925" s="3" t="e">
        <f t="shared" si="242"/>
        <v>#DIV/0!</v>
      </c>
      <c r="AK1925" s="4" t="e">
        <f t="shared" si="237"/>
        <v>#DIV/0!</v>
      </c>
    </row>
    <row r="1926" spans="1:44" s="4" customFormat="1" x14ac:dyDescent="0.25">
      <c r="A1926" s="4" t="str">
        <f t="shared" si="243"/>
        <v>D00_372_3</v>
      </c>
      <c r="B1926" s="1" t="s">
        <v>37</v>
      </c>
      <c r="C1926" s="2">
        <v>372</v>
      </c>
      <c r="D1926" s="3">
        <v>3</v>
      </c>
      <c r="E1926" s="4" t="s">
        <v>38</v>
      </c>
      <c r="F1926" s="4" t="s">
        <v>41</v>
      </c>
      <c r="G1926" s="4" t="s">
        <v>36</v>
      </c>
      <c r="H1926" s="4">
        <v>2005</v>
      </c>
      <c r="I1926" s="3" t="s">
        <v>54</v>
      </c>
      <c r="J1926" s="3"/>
      <c r="P1926" s="3"/>
      <c r="W1926" s="3"/>
      <c r="AA1926" s="5" t="e">
        <f t="shared" si="238"/>
        <v>#DIV/0!</v>
      </c>
      <c r="AD1926" s="5" t="e">
        <f t="shared" si="239"/>
        <v>#DIV/0!</v>
      </c>
      <c r="AE1926" s="3" t="e">
        <f t="shared" si="240"/>
        <v>#DIV/0!</v>
      </c>
      <c r="AG1926" s="4" t="e">
        <f t="shared" si="241"/>
        <v>#DIV/0!</v>
      </c>
      <c r="AI1926" s="3" t="e">
        <f t="shared" si="242"/>
        <v>#DIV/0!</v>
      </c>
      <c r="AK1926" s="4" t="e">
        <f t="shared" si="237"/>
        <v>#DIV/0!</v>
      </c>
    </row>
    <row r="1927" spans="1:44" s="4" customFormat="1" x14ac:dyDescent="0.25">
      <c r="A1927" s="4" t="str">
        <f t="shared" si="243"/>
        <v>D00_372_3</v>
      </c>
      <c r="B1927" s="1" t="s">
        <v>37</v>
      </c>
      <c r="C1927" s="2">
        <v>372</v>
      </c>
      <c r="D1927" s="3">
        <v>3</v>
      </c>
      <c r="E1927" s="4" t="s">
        <v>38</v>
      </c>
      <c r="F1927" s="4" t="s">
        <v>41</v>
      </c>
      <c r="G1927" s="4" t="s">
        <v>36</v>
      </c>
      <c r="H1927" s="4">
        <v>2006</v>
      </c>
      <c r="I1927" s="3" t="s">
        <v>54</v>
      </c>
      <c r="J1927" s="3"/>
      <c r="P1927" s="3"/>
      <c r="W1927" s="3"/>
      <c r="AA1927" s="5" t="e">
        <f t="shared" si="238"/>
        <v>#DIV/0!</v>
      </c>
      <c r="AD1927" s="5" t="e">
        <f t="shared" si="239"/>
        <v>#DIV/0!</v>
      </c>
      <c r="AE1927" s="3" t="e">
        <f t="shared" si="240"/>
        <v>#DIV/0!</v>
      </c>
      <c r="AG1927" s="4" t="e">
        <f t="shared" si="241"/>
        <v>#DIV/0!</v>
      </c>
      <c r="AI1927" s="3" t="e">
        <f t="shared" si="242"/>
        <v>#DIV/0!</v>
      </c>
      <c r="AK1927" s="4" t="e">
        <f t="shared" si="237"/>
        <v>#DIV/0!</v>
      </c>
    </row>
    <row r="1928" spans="1:44" s="4" customFormat="1" x14ac:dyDescent="0.25">
      <c r="A1928" s="4" t="str">
        <f t="shared" si="243"/>
        <v>D00_372_3</v>
      </c>
      <c r="B1928" s="1" t="s">
        <v>37</v>
      </c>
      <c r="C1928" s="2">
        <v>372</v>
      </c>
      <c r="D1928" s="3">
        <v>3</v>
      </c>
      <c r="E1928" s="4" t="s">
        <v>38</v>
      </c>
      <c r="F1928" s="4" t="s">
        <v>41</v>
      </c>
      <c r="G1928" s="4" t="s">
        <v>36</v>
      </c>
      <c r="H1928" s="4">
        <v>2007</v>
      </c>
      <c r="I1928" s="3" t="s">
        <v>54</v>
      </c>
      <c r="J1928" s="3"/>
      <c r="P1928" s="3"/>
      <c r="W1928" s="3"/>
      <c r="AA1928" s="5" t="e">
        <f t="shared" si="238"/>
        <v>#DIV/0!</v>
      </c>
      <c r="AD1928" s="5" t="e">
        <f t="shared" si="239"/>
        <v>#DIV/0!</v>
      </c>
      <c r="AE1928" s="3" t="e">
        <f t="shared" si="240"/>
        <v>#DIV/0!</v>
      </c>
      <c r="AG1928" s="4" t="e">
        <f t="shared" si="241"/>
        <v>#DIV/0!</v>
      </c>
      <c r="AI1928" s="3" t="e">
        <f t="shared" si="242"/>
        <v>#DIV/0!</v>
      </c>
      <c r="AK1928" s="4" t="e">
        <f t="shared" si="237"/>
        <v>#DIV/0!</v>
      </c>
    </row>
    <row r="1929" spans="1:44" s="14" customFormat="1" x14ac:dyDescent="0.25">
      <c r="A1929" s="4" t="str">
        <f t="shared" si="243"/>
        <v>D00_373_3</v>
      </c>
      <c r="B1929" s="12" t="s">
        <v>37</v>
      </c>
      <c r="C1929" s="13">
        <v>373</v>
      </c>
      <c r="D1929" s="15">
        <v>3</v>
      </c>
      <c r="E1929" s="14" t="s">
        <v>38</v>
      </c>
      <c r="F1929" s="14" t="s">
        <v>41</v>
      </c>
      <c r="G1929" s="14" t="s">
        <v>36</v>
      </c>
      <c r="H1929" s="14">
        <v>2003</v>
      </c>
      <c r="I1929" s="15" t="s">
        <v>54</v>
      </c>
      <c r="J1929" s="15"/>
      <c r="L1929" s="14">
        <f>K1187-36</f>
        <v>38</v>
      </c>
      <c r="M1929" s="14">
        <f>K1187-64</f>
        <v>10</v>
      </c>
      <c r="N1929" s="14">
        <f>K1187-79</f>
        <v>-5</v>
      </c>
      <c r="P1929" s="15">
        <v>2</v>
      </c>
      <c r="Q1929" s="4"/>
      <c r="R1929" s="4"/>
      <c r="S1929" s="4"/>
      <c r="T1929" s="4"/>
      <c r="U1929" s="4"/>
      <c r="V1929" s="4"/>
      <c r="W1929" s="15">
        <v>3</v>
      </c>
      <c r="X1929" s="14">
        <v>209</v>
      </c>
      <c r="Y1929" s="14">
        <v>25</v>
      </c>
      <c r="Z1929" s="14">
        <v>74</v>
      </c>
      <c r="AA1929" s="5">
        <f t="shared" si="238"/>
        <v>2.96</v>
      </c>
      <c r="AB1929" s="14">
        <v>3</v>
      </c>
      <c r="AC1929" s="14">
        <v>23</v>
      </c>
      <c r="AD1929" s="5">
        <f t="shared" si="239"/>
        <v>0.92</v>
      </c>
      <c r="AE1929" s="3">
        <f t="shared" si="240"/>
        <v>31.081081081081081</v>
      </c>
      <c r="AF1929" s="14">
        <v>0</v>
      </c>
      <c r="AG1929" s="4">
        <f t="shared" si="241"/>
        <v>0</v>
      </c>
      <c r="AH1929" s="14">
        <v>0</v>
      </c>
      <c r="AI1929" s="3">
        <f t="shared" si="242"/>
        <v>0</v>
      </c>
      <c r="AJ1929" s="14">
        <v>3</v>
      </c>
      <c r="AK1929" s="14">
        <f t="shared" si="237"/>
        <v>12</v>
      </c>
      <c r="AL1929" s="14">
        <v>3</v>
      </c>
      <c r="AM1929" s="14">
        <v>4</v>
      </c>
      <c r="AN1929" s="14">
        <v>2</v>
      </c>
      <c r="AO1929" s="14">
        <v>2</v>
      </c>
      <c r="AP1929" s="14">
        <v>4</v>
      </c>
      <c r="AQ1929" s="14">
        <v>3</v>
      </c>
      <c r="AR1929" s="14">
        <v>3</v>
      </c>
    </row>
    <row r="1930" spans="1:44" s="4" customFormat="1" x14ac:dyDescent="0.25">
      <c r="A1930" s="4" t="str">
        <f t="shared" si="243"/>
        <v>D00_373_3</v>
      </c>
      <c r="B1930" s="1" t="s">
        <v>37</v>
      </c>
      <c r="C1930" s="2">
        <v>373</v>
      </c>
      <c r="D1930" s="3">
        <v>3</v>
      </c>
      <c r="E1930" s="4" t="s">
        <v>38</v>
      </c>
      <c r="F1930" s="4" t="s">
        <v>41</v>
      </c>
      <c r="G1930" s="4" t="s">
        <v>36</v>
      </c>
      <c r="H1930" s="4">
        <v>2004</v>
      </c>
      <c r="I1930" s="3" t="s">
        <v>54</v>
      </c>
      <c r="J1930" s="3"/>
      <c r="P1930" s="3"/>
      <c r="W1930" s="3"/>
      <c r="AA1930" s="5" t="e">
        <f t="shared" si="238"/>
        <v>#DIV/0!</v>
      </c>
      <c r="AD1930" s="5" t="e">
        <f t="shared" si="239"/>
        <v>#DIV/0!</v>
      </c>
      <c r="AE1930" s="3" t="e">
        <f t="shared" si="240"/>
        <v>#DIV/0!</v>
      </c>
      <c r="AG1930" s="4" t="e">
        <f t="shared" si="241"/>
        <v>#DIV/0!</v>
      </c>
      <c r="AI1930" s="3" t="e">
        <f t="shared" si="242"/>
        <v>#DIV/0!</v>
      </c>
      <c r="AK1930" s="4" t="e">
        <f t="shared" si="237"/>
        <v>#DIV/0!</v>
      </c>
    </row>
    <row r="1931" spans="1:44" s="4" customFormat="1" x14ac:dyDescent="0.25">
      <c r="A1931" s="4" t="str">
        <f t="shared" si="243"/>
        <v>D00_373_3</v>
      </c>
      <c r="B1931" s="1" t="s">
        <v>37</v>
      </c>
      <c r="C1931" s="2">
        <v>373</v>
      </c>
      <c r="D1931" s="3">
        <v>3</v>
      </c>
      <c r="E1931" s="4" t="s">
        <v>38</v>
      </c>
      <c r="F1931" s="4" t="s">
        <v>41</v>
      </c>
      <c r="G1931" s="4" t="s">
        <v>36</v>
      </c>
      <c r="H1931" s="4">
        <v>2005</v>
      </c>
      <c r="I1931" s="3" t="s">
        <v>54</v>
      </c>
      <c r="J1931" s="3"/>
      <c r="P1931" s="3"/>
      <c r="W1931" s="3"/>
      <c r="AA1931" s="5" t="e">
        <f t="shared" si="238"/>
        <v>#DIV/0!</v>
      </c>
      <c r="AD1931" s="5" t="e">
        <f t="shared" si="239"/>
        <v>#DIV/0!</v>
      </c>
      <c r="AE1931" s="3" t="e">
        <f t="shared" si="240"/>
        <v>#DIV/0!</v>
      </c>
      <c r="AG1931" s="4" t="e">
        <f t="shared" si="241"/>
        <v>#DIV/0!</v>
      </c>
      <c r="AI1931" s="3" t="e">
        <f t="shared" si="242"/>
        <v>#DIV/0!</v>
      </c>
      <c r="AK1931" s="4" t="e">
        <f t="shared" si="237"/>
        <v>#DIV/0!</v>
      </c>
    </row>
    <row r="1932" spans="1:44" s="4" customFormat="1" x14ac:dyDescent="0.25">
      <c r="A1932" s="4" t="str">
        <f t="shared" si="243"/>
        <v>D00_373_3</v>
      </c>
      <c r="B1932" s="1" t="s">
        <v>37</v>
      </c>
      <c r="C1932" s="2">
        <v>373</v>
      </c>
      <c r="D1932" s="3">
        <v>3</v>
      </c>
      <c r="E1932" s="4" t="s">
        <v>38</v>
      </c>
      <c r="F1932" s="4" t="s">
        <v>41</v>
      </c>
      <c r="G1932" s="4" t="s">
        <v>36</v>
      </c>
      <c r="H1932" s="4">
        <v>2006</v>
      </c>
      <c r="I1932" s="3" t="s">
        <v>54</v>
      </c>
      <c r="J1932" s="3"/>
      <c r="P1932" s="3"/>
      <c r="W1932" s="3"/>
      <c r="AA1932" s="5" t="e">
        <f t="shared" si="238"/>
        <v>#DIV/0!</v>
      </c>
      <c r="AD1932" s="5" t="e">
        <f t="shared" si="239"/>
        <v>#DIV/0!</v>
      </c>
      <c r="AE1932" s="3" t="e">
        <f t="shared" si="240"/>
        <v>#DIV/0!</v>
      </c>
      <c r="AG1932" s="4" t="e">
        <f t="shared" si="241"/>
        <v>#DIV/0!</v>
      </c>
      <c r="AI1932" s="3" t="e">
        <f t="shared" si="242"/>
        <v>#DIV/0!</v>
      </c>
      <c r="AK1932" s="4" t="e">
        <f t="shared" si="237"/>
        <v>#DIV/0!</v>
      </c>
    </row>
    <row r="1933" spans="1:44" s="4" customFormat="1" x14ac:dyDescent="0.25">
      <c r="A1933" s="4" t="str">
        <f t="shared" si="243"/>
        <v>D00_373_3</v>
      </c>
      <c r="B1933" s="1" t="s">
        <v>37</v>
      </c>
      <c r="C1933" s="2">
        <v>373</v>
      </c>
      <c r="D1933" s="3">
        <v>3</v>
      </c>
      <c r="E1933" s="4" t="s">
        <v>38</v>
      </c>
      <c r="F1933" s="4" t="s">
        <v>41</v>
      </c>
      <c r="G1933" s="4" t="s">
        <v>36</v>
      </c>
      <c r="H1933" s="4">
        <v>2007</v>
      </c>
      <c r="I1933" s="3" t="s">
        <v>54</v>
      </c>
      <c r="J1933" s="3"/>
      <c r="P1933" s="3"/>
      <c r="W1933" s="3"/>
      <c r="AA1933" s="5" t="e">
        <f t="shared" si="238"/>
        <v>#DIV/0!</v>
      </c>
      <c r="AD1933" s="5" t="e">
        <f t="shared" si="239"/>
        <v>#DIV/0!</v>
      </c>
      <c r="AE1933" s="3" t="e">
        <f t="shared" si="240"/>
        <v>#DIV/0!</v>
      </c>
      <c r="AG1933" s="4" t="e">
        <f t="shared" si="241"/>
        <v>#DIV/0!</v>
      </c>
      <c r="AI1933" s="3" t="e">
        <f t="shared" si="242"/>
        <v>#DIV/0!</v>
      </c>
      <c r="AK1933" s="4" t="e">
        <f t="shared" ref="AK1933:AK1996" si="244">AJ1933*100/Y1933</f>
        <v>#DIV/0!</v>
      </c>
    </row>
    <row r="1934" spans="1:44" s="14" customFormat="1" x14ac:dyDescent="0.25">
      <c r="A1934" s="4" t="str">
        <f t="shared" si="243"/>
        <v>D00_374_3</v>
      </c>
      <c r="B1934" s="12" t="s">
        <v>37</v>
      </c>
      <c r="C1934" s="13">
        <v>374</v>
      </c>
      <c r="D1934" s="15">
        <v>3</v>
      </c>
      <c r="E1934" s="14" t="s">
        <v>38</v>
      </c>
      <c r="F1934" s="14" t="s">
        <v>41</v>
      </c>
      <c r="G1934" s="14" t="s">
        <v>36</v>
      </c>
      <c r="H1934" s="14">
        <v>2003</v>
      </c>
      <c r="I1934" s="15" t="s">
        <v>54</v>
      </c>
      <c r="J1934" s="15"/>
      <c r="P1934" s="15"/>
      <c r="Q1934" s="4"/>
      <c r="R1934" s="4"/>
      <c r="S1934" s="4"/>
      <c r="T1934" s="4"/>
      <c r="U1934" s="4"/>
      <c r="V1934" s="4"/>
      <c r="W1934" s="15"/>
      <c r="AA1934" s="5" t="e">
        <f t="shared" si="238"/>
        <v>#DIV/0!</v>
      </c>
      <c r="AD1934" s="5" t="e">
        <f t="shared" si="239"/>
        <v>#DIV/0!</v>
      </c>
      <c r="AE1934" s="3" t="e">
        <f t="shared" si="240"/>
        <v>#DIV/0!</v>
      </c>
      <c r="AG1934" s="4" t="e">
        <f t="shared" si="241"/>
        <v>#DIV/0!</v>
      </c>
      <c r="AI1934" s="3" t="e">
        <f t="shared" si="242"/>
        <v>#DIV/0!</v>
      </c>
      <c r="AK1934" s="14" t="e">
        <f t="shared" si="244"/>
        <v>#DIV/0!</v>
      </c>
    </row>
    <row r="1935" spans="1:44" s="4" customFormat="1" x14ac:dyDescent="0.25">
      <c r="A1935" s="4" t="str">
        <f t="shared" si="243"/>
        <v>D00_374_3</v>
      </c>
      <c r="B1935" s="1" t="s">
        <v>37</v>
      </c>
      <c r="C1935" s="2">
        <v>374</v>
      </c>
      <c r="D1935" s="3">
        <v>3</v>
      </c>
      <c r="E1935" s="4" t="s">
        <v>38</v>
      </c>
      <c r="F1935" s="4" t="s">
        <v>41</v>
      </c>
      <c r="G1935" s="4" t="s">
        <v>36</v>
      </c>
      <c r="H1935" s="4">
        <v>2004</v>
      </c>
      <c r="I1935" s="3" t="s">
        <v>54</v>
      </c>
      <c r="J1935" s="3"/>
      <c r="P1935" s="3"/>
      <c r="W1935" s="3"/>
      <c r="AA1935" s="5" t="e">
        <f t="shared" si="238"/>
        <v>#DIV/0!</v>
      </c>
      <c r="AD1935" s="5" t="e">
        <f t="shared" si="239"/>
        <v>#DIV/0!</v>
      </c>
      <c r="AE1935" s="3" t="e">
        <f t="shared" si="240"/>
        <v>#DIV/0!</v>
      </c>
      <c r="AG1935" s="4" t="e">
        <f t="shared" si="241"/>
        <v>#DIV/0!</v>
      </c>
      <c r="AI1935" s="3" t="e">
        <f t="shared" si="242"/>
        <v>#DIV/0!</v>
      </c>
      <c r="AK1935" s="4" t="e">
        <f t="shared" si="244"/>
        <v>#DIV/0!</v>
      </c>
    </row>
    <row r="1936" spans="1:44" s="4" customFormat="1" x14ac:dyDescent="0.25">
      <c r="A1936" s="4" t="str">
        <f t="shared" si="243"/>
        <v>D00_374_3</v>
      </c>
      <c r="B1936" s="1" t="s">
        <v>37</v>
      </c>
      <c r="C1936" s="2">
        <v>374</v>
      </c>
      <c r="D1936" s="3">
        <v>3</v>
      </c>
      <c r="E1936" s="4" t="s">
        <v>38</v>
      </c>
      <c r="F1936" s="4" t="s">
        <v>41</v>
      </c>
      <c r="G1936" s="4" t="s">
        <v>36</v>
      </c>
      <c r="H1936" s="4">
        <v>2005</v>
      </c>
      <c r="I1936" s="3" t="s">
        <v>54</v>
      </c>
      <c r="J1936" s="3"/>
      <c r="P1936" s="3"/>
      <c r="W1936" s="3"/>
      <c r="AA1936" s="5" t="e">
        <f t="shared" si="238"/>
        <v>#DIV/0!</v>
      </c>
      <c r="AD1936" s="5" t="e">
        <f t="shared" si="239"/>
        <v>#DIV/0!</v>
      </c>
      <c r="AE1936" s="3" t="e">
        <f t="shared" si="240"/>
        <v>#DIV/0!</v>
      </c>
      <c r="AG1936" s="4" t="e">
        <f t="shared" si="241"/>
        <v>#DIV/0!</v>
      </c>
      <c r="AI1936" s="3" t="e">
        <f t="shared" si="242"/>
        <v>#DIV/0!</v>
      </c>
      <c r="AK1936" s="4" t="e">
        <f t="shared" si="244"/>
        <v>#DIV/0!</v>
      </c>
    </row>
    <row r="1937" spans="1:44" s="4" customFormat="1" x14ac:dyDescent="0.25">
      <c r="A1937" s="4" t="str">
        <f t="shared" si="243"/>
        <v>D00_374_3</v>
      </c>
      <c r="B1937" s="1" t="s">
        <v>37</v>
      </c>
      <c r="C1937" s="2">
        <v>374</v>
      </c>
      <c r="D1937" s="3">
        <v>3</v>
      </c>
      <c r="E1937" s="4" t="s">
        <v>38</v>
      </c>
      <c r="F1937" s="4" t="s">
        <v>41</v>
      </c>
      <c r="G1937" s="4" t="s">
        <v>36</v>
      </c>
      <c r="H1937" s="4">
        <v>2006</v>
      </c>
      <c r="I1937" s="3" t="s">
        <v>54</v>
      </c>
      <c r="J1937" s="3"/>
      <c r="P1937" s="3"/>
      <c r="W1937" s="3"/>
      <c r="AA1937" s="5" t="e">
        <f t="shared" si="238"/>
        <v>#DIV/0!</v>
      </c>
      <c r="AD1937" s="5" t="e">
        <f t="shared" si="239"/>
        <v>#DIV/0!</v>
      </c>
      <c r="AE1937" s="3" t="e">
        <f t="shared" si="240"/>
        <v>#DIV/0!</v>
      </c>
      <c r="AG1937" s="4" t="e">
        <f t="shared" si="241"/>
        <v>#DIV/0!</v>
      </c>
      <c r="AI1937" s="3" t="e">
        <f t="shared" si="242"/>
        <v>#DIV/0!</v>
      </c>
      <c r="AK1937" s="4" t="e">
        <f t="shared" si="244"/>
        <v>#DIV/0!</v>
      </c>
    </row>
    <row r="1938" spans="1:44" s="4" customFormat="1" x14ac:dyDescent="0.25">
      <c r="A1938" s="4" t="str">
        <f t="shared" si="243"/>
        <v>D00_374_3</v>
      </c>
      <c r="B1938" s="1" t="s">
        <v>37</v>
      </c>
      <c r="C1938" s="2">
        <v>374</v>
      </c>
      <c r="D1938" s="3">
        <v>3</v>
      </c>
      <c r="E1938" s="4" t="s">
        <v>38</v>
      </c>
      <c r="F1938" s="4" t="s">
        <v>41</v>
      </c>
      <c r="G1938" s="4" t="s">
        <v>36</v>
      </c>
      <c r="H1938" s="4">
        <v>2007</v>
      </c>
      <c r="I1938" s="3" t="s">
        <v>54</v>
      </c>
      <c r="J1938" s="3"/>
      <c r="P1938" s="3"/>
      <c r="W1938" s="3"/>
      <c r="AA1938" s="5" t="e">
        <f t="shared" si="238"/>
        <v>#DIV/0!</v>
      </c>
      <c r="AD1938" s="5" t="e">
        <f t="shared" si="239"/>
        <v>#DIV/0!</v>
      </c>
      <c r="AE1938" s="3" t="e">
        <f t="shared" si="240"/>
        <v>#DIV/0!</v>
      </c>
      <c r="AG1938" s="4" t="e">
        <f t="shared" si="241"/>
        <v>#DIV/0!</v>
      </c>
      <c r="AI1938" s="3" t="e">
        <f t="shared" si="242"/>
        <v>#DIV/0!</v>
      </c>
      <c r="AK1938" s="4" t="e">
        <f t="shared" si="244"/>
        <v>#DIV/0!</v>
      </c>
    </row>
    <row r="1939" spans="1:44" s="14" customFormat="1" x14ac:dyDescent="0.25">
      <c r="A1939" s="4" t="str">
        <f t="shared" si="243"/>
        <v>D00_375_3</v>
      </c>
      <c r="B1939" s="12" t="s">
        <v>37</v>
      </c>
      <c r="C1939" s="13">
        <v>375</v>
      </c>
      <c r="D1939" s="15">
        <v>3</v>
      </c>
      <c r="E1939" s="14" t="s">
        <v>38</v>
      </c>
      <c r="F1939" s="14" t="s">
        <v>41</v>
      </c>
      <c r="G1939" s="14" t="s">
        <v>36</v>
      </c>
      <c r="H1939" s="14">
        <v>2003</v>
      </c>
      <c r="I1939" s="15" t="s">
        <v>54</v>
      </c>
      <c r="J1939" s="15"/>
      <c r="P1939" s="15"/>
      <c r="Q1939" s="4"/>
      <c r="R1939" s="4"/>
      <c r="S1939" s="4"/>
      <c r="T1939" s="4"/>
      <c r="U1939" s="4"/>
      <c r="V1939" s="4"/>
      <c r="W1939" s="15"/>
      <c r="AA1939" s="5" t="e">
        <f t="shared" si="238"/>
        <v>#DIV/0!</v>
      </c>
      <c r="AD1939" s="5" t="e">
        <f t="shared" si="239"/>
        <v>#DIV/0!</v>
      </c>
      <c r="AE1939" s="3" t="e">
        <f t="shared" si="240"/>
        <v>#DIV/0!</v>
      </c>
      <c r="AG1939" s="4" t="e">
        <f t="shared" si="241"/>
        <v>#DIV/0!</v>
      </c>
      <c r="AI1939" s="3" t="e">
        <f t="shared" si="242"/>
        <v>#DIV/0!</v>
      </c>
      <c r="AK1939" s="14" t="e">
        <f t="shared" si="244"/>
        <v>#DIV/0!</v>
      </c>
    </row>
    <row r="1940" spans="1:44" s="4" customFormat="1" x14ac:dyDescent="0.25">
      <c r="A1940" s="4" t="str">
        <f t="shared" si="243"/>
        <v>D00_375_3</v>
      </c>
      <c r="B1940" s="1" t="s">
        <v>37</v>
      </c>
      <c r="C1940" s="2">
        <v>375</v>
      </c>
      <c r="D1940" s="3">
        <v>3</v>
      </c>
      <c r="E1940" s="4" t="s">
        <v>38</v>
      </c>
      <c r="F1940" s="4" t="s">
        <v>41</v>
      </c>
      <c r="G1940" s="4" t="s">
        <v>36</v>
      </c>
      <c r="H1940" s="4">
        <v>2004</v>
      </c>
      <c r="I1940" s="3" t="s">
        <v>54</v>
      </c>
      <c r="J1940" s="3"/>
      <c r="P1940" s="3"/>
      <c r="W1940" s="3"/>
      <c r="AA1940" s="5" t="e">
        <f t="shared" si="238"/>
        <v>#DIV/0!</v>
      </c>
      <c r="AD1940" s="5" t="e">
        <f t="shared" si="239"/>
        <v>#DIV/0!</v>
      </c>
      <c r="AE1940" s="3" t="e">
        <f t="shared" si="240"/>
        <v>#DIV/0!</v>
      </c>
      <c r="AG1940" s="4" t="e">
        <f t="shared" si="241"/>
        <v>#DIV/0!</v>
      </c>
      <c r="AI1940" s="3" t="e">
        <f t="shared" si="242"/>
        <v>#DIV/0!</v>
      </c>
      <c r="AK1940" s="4" t="e">
        <f t="shared" si="244"/>
        <v>#DIV/0!</v>
      </c>
    </row>
    <row r="1941" spans="1:44" s="4" customFormat="1" x14ac:dyDescent="0.25">
      <c r="A1941" s="4" t="str">
        <f t="shared" si="243"/>
        <v>D00_375_3</v>
      </c>
      <c r="B1941" s="1" t="s">
        <v>37</v>
      </c>
      <c r="C1941" s="2">
        <v>375</v>
      </c>
      <c r="D1941" s="3">
        <v>3</v>
      </c>
      <c r="E1941" s="4" t="s">
        <v>38</v>
      </c>
      <c r="F1941" s="4" t="s">
        <v>41</v>
      </c>
      <c r="G1941" s="4" t="s">
        <v>36</v>
      </c>
      <c r="H1941" s="4">
        <v>2005</v>
      </c>
      <c r="I1941" s="3" t="s">
        <v>54</v>
      </c>
      <c r="J1941" s="3"/>
      <c r="K1941" s="4">
        <v>82</v>
      </c>
      <c r="P1941" s="3"/>
      <c r="W1941" s="3"/>
      <c r="AA1941" s="5" t="e">
        <f t="shared" si="238"/>
        <v>#DIV/0!</v>
      </c>
      <c r="AD1941" s="5" t="e">
        <f t="shared" si="239"/>
        <v>#DIV/0!</v>
      </c>
      <c r="AE1941" s="3" t="e">
        <f t="shared" si="240"/>
        <v>#DIV/0!</v>
      </c>
      <c r="AG1941" s="4" t="e">
        <f t="shared" si="241"/>
        <v>#DIV/0!</v>
      </c>
      <c r="AI1941" s="3" t="e">
        <f t="shared" si="242"/>
        <v>#DIV/0!</v>
      </c>
      <c r="AK1941" s="4" t="e">
        <f t="shared" si="244"/>
        <v>#DIV/0!</v>
      </c>
    </row>
    <row r="1942" spans="1:44" s="4" customFormat="1" x14ac:dyDescent="0.25">
      <c r="A1942" s="4" t="str">
        <f t="shared" si="243"/>
        <v>D00_375_3</v>
      </c>
      <c r="B1942" s="1" t="s">
        <v>37</v>
      </c>
      <c r="C1942" s="2">
        <v>375</v>
      </c>
      <c r="D1942" s="3">
        <v>3</v>
      </c>
      <c r="E1942" s="4" t="s">
        <v>38</v>
      </c>
      <c r="F1942" s="4" t="s">
        <v>41</v>
      </c>
      <c r="G1942" s="4" t="s">
        <v>36</v>
      </c>
      <c r="H1942" s="4">
        <v>2006</v>
      </c>
      <c r="I1942" s="3" t="s">
        <v>54</v>
      </c>
      <c r="J1942" s="3"/>
      <c r="P1942" s="3"/>
      <c r="W1942" s="3"/>
      <c r="AA1942" s="5" t="e">
        <f t="shared" si="238"/>
        <v>#DIV/0!</v>
      </c>
      <c r="AD1942" s="5" t="e">
        <f t="shared" si="239"/>
        <v>#DIV/0!</v>
      </c>
      <c r="AE1942" s="3" t="e">
        <f t="shared" si="240"/>
        <v>#DIV/0!</v>
      </c>
      <c r="AG1942" s="4" t="e">
        <f t="shared" si="241"/>
        <v>#DIV/0!</v>
      </c>
      <c r="AI1942" s="3" t="e">
        <f t="shared" si="242"/>
        <v>#DIV/0!</v>
      </c>
      <c r="AK1942" s="4" t="e">
        <f t="shared" si="244"/>
        <v>#DIV/0!</v>
      </c>
    </row>
    <row r="1943" spans="1:44" s="4" customFormat="1" x14ac:dyDescent="0.25">
      <c r="A1943" s="4" t="str">
        <f t="shared" si="243"/>
        <v>D00_375_3</v>
      </c>
      <c r="B1943" s="1" t="s">
        <v>37</v>
      </c>
      <c r="C1943" s="2">
        <v>375</v>
      </c>
      <c r="D1943" s="3">
        <v>3</v>
      </c>
      <c r="E1943" s="4" t="s">
        <v>38</v>
      </c>
      <c r="F1943" s="4" t="s">
        <v>41</v>
      </c>
      <c r="G1943" s="4" t="s">
        <v>36</v>
      </c>
      <c r="H1943" s="4">
        <v>2007</v>
      </c>
      <c r="I1943" s="3" t="s">
        <v>54</v>
      </c>
      <c r="J1943" s="3"/>
      <c r="P1943" s="3"/>
      <c r="W1943" s="3"/>
      <c r="AA1943" s="5" t="e">
        <f t="shared" si="238"/>
        <v>#DIV/0!</v>
      </c>
      <c r="AD1943" s="5" t="e">
        <f t="shared" si="239"/>
        <v>#DIV/0!</v>
      </c>
      <c r="AE1943" s="3" t="e">
        <f t="shared" si="240"/>
        <v>#DIV/0!</v>
      </c>
      <c r="AG1943" s="4" t="e">
        <f t="shared" si="241"/>
        <v>#DIV/0!</v>
      </c>
      <c r="AI1943" s="3" t="e">
        <f t="shared" si="242"/>
        <v>#DIV/0!</v>
      </c>
      <c r="AK1943" s="4" t="e">
        <f t="shared" si="244"/>
        <v>#DIV/0!</v>
      </c>
    </row>
    <row r="1944" spans="1:44" s="14" customFormat="1" x14ac:dyDescent="0.25">
      <c r="A1944" s="4" t="str">
        <f t="shared" si="243"/>
        <v>D00_376_3</v>
      </c>
      <c r="B1944" s="12" t="s">
        <v>37</v>
      </c>
      <c r="C1944" s="13">
        <v>376</v>
      </c>
      <c r="D1944" s="15">
        <v>3</v>
      </c>
      <c r="E1944" s="14" t="s">
        <v>38</v>
      </c>
      <c r="F1944" s="14" t="s">
        <v>41</v>
      </c>
      <c r="G1944" s="14" t="s">
        <v>36</v>
      </c>
      <c r="H1944" s="14">
        <v>2003</v>
      </c>
      <c r="I1944" s="15" t="s">
        <v>54</v>
      </c>
      <c r="J1944" s="15"/>
      <c r="L1944" s="14">
        <f>K1202-36</f>
        <v>44</v>
      </c>
      <c r="M1944" s="14">
        <f>K1202-64</f>
        <v>16</v>
      </c>
      <c r="N1944" s="14">
        <f>K1202-79</f>
        <v>1</v>
      </c>
      <c r="P1944" s="15">
        <v>3</v>
      </c>
      <c r="Q1944" s="4"/>
      <c r="R1944" s="4"/>
      <c r="S1944" s="4"/>
      <c r="T1944" s="4"/>
      <c r="U1944" s="4"/>
      <c r="V1944" s="4"/>
      <c r="W1944" s="15">
        <v>3</v>
      </c>
      <c r="X1944" s="14">
        <v>212</v>
      </c>
      <c r="Y1944" s="14">
        <v>25</v>
      </c>
      <c r="Z1944" s="14">
        <v>102</v>
      </c>
      <c r="AA1944" s="5">
        <f t="shared" si="238"/>
        <v>4.08</v>
      </c>
      <c r="AB1944" s="14">
        <v>5</v>
      </c>
      <c r="AC1944" s="14">
        <v>31</v>
      </c>
      <c r="AD1944" s="5">
        <f t="shared" si="239"/>
        <v>1.24</v>
      </c>
      <c r="AE1944" s="3">
        <f t="shared" si="240"/>
        <v>30.392156862745097</v>
      </c>
      <c r="AF1944" s="14">
        <v>0</v>
      </c>
      <c r="AG1944" s="4">
        <f t="shared" si="241"/>
        <v>0</v>
      </c>
      <c r="AH1944" s="14">
        <v>4</v>
      </c>
      <c r="AI1944" s="3">
        <f t="shared" si="242"/>
        <v>16</v>
      </c>
      <c r="AJ1944" s="14">
        <v>0</v>
      </c>
      <c r="AK1944" s="14">
        <f t="shared" si="244"/>
        <v>0</v>
      </c>
      <c r="AL1944" s="14">
        <v>0</v>
      </c>
      <c r="AM1944" s="14">
        <v>4</v>
      </c>
      <c r="AN1944" s="14">
        <v>3</v>
      </c>
      <c r="AO1944" s="14">
        <v>2</v>
      </c>
      <c r="AP1944" s="14">
        <v>3</v>
      </c>
      <c r="AQ1944" s="14">
        <v>1</v>
      </c>
      <c r="AR1944" s="14">
        <v>1</v>
      </c>
    </row>
    <row r="1945" spans="1:44" s="4" customFormat="1" x14ac:dyDescent="0.25">
      <c r="A1945" s="4" t="str">
        <f t="shared" si="243"/>
        <v>D00_376_3</v>
      </c>
      <c r="B1945" s="1" t="s">
        <v>37</v>
      </c>
      <c r="C1945" s="2">
        <v>376</v>
      </c>
      <c r="D1945" s="3">
        <v>3</v>
      </c>
      <c r="E1945" s="4" t="s">
        <v>38</v>
      </c>
      <c r="F1945" s="4" t="s">
        <v>41</v>
      </c>
      <c r="G1945" s="4" t="s">
        <v>36</v>
      </c>
      <c r="H1945" s="4">
        <v>2004</v>
      </c>
      <c r="I1945" s="3" t="s">
        <v>54</v>
      </c>
      <c r="J1945" s="3"/>
      <c r="P1945" s="3"/>
      <c r="W1945" s="3"/>
      <c r="AA1945" s="5" t="e">
        <f t="shared" si="238"/>
        <v>#DIV/0!</v>
      </c>
      <c r="AD1945" s="5" t="e">
        <f t="shared" si="239"/>
        <v>#DIV/0!</v>
      </c>
      <c r="AE1945" s="3" t="e">
        <f t="shared" si="240"/>
        <v>#DIV/0!</v>
      </c>
      <c r="AG1945" s="4" t="e">
        <f t="shared" si="241"/>
        <v>#DIV/0!</v>
      </c>
      <c r="AI1945" s="3" t="e">
        <f t="shared" si="242"/>
        <v>#DIV/0!</v>
      </c>
      <c r="AK1945" s="4" t="e">
        <f t="shared" si="244"/>
        <v>#DIV/0!</v>
      </c>
    </row>
    <row r="1946" spans="1:44" s="4" customFormat="1" x14ac:dyDescent="0.25">
      <c r="A1946" s="4" t="str">
        <f t="shared" si="243"/>
        <v>D00_376_3</v>
      </c>
      <c r="B1946" s="1" t="s">
        <v>37</v>
      </c>
      <c r="C1946" s="2">
        <v>376</v>
      </c>
      <c r="D1946" s="3">
        <v>3</v>
      </c>
      <c r="E1946" s="4" t="s">
        <v>38</v>
      </c>
      <c r="F1946" s="4" t="s">
        <v>41</v>
      </c>
      <c r="G1946" s="4" t="s">
        <v>36</v>
      </c>
      <c r="H1946" s="4">
        <v>2005</v>
      </c>
      <c r="I1946" s="3" t="s">
        <v>54</v>
      </c>
      <c r="J1946" s="3"/>
      <c r="P1946" s="3"/>
      <c r="W1946" s="3"/>
      <c r="AA1946" s="5" t="e">
        <f t="shared" si="238"/>
        <v>#DIV/0!</v>
      </c>
      <c r="AD1946" s="5" t="e">
        <f t="shared" si="239"/>
        <v>#DIV/0!</v>
      </c>
      <c r="AE1946" s="3" t="e">
        <f t="shared" si="240"/>
        <v>#DIV/0!</v>
      </c>
      <c r="AG1946" s="4" t="e">
        <f t="shared" si="241"/>
        <v>#DIV/0!</v>
      </c>
      <c r="AI1946" s="3" t="e">
        <f t="shared" si="242"/>
        <v>#DIV/0!</v>
      </c>
      <c r="AK1946" s="4" t="e">
        <f t="shared" si="244"/>
        <v>#DIV/0!</v>
      </c>
    </row>
    <row r="1947" spans="1:44" s="4" customFormat="1" x14ac:dyDescent="0.25">
      <c r="A1947" s="4" t="str">
        <f t="shared" si="243"/>
        <v>D00_376_3</v>
      </c>
      <c r="B1947" s="1" t="s">
        <v>37</v>
      </c>
      <c r="C1947" s="2">
        <v>376</v>
      </c>
      <c r="D1947" s="3">
        <v>3</v>
      </c>
      <c r="E1947" s="4" t="s">
        <v>38</v>
      </c>
      <c r="F1947" s="4" t="s">
        <v>41</v>
      </c>
      <c r="G1947" s="4" t="s">
        <v>36</v>
      </c>
      <c r="H1947" s="4">
        <v>2006</v>
      </c>
      <c r="I1947" s="3" t="s">
        <v>54</v>
      </c>
      <c r="J1947" s="3"/>
      <c r="P1947" s="3"/>
      <c r="W1947" s="3"/>
      <c r="AA1947" s="5" t="e">
        <f t="shared" si="238"/>
        <v>#DIV/0!</v>
      </c>
      <c r="AD1947" s="5" t="e">
        <f t="shared" si="239"/>
        <v>#DIV/0!</v>
      </c>
      <c r="AE1947" s="3" t="e">
        <f t="shared" si="240"/>
        <v>#DIV/0!</v>
      </c>
      <c r="AG1947" s="4" t="e">
        <f t="shared" si="241"/>
        <v>#DIV/0!</v>
      </c>
      <c r="AI1947" s="3" t="e">
        <f t="shared" si="242"/>
        <v>#DIV/0!</v>
      </c>
      <c r="AK1947" s="4" t="e">
        <f t="shared" si="244"/>
        <v>#DIV/0!</v>
      </c>
    </row>
    <row r="1948" spans="1:44" s="4" customFormat="1" x14ac:dyDescent="0.25">
      <c r="A1948" s="4" t="str">
        <f t="shared" si="243"/>
        <v>D00_376_3</v>
      </c>
      <c r="B1948" s="1" t="s">
        <v>37</v>
      </c>
      <c r="C1948" s="2">
        <v>376</v>
      </c>
      <c r="D1948" s="3">
        <v>3</v>
      </c>
      <c r="E1948" s="4" t="s">
        <v>38</v>
      </c>
      <c r="F1948" s="4" t="s">
        <v>41</v>
      </c>
      <c r="G1948" s="4" t="s">
        <v>36</v>
      </c>
      <c r="H1948" s="4">
        <v>2007</v>
      </c>
      <c r="I1948" s="3" t="s">
        <v>54</v>
      </c>
      <c r="J1948" s="3"/>
      <c r="P1948" s="3"/>
      <c r="W1948" s="3"/>
      <c r="AA1948" s="5" t="e">
        <f t="shared" si="238"/>
        <v>#DIV/0!</v>
      </c>
      <c r="AD1948" s="5" t="e">
        <f t="shared" si="239"/>
        <v>#DIV/0!</v>
      </c>
      <c r="AE1948" s="3" t="e">
        <f t="shared" si="240"/>
        <v>#DIV/0!</v>
      </c>
      <c r="AG1948" s="4" t="e">
        <f t="shared" si="241"/>
        <v>#DIV/0!</v>
      </c>
      <c r="AI1948" s="3" t="e">
        <f t="shared" si="242"/>
        <v>#DIV/0!</v>
      </c>
      <c r="AK1948" s="4" t="e">
        <f t="shared" si="244"/>
        <v>#DIV/0!</v>
      </c>
    </row>
    <row r="1949" spans="1:44" s="14" customFormat="1" x14ac:dyDescent="0.25">
      <c r="A1949" s="4" t="str">
        <f t="shared" si="243"/>
        <v>D00_377_3</v>
      </c>
      <c r="B1949" s="12" t="s">
        <v>37</v>
      </c>
      <c r="C1949" s="13">
        <v>377</v>
      </c>
      <c r="D1949" s="15">
        <v>3</v>
      </c>
      <c r="E1949" s="14" t="s">
        <v>38</v>
      </c>
      <c r="F1949" s="14" t="s">
        <v>41</v>
      </c>
      <c r="G1949" s="14" t="s">
        <v>36</v>
      </c>
      <c r="H1949" s="14">
        <v>2003</v>
      </c>
      <c r="I1949" s="15" t="s">
        <v>54</v>
      </c>
      <c r="J1949" s="15"/>
      <c r="P1949" s="15"/>
      <c r="Q1949" s="4"/>
      <c r="R1949" s="4"/>
      <c r="S1949" s="4"/>
      <c r="T1949" s="4"/>
      <c r="U1949" s="4"/>
      <c r="V1949" s="4"/>
      <c r="W1949" s="15"/>
      <c r="AA1949" s="5" t="e">
        <f t="shared" si="238"/>
        <v>#DIV/0!</v>
      </c>
      <c r="AD1949" s="5" t="e">
        <f t="shared" si="239"/>
        <v>#DIV/0!</v>
      </c>
      <c r="AE1949" s="3" t="e">
        <f t="shared" si="240"/>
        <v>#DIV/0!</v>
      </c>
      <c r="AG1949" s="4" t="e">
        <f t="shared" si="241"/>
        <v>#DIV/0!</v>
      </c>
      <c r="AI1949" s="3" t="e">
        <f t="shared" si="242"/>
        <v>#DIV/0!</v>
      </c>
      <c r="AK1949" s="14" t="e">
        <f t="shared" si="244"/>
        <v>#DIV/0!</v>
      </c>
    </row>
    <row r="1950" spans="1:44" s="4" customFormat="1" x14ac:dyDescent="0.25">
      <c r="A1950" s="4" t="str">
        <f t="shared" si="243"/>
        <v>D00_377_3</v>
      </c>
      <c r="B1950" s="1" t="s">
        <v>37</v>
      </c>
      <c r="C1950" s="2">
        <v>377</v>
      </c>
      <c r="D1950" s="3">
        <v>3</v>
      </c>
      <c r="E1950" s="4" t="s">
        <v>38</v>
      </c>
      <c r="F1950" s="4" t="s">
        <v>41</v>
      </c>
      <c r="G1950" s="4" t="s">
        <v>36</v>
      </c>
      <c r="H1950" s="4">
        <v>2004</v>
      </c>
      <c r="I1950" s="3" t="s">
        <v>54</v>
      </c>
      <c r="J1950" s="3"/>
      <c r="P1950" s="3"/>
      <c r="W1950" s="3"/>
      <c r="AA1950" s="5" t="e">
        <f t="shared" si="238"/>
        <v>#DIV/0!</v>
      </c>
      <c r="AD1950" s="5" t="e">
        <f t="shared" si="239"/>
        <v>#DIV/0!</v>
      </c>
      <c r="AE1950" s="3" t="e">
        <f t="shared" si="240"/>
        <v>#DIV/0!</v>
      </c>
      <c r="AG1950" s="4" t="e">
        <f t="shared" si="241"/>
        <v>#DIV/0!</v>
      </c>
      <c r="AI1950" s="3" t="e">
        <f t="shared" si="242"/>
        <v>#DIV/0!</v>
      </c>
      <c r="AK1950" s="4" t="e">
        <f t="shared" si="244"/>
        <v>#DIV/0!</v>
      </c>
    </row>
    <row r="1951" spans="1:44" s="4" customFormat="1" x14ac:dyDescent="0.25">
      <c r="A1951" s="4" t="str">
        <f t="shared" si="243"/>
        <v>D00_377_3</v>
      </c>
      <c r="B1951" s="1" t="s">
        <v>37</v>
      </c>
      <c r="C1951" s="2">
        <v>377</v>
      </c>
      <c r="D1951" s="3">
        <v>3</v>
      </c>
      <c r="E1951" s="4" t="s">
        <v>38</v>
      </c>
      <c r="F1951" s="4" t="s">
        <v>41</v>
      </c>
      <c r="G1951" s="4" t="s">
        <v>36</v>
      </c>
      <c r="H1951" s="4">
        <v>2005</v>
      </c>
      <c r="I1951" s="3" t="s">
        <v>54</v>
      </c>
      <c r="J1951" s="3"/>
      <c r="P1951" s="3"/>
      <c r="W1951" s="3"/>
      <c r="AA1951" s="5" t="e">
        <f t="shared" si="238"/>
        <v>#DIV/0!</v>
      </c>
      <c r="AD1951" s="5" t="e">
        <f t="shared" si="239"/>
        <v>#DIV/0!</v>
      </c>
      <c r="AE1951" s="3" t="e">
        <f t="shared" si="240"/>
        <v>#DIV/0!</v>
      </c>
      <c r="AG1951" s="4" t="e">
        <f t="shared" si="241"/>
        <v>#DIV/0!</v>
      </c>
      <c r="AI1951" s="3" t="e">
        <f t="shared" si="242"/>
        <v>#DIV/0!</v>
      </c>
      <c r="AK1951" s="4" t="e">
        <f t="shared" si="244"/>
        <v>#DIV/0!</v>
      </c>
    </row>
    <row r="1952" spans="1:44" s="4" customFormat="1" x14ac:dyDescent="0.25">
      <c r="A1952" s="4" t="str">
        <f t="shared" si="243"/>
        <v>D00_377_3</v>
      </c>
      <c r="B1952" s="1" t="s">
        <v>37</v>
      </c>
      <c r="C1952" s="2">
        <v>377</v>
      </c>
      <c r="D1952" s="3">
        <v>3</v>
      </c>
      <c r="E1952" s="4" t="s">
        <v>38</v>
      </c>
      <c r="F1952" s="4" t="s">
        <v>41</v>
      </c>
      <c r="G1952" s="4" t="s">
        <v>36</v>
      </c>
      <c r="H1952" s="4">
        <v>2006</v>
      </c>
      <c r="I1952" s="3" t="s">
        <v>54</v>
      </c>
      <c r="J1952" s="3"/>
      <c r="P1952" s="3"/>
      <c r="W1952" s="3"/>
      <c r="AA1952" s="5" t="e">
        <f t="shared" si="238"/>
        <v>#DIV/0!</v>
      </c>
      <c r="AD1952" s="5" t="e">
        <f t="shared" si="239"/>
        <v>#DIV/0!</v>
      </c>
      <c r="AE1952" s="3" t="e">
        <f t="shared" si="240"/>
        <v>#DIV/0!</v>
      </c>
      <c r="AG1952" s="4" t="e">
        <f t="shared" si="241"/>
        <v>#DIV/0!</v>
      </c>
      <c r="AI1952" s="3" t="e">
        <f t="shared" si="242"/>
        <v>#DIV/0!</v>
      </c>
      <c r="AK1952" s="4" t="e">
        <f t="shared" si="244"/>
        <v>#DIV/0!</v>
      </c>
    </row>
    <row r="1953" spans="1:37" s="4" customFormat="1" x14ac:dyDescent="0.25">
      <c r="A1953" s="4" t="str">
        <f t="shared" si="243"/>
        <v>D00_377_3</v>
      </c>
      <c r="B1953" s="1" t="s">
        <v>37</v>
      </c>
      <c r="C1953" s="2">
        <v>377</v>
      </c>
      <c r="D1953" s="3">
        <v>3</v>
      </c>
      <c r="E1953" s="4" t="s">
        <v>38</v>
      </c>
      <c r="F1953" s="4" t="s">
        <v>41</v>
      </c>
      <c r="G1953" s="4" t="s">
        <v>36</v>
      </c>
      <c r="H1953" s="4">
        <v>2007</v>
      </c>
      <c r="I1953" s="3" t="s">
        <v>54</v>
      </c>
      <c r="J1953" s="3"/>
      <c r="P1953" s="3"/>
      <c r="W1953" s="3"/>
      <c r="AA1953" s="5" t="e">
        <f t="shared" si="238"/>
        <v>#DIV/0!</v>
      </c>
      <c r="AD1953" s="5" t="e">
        <f t="shared" si="239"/>
        <v>#DIV/0!</v>
      </c>
      <c r="AE1953" s="3" t="e">
        <f t="shared" si="240"/>
        <v>#DIV/0!</v>
      </c>
      <c r="AG1953" s="4" t="e">
        <f t="shared" si="241"/>
        <v>#DIV/0!</v>
      </c>
      <c r="AI1953" s="3" t="e">
        <f t="shared" si="242"/>
        <v>#DIV/0!</v>
      </c>
      <c r="AK1953" s="4" t="e">
        <f t="shared" si="244"/>
        <v>#DIV/0!</v>
      </c>
    </row>
    <row r="1954" spans="1:37" s="14" customFormat="1" x14ac:dyDescent="0.25">
      <c r="A1954" s="4" t="str">
        <f t="shared" si="243"/>
        <v>D00_378_3</v>
      </c>
      <c r="B1954" s="12" t="s">
        <v>37</v>
      </c>
      <c r="C1954" s="13">
        <v>378</v>
      </c>
      <c r="D1954" s="15">
        <v>3</v>
      </c>
      <c r="E1954" s="14" t="s">
        <v>38</v>
      </c>
      <c r="F1954" s="14" t="s">
        <v>41</v>
      </c>
      <c r="G1954" s="14" t="s">
        <v>36</v>
      </c>
      <c r="H1954" s="14">
        <v>2003</v>
      </c>
      <c r="I1954" s="15" t="s">
        <v>54</v>
      </c>
      <c r="J1954" s="15"/>
      <c r="P1954" s="15"/>
      <c r="Q1954" s="4"/>
      <c r="R1954" s="4"/>
      <c r="S1954" s="4"/>
      <c r="T1954" s="4"/>
      <c r="U1954" s="4"/>
      <c r="V1954" s="4"/>
      <c r="W1954" s="15"/>
      <c r="AA1954" s="5" t="e">
        <f t="shared" si="238"/>
        <v>#DIV/0!</v>
      </c>
      <c r="AD1954" s="5" t="e">
        <f t="shared" si="239"/>
        <v>#DIV/0!</v>
      </c>
      <c r="AE1954" s="3" t="e">
        <f t="shared" si="240"/>
        <v>#DIV/0!</v>
      </c>
      <c r="AG1954" s="4" t="e">
        <f t="shared" si="241"/>
        <v>#DIV/0!</v>
      </c>
      <c r="AI1954" s="3" t="e">
        <f t="shared" si="242"/>
        <v>#DIV/0!</v>
      </c>
      <c r="AK1954" s="14" t="e">
        <f t="shared" si="244"/>
        <v>#DIV/0!</v>
      </c>
    </row>
    <row r="1955" spans="1:37" s="4" customFormat="1" x14ac:dyDescent="0.25">
      <c r="A1955" s="4" t="str">
        <f t="shared" si="243"/>
        <v>D00_378_3</v>
      </c>
      <c r="B1955" s="1" t="s">
        <v>37</v>
      </c>
      <c r="C1955" s="2">
        <v>378</v>
      </c>
      <c r="D1955" s="3">
        <v>3</v>
      </c>
      <c r="E1955" s="4" t="s">
        <v>38</v>
      </c>
      <c r="F1955" s="4" t="s">
        <v>41</v>
      </c>
      <c r="G1955" s="4" t="s">
        <v>36</v>
      </c>
      <c r="H1955" s="4">
        <v>2004</v>
      </c>
      <c r="I1955" s="3" t="s">
        <v>54</v>
      </c>
      <c r="J1955" s="3"/>
      <c r="P1955" s="3"/>
      <c r="W1955" s="3"/>
      <c r="AA1955" s="5" t="e">
        <f t="shared" si="238"/>
        <v>#DIV/0!</v>
      </c>
      <c r="AD1955" s="5" t="e">
        <f t="shared" si="239"/>
        <v>#DIV/0!</v>
      </c>
      <c r="AE1955" s="3" t="e">
        <f t="shared" si="240"/>
        <v>#DIV/0!</v>
      </c>
      <c r="AG1955" s="4" t="e">
        <f t="shared" si="241"/>
        <v>#DIV/0!</v>
      </c>
      <c r="AI1955" s="3" t="e">
        <f t="shared" si="242"/>
        <v>#DIV/0!</v>
      </c>
      <c r="AK1955" s="4" t="e">
        <f t="shared" si="244"/>
        <v>#DIV/0!</v>
      </c>
    </row>
    <row r="1956" spans="1:37" s="4" customFormat="1" x14ac:dyDescent="0.25">
      <c r="A1956" s="4" t="str">
        <f t="shared" si="243"/>
        <v>D00_378_3</v>
      </c>
      <c r="B1956" s="1" t="s">
        <v>37</v>
      </c>
      <c r="C1956" s="2">
        <v>378</v>
      </c>
      <c r="D1956" s="3">
        <v>3</v>
      </c>
      <c r="E1956" s="4" t="s">
        <v>38</v>
      </c>
      <c r="F1956" s="4" t="s">
        <v>41</v>
      </c>
      <c r="G1956" s="4" t="s">
        <v>36</v>
      </c>
      <c r="H1956" s="4">
        <v>2005</v>
      </c>
      <c r="I1956" s="3" t="s">
        <v>54</v>
      </c>
      <c r="J1956" s="3"/>
      <c r="P1956" s="3"/>
      <c r="W1956" s="3"/>
      <c r="AA1956" s="5" t="e">
        <f t="shared" si="238"/>
        <v>#DIV/0!</v>
      </c>
      <c r="AD1956" s="5" t="e">
        <f t="shared" si="239"/>
        <v>#DIV/0!</v>
      </c>
      <c r="AE1956" s="3" t="e">
        <f t="shared" si="240"/>
        <v>#DIV/0!</v>
      </c>
      <c r="AG1956" s="4" t="e">
        <f t="shared" si="241"/>
        <v>#DIV/0!</v>
      </c>
      <c r="AI1956" s="3" t="e">
        <f t="shared" si="242"/>
        <v>#DIV/0!</v>
      </c>
      <c r="AK1956" s="4" t="e">
        <f t="shared" si="244"/>
        <v>#DIV/0!</v>
      </c>
    </row>
    <row r="1957" spans="1:37" s="4" customFormat="1" x14ac:dyDescent="0.25">
      <c r="A1957" s="4" t="str">
        <f t="shared" si="243"/>
        <v>D00_378_3</v>
      </c>
      <c r="B1957" s="1" t="s">
        <v>37</v>
      </c>
      <c r="C1957" s="2">
        <v>378</v>
      </c>
      <c r="D1957" s="3">
        <v>3</v>
      </c>
      <c r="E1957" s="4" t="s">
        <v>38</v>
      </c>
      <c r="F1957" s="4" t="s">
        <v>41</v>
      </c>
      <c r="G1957" s="4" t="s">
        <v>36</v>
      </c>
      <c r="H1957" s="4">
        <v>2006</v>
      </c>
      <c r="I1957" s="3" t="s">
        <v>54</v>
      </c>
      <c r="J1957" s="3"/>
      <c r="P1957" s="3"/>
      <c r="W1957" s="3"/>
      <c r="AA1957" s="5" t="e">
        <f t="shared" si="238"/>
        <v>#DIV/0!</v>
      </c>
      <c r="AD1957" s="5" t="e">
        <f t="shared" si="239"/>
        <v>#DIV/0!</v>
      </c>
      <c r="AE1957" s="3" t="e">
        <f t="shared" si="240"/>
        <v>#DIV/0!</v>
      </c>
      <c r="AG1957" s="4" t="e">
        <f t="shared" si="241"/>
        <v>#DIV/0!</v>
      </c>
      <c r="AI1957" s="3" t="e">
        <f t="shared" si="242"/>
        <v>#DIV/0!</v>
      </c>
      <c r="AK1957" s="4" t="e">
        <f t="shared" si="244"/>
        <v>#DIV/0!</v>
      </c>
    </row>
    <row r="1958" spans="1:37" s="4" customFormat="1" x14ac:dyDescent="0.25">
      <c r="A1958" s="4" t="str">
        <f t="shared" si="243"/>
        <v>D00_378_3</v>
      </c>
      <c r="B1958" s="1" t="s">
        <v>37</v>
      </c>
      <c r="C1958" s="2">
        <v>378</v>
      </c>
      <c r="D1958" s="3">
        <v>3</v>
      </c>
      <c r="E1958" s="4" t="s">
        <v>38</v>
      </c>
      <c r="F1958" s="4" t="s">
        <v>41</v>
      </c>
      <c r="G1958" s="4" t="s">
        <v>36</v>
      </c>
      <c r="H1958" s="4">
        <v>2007</v>
      </c>
      <c r="I1958" s="3" t="s">
        <v>54</v>
      </c>
      <c r="J1958" s="3"/>
      <c r="P1958" s="3"/>
      <c r="W1958" s="3"/>
      <c r="AA1958" s="5" t="e">
        <f t="shared" si="238"/>
        <v>#DIV/0!</v>
      </c>
      <c r="AD1958" s="5" t="e">
        <f t="shared" si="239"/>
        <v>#DIV/0!</v>
      </c>
      <c r="AE1958" s="3" t="e">
        <f t="shared" si="240"/>
        <v>#DIV/0!</v>
      </c>
      <c r="AG1958" s="4" t="e">
        <f t="shared" si="241"/>
        <v>#DIV/0!</v>
      </c>
      <c r="AI1958" s="3" t="e">
        <f t="shared" si="242"/>
        <v>#DIV/0!</v>
      </c>
      <c r="AK1958" s="4" t="e">
        <f t="shared" si="244"/>
        <v>#DIV/0!</v>
      </c>
    </row>
    <row r="1959" spans="1:37" s="14" customFormat="1" x14ac:dyDescent="0.25">
      <c r="A1959" s="4" t="str">
        <f t="shared" si="243"/>
        <v>D00_379_3</v>
      </c>
      <c r="B1959" s="12" t="s">
        <v>37</v>
      </c>
      <c r="C1959" s="13">
        <v>379</v>
      </c>
      <c r="D1959" s="15">
        <v>3</v>
      </c>
      <c r="E1959" s="14" t="s">
        <v>38</v>
      </c>
      <c r="F1959" s="14" t="s">
        <v>41</v>
      </c>
      <c r="G1959" s="14" t="s">
        <v>36</v>
      </c>
      <c r="H1959" s="14">
        <v>2003</v>
      </c>
      <c r="I1959" s="15" t="s">
        <v>54</v>
      </c>
      <c r="J1959" s="15"/>
      <c r="P1959" s="15"/>
      <c r="Q1959" s="4"/>
      <c r="R1959" s="4"/>
      <c r="S1959" s="4"/>
      <c r="T1959" s="4"/>
      <c r="U1959" s="4"/>
      <c r="V1959" s="4"/>
      <c r="W1959" s="15"/>
      <c r="AA1959" s="5" t="e">
        <f t="shared" si="238"/>
        <v>#DIV/0!</v>
      </c>
      <c r="AD1959" s="5" t="e">
        <f t="shared" si="239"/>
        <v>#DIV/0!</v>
      </c>
      <c r="AE1959" s="3" t="e">
        <f t="shared" si="240"/>
        <v>#DIV/0!</v>
      </c>
      <c r="AG1959" s="4" t="e">
        <f t="shared" si="241"/>
        <v>#DIV/0!</v>
      </c>
      <c r="AI1959" s="3" t="e">
        <f t="shared" si="242"/>
        <v>#DIV/0!</v>
      </c>
      <c r="AK1959" s="14" t="e">
        <f t="shared" si="244"/>
        <v>#DIV/0!</v>
      </c>
    </row>
    <row r="1960" spans="1:37" s="4" customFormat="1" x14ac:dyDescent="0.25">
      <c r="A1960" s="4" t="str">
        <f t="shared" si="243"/>
        <v>D00_379_3</v>
      </c>
      <c r="B1960" s="1" t="s">
        <v>37</v>
      </c>
      <c r="C1960" s="2">
        <v>379</v>
      </c>
      <c r="D1960" s="3">
        <v>3</v>
      </c>
      <c r="E1960" s="4" t="s">
        <v>38</v>
      </c>
      <c r="F1960" s="4" t="s">
        <v>41</v>
      </c>
      <c r="G1960" s="4" t="s">
        <v>36</v>
      </c>
      <c r="H1960" s="4">
        <v>2004</v>
      </c>
      <c r="I1960" s="3" t="s">
        <v>54</v>
      </c>
      <c r="J1960" s="3"/>
      <c r="P1960" s="3"/>
      <c r="W1960" s="3"/>
      <c r="AA1960" s="5" t="e">
        <f t="shared" si="238"/>
        <v>#DIV/0!</v>
      </c>
      <c r="AD1960" s="5" t="e">
        <f t="shared" si="239"/>
        <v>#DIV/0!</v>
      </c>
      <c r="AE1960" s="3" t="e">
        <f t="shared" si="240"/>
        <v>#DIV/0!</v>
      </c>
      <c r="AG1960" s="4" t="e">
        <f t="shared" si="241"/>
        <v>#DIV/0!</v>
      </c>
      <c r="AI1960" s="3" t="e">
        <f t="shared" si="242"/>
        <v>#DIV/0!</v>
      </c>
      <c r="AK1960" s="4" t="e">
        <f t="shared" si="244"/>
        <v>#DIV/0!</v>
      </c>
    </row>
    <row r="1961" spans="1:37" s="4" customFormat="1" x14ac:dyDescent="0.25">
      <c r="A1961" s="4" t="str">
        <f t="shared" si="243"/>
        <v>D00_379_3</v>
      </c>
      <c r="B1961" s="1" t="s">
        <v>37</v>
      </c>
      <c r="C1961" s="2">
        <v>379</v>
      </c>
      <c r="D1961" s="3">
        <v>3</v>
      </c>
      <c r="E1961" s="4" t="s">
        <v>38</v>
      </c>
      <c r="F1961" s="4" t="s">
        <v>41</v>
      </c>
      <c r="G1961" s="4" t="s">
        <v>36</v>
      </c>
      <c r="H1961" s="4">
        <v>2005</v>
      </c>
      <c r="I1961" s="3" t="s">
        <v>54</v>
      </c>
      <c r="J1961" s="3"/>
      <c r="P1961" s="3"/>
      <c r="W1961" s="3"/>
      <c r="AA1961" s="5" t="e">
        <f t="shared" si="238"/>
        <v>#DIV/0!</v>
      </c>
      <c r="AD1961" s="5" t="e">
        <f t="shared" si="239"/>
        <v>#DIV/0!</v>
      </c>
      <c r="AE1961" s="3" t="e">
        <f t="shared" si="240"/>
        <v>#DIV/0!</v>
      </c>
      <c r="AG1961" s="4" t="e">
        <f t="shared" si="241"/>
        <v>#DIV/0!</v>
      </c>
      <c r="AI1961" s="3" t="e">
        <f t="shared" si="242"/>
        <v>#DIV/0!</v>
      </c>
      <c r="AK1961" s="4" t="e">
        <f t="shared" si="244"/>
        <v>#DIV/0!</v>
      </c>
    </row>
    <row r="1962" spans="1:37" s="4" customFormat="1" x14ac:dyDescent="0.25">
      <c r="A1962" s="4" t="str">
        <f t="shared" si="243"/>
        <v>D00_379_3</v>
      </c>
      <c r="B1962" s="1" t="s">
        <v>37</v>
      </c>
      <c r="C1962" s="2">
        <v>379</v>
      </c>
      <c r="D1962" s="3">
        <v>3</v>
      </c>
      <c r="E1962" s="4" t="s">
        <v>38</v>
      </c>
      <c r="F1962" s="4" t="s">
        <v>41</v>
      </c>
      <c r="G1962" s="4" t="s">
        <v>36</v>
      </c>
      <c r="H1962" s="4">
        <v>2006</v>
      </c>
      <c r="I1962" s="3" t="s">
        <v>54</v>
      </c>
      <c r="J1962" s="3"/>
      <c r="P1962" s="3"/>
      <c r="W1962" s="3"/>
      <c r="AA1962" s="5" t="e">
        <f t="shared" si="238"/>
        <v>#DIV/0!</v>
      </c>
      <c r="AD1962" s="5" t="e">
        <f t="shared" si="239"/>
        <v>#DIV/0!</v>
      </c>
      <c r="AE1962" s="3" t="e">
        <f t="shared" si="240"/>
        <v>#DIV/0!</v>
      </c>
      <c r="AG1962" s="4" t="e">
        <f t="shared" si="241"/>
        <v>#DIV/0!</v>
      </c>
      <c r="AI1962" s="3" t="e">
        <f t="shared" si="242"/>
        <v>#DIV/0!</v>
      </c>
      <c r="AK1962" s="4" t="e">
        <f t="shared" si="244"/>
        <v>#DIV/0!</v>
      </c>
    </row>
    <row r="1963" spans="1:37" s="4" customFormat="1" x14ac:dyDescent="0.25">
      <c r="A1963" s="4" t="str">
        <f t="shared" si="243"/>
        <v>D00_379_3</v>
      </c>
      <c r="B1963" s="1" t="s">
        <v>37</v>
      </c>
      <c r="C1963" s="2">
        <v>379</v>
      </c>
      <c r="D1963" s="3">
        <v>3</v>
      </c>
      <c r="E1963" s="4" t="s">
        <v>38</v>
      </c>
      <c r="F1963" s="4" t="s">
        <v>41</v>
      </c>
      <c r="G1963" s="4" t="s">
        <v>36</v>
      </c>
      <c r="H1963" s="4">
        <v>2007</v>
      </c>
      <c r="I1963" s="3" t="s">
        <v>54</v>
      </c>
      <c r="J1963" s="3"/>
      <c r="P1963" s="3"/>
      <c r="W1963" s="3"/>
      <c r="AA1963" s="5" t="e">
        <f t="shared" si="238"/>
        <v>#DIV/0!</v>
      </c>
      <c r="AD1963" s="5" t="e">
        <f t="shared" si="239"/>
        <v>#DIV/0!</v>
      </c>
      <c r="AE1963" s="3" t="e">
        <f t="shared" si="240"/>
        <v>#DIV/0!</v>
      </c>
      <c r="AG1963" s="4" t="e">
        <f t="shared" si="241"/>
        <v>#DIV/0!</v>
      </c>
      <c r="AI1963" s="3" t="e">
        <f t="shared" si="242"/>
        <v>#DIV/0!</v>
      </c>
      <c r="AK1963" s="4" t="e">
        <f t="shared" si="244"/>
        <v>#DIV/0!</v>
      </c>
    </row>
    <row r="1964" spans="1:37" s="14" customFormat="1" x14ac:dyDescent="0.25">
      <c r="A1964" s="4" t="str">
        <f t="shared" si="243"/>
        <v>D00_380_3</v>
      </c>
      <c r="B1964" s="12" t="s">
        <v>37</v>
      </c>
      <c r="C1964" s="13">
        <v>380</v>
      </c>
      <c r="D1964" s="15">
        <v>3</v>
      </c>
      <c r="E1964" s="14" t="s">
        <v>38</v>
      </c>
      <c r="F1964" s="14" t="s">
        <v>41</v>
      </c>
      <c r="G1964" s="14" t="s">
        <v>36</v>
      </c>
      <c r="H1964" s="14">
        <v>2003</v>
      </c>
      <c r="I1964" s="15" t="s">
        <v>54</v>
      </c>
      <c r="J1964" s="15"/>
      <c r="P1964" s="15"/>
      <c r="Q1964" s="4"/>
      <c r="R1964" s="4"/>
      <c r="S1964" s="4"/>
      <c r="T1964" s="4"/>
      <c r="U1964" s="4"/>
      <c r="V1964" s="4"/>
      <c r="W1964" s="15"/>
      <c r="AA1964" s="5" t="e">
        <f t="shared" ref="AA1964:AA2027" si="245">(Z1964+(AD1964*AF1964))/Y1964</f>
        <v>#DIV/0!</v>
      </c>
      <c r="AD1964" s="5" t="e">
        <f t="shared" ref="AD1964:AD2027" si="246">AC1964/(Y1964-AF1964)</f>
        <v>#DIV/0!</v>
      </c>
      <c r="AE1964" s="3" t="e">
        <f t="shared" ref="AE1964:AE2027" si="247">AD1964*100/AA1964</f>
        <v>#DIV/0!</v>
      </c>
      <c r="AG1964" s="4" t="e">
        <f t="shared" si="241"/>
        <v>#DIV/0!</v>
      </c>
      <c r="AI1964" s="3" t="e">
        <f t="shared" si="242"/>
        <v>#DIV/0!</v>
      </c>
      <c r="AK1964" s="14" t="e">
        <f t="shared" si="244"/>
        <v>#DIV/0!</v>
      </c>
    </row>
    <row r="1965" spans="1:37" s="4" customFormat="1" x14ac:dyDescent="0.25">
      <c r="A1965" s="4" t="str">
        <f t="shared" si="243"/>
        <v>D00_380_3</v>
      </c>
      <c r="B1965" s="1" t="s">
        <v>37</v>
      </c>
      <c r="C1965" s="2">
        <v>380</v>
      </c>
      <c r="D1965" s="3">
        <v>3</v>
      </c>
      <c r="E1965" s="4" t="s">
        <v>38</v>
      </c>
      <c r="F1965" s="4" t="s">
        <v>41</v>
      </c>
      <c r="G1965" s="4" t="s">
        <v>36</v>
      </c>
      <c r="H1965" s="4">
        <v>2004</v>
      </c>
      <c r="I1965" s="3" t="s">
        <v>54</v>
      </c>
      <c r="J1965" s="3"/>
      <c r="P1965" s="3"/>
      <c r="W1965" s="3"/>
      <c r="AA1965" s="5" t="e">
        <f t="shared" si="245"/>
        <v>#DIV/0!</v>
      </c>
      <c r="AD1965" s="5" t="e">
        <f t="shared" si="246"/>
        <v>#DIV/0!</v>
      </c>
      <c r="AE1965" s="3" t="e">
        <f t="shared" si="247"/>
        <v>#DIV/0!</v>
      </c>
      <c r="AG1965" s="4" t="e">
        <f t="shared" si="241"/>
        <v>#DIV/0!</v>
      </c>
      <c r="AI1965" s="3" t="e">
        <f t="shared" si="242"/>
        <v>#DIV/0!</v>
      </c>
      <c r="AK1965" s="4" t="e">
        <f t="shared" si="244"/>
        <v>#DIV/0!</v>
      </c>
    </row>
    <row r="1966" spans="1:37" s="4" customFormat="1" x14ac:dyDescent="0.25">
      <c r="A1966" s="4" t="str">
        <f t="shared" si="243"/>
        <v>D00_380_3</v>
      </c>
      <c r="B1966" s="1" t="s">
        <v>37</v>
      </c>
      <c r="C1966" s="2">
        <v>380</v>
      </c>
      <c r="D1966" s="3">
        <v>3</v>
      </c>
      <c r="E1966" s="4" t="s">
        <v>38</v>
      </c>
      <c r="F1966" s="4" t="s">
        <v>41</v>
      </c>
      <c r="G1966" s="4" t="s">
        <v>36</v>
      </c>
      <c r="H1966" s="4">
        <v>2005</v>
      </c>
      <c r="I1966" s="3" t="s">
        <v>54</v>
      </c>
      <c r="J1966" s="3"/>
      <c r="P1966" s="3"/>
      <c r="W1966" s="3"/>
      <c r="AA1966" s="5" t="e">
        <f t="shared" si="245"/>
        <v>#DIV/0!</v>
      </c>
      <c r="AD1966" s="5" t="e">
        <f t="shared" si="246"/>
        <v>#DIV/0!</v>
      </c>
      <c r="AE1966" s="3" t="e">
        <f t="shared" si="247"/>
        <v>#DIV/0!</v>
      </c>
      <c r="AG1966" s="4" t="e">
        <f t="shared" si="241"/>
        <v>#DIV/0!</v>
      </c>
      <c r="AI1966" s="3" t="e">
        <f t="shared" si="242"/>
        <v>#DIV/0!</v>
      </c>
      <c r="AK1966" s="4" t="e">
        <f t="shared" si="244"/>
        <v>#DIV/0!</v>
      </c>
    </row>
    <row r="1967" spans="1:37" s="4" customFormat="1" x14ac:dyDescent="0.25">
      <c r="A1967" s="4" t="str">
        <f t="shared" si="243"/>
        <v>D00_380_3</v>
      </c>
      <c r="B1967" s="1" t="s">
        <v>37</v>
      </c>
      <c r="C1967" s="2">
        <v>380</v>
      </c>
      <c r="D1967" s="3">
        <v>3</v>
      </c>
      <c r="E1967" s="4" t="s">
        <v>38</v>
      </c>
      <c r="F1967" s="4" t="s">
        <v>41</v>
      </c>
      <c r="G1967" s="4" t="s">
        <v>36</v>
      </c>
      <c r="H1967" s="4">
        <v>2006</v>
      </c>
      <c r="I1967" s="3" t="s">
        <v>54</v>
      </c>
      <c r="J1967" s="3"/>
      <c r="P1967" s="3"/>
      <c r="W1967" s="3"/>
      <c r="AA1967" s="5" t="e">
        <f t="shared" si="245"/>
        <v>#DIV/0!</v>
      </c>
      <c r="AD1967" s="5" t="e">
        <f t="shared" si="246"/>
        <v>#DIV/0!</v>
      </c>
      <c r="AE1967" s="3" t="e">
        <f t="shared" si="247"/>
        <v>#DIV/0!</v>
      </c>
      <c r="AG1967" s="4" t="e">
        <f t="shared" si="241"/>
        <v>#DIV/0!</v>
      </c>
      <c r="AI1967" s="3" t="e">
        <f t="shared" si="242"/>
        <v>#DIV/0!</v>
      </c>
      <c r="AK1967" s="4" t="e">
        <f t="shared" si="244"/>
        <v>#DIV/0!</v>
      </c>
    </row>
    <row r="1968" spans="1:37" s="4" customFormat="1" x14ac:dyDescent="0.25">
      <c r="A1968" s="4" t="str">
        <f t="shared" si="243"/>
        <v>D00_380_3</v>
      </c>
      <c r="B1968" s="1" t="s">
        <v>37</v>
      </c>
      <c r="C1968" s="2">
        <v>380</v>
      </c>
      <c r="D1968" s="3">
        <v>3</v>
      </c>
      <c r="E1968" s="4" t="s">
        <v>38</v>
      </c>
      <c r="F1968" s="4" t="s">
        <v>41</v>
      </c>
      <c r="G1968" s="4" t="s">
        <v>36</v>
      </c>
      <c r="H1968" s="4">
        <v>2007</v>
      </c>
      <c r="I1968" s="3" t="s">
        <v>54</v>
      </c>
      <c r="J1968" s="3"/>
      <c r="P1968" s="3"/>
      <c r="W1968" s="3"/>
      <c r="AA1968" s="5" t="e">
        <f t="shared" si="245"/>
        <v>#DIV/0!</v>
      </c>
      <c r="AD1968" s="5" t="e">
        <f t="shared" si="246"/>
        <v>#DIV/0!</v>
      </c>
      <c r="AE1968" s="3" t="e">
        <f t="shared" si="247"/>
        <v>#DIV/0!</v>
      </c>
      <c r="AG1968" s="4" t="e">
        <f t="shared" si="241"/>
        <v>#DIV/0!</v>
      </c>
      <c r="AI1968" s="3" t="e">
        <f t="shared" si="242"/>
        <v>#DIV/0!</v>
      </c>
      <c r="AK1968" s="4" t="e">
        <f t="shared" si="244"/>
        <v>#DIV/0!</v>
      </c>
    </row>
    <row r="1969" spans="1:37" s="14" customFormat="1" x14ac:dyDescent="0.25">
      <c r="A1969" s="4" t="str">
        <f t="shared" si="243"/>
        <v>D00_381_3</v>
      </c>
      <c r="B1969" s="12" t="s">
        <v>37</v>
      </c>
      <c r="C1969" s="13">
        <v>381</v>
      </c>
      <c r="D1969" s="15">
        <v>3</v>
      </c>
      <c r="E1969" s="14" t="s">
        <v>38</v>
      </c>
      <c r="F1969" s="14" t="s">
        <v>41</v>
      </c>
      <c r="G1969" s="14" t="s">
        <v>36</v>
      </c>
      <c r="H1969" s="14">
        <v>2003</v>
      </c>
      <c r="I1969" s="15" t="s">
        <v>54</v>
      </c>
      <c r="J1969" s="15"/>
      <c r="P1969" s="15"/>
      <c r="Q1969" s="4"/>
      <c r="R1969" s="4"/>
      <c r="S1969" s="4"/>
      <c r="T1969" s="4"/>
      <c r="U1969" s="4"/>
      <c r="V1969" s="4"/>
      <c r="W1969" s="15"/>
      <c r="AA1969" s="5" t="e">
        <f t="shared" si="245"/>
        <v>#DIV/0!</v>
      </c>
      <c r="AD1969" s="5" t="e">
        <f t="shared" si="246"/>
        <v>#DIV/0!</v>
      </c>
      <c r="AE1969" s="3" t="e">
        <f t="shared" si="247"/>
        <v>#DIV/0!</v>
      </c>
      <c r="AG1969" s="4" t="e">
        <f t="shared" si="241"/>
        <v>#DIV/0!</v>
      </c>
      <c r="AI1969" s="3" t="e">
        <f t="shared" si="242"/>
        <v>#DIV/0!</v>
      </c>
      <c r="AK1969" s="14" t="e">
        <f t="shared" si="244"/>
        <v>#DIV/0!</v>
      </c>
    </row>
    <row r="1970" spans="1:37" s="4" customFormat="1" x14ac:dyDescent="0.25">
      <c r="A1970" s="4" t="str">
        <f t="shared" si="243"/>
        <v>D00_381_3</v>
      </c>
      <c r="B1970" s="1" t="s">
        <v>37</v>
      </c>
      <c r="C1970" s="2">
        <v>381</v>
      </c>
      <c r="D1970" s="3">
        <v>3</v>
      </c>
      <c r="E1970" s="4" t="s">
        <v>38</v>
      </c>
      <c r="F1970" s="4" t="s">
        <v>41</v>
      </c>
      <c r="G1970" s="4" t="s">
        <v>36</v>
      </c>
      <c r="H1970" s="4">
        <v>2004</v>
      </c>
      <c r="I1970" s="3" t="s">
        <v>54</v>
      </c>
      <c r="J1970" s="3"/>
      <c r="P1970" s="3"/>
      <c r="W1970" s="3"/>
      <c r="AA1970" s="5" t="e">
        <f t="shared" si="245"/>
        <v>#DIV/0!</v>
      </c>
      <c r="AD1970" s="5" t="e">
        <f t="shared" si="246"/>
        <v>#DIV/0!</v>
      </c>
      <c r="AE1970" s="3" t="e">
        <f t="shared" si="247"/>
        <v>#DIV/0!</v>
      </c>
      <c r="AG1970" s="4" t="e">
        <f t="shared" si="241"/>
        <v>#DIV/0!</v>
      </c>
      <c r="AI1970" s="3" t="e">
        <f t="shared" si="242"/>
        <v>#DIV/0!</v>
      </c>
      <c r="AK1970" s="4" t="e">
        <f t="shared" si="244"/>
        <v>#DIV/0!</v>
      </c>
    </row>
    <row r="1971" spans="1:37" s="4" customFormat="1" x14ac:dyDescent="0.25">
      <c r="A1971" s="4" t="str">
        <f t="shared" si="243"/>
        <v>D00_381_3</v>
      </c>
      <c r="B1971" s="1" t="s">
        <v>37</v>
      </c>
      <c r="C1971" s="2">
        <v>381</v>
      </c>
      <c r="D1971" s="3">
        <v>3</v>
      </c>
      <c r="E1971" s="4" t="s">
        <v>38</v>
      </c>
      <c r="F1971" s="4" t="s">
        <v>41</v>
      </c>
      <c r="G1971" s="4" t="s">
        <v>36</v>
      </c>
      <c r="H1971" s="4">
        <v>2005</v>
      </c>
      <c r="I1971" s="3" t="s">
        <v>54</v>
      </c>
      <c r="J1971" s="3"/>
      <c r="P1971" s="3"/>
      <c r="W1971" s="3"/>
      <c r="AA1971" s="5" t="e">
        <f t="shared" si="245"/>
        <v>#DIV/0!</v>
      </c>
      <c r="AD1971" s="5" t="e">
        <f t="shared" si="246"/>
        <v>#DIV/0!</v>
      </c>
      <c r="AE1971" s="3" t="e">
        <f t="shared" si="247"/>
        <v>#DIV/0!</v>
      </c>
      <c r="AG1971" s="4" t="e">
        <f t="shared" si="241"/>
        <v>#DIV/0!</v>
      </c>
      <c r="AI1971" s="3" t="e">
        <f t="shared" si="242"/>
        <v>#DIV/0!</v>
      </c>
      <c r="AK1971" s="4" t="e">
        <f t="shared" si="244"/>
        <v>#DIV/0!</v>
      </c>
    </row>
    <row r="1972" spans="1:37" s="4" customFormat="1" x14ac:dyDescent="0.25">
      <c r="A1972" s="4" t="str">
        <f t="shared" si="243"/>
        <v>D00_381_3</v>
      </c>
      <c r="B1972" s="1" t="s">
        <v>37</v>
      </c>
      <c r="C1972" s="2">
        <v>381</v>
      </c>
      <c r="D1972" s="3">
        <v>3</v>
      </c>
      <c r="E1972" s="4" t="s">
        <v>38</v>
      </c>
      <c r="F1972" s="4" t="s">
        <v>41</v>
      </c>
      <c r="G1972" s="4" t="s">
        <v>36</v>
      </c>
      <c r="H1972" s="4">
        <v>2006</v>
      </c>
      <c r="I1972" s="3" t="s">
        <v>54</v>
      </c>
      <c r="J1972" s="3"/>
      <c r="P1972" s="3"/>
      <c r="W1972" s="3"/>
      <c r="AA1972" s="5" t="e">
        <f t="shared" si="245"/>
        <v>#DIV/0!</v>
      </c>
      <c r="AD1972" s="5" t="e">
        <f t="shared" si="246"/>
        <v>#DIV/0!</v>
      </c>
      <c r="AE1972" s="3" t="e">
        <f t="shared" si="247"/>
        <v>#DIV/0!</v>
      </c>
      <c r="AG1972" s="4" t="e">
        <f t="shared" si="241"/>
        <v>#DIV/0!</v>
      </c>
      <c r="AI1972" s="3" t="e">
        <f t="shared" si="242"/>
        <v>#DIV/0!</v>
      </c>
      <c r="AK1972" s="4" t="e">
        <f t="shared" si="244"/>
        <v>#DIV/0!</v>
      </c>
    </row>
    <row r="1973" spans="1:37" s="4" customFormat="1" x14ac:dyDescent="0.25">
      <c r="A1973" s="4" t="str">
        <f t="shared" si="243"/>
        <v>D00_381_3</v>
      </c>
      <c r="B1973" s="1" t="s">
        <v>37</v>
      </c>
      <c r="C1973" s="2">
        <v>381</v>
      </c>
      <c r="D1973" s="3">
        <v>3</v>
      </c>
      <c r="E1973" s="4" t="s">
        <v>38</v>
      </c>
      <c r="F1973" s="4" t="s">
        <v>41</v>
      </c>
      <c r="G1973" s="4" t="s">
        <v>36</v>
      </c>
      <c r="H1973" s="4">
        <v>2007</v>
      </c>
      <c r="I1973" s="3" t="s">
        <v>54</v>
      </c>
      <c r="J1973" s="3"/>
      <c r="P1973" s="3"/>
      <c r="W1973" s="3"/>
      <c r="AA1973" s="5" t="e">
        <f t="shared" si="245"/>
        <v>#DIV/0!</v>
      </c>
      <c r="AD1973" s="5" t="e">
        <f t="shared" si="246"/>
        <v>#DIV/0!</v>
      </c>
      <c r="AE1973" s="3" t="e">
        <f t="shared" si="247"/>
        <v>#DIV/0!</v>
      </c>
      <c r="AG1973" s="4" t="e">
        <f t="shared" si="241"/>
        <v>#DIV/0!</v>
      </c>
      <c r="AI1973" s="3" t="e">
        <f t="shared" si="242"/>
        <v>#DIV/0!</v>
      </c>
      <c r="AK1973" s="4" t="e">
        <f t="shared" si="244"/>
        <v>#DIV/0!</v>
      </c>
    </row>
    <row r="1974" spans="1:37" s="14" customFormat="1" x14ac:dyDescent="0.25">
      <c r="A1974" s="4" t="str">
        <f t="shared" si="243"/>
        <v>D00_382_3</v>
      </c>
      <c r="B1974" s="12" t="s">
        <v>37</v>
      </c>
      <c r="C1974" s="13">
        <v>382</v>
      </c>
      <c r="D1974" s="15">
        <v>3</v>
      </c>
      <c r="E1974" s="14" t="s">
        <v>38</v>
      </c>
      <c r="F1974" s="14" t="s">
        <v>41</v>
      </c>
      <c r="G1974" s="14" t="s">
        <v>36</v>
      </c>
      <c r="H1974" s="14">
        <v>2003</v>
      </c>
      <c r="I1974" s="15" t="s">
        <v>54</v>
      </c>
      <c r="J1974" s="15"/>
      <c r="P1974" s="15"/>
      <c r="Q1974" s="4"/>
      <c r="R1974" s="4"/>
      <c r="S1974" s="4"/>
      <c r="T1974" s="4"/>
      <c r="U1974" s="4"/>
      <c r="V1974" s="4"/>
      <c r="W1974" s="15"/>
      <c r="AA1974" s="5" t="e">
        <f t="shared" si="245"/>
        <v>#DIV/0!</v>
      </c>
      <c r="AD1974" s="5" t="e">
        <f t="shared" si="246"/>
        <v>#DIV/0!</v>
      </c>
      <c r="AE1974" s="3" t="e">
        <f t="shared" si="247"/>
        <v>#DIV/0!</v>
      </c>
      <c r="AG1974" s="4" t="e">
        <f t="shared" ref="AG1974:AG2037" si="248">AF1974*100/Y1974</f>
        <v>#DIV/0!</v>
      </c>
      <c r="AI1974" s="3" t="e">
        <f t="shared" ref="AI1974:AI2037" si="249">AH1974*100/Y1974</f>
        <v>#DIV/0!</v>
      </c>
      <c r="AK1974" s="14" t="e">
        <f t="shared" si="244"/>
        <v>#DIV/0!</v>
      </c>
    </row>
    <row r="1975" spans="1:37" s="4" customFormat="1" x14ac:dyDescent="0.25">
      <c r="A1975" s="4" t="str">
        <f t="shared" si="243"/>
        <v>D00_382_3</v>
      </c>
      <c r="B1975" s="1" t="s">
        <v>37</v>
      </c>
      <c r="C1975" s="2">
        <v>382</v>
      </c>
      <c r="D1975" s="3">
        <v>3</v>
      </c>
      <c r="E1975" s="4" t="s">
        <v>38</v>
      </c>
      <c r="F1975" s="4" t="s">
        <v>41</v>
      </c>
      <c r="G1975" s="4" t="s">
        <v>36</v>
      </c>
      <c r="H1975" s="4">
        <v>2004</v>
      </c>
      <c r="I1975" s="3" t="s">
        <v>54</v>
      </c>
      <c r="J1975" s="3"/>
      <c r="P1975" s="3"/>
      <c r="W1975" s="3"/>
      <c r="AA1975" s="5" t="e">
        <f t="shared" si="245"/>
        <v>#DIV/0!</v>
      </c>
      <c r="AD1975" s="5" t="e">
        <f t="shared" si="246"/>
        <v>#DIV/0!</v>
      </c>
      <c r="AE1975" s="3" t="e">
        <f t="shared" si="247"/>
        <v>#DIV/0!</v>
      </c>
      <c r="AG1975" s="4" t="e">
        <f t="shared" si="248"/>
        <v>#DIV/0!</v>
      </c>
      <c r="AI1975" s="3" t="e">
        <f t="shared" si="249"/>
        <v>#DIV/0!</v>
      </c>
      <c r="AK1975" s="4" t="e">
        <f t="shared" si="244"/>
        <v>#DIV/0!</v>
      </c>
    </row>
    <row r="1976" spans="1:37" s="4" customFormat="1" x14ac:dyDescent="0.25">
      <c r="A1976" s="4" t="str">
        <f t="shared" si="243"/>
        <v>D00_382_3</v>
      </c>
      <c r="B1976" s="1" t="s">
        <v>37</v>
      </c>
      <c r="C1976" s="2">
        <v>382</v>
      </c>
      <c r="D1976" s="3">
        <v>3</v>
      </c>
      <c r="E1976" s="4" t="s">
        <v>38</v>
      </c>
      <c r="F1976" s="4" t="s">
        <v>41</v>
      </c>
      <c r="G1976" s="4" t="s">
        <v>36</v>
      </c>
      <c r="H1976" s="4">
        <v>2005</v>
      </c>
      <c r="I1976" s="3" t="s">
        <v>54</v>
      </c>
      <c r="J1976" s="3"/>
      <c r="K1976" s="4">
        <v>82</v>
      </c>
      <c r="P1976" s="3"/>
      <c r="W1976" s="3"/>
      <c r="AA1976" s="5" t="e">
        <f t="shared" si="245"/>
        <v>#DIV/0!</v>
      </c>
      <c r="AD1976" s="5" t="e">
        <f t="shared" si="246"/>
        <v>#DIV/0!</v>
      </c>
      <c r="AE1976" s="3" t="e">
        <f t="shared" si="247"/>
        <v>#DIV/0!</v>
      </c>
      <c r="AG1976" s="4" t="e">
        <f t="shared" si="248"/>
        <v>#DIV/0!</v>
      </c>
      <c r="AI1976" s="3" t="e">
        <f t="shared" si="249"/>
        <v>#DIV/0!</v>
      </c>
      <c r="AK1976" s="4" t="e">
        <f t="shared" si="244"/>
        <v>#DIV/0!</v>
      </c>
    </row>
    <row r="1977" spans="1:37" s="4" customFormat="1" x14ac:dyDescent="0.25">
      <c r="A1977" s="4" t="str">
        <f t="shared" si="243"/>
        <v>D00_382_3</v>
      </c>
      <c r="B1977" s="1" t="s">
        <v>37</v>
      </c>
      <c r="C1977" s="2">
        <v>382</v>
      </c>
      <c r="D1977" s="3">
        <v>3</v>
      </c>
      <c r="E1977" s="4" t="s">
        <v>38</v>
      </c>
      <c r="F1977" s="4" t="s">
        <v>41</v>
      </c>
      <c r="G1977" s="4" t="s">
        <v>36</v>
      </c>
      <c r="H1977" s="4">
        <v>2006</v>
      </c>
      <c r="I1977" s="3" t="s">
        <v>54</v>
      </c>
      <c r="J1977" s="3"/>
      <c r="P1977" s="3"/>
      <c r="W1977" s="3"/>
      <c r="AA1977" s="5" t="e">
        <f t="shared" si="245"/>
        <v>#DIV/0!</v>
      </c>
      <c r="AD1977" s="5" t="e">
        <f t="shared" si="246"/>
        <v>#DIV/0!</v>
      </c>
      <c r="AE1977" s="3" t="e">
        <f t="shared" si="247"/>
        <v>#DIV/0!</v>
      </c>
      <c r="AG1977" s="4" t="e">
        <f t="shared" si="248"/>
        <v>#DIV/0!</v>
      </c>
      <c r="AI1977" s="3" t="e">
        <f t="shared" si="249"/>
        <v>#DIV/0!</v>
      </c>
      <c r="AK1977" s="4" t="e">
        <f t="shared" si="244"/>
        <v>#DIV/0!</v>
      </c>
    </row>
    <row r="1978" spans="1:37" s="4" customFormat="1" x14ac:dyDescent="0.25">
      <c r="A1978" s="4" t="str">
        <f t="shared" si="243"/>
        <v>D00_382_3</v>
      </c>
      <c r="B1978" s="1" t="s">
        <v>37</v>
      </c>
      <c r="C1978" s="2">
        <v>382</v>
      </c>
      <c r="D1978" s="3">
        <v>3</v>
      </c>
      <c r="E1978" s="4" t="s">
        <v>38</v>
      </c>
      <c r="F1978" s="4" t="s">
        <v>41</v>
      </c>
      <c r="G1978" s="4" t="s">
        <v>36</v>
      </c>
      <c r="H1978" s="4">
        <v>2007</v>
      </c>
      <c r="I1978" s="3" t="s">
        <v>54</v>
      </c>
      <c r="J1978" s="3"/>
      <c r="P1978" s="3"/>
      <c r="W1978" s="3"/>
      <c r="AA1978" s="5" t="e">
        <f t="shared" si="245"/>
        <v>#DIV/0!</v>
      </c>
      <c r="AD1978" s="5" t="e">
        <f t="shared" si="246"/>
        <v>#DIV/0!</v>
      </c>
      <c r="AE1978" s="3" t="e">
        <f t="shared" si="247"/>
        <v>#DIV/0!</v>
      </c>
      <c r="AG1978" s="4" t="e">
        <f t="shared" si="248"/>
        <v>#DIV/0!</v>
      </c>
      <c r="AI1978" s="3" t="e">
        <f t="shared" si="249"/>
        <v>#DIV/0!</v>
      </c>
      <c r="AK1978" s="4" t="e">
        <f t="shared" si="244"/>
        <v>#DIV/0!</v>
      </c>
    </row>
    <row r="1979" spans="1:37" s="14" customFormat="1" x14ac:dyDescent="0.25">
      <c r="A1979" s="4" t="str">
        <f t="shared" si="243"/>
        <v>D00_383_3</v>
      </c>
      <c r="B1979" s="12" t="s">
        <v>37</v>
      </c>
      <c r="C1979" s="13">
        <v>383</v>
      </c>
      <c r="D1979" s="15">
        <v>3</v>
      </c>
      <c r="E1979" s="14" t="s">
        <v>38</v>
      </c>
      <c r="F1979" s="14" t="s">
        <v>41</v>
      </c>
      <c r="G1979" s="14" t="s">
        <v>36</v>
      </c>
      <c r="H1979" s="14">
        <v>2003</v>
      </c>
      <c r="I1979" s="15" t="s">
        <v>54</v>
      </c>
      <c r="J1979" s="15"/>
      <c r="P1979" s="15"/>
      <c r="Q1979" s="4"/>
      <c r="R1979" s="4"/>
      <c r="S1979" s="4"/>
      <c r="T1979" s="4"/>
      <c r="U1979" s="4"/>
      <c r="V1979" s="4"/>
      <c r="W1979" s="15"/>
      <c r="AA1979" s="5" t="e">
        <f t="shared" si="245"/>
        <v>#DIV/0!</v>
      </c>
      <c r="AD1979" s="5" t="e">
        <f t="shared" si="246"/>
        <v>#DIV/0!</v>
      </c>
      <c r="AE1979" s="3" t="e">
        <f t="shared" si="247"/>
        <v>#DIV/0!</v>
      </c>
      <c r="AG1979" s="4" t="e">
        <f t="shared" si="248"/>
        <v>#DIV/0!</v>
      </c>
      <c r="AI1979" s="3" t="e">
        <f t="shared" si="249"/>
        <v>#DIV/0!</v>
      </c>
      <c r="AK1979" s="14" t="e">
        <f t="shared" si="244"/>
        <v>#DIV/0!</v>
      </c>
    </row>
    <row r="1980" spans="1:37" s="4" customFormat="1" x14ac:dyDescent="0.25">
      <c r="A1980" s="4" t="str">
        <f t="shared" si="243"/>
        <v>D00_383_3</v>
      </c>
      <c r="B1980" s="1" t="s">
        <v>37</v>
      </c>
      <c r="C1980" s="2">
        <v>383</v>
      </c>
      <c r="D1980" s="3">
        <v>3</v>
      </c>
      <c r="E1980" s="4" t="s">
        <v>38</v>
      </c>
      <c r="F1980" s="4" t="s">
        <v>41</v>
      </c>
      <c r="G1980" s="4" t="s">
        <v>36</v>
      </c>
      <c r="H1980" s="4">
        <v>2004</v>
      </c>
      <c r="I1980" s="3" t="s">
        <v>54</v>
      </c>
      <c r="J1980" s="3"/>
      <c r="P1980" s="3"/>
      <c r="W1980" s="3"/>
      <c r="AA1980" s="5" t="e">
        <f t="shared" si="245"/>
        <v>#DIV/0!</v>
      </c>
      <c r="AD1980" s="5" t="e">
        <f t="shared" si="246"/>
        <v>#DIV/0!</v>
      </c>
      <c r="AE1980" s="3" t="e">
        <f t="shared" si="247"/>
        <v>#DIV/0!</v>
      </c>
      <c r="AG1980" s="4" t="e">
        <f t="shared" si="248"/>
        <v>#DIV/0!</v>
      </c>
      <c r="AI1980" s="3" t="e">
        <f t="shared" si="249"/>
        <v>#DIV/0!</v>
      </c>
      <c r="AK1980" s="4" t="e">
        <f t="shared" si="244"/>
        <v>#DIV/0!</v>
      </c>
    </row>
    <row r="1981" spans="1:37" s="4" customFormat="1" x14ac:dyDescent="0.25">
      <c r="A1981" s="4" t="str">
        <f t="shared" si="243"/>
        <v>D00_383_3</v>
      </c>
      <c r="B1981" s="1" t="s">
        <v>37</v>
      </c>
      <c r="C1981" s="2">
        <v>383</v>
      </c>
      <c r="D1981" s="3">
        <v>3</v>
      </c>
      <c r="E1981" s="4" t="s">
        <v>38</v>
      </c>
      <c r="F1981" s="4" t="s">
        <v>41</v>
      </c>
      <c r="G1981" s="4" t="s">
        <v>36</v>
      </c>
      <c r="H1981" s="4">
        <v>2005</v>
      </c>
      <c r="I1981" s="3" t="s">
        <v>54</v>
      </c>
      <c r="J1981" s="3"/>
      <c r="P1981" s="3"/>
      <c r="W1981" s="3"/>
      <c r="AA1981" s="5" t="e">
        <f t="shared" si="245"/>
        <v>#DIV/0!</v>
      </c>
      <c r="AD1981" s="5" t="e">
        <f t="shared" si="246"/>
        <v>#DIV/0!</v>
      </c>
      <c r="AE1981" s="3" t="e">
        <f t="shared" si="247"/>
        <v>#DIV/0!</v>
      </c>
      <c r="AG1981" s="4" t="e">
        <f t="shared" si="248"/>
        <v>#DIV/0!</v>
      </c>
      <c r="AI1981" s="3" t="e">
        <f t="shared" si="249"/>
        <v>#DIV/0!</v>
      </c>
      <c r="AK1981" s="4" t="e">
        <f t="shared" si="244"/>
        <v>#DIV/0!</v>
      </c>
    </row>
    <row r="1982" spans="1:37" s="4" customFormat="1" x14ac:dyDescent="0.25">
      <c r="A1982" s="4" t="str">
        <f t="shared" si="243"/>
        <v>D00_383_3</v>
      </c>
      <c r="B1982" s="1" t="s">
        <v>37</v>
      </c>
      <c r="C1982" s="2">
        <v>383</v>
      </c>
      <c r="D1982" s="3">
        <v>3</v>
      </c>
      <c r="E1982" s="4" t="s">
        <v>38</v>
      </c>
      <c r="F1982" s="4" t="s">
        <v>41</v>
      </c>
      <c r="G1982" s="4" t="s">
        <v>36</v>
      </c>
      <c r="H1982" s="4">
        <v>2006</v>
      </c>
      <c r="I1982" s="3" t="s">
        <v>54</v>
      </c>
      <c r="J1982" s="3"/>
      <c r="P1982" s="3"/>
      <c r="W1982" s="3"/>
      <c r="AA1982" s="5" t="e">
        <f t="shared" si="245"/>
        <v>#DIV/0!</v>
      </c>
      <c r="AD1982" s="5" t="e">
        <f t="shared" si="246"/>
        <v>#DIV/0!</v>
      </c>
      <c r="AE1982" s="3" t="e">
        <f t="shared" si="247"/>
        <v>#DIV/0!</v>
      </c>
      <c r="AG1982" s="4" t="e">
        <f t="shared" si="248"/>
        <v>#DIV/0!</v>
      </c>
      <c r="AI1982" s="3" t="e">
        <f t="shared" si="249"/>
        <v>#DIV/0!</v>
      </c>
      <c r="AK1982" s="4" t="e">
        <f t="shared" si="244"/>
        <v>#DIV/0!</v>
      </c>
    </row>
    <row r="1983" spans="1:37" s="4" customFormat="1" x14ac:dyDescent="0.25">
      <c r="A1983" s="4" t="str">
        <f t="shared" si="243"/>
        <v>D00_383_3</v>
      </c>
      <c r="B1983" s="1" t="s">
        <v>37</v>
      </c>
      <c r="C1983" s="2">
        <v>383</v>
      </c>
      <c r="D1983" s="3">
        <v>3</v>
      </c>
      <c r="E1983" s="4" t="s">
        <v>38</v>
      </c>
      <c r="F1983" s="4" t="s">
        <v>41</v>
      </c>
      <c r="G1983" s="4" t="s">
        <v>36</v>
      </c>
      <c r="H1983" s="4">
        <v>2007</v>
      </c>
      <c r="I1983" s="3" t="s">
        <v>54</v>
      </c>
      <c r="J1983" s="3"/>
      <c r="P1983" s="3"/>
      <c r="W1983" s="3"/>
      <c r="AA1983" s="5" t="e">
        <f t="shared" si="245"/>
        <v>#DIV/0!</v>
      </c>
      <c r="AD1983" s="5" t="e">
        <f t="shared" si="246"/>
        <v>#DIV/0!</v>
      </c>
      <c r="AE1983" s="3" t="e">
        <f t="shared" si="247"/>
        <v>#DIV/0!</v>
      </c>
      <c r="AG1983" s="4" t="e">
        <f t="shared" si="248"/>
        <v>#DIV/0!</v>
      </c>
      <c r="AI1983" s="3" t="e">
        <f t="shared" si="249"/>
        <v>#DIV/0!</v>
      </c>
      <c r="AK1983" s="4" t="e">
        <f t="shared" si="244"/>
        <v>#DIV/0!</v>
      </c>
    </row>
    <row r="1984" spans="1:37" s="14" customFormat="1" x14ac:dyDescent="0.25">
      <c r="A1984" s="4" t="str">
        <f t="shared" si="243"/>
        <v>D00_384_3</v>
      </c>
      <c r="B1984" s="12" t="s">
        <v>37</v>
      </c>
      <c r="C1984" s="13">
        <v>384</v>
      </c>
      <c r="D1984" s="15">
        <v>3</v>
      </c>
      <c r="E1984" s="14" t="s">
        <v>38</v>
      </c>
      <c r="F1984" s="14" t="s">
        <v>41</v>
      </c>
      <c r="G1984" s="14" t="s">
        <v>36</v>
      </c>
      <c r="H1984" s="14">
        <v>2003</v>
      </c>
      <c r="I1984" s="15" t="s">
        <v>54</v>
      </c>
      <c r="J1984" s="15"/>
      <c r="P1984" s="15"/>
      <c r="Q1984" s="4"/>
      <c r="R1984" s="4"/>
      <c r="S1984" s="4"/>
      <c r="T1984" s="4"/>
      <c r="U1984" s="4"/>
      <c r="V1984" s="4"/>
      <c r="W1984" s="15"/>
      <c r="AA1984" s="5" t="e">
        <f t="shared" si="245"/>
        <v>#DIV/0!</v>
      </c>
      <c r="AD1984" s="5" t="e">
        <f t="shared" si="246"/>
        <v>#DIV/0!</v>
      </c>
      <c r="AE1984" s="3" t="e">
        <f t="shared" si="247"/>
        <v>#DIV/0!</v>
      </c>
      <c r="AG1984" s="4" t="e">
        <f t="shared" si="248"/>
        <v>#DIV/0!</v>
      </c>
      <c r="AI1984" s="3" t="e">
        <f t="shared" si="249"/>
        <v>#DIV/0!</v>
      </c>
      <c r="AK1984" s="14" t="e">
        <f t="shared" si="244"/>
        <v>#DIV/0!</v>
      </c>
    </row>
    <row r="1985" spans="1:37" s="4" customFormat="1" x14ac:dyDescent="0.25">
      <c r="A1985" s="4" t="str">
        <f t="shared" si="243"/>
        <v>D00_384_3</v>
      </c>
      <c r="B1985" s="1" t="s">
        <v>37</v>
      </c>
      <c r="C1985" s="2">
        <v>384</v>
      </c>
      <c r="D1985" s="3">
        <v>3</v>
      </c>
      <c r="E1985" s="4" t="s">
        <v>38</v>
      </c>
      <c r="F1985" s="4" t="s">
        <v>41</v>
      </c>
      <c r="G1985" s="4" t="s">
        <v>36</v>
      </c>
      <c r="H1985" s="4">
        <v>2004</v>
      </c>
      <c r="I1985" s="3" t="s">
        <v>54</v>
      </c>
      <c r="J1985" s="3"/>
      <c r="P1985" s="3"/>
      <c r="W1985" s="3"/>
      <c r="AA1985" s="5" t="e">
        <f t="shared" si="245"/>
        <v>#DIV/0!</v>
      </c>
      <c r="AD1985" s="5" t="e">
        <f t="shared" si="246"/>
        <v>#DIV/0!</v>
      </c>
      <c r="AE1985" s="3" t="e">
        <f t="shared" si="247"/>
        <v>#DIV/0!</v>
      </c>
      <c r="AG1985" s="4" t="e">
        <f t="shared" si="248"/>
        <v>#DIV/0!</v>
      </c>
      <c r="AI1985" s="3" t="e">
        <f t="shared" si="249"/>
        <v>#DIV/0!</v>
      </c>
      <c r="AK1985" s="4" t="e">
        <f t="shared" si="244"/>
        <v>#DIV/0!</v>
      </c>
    </row>
    <row r="1986" spans="1:37" s="4" customFormat="1" x14ac:dyDescent="0.25">
      <c r="A1986" s="4" t="str">
        <f t="shared" si="243"/>
        <v>D00_384_3</v>
      </c>
      <c r="B1986" s="1" t="s">
        <v>37</v>
      </c>
      <c r="C1986" s="2">
        <v>384</v>
      </c>
      <c r="D1986" s="3">
        <v>3</v>
      </c>
      <c r="E1986" s="4" t="s">
        <v>38</v>
      </c>
      <c r="F1986" s="4" t="s">
        <v>41</v>
      </c>
      <c r="G1986" s="4" t="s">
        <v>36</v>
      </c>
      <c r="H1986" s="4">
        <v>2005</v>
      </c>
      <c r="I1986" s="3" t="s">
        <v>54</v>
      </c>
      <c r="J1986" s="3"/>
      <c r="P1986" s="3"/>
      <c r="W1986" s="3"/>
      <c r="AA1986" s="5" t="e">
        <f t="shared" si="245"/>
        <v>#DIV/0!</v>
      </c>
      <c r="AD1986" s="5" t="e">
        <f t="shared" si="246"/>
        <v>#DIV/0!</v>
      </c>
      <c r="AE1986" s="3" t="e">
        <f t="shared" si="247"/>
        <v>#DIV/0!</v>
      </c>
      <c r="AG1986" s="4" t="e">
        <f t="shared" si="248"/>
        <v>#DIV/0!</v>
      </c>
      <c r="AI1986" s="3" t="e">
        <f t="shared" si="249"/>
        <v>#DIV/0!</v>
      </c>
      <c r="AK1986" s="4" t="e">
        <f t="shared" si="244"/>
        <v>#DIV/0!</v>
      </c>
    </row>
    <row r="1987" spans="1:37" s="4" customFormat="1" x14ac:dyDescent="0.25">
      <c r="A1987" s="4" t="str">
        <f t="shared" ref="A1987:A2050" si="250">CONCATENATE(LEFT(B1987,1),CONCATENATE(RIGHT(B1987,2),"_",CONCATENATE(C1987),"_",CONCATENATE(D1987)))</f>
        <v>D00_384_3</v>
      </c>
      <c r="B1987" s="1" t="s">
        <v>37</v>
      </c>
      <c r="C1987" s="2">
        <v>384</v>
      </c>
      <c r="D1987" s="3">
        <v>3</v>
      </c>
      <c r="E1987" s="4" t="s">
        <v>38</v>
      </c>
      <c r="F1987" s="4" t="s">
        <v>41</v>
      </c>
      <c r="G1987" s="4" t="s">
        <v>36</v>
      </c>
      <c r="H1987" s="4">
        <v>2006</v>
      </c>
      <c r="I1987" s="3" t="s">
        <v>54</v>
      </c>
      <c r="J1987" s="3"/>
      <c r="P1987" s="3"/>
      <c r="W1987" s="3"/>
      <c r="AA1987" s="5" t="e">
        <f t="shared" si="245"/>
        <v>#DIV/0!</v>
      </c>
      <c r="AD1987" s="5" t="e">
        <f t="shared" si="246"/>
        <v>#DIV/0!</v>
      </c>
      <c r="AE1987" s="3" t="e">
        <f t="shared" si="247"/>
        <v>#DIV/0!</v>
      </c>
      <c r="AG1987" s="4" t="e">
        <f t="shared" si="248"/>
        <v>#DIV/0!</v>
      </c>
      <c r="AI1987" s="3" t="e">
        <f t="shared" si="249"/>
        <v>#DIV/0!</v>
      </c>
      <c r="AK1987" s="4" t="e">
        <f t="shared" si="244"/>
        <v>#DIV/0!</v>
      </c>
    </row>
    <row r="1988" spans="1:37" s="4" customFormat="1" x14ac:dyDescent="0.25">
      <c r="A1988" s="4" t="str">
        <f t="shared" si="250"/>
        <v>D00_384_3</v>
      </c>
      <c r="B1988" s="1" t="s">
        <v>37</v>
      </c>
      <c r="C1988" s="2">
        <v>384</v>
      </c>
      <c r="D1988" s="3">
        <v>3</v>
      </c>
      <c r="E1988" s="4" t="s">
        <v>38</v>
      </c>
      <c r="F1988" s="4" t="s">
        <v>41</v>
      </c>
      <c r="G1988" s="4" t="s">
        <v>36</v>
      </c>
      <c r="H1988" s="4">
        <v>2007</v>
      </c>
      <c r="I1988" s="3" t="s">
        <v>54</v>
      </c>
      <c r="J1988" s="3"/>
      <c r="P1988" s="3"/>
      <c r="W1988" s="3"/>
      <c r="AA1988" s="5" t="e">
        <f t="shared" si="245"/>
        <v>#DIV/0!</v>
      </c>
      <c r="AD1988" s="5" t="e">
        <f t="shared" si="246"/>
        <v>#DIV/0!</v>
      </c>
      <c r="AE1988" s="3" t="e">
        <f t="shared" si="247"/>
        <v>#DIV/0!</v>
      </c>
      <c r="AG1988" s="4" t="e">
        <f t="shared" si="248"/>
        <v>#DIV/0!</v>
      </c>
      <c r="AI1988" s="3" t="e">
        <f t="shared" si="249"/>
        <v>#DIV/0!</v>
      </c>
      <c r="AK1988" s="4" t="e">
        <f t="shared" si="244"/>
        <v>#DIV/0!</v>
      </c>
    </row>
    <row r="1989" spans="1:37" s="14" customFormat="1" x14ac:dyDescent="0.25">
      <c r="A1989" s="4" t="str">
        <f t="shared" si="250"/>
        <v>D00_385_3</v>
      </c>
      <c r="B1989" s="12" t="s">
        <v>37</v>
      </c>
      <c r="C1989" s="13">
        <v>385</v>
      </c>
      <c r="D1989" s="15">
        <v>3</v>
      </c>
      <c r="E1989" s="14" t="s">
        <v>38</v>
      </c>
      <c r="F1989" s="14" t="s">
        <v>41</v>
      </c>
      <c r="G1989" s="14" t="s">
        <v>36</v>
      </c>
      <c r="H1989" s="14">
        <v>2003</v>
      </c>
      <c r="I1989" s="15" t="s">
        <v>54</v>
      </c>
      <c r="J1989" s="15"/>
      <c r="P1989" s="15"/>
      <c r="Q1989" s="4"/>
      <c r="R1989" s="4"/>
      <c r="S1989" s="4"/>
      <c r="T1989" s="4"/>
      <c r="U1989" s="4"/>
      <c r="V1989" s="4"/>
      <c r="W1989" s="15"/>
      <c r="AA1989" s="5" t="e">
        <f t="shared" si="245"/>
        <v>#DIV/0!</v>
      </c>
      <c r="AD1989" s="5" t="e">
        <f t="shared" si="246"/>
        <v>#DIV/0!</v>
      </c>
      <c r="AE1989" s="3" t="e">
        <f t="shared" si="247"/>
        <v>#DIV/0!</v>
      </c>
      <c r="AG1989" s="4" t="e">
        <f t="shared" si="248"/>
        <v>#DIV/0!</v>
      </c>
      <c r="AI1989" s="3" t="e">
        <f t="shared" si="249"/>
        <v>#DIV/0!</v>
      </c>
      <c r="AK1989" s="14" t="e">
        <f t="shared" si="244"/>
        <v>#DIV/0!</v>
      </c>
    </row>
    <row r="1990" spans="1:37" s="4" customFormat="1" x14ac:dyDescent="0.25">
      <c r="A1990" s="4" t="str">
        <f t="shared" si="250"/>
        <v>D00_385_3</v>
      </c>
      <c r="B1990" s="1" t="s">
        <v>37</v>
      </c>
      <c r="C1990" s="2">
        <v>385</v>
      </c>
      <c r="D1990" s="3">
        <v>3</v>
      </c>
      <c r="E1990" s="4" t="s">
        <v>38</v>
      </c>
      <c r="F1990" s="4" t="s">
        <v>41</v>
      </c>
      <c r="G1990" s="4" t="s">
        <v>36</v>
      </c>
      <c r="H1990" s="4">
        <v>2004</v>
      </c>
      <c r="I1990" s="3" t="s">
        <v>54</v>
      </c>
      <c r="J1990" s="3"/>
      <c r="P1990" s="3"/>
      <c r="W1990" s="3"/>
      <c r="AA1990" s="5" t="e">
        <f t="shared" si="245"/>
        <v>#DIV/0!</v>
      </c>
      <c r="AD1990" s="5" t="e">
        <f t="shared" si="246"/>
        <v>#DIV/0!</v>
      </c>
      <c r="AE1990" s="3" t="e">
        <f t="shared" si="247"/>
        <v>#DIV/0!</v>
      </c>
      <c r="AG1990" s="4" t="e">
        <f t="shared" si="248"/>
        <v>#DIV/0!</v>
      </c>
      <c r="AI1990" s="3" t="e">
        <f t="shared" si="249"/>
        <v>#DIV/0!</v>
      </c>
      <c r="AK1990" s="4" t="e">
        <f t="shared" si="244"/>
        <v>#DIV/0!</v>
      </c>
    </row>
    <row r="1991" spans="1:37" s="4" customFormat="1" x14ac:dyDescent="0.25">
      <c r="A1991" s="4" t="str">
        <f t="shared" si="250"/>
        <v>D00_385_3</v>
      </c>
      <c r="B1991" s="1" t="s">
        <v>37</v>
      </c>
      <c r="C1991" s="2">
        <v>385</v>
      </c>
      <c r="D1991" s="3">
        <v>3</v>
      </c>
      <c r="E1991" s="4" t="s">
        <v>38</v>
      </c>
      <c r="F1991" s="4" t="s">
        <v>41</v>
      </c>
      <c r="G1991" s="4" t="s">
        <v>36</v>
      </c>
      <c r="H1991" s="4">
        <v>2005</v>
      </c>
      <c r="I1991" s="3" t="s">
        <v>54</v>
      </c>
      <c r="J1991" s="3"/>
      <c r="P1991" s="3"/>
      <c r="W1991" s="3"/>
      <c r="AA1991" s="5" t="e">
        <f t="shared" si="245"/>
        <v>#DIV/0!</v>
      </c>
      <c r="AD1991" s="5" t="e">
        <f t="shared" si="246"/>
        <v>#DIV/0!</v>
      </c>
      <c r="AE1991" s="3" t="e">
        <f t="shared" si="247"/>
        <v>#DIV/0!</v>
      </c>
      <c r="AG1991" s="4" t="e">
        <f t="shared" si="248"/>
        <v>#DIV/0!</v>
      </c>
      <c r="AI1991" s="3" t="e">
        <f t="shared" si="249"/>
        <v>#DIV/0!</v>
      </c>
      <c r="AK1991" s="4" t="e">
        <f t="shared" si="244"/>
        <v>#DIV/0!</v>
      </c>
    </row>
    <row r="1992" spans="1:37" s="4" customFormat="1" x14ac:dyDescent="0.25">
      <c r="A1992" s="4" t="str">
        <f t="shared" si="250"/>
        <v>D00_385_3</v>
      </c>
      <c r="B1992" s="1" t="s">
        <v>37</v>
      </c>
      <c r="C1992" s="2">
        <v>385</v>
      </c>
      <c r="D1992" s="3">
        <v>3</v>
      </c>
      <c r="E1992" s="4" t="s">
        <v>38</v>
      </c>
      <c r="F1992" s="4" t="s">
        <v>41</v>
      </c>
      <c r="G1992" s="4" t="s">
        <v>36</v>
      </c>
      <c r="H1992" s="4">
        <v>2006</v>
      </c>
      <c r="I1992" s="3" t="s">
        <v>54</v>
      </c>
      <c r="J1992" s="3"/>
      <c r="P1992" s="3"/>
      <c r="W1992" s="3"/>
      <c r="AA1992" s="5" t="e">
        <f t="shared" si="245"/>
        <v>#DIV/0!</v>
      </c>
      <c r="AD1992" s="5" t="e">
        <f t="shared" si="246"/>
        <v>#DIV/0!</v>
      </c>
      <c r="AE1992" s="3" t="e">
        <f t="shared" si="247"/>
        <v>#DIV/0!</v>
      </c>
      <c r="AG1992" s="4" t="e">
        <f t="shared" si="248"/>
        <v>#DIV/0!</v>
      </c>
      <c r="AI1992" s="3" t="e">
        <f t="shared" si="249"/>
        <v>#DIV/0!</v>
      </c>
      <c r="AK1992" s="4" t="e">
        <f t="shared" si="244"/>
        <v>#DIV/0!</v>
      </c>
    </row>
    <row r="1993" spans="1:37" s="4" customFormat="1" x14ac:dyDescent="0.25">
      <c r="A1993" s="4" t="str">
        <f t="shared" si="250"/>
        <v>D00_385_3</v>
      </c>
      <c r="B1993" s="1" t="s">
        <v>37</v>
      </c>
      <c r="C1993" s="2">
        <v>385</v>
      </c>
      <c r="D1993" s="3">
        <v>3</v>
      </c>
      <c r="E1993" s="4" t="s">
        <v>38</v>
      </c>
      <c r="F1993" s="4" t="s">
        <v>41</v>
      </c>
      <c r="G1993" s="4" t="s">
        <v>36</v>
      </c>
      <c r="H1993" s="4">
        <v>2007</v>
      </c>
      <c r="I1993" s="3" t="s">
        <v>54</v>
      </c>
      <c r="J1993" s="3"/>
      <c r="P1993" s="3"/>
      <c r="W1993" s="3"/>
      <c r="AA1993" s="5" t="e">
        <f t="shared" si="245"/>
        <v>#DIV/0!</v>
      </c>
      <c r="AD1993" s="5" t="e">
        <f t="shared" si="246"/>
        <v>#DIV/0!</v>
      </c>
      <c r="AE1993" s="3" t="e">
        <f t="shared" si="247"/>
        <v>#DIV/0!</v>
      </c>
      <c r="AG1993" s="4" t="e">
        <f t="shared" si="248"/>
        <v>#DIV/0!</v>
      </c>
      <c r="AI1993" s="3" t="e">
        <f t="shared" si="249"/>
        <v>#DIV/0!</v>
      </c>
      <c r="AK1993" s="4" t="e">
        <f t="shared" si="244"/>
        <v>#DIV/0!</v>
      </c>
    </row>
    <row r="1994" spans="1:37" s="14" customFormat="1" x14ac:dyDescent="0.25">
      <c r="A1994" s="4" t="str">
        <f t="shared" si="250"/>
        <v>D00_386_3</v>
      </c>
      <c r="B1994" s="12" t="s">
        <v>37</v>
      </c>
      <c r="C1994" s="13">
        <v>386</v>
      </c>
      <c r="D1994" s="15">
        <v>3</v>
      </c>
      <c r="E1994" s="14" t="s">
        <v>38</v>
      </c>
      <c r="F1994" s="14" t="s">
        <v>41</v>
      </c>
      <c r="G1994" s="14" t="s">
        <v>36</v>
      </c>
      <c r="H1994" s="14">
        <v>2003</v>
      </c>
      <c r="I1994" s="15" t="s">
        <v>54</v>
      </c>
      <c r="J1994" s="15"/>
      <c r="P1994" s="15"/>
      <c r="Q1994" s="4"/>
      <c r="R1994" s="4"/>
      <c r="S1994" s="4"/>
      <c r="T1994" s="4"/>
      <c r="U1994" s="4"/>
      <c r="V1994" s="4"/>
      <c r="W1994" s="15"/>
      <c r="AA1994" s="5" t="e">
        <f t="shared" si="245"/>
        <v>#DIV/0!</v>
      </c>
      <c r="AD1994" s="5" t="e">
        <f t="shared" si="246"/>
        <v>#DIV/0!</v>
      </c>
      <c r="AE1994" s="3" t="e">
        <f t="shared" si="247"/>
        <v>#DIV/0!</v>
      </c>
      <c r="AG1994" s="4" t="e">
        <f t="shared" si="248"/>
        <v>#DIV/0!</v>
      </c>
      <c r="AI1994" s="3" t="e">
        <f t="shared" si="249"/>
        <v>#DIV/0!</v>
      </c>
      <c r="AK1994" s="14" t="e">
        <f t="shared" si="244"/>
        <v>#DIV/0!</v>
      </c>
    </row>
    <row r="1995" spans="1:37" s="4" customFormat="1" x14ac:dyDescent="0.25">
      <c r="A1995" s="4" t="str">
        <f t="shared" si="250"/>
        <v>D00_386_3</v>
      </c>
      <c r="B1995" s="1" t="s">
        <v>37</v>
      </c>
      <c r="C1995" s="2">
        <v>386</v>
      </c>
      <c r="D1995" s="3">
        <v>3</v>
      </c>
      <c r="E1995" s="4" t="s">
        <v>38</v>
      </c>
      <c r="F1995" s="4" t="s">
        <v>41</v>
      </c>
      <c r="G1995" s="4" t="s">
        <v>36</v>
      </c>
      <c r="H1995" s="4">
        <v>2004</v>
      </c>
      <c r="I1995" s="3" t="s">
        <v>54</v>
      </c>
      <c r="J1995" s="3"/>
      <c r="P1995" s="3"/>
      <c r="W1995" s="3"/>
      <c r="AA1995" s="5" t="e">
        <f t="shared" si="245"/>
        <v>#DIV/0!</v>
      </c>
      <c r="AD1995" s="5" t="e">
        <f t="shared" si="246"/>
        <v>#DIV/0!</v>
      </c>
      <c r="AE1995" s="3" t="e">
        <f t="shared" si="247"/>
        <v>#DIV/0!</v>
      </c>
      <c r="AG1995" s="4" t="e">
        <f t="shared" si="248"/>
        <v>#DIV/0!</v>
      </c>
      <c r="AI1995" s="3" t="e">
        <f t="shared" si="249"/>
        <v>#DIV/0!</v>
      </c>
      <c r="AK1995" s="4" t="e">
        <f t="shared" si="244"/>
        <v>#DIV/0!</v>
      </c>
    </row>
    <row r="1996" spans="1:37" s="4" customFormat="1" x14ac:dyDescent="0.25">
      <c r="A1996" s="4" t="str">
        <f t="shared" si="250"/>
        <v>D00_386_3</v>
      </c>
      <c r="B1996" s="1" t="s">
        <v>37</v>
      </c>
      <c r="C1996" s="2">
        <v>386</v>
      </c>
      <c r="D1996" s="3">
        <v>3</v>
      </c>
      <c r="E1996" s="4" t="s">
        <v>38</v>
      </c>
      <c r="F1996" s="4" t="s">
        <v>41</v>
      </c>
      <c r="G1996" s="4" t="s">
        <v>36</v>
      </c>
      <c r="H1996" s="4">
        <v>2005</v>
      </c>
      <c r="I1996" s="3" t="s">
        <v>54</v>
      </c>
      <c r="J1996" s="3"/>
      <c r="P1996" s="3"/>
      <c r="W1996" s="3"/>
      <c r="AA1996" s="5" t="e">
        <f t="shared" si="245"/>
        <v>#DIV/0!</v>
      </c>
      <c r="AD1996" s="5" t="e">
        <f t="shared" si="246"/>
        <v>#DIV/0!</v>
      </c>
      <c r="AE1996" s="3" t="e">
        <f t="shared" si="247"/>
        <v>#DIV/0!</v>
      </c>
      <c r="AG1996" s="4" t="e">
        <f t="shared" si="248"/>
        <v>#DIV/0!</v>
      </c>
      <c r="AI1996" s="3" t="e">
        <f t="shared" si="249"/>
        <v>#DIV/0!</v>
      </c>
      <c r="AK1996" s="4" t="e">
        <f t="shared" si="244"/>
        <v>#DIV/0!</v>
      </c>
    </row>
    <row r="1997" spans="1:37" s="4" customFormat="1" x14ac:dyDescent="0.25">
      <c r="A1997" s="4" t="str">
        <f t="shared" si="250"/>
        <v>D00_386_3</v>
      </c>
      <c r="B1997" s="1" t="s">
        <v>37</v>
      </c>
      <c r="C1997" s="2">
        <v>386</v>
      </c>
      <c r="D1997" s="3">
        <v>3</v>
      </c>
      <c r="E1997" s="4" t="s">
        <v>38</v>
      </c>
      <c r="F1997" s="4" t="s">
        <v>41</v>
      </c>
      <c r="G1997" s="4" t="s">
        <v>36</v>
      </c>
      <c r="H1997" s="4">
        <v>2006</v>
      </c>
      <c r="I1997" s="3" t="s">
        <v>54</v>
      </c>
      <c r="J1997" s="3"/>
      <c r="P1997" s="3"/>
      <c r="W1997" s="3"/>
      <c r="AA1997" s="5" t="e">
        <f t="shared" si="245"/>
        <v>#DIV/0!</v>
      </c>
      <c r="AD1997" s="5" t="e">
        <f t="shared" si="246"/>
        <v>#DIV/0!</v>
      </c>
      <c r="AE1997" s="3" t="e">
        <f t="shared" si="247"/>
        <v>#DIV/0!</v>
      </c>
      <c r="AG1997" s="4" t="e">
        <f t="shared" si="248"/>
        <v>#DIV/0!</v>
      </c>
      <c r="AI1997" s="3" t="e">
        <f t="shared" si="249"/>
        <v>#DIV/0!</v>
      </c>
      <c r="AK1997" s="4" t="e">
        <f t="shared" ref="AK1997:AK2060" si="251">AJ1997*100/Y1997</f>
        <v>#DIV/0!</v>
      </c>
    </row>
    <row r="1998" spans="1:37" s="4" customFormat="1" x14ac:dyDescent="0.25">
      <c r="A1998" s="4" t="str">
        <f t="shared" si="250"/>
        <v>D00_386_3</v>
      </c>
      <c r="B1998" s="1" t="s">
        <v>37</v>
      </c>
      <c r="C1998" s="2">
        <v>386</v>
      </c>
      <c r="D1998" s="3">
        <v>3</v>
      </c>
      <c r="E1998" s="4" t="s">
        <v>38</v>
      </c>
      <c r="F1998" s="4" t="s">
        <v>41</v>
      </c>
      <c r="G1998" s="4" t="s">
        <v>36</v>
      </c>
      <c r="H1998" s="4">
        <v>2007</v>
      </c>
      <c r="I1998" s="3" t="s">
        <v>54</v>
      </c>
      <c r="J1998" s="3"/>
      <c r="P1998" s="3"/>
      <c r="W1998" s="3"/>
      <c r="AA1998" s="5" t="e">
        <f t="shared" si="245"/>
        <v>#DIV/0!</v>
      </c>
      <c r="AD1998" s="5" t="e">
        <f t="shared" si="246"/>
        <v>#DIV/0!</v>
      </c>
      <c r="AE1998" s="3" t="e">
        <f t="shared" si="247"/>
        <v>#DIV/0!</v>
      </c>
      <c r="AG1998" s="4" t="e">
        <f t="shared" si="248"/>
        <v>#DIV/0!</v>
      </c>
      <c r="AI1998" s="3" t="e">
        <f t="shared" si="249"/>
        <v>#DIV/0!</v>
      </c>
      <c r="AK1998" s="4" t="e">
        <f t="shared" si="251"/>
        <v>#DIV/0!</v>
      </c>
    </row>
    <row r="1999" spans="1:37" s="14" customFormat="1" x14ac:dyDescent="0.25">
      <c r="A1999" s="4" t="str">
        <f t="shared" si="250"/>
        <v>D00_387_3</v>
      </c>
      <c r="B1999" s="12" t="s">
        <v>37</v>
      </c>
      <c r="C1999" s="13">
        <v>387</v>
      </c>
      <c r="D1999" s="15">
        <v>3</v>
      </c>
      <c r="E1999" s="14" t="s">
        <v>38</v>
      </c>
      <c r="F1999" s="14" t="s">
        <v>41</v>
      </c>
      <c r="G1999" s="14" t="s">
        <v>36</v>
      </c>
      <c r="H1999" s="14">
        <v>2003</v>
      </c>
      <c r="I1999" s="15" t="s">
        <v>54</v>
      </c>
      <c r="J1999" s="15"/>
      <c r="P1999" s="15"/>
      <c r="Q1999" s="4"/>
      <c r="R1999" s="4"/>
      <c r="S1999" s="4"/>
      <c r="T1999" s="4"/>
      <c r="U1999" s="4"/>
      <c r="V1999" s="4"/>
      <c r="W1999" s="15"/>
      <c r="AA1999" s="5" t="e">
        <f t="shared" si="245"/>
        <v>#DIV/0!</v>
      </c>
      <c r="AD1999" s="5" t="e">
        <f t="shared" si="246"/>
        <v>#DIV/0!</v>
      </c>
      <c r="AE1999" s="3" t="e">
        <f t="shared" si="247"/>
        <v>#DIV/0!</v>
      </c>
      <c r="AG1999" s="4" t="e">
        <f t="shared" si="248"/>
        <v>#DIV/0!</v>
      </c>
      <c r="AI1999" s="3" t="e">
        <f t="shared" si="249"/>
        <v>#DIV/0!</v>
      </c>
      <c r="AK1999" s="14" t="e">
        <f t="shared" si="251"/>
        <v>#DIV/0!</v>
      </c>
    </row>
    <row r="2000" spans="1:37" s="4" customFormat="1" x14ac:dyDescent="0.25">
      <c r="A2000" s="4" t="str">
        <f t="shared" si="250"/>
        <v>D00_387_3</v>
      </c>
      <c r="B2000" s="1" t="s">
        <v>37</v>
      </c>
      <c r="C2000" s="2">
        <v>387</v>
      </c>
      <c r="D2000" s="3">
        <v>3</v>
      </c>
      <c r="E2000" s="4" t="s">
        <v>38</v>
      </c>
      <c r="F2000" s="4" t="s">
        <v>41</v>
      </c>
      <c r="G2000" s="4" t="s">
        <v>36</v>
      </c>
      <c r="H2000" s="4">
        <v>2004</v>
      </c>
      <c r="I2000" s="3" t="s">
        <v>54</v>
      </c>
      <c r="J2000" s="3"/>
      <c r="P2000" s="3"/>
      <c r="W2000" s="3"/>
      <c r="AA2000" s="5" t="e">
        <f t="shared" si="245"/>
        <v>#DIV/0!</v>
      </c>
      <c r="AD2000" s="5" t="e">
        <f t="shared" si="246"/>
        <v>#DIV/0!</v>
      </c>
      <c r="AE2000" s="3" t="e">
        <f t="shared" si="247"/>
        <v>#DIV/0!</v>
      </c>
      <c r="AG2000" s="4" t="e">
        <f t="shared" si="248"/>
        <v>#DIV/0!</v>
      </c>
      <c r="AI2000" s="3" t="e">
        <f t="shared" si="249"/>
        <v>#DIV/0!</v>
      </c>
      <c r="AK2000" s="4" t="e">
        <f t="shared" si="251"/>
        <v>#DIV/0!</v>
      </c>
    </row>
    <row r="2001" spans="1:37" s="4" customFormat="1" x14ac:dyDescent="0.25">
      <c r="A2001" s="4" t="str">
        <f t="shared" si="250"/>
        <v>D00_387_3</v>
      </c>
      <c r="B2001" s="1" t="s">
        <v>37</v>
      </c>
      <c r="C2001" s="2">
        <v>387</v>
      </c>
      <c r="D2001" s="3">
        <v>3</v>
      </c>
      <c r="E2001" s="4" t="s">
        <v>38</v>
      </c>
      <c r="F2001" s="4" t="s">
        <v>41</v>
      </c>
      <c r="G2001" s="4" t="s">
        <v>36</v>
      </c>
      <c r="H2001" s="4">
        <v>2005</v>
      </c>
      <c r="I2001" s="3" t="s">
        <v>54</v>
      </c>
      <c r="J2001" s="3"/>
      <c r="P2001" s="3"/>
      <c r="W2001" s="3"/>
      <c r="AA2001" s="5" t="e">
        <f t="shared" si="245"/>
        <v>#DIV/0!</v>
      </c>
      <c r="AD2001" s="5" t="e">
        <f t="shared" si="246"/>
        <v>#DIV/0!</v>
      </c>
      <c r="AE2001" s="3" t="e">
        <f t="shared" si="247"/>
        <v>#DIV/0!</v>
      </c>
      <c r="AG2001" s="4" t="e">
        <f t="shared" si="248"/>
        <v>#DIV/0!</v>
      </c>
      <c r="AI2001" s="3" t="e">
        <f t="shared" si="249"/>
        <v>#DIV/0!</v>
      </c>
      <c r="AK2001" s="4" t="e">
        <f t="shared" si="251"/>
        <v>#DIV/0!</v>
      </c>
    </row>
    <row r="2002" spans="1:37" s="4" customFormat="1" x14ac:dyDescent="0.25">
      <c r="A2002" s="4" t="str">
        <f t="shared" si="250"/>
        <v>D00_387_3</v>
      </c>
      <c r="B2002" s="1" t="s">
        <v>37</v>
      </c>
      <c r="C2002" s="2">
        <v>387</v>
      </c>
      <c r="D2002" s="3">
        <v>3</v>
      </c>
      <c r="E2002" s="4" t="s">
        <v>38</v>
      </c>
      <c r="F2002" s="4" t="s">
        <v>41</v>
      </c>
      <c r="G2002" s="4" t="s">
        <v>36</v>
      </c>
      <c r="H2002" s="4">
        <v>2006</v>
      </c>
      <c r="I2002" s="3" t="s">
        <v>54</v>
      </c>
      <c r="J2002" s="3"/>
      <c r="P2002" s="3"/>
      <c r="W2002" s="3"/>
      <c r="AA2002" s="5" t="e">
        <f t="shared" si="245"/>
        <v>#DIV/0!</v>
      </c>
      <c r="AD2002" s="5" t="e">
        <f t="shared" si="246"/>
        <v>#DIV/0!</v>
      </c>
      <c r="AE2002" s="3" t="e">
        <f t="shared" si="247"/>
        <v>#DIV/0!</v>
      </c>
      <c r="AG2002" s="4" t="e">
        <f t="shared" si="248"/>
        <v>#DIV/0!</v>
      </c>
      <c r="AI2002" s="3" t="e">
        <f t="shared" si="249"/>
        <v>#DIV/0!</v>
      </c>
      <c r="AK2002" s="4" t="e">
        <f t="shared" si="251"/>
        <v>#DIV/0!</v>
      </c>
    </row>
    <row r="2003" spans="1:37" s="4" customFormat="1" x14ac:dyDescent="0.25">
      <c r="A2003" s="4" t="str">
        <f t="shared" si="250"/>
        <v>D00_387_3</v>
      </c>
      <c r="B2003" s="1" t="s">
        <v>37</v>
      </c>
      <c r="C2003" s="2">
        <v>387</v>
      </c>
      <c r="D2003" s="3">
        <v>3</v>
      </c>
      <c r="E2003" s="4" t="s">
        <v>38</v>
      </c>
      <c r="F2003" s="4" t="s">
        <v>41</v>
      </c>
      <c r="G2003" s="4" t="s">
        <v>36</v>
      </c>
      <c r="H2003" s="4">
        <v>2007</v>
      </c>
      <c r="I2003" s="3" t="s">
        <v>54</v>
      </c>
      <c r="J2003" s="3"/>
      <c r="P2003" s="3"/>
      <c r="W2003" s="3"/>
      <c r="AA2003" s="5" t="e">
        <f t="shared" si="245"/>
        <v>#DIV/0!</v>
      </c>
      <c r="AD2003" s="5" t="e">
        <f t="shared" si="246"/>
        <v>#DIV/0!</v>
      </c>
      <c r="AE2003" s="3" t="e">
        <f t="shared" si="247"/>
        <v>#DIV/0!</v>
      </c>
      <c r="AG2003" s="4" t="e">
        <f t="shared" si="248"/>
        <v>#DIV/0!</v>
      </c>
      <c r="AI2003" s="3" t="e">
        <f t="shared" si="249"/>
        <v>#DIV/0!</v>
      </c>
      <c r="AK2003" s="4" t="e">
        <f t="shared" si="251"/>
        <v>#DIV/0!</v>
      </c>
    </row>
    <row r="2004" spans="1:37" s="14" customFormat="1" x14ac:dyDescent="0.25">
      <c r="A2004" s="4" t="str">
        <f t="shared" si="250"/>
        <v>D00_388_3</v>
      </c>
      <c r="B2004" s="12" t="s">
        <v>37</v>
      </c>
      <c r="C2004" s="13">
        <v>388</v>
      </c>
      <c r="D2004" s="15">
        <v>3</v>
      </c>
      <c r="E2004" s="14" t="s">
        <v>38</v>
      </c>
      <c r="F2004" s="14" t="s">
        <v>41</v>
      </c>
      <c r="G2004" s="14" t="s">
        <v>36</v>
      </c>
      <c r="H2004" s="14">
        <v>2003</v>
      </c>
      <c r="I2004" s="15" t="s">
        <v>54</v>
      </c>
      <c r="J2004" s="15"/>
      <c r="P2004" s="15"/>
      <c r="Q2004" s="4"/>
      <c r="R2004" s="4"/>
      <c r="S2004" s="4"/>
      <c r="T2004" s="4"/>
      <c r="U2004" s="4"/>
      <c r="V2004" s="4"/>
      <c r="W2004" s="15"/>
      <c r="AA2004" s="5" t="e">
        <f t="shared" si="245"/>
        <v>#DIV/0!</v>
      </c>
      <c r="AD2004" s="5" t="e">
        <f t="shared" si="246"/>
        <v>#DIV/0!</v>
      </c>
      <c r="AE2004" s="3" t="e">
        <f t="shared" si="247"/>
        <v>#DIV/0!</v>
      </c>
      <c r="AG2004" s="4" t="e">
        <f t="shared" si="248"/>
        <v>#DIV/0!</v>
      </c>
      <c r="AI2004" s="3" t="e">
        <f t="shared" si="249"/>
        <v>#DIV/0!</v>
      </c>
      <c r="AK2004" s="14" t="e">
        <f t="shared" si="251"/>
        <v>#DIV/0!</v>
      </c>
    </row>
    <row r="2005" spans="1:37" s="4" customFormat="1" x14ac:dyDescent="0.25">
      <c r="A2005" s="4" t="str">
        <f t="shared" si="250"/>
        <v>D00_388_3</v>
      </c>
      <c r="B2005" s="1" t="s">
        <v>37</v>
      </c>
      <c r="C2005" s="2">
        <v>388</v>
      </c>
      <c r="D2005" s="3">
        <v>3</v>
      </c>
      <c r="E2005" s="4" t="s">
        <v>38</v>
      </c>
      <c r="F2005" s="4" t="s">
        <v>41</v>
      </c>
      <c r="G2005" s="4" t="s">
        <v>36</v>
      </c>
      <c r="H2005" s="4">
        <v>2004</v>
      </c>
      <c r="I2005" s="3" t="s">
        <v>54</v>
      </c>
      <c r="J2005" s="3"/>
      <c r="P2005" s="3"/>
      <c r="W2005" s="3"/>
      <c r="AA2005" s="5" t="e">
        <f t="shared" si="245"/>
        <v>#DIV/0!</v>
      </c>
      <c r="AD2005" s="5" t="e">
        <f t="shared" si="246"/>
        <v>#DIV/0!</v>
      </c>
      <c r="AE2005" s="3" t="e">
        <f t="shared" si="247"/>
        <v>#DIV/0!</v>
      </c>
      <c r="AG2005" s="4" t="e">
        <f t="shared" si="248"/>
        <v>#DIV/0!</v>
      </c>
      <c r="AI2005" s="3" t="e">
        <f t="shared" si="249"/>
        <v>#DIV/0!</v>
      </c>
      <c r="AK2005" s="4" t="e">
        <f t="shared" si="251"/>
        <v>#DIV/0!</v>
      </c>
    </row>
    <row r="2006" spans="1:37" s="4" customFormat="1" x14ac:dyDescent="0.25">
      <c r="A2006" s="4" t="str">
        <f t="shared" si="250"/>
        <v>D00_388_3</v>
      </c>
      <c r="B2006" s="1" t="s">
        <v>37</v>
      </c>
      <c r="C2006" s="2">
        <v>388</v>
      </c>
      <c r="D2006" s="3">
        <v>3</v>
      </c>
      <c r="E2006" s="4" t="s">
        <v>38</v>
      </c>
      <c r="F2006" s="4" t="s">
        <v>41</v>
      </c>
      <c r="G2006" s="4" t="s">
        <v>36</v>
      </c>
      <c r="H2006" s="4">
        <v>2005</v>
      </c>
      <c r="I2006" s="3" t="s">
        <v>54</v>
      </c>
      <c r="J2006" s="3"/>
      <c r="P2006" s="3"/>
      <c r="W2006" s="3"/>
      <c r="AA2006" s="5" t="e">
        <f t="shared" si="245"/>
        <v>#DIV/0!</v>
      </c>
      <c r="AD2006" s="5" t="e">
        <f t="shared" si="246"/>
        <v>#DIV/0!</v>
      </c>
      <c r="AE2006" s="3" t="e">
        <f t="shared" si="247"/>
        <v>#DIV/0!</v>
      </c>
      <c r="AG2006" s="4" t="e">
        <f t="shared" si="248"/>
        <v>#DIV/0!</v>
      </c>
      <c r="AI2006" s="3" t="e">
        <f t="shared" si="249"/>
        <v>#DIV/0!</v>
      </c>
      <c r="AK2006" s="4" t="e">
        <f t="shared" si="251"/>
        <v>#DIV/0!</v>
      </c>
    </row>
    <row r="2007" spans="1:37" s="4" customFormat="1" x14ac:dyDescent="0.25">
      <c r="A2007" s="4" t="str">
        <f t="shared" si="250"/>
        <v>D00_388_3</v>
      </c>
      <c r="B2007" s="1" t="s">
        <v>37</v>
      </c>
      <c r="C2007" s="2">
        <v>388</v>
      </c>
      <c r="D2007" s="3">
        <v>3</v>
      </c>
      <c r="E2007" s="4" t="s">
        <v>38</v>
      </c>
      <c r="F2007" s="4" t="s">
        <v>41</v>
      </c>
      <c r="G2007" s="4" t="s">
        <v>36</v>
      </c>
      <c r="H2007" s="4">
        <v>2006</v>
      </c>
      <c r="I2007" s="3" t="s">
        <v>54</v>
      </c>
      <c r="J2007" s="3"/>
      <c r="P2007" s="3"/>
      <c r="W2007" s="3"/>
      <c r="AA2007" s="5" t="e">
        <f t="shared" si="245"/>
        <v>#DIV/0!</v>
      </c>
      <c r="AD2007" s="5" t="e">
        <f t="shared" si="246"/>
        <v>#DIV/0!</v>
      </c>
      <c r="AE2007" s="3" t="e">
        <f t="shared" si="247"/>
        <v>#DIV/0!</v>
      </c>
      <c r="AG2007" s="4" t="e">
        <f t="shared" si="248"/>
        <v>#DIV/0!</v>
      </c>
      <c r="AI2007" s="3" t="e">
        <f t="shared" si="249"/>
        <v>#DIV/0!</v>
      </c>
      <c r="AK2007" s="4" t="e">
        <f t="shared" si="251"/>
        <v>#DIV/0!</v>
      </c>
    </row>
    <row r="2008" spans="1:37" s="4" customFormat="1" x14ac:dyDescent="0.25">
      <c r="A2008" s="4" t="str">
        <f t="shared" si="250"/>
        <v>D00_388_3</v>
      </c>
      <c r="B2008" s="1" t="s">
        <v>37</v>
      </c>
      <c r="C2008" s="2">
        <v>388</v>
      </c>
      <c r="D2008" s="3">
        <v>3</v>
      </c>
      <c r="E2008" s="4" t="s">
        <v>38</v>
      </c>
      <c r="F2008" s="4" t="s">
        <v>41</v>
      </c>
      <c r="G2008" s="4" t="s">
        <v>36</v>
      </c>
      <c r="H2008" s="4">
        <v>2007</v>
      </c>
      <c r="I2008" s="3" t="s">
        <v>54</v>
      </c>
      <c r="J2008" s="3"/>
      <c r="P2008" s="3"/>
      <c r="W2008" s="3"/>
      <c r="AA2008" s="5" t="e">
        <f t="shared" si="245"/>
        <v>#DIV/0!</v>
      </c>
      <c r="AD2008" s="5" t="e">
        <f t="shared" si="246"/>
        <v>#DIV/0!</v>
      </c>
      <c r="AE2008" s="3" t="e">
        <f t="shared" si="247"/>
        <v>#DIV/0!</v>
      </c>
      <c r="AG2008" s="4" t="e">
        <f t="shared" si="248"/>
        <v>#DIV/0!</v>
      </c>
      <c r="AI2008" s="3" t="e">
        <f t="shared" si="249"/>
        <v>#DIV/0!</v>
      </c>
      <c r="AK2008" s="4" t="e">
        <f t="shared" si="251"/>
        <v>#DIV/0!</v>
      </c>
    </row>
    <row r="2009" spans="1:37" s="14" customFormat="1" x14ac:dyDescent="0.25">
      <c r="A2009" s="4" t="str">
        <f t="shared" si="250"/>
        <v>D00_389_3</v>
      </c>
      <c r="B2009" s="12" t="s">
        <v>37</v>
      </c>
      <c r="C2009" s="13">
        <v>389</v>
      </c>
      <c r="D2009" s="15">
        <v>3</v>
      </c>
      <c r="E2009" s="14" t="s">
        <v>38</v>
      </c>
      <c r="F2009" s="14" t="s">
        <v>41</v>
      </c>
      <c r="G2009" s="14" t="s">
        <v>36</v>
      </c>
      <c r="H2009" s="14">
        <v>2003</v>
      </c>
      <c r="I2009" s="15" t="s">
        <v>54</v>
      </c>
      <c r="J2009" s="15"/>
      <c r="P2009" s="15"/>
      <c r="Q2009" s="4"/>
      <c r="R2009" s="4"/>
      <c r="S2009" s="4"/>
      <c r="T2009" s="4"/>
      <c r="U2009" s="4"/>
      <c r="V2009" s="4"/>
      <c r="W2009" s="15"/>
      <c r="AA2009" s="5" t="e">
        <f t="shared" si="245"/>
        <v>#DIV/0!</v>
      </c>
      <c r="AD2009" s="5" t="e">
        <f t="shared" si="246"/>
        <v>#DIV/0!</v>
      </c>
      <c r="AE2009" s="3" t="e">
        <f t="shared" si="247"/>
        <v>#DIV/0!</v>
      </c>
      <c r="AG2009" s="4" t="e">
        <f t="shared" si="248"/>
        <v>#DIV/0!</v>
      </c>
      <c r="AI2009" s="3" t="e">
        <f t="shared" si="249"/>
        <v>#DIV/0!</v>
      </c>
      <c r="AK2009" s="14" t="e">
        <f t="shared" si="251"/>
        <v>#DIV/0!</v>
      </c>
    </row>
    <row r="2010" spans="1:37" s="4" customFormat="1" x14ac:dyDescent="0.25">
      <c r="A2010" s="4" t="str">
        <f t="shared" si="250"/>
        <v>D00_389_3</v>
      </c>
      <c r="B2010" s="1" t="s">
        <v>37</v>
      </c>
      <c r="C2010" s="2">
        <v>389</v>
      </c>
      <c r="D2010" s="3">
        <v>3</v>
      </c>
      <c r="E2010" s="4" t="s">
        <v>38</v>
      </c>
      <c r="F2010" s="4" t="s">
        <v>41</v>
      </c>
      <c r="G2010" s="4" t="s">
        <v>36</v>
      </c>
      <c r="H2010" s="4">
        <v>2004</v>
      </c>
      <c r="I2010" s="3" t="s">
        <v>54</v>
      </c>
      <c r="J2010" s="3"/>
      <c r="P2010" s="3"/>
      <c r="W2010" s="3"/>
      <c r="AA2010" s="5" t="e">
        <f t="shared" si="245"/>
        <v>#DIV/0!</v>
      </c>
      <c r="AD2010" s="5" t="e">
        <f t="shared" si="246"/>
        <v>#DIV/0!</v>
      </c>
      <c r="AE2010" s="3" t="e">
        <f t="shared" si="247"/>
        <v>#DIV/0!</v>
      </c>
      <c r="AG2010" s="4" t="e">
        <f t="shared" si="248"/>
        <v>#DIV/0!</v>
      </c>
      <c r="AI2010" s="3" t="e">
        <f t="shared" si="249"/>
        <v>#DIV/0!</v>
      </c>
      <c r="AK2010" s="4" t="e">
        <f t="shared" si="251"/>
        <v>#DIV/0!</v>
      </c>
    </row>
    <row r="2011" spans="1:37" s="4" customFormat="1" x14ac:dyDescent="0.25">
      <c r="A2011" s="4" t="str">
        <f t="shared" si="250"/>
        <v>D00_389_3</v>
      </c>
      <c r="B2011" s="1" t="s">
        <v>37</v>
      </c>
      <c r="C2011" s="2">
        <v>389</v>
      </c>
      <c r="D2011" s="3">
        <v>3</v>
      </c>
      <c r="E2011" s="4" t="s">
        <v>38</v>
      </c>
      <c r="F2011" s="4" t="s">
        <v>41</v>
      </c>
      <c r="G2011" s="4" t="s">
        <v>36</v>
      </c>
      <c r="H2011" s="4">
        <v>2005</v>
      </c>
      <c r="I2011" s="3" t="s">
        <v>54</v>
      </c>
      <c r="J2011" s="3"/>
      <c r="P2011" s="3"/>
      <c r="W2011" s="3"/>
      <c r="AA2011" s="5" t="e">
        <f t="shared" si="245"/>
        <v>#DIV/0!</v>
      </c>
      <c r="AD2011" s="5" t="e">
        <f t="shared" si="246"/>
        <v>#DIV/0!</v>
      </c>
      <c r="AE2011" s="3" t="e">
        <f t="shared" si="247"/>
        <v>#DIV/0!</v>
      </c>
      <c r="AG2011" s="4" t="e">
        <f t="shared" si="248"/>
        <v>#DIV/0!</v>
      </c>
      <c r="AI2011" s="3" t="e">
        <f t="shared" si="249"/>
        <v>#DIV/0!</v>
      </c>
      <c r="AK2011" s="4" t="e">
        <f t="shared" si="251"/>
        <v>#DIV/0!</v>
      </c>
    </row>
    <row r="2012" spans="1:37" s="4" customFormat="1" x14ac:dyDescent="0.25">
      <c r="A2012" s="4" t="str">
        <f t="shared" si="250"/>
        <v>D00_389_3</v>
      </c>
      <c r="B2012" s="1" t="s">
        <v>37</v>
      </c>
      <c r="C2012" s="2">
        <v>389</v>
      </c>
      <c r="D2012" s="3">
        <v>3</v>
      </c>
      <c r="E2012" s="4" t="s">
        <v>38</v>
      </c>
      <c r="F2012" s="4" t="s">
        <v>41</v>
      </c>
      <c r="G2012" s="4" t="s">
        <v>36</v>
      </c>
      <c r="H2012" s="4">
        <v>2006</v>
      </c>
      <c r="I2012" s="3" t="s">
        <v>54</v>
      </c>
      <c r="J2012" s="3"/>
      <c r="P2012" s="3"/>
      <c r="W2012" s="3"/>
      <c r="AA2012" s="5" t="e">
        <f t="shared" si="245"/>
        <v>#DIV/0!</v>
      </c>
      <c r="AD2012" s="5" t="e">
        <f t="shared" si="246"/>
        <v>#DIV/0!</v>
      </c>
      <c r="AE2012" s="3" t="e">
        <f t="shared" si="247"/>
        <v>#DIV/0!</v>
      </c>
      <c r="AG2012" s="4" t="e">
        <f t="shared" si="248"/>
        <v>#DIV/0!</v>
      </c>
      <c r="AI2012" s="3" t="e">
        <f t="shared" si="249"/>
        <v>#DIV/0!</v>
      </c>
      <c r="AK2012" s="4" t="e">
        <f t="shared" si="251"/>
        <v>#DIV/0!</v>
      </c>
    </row>
    <row r="2013" spans="1:37" s="4" customFormat="1" x14ac:dyDescent="0.25">
      <c r="A2013" s="4" t="str">
        <f t="shared" si="250"/>
        <v>D00_389_3</v>
      </c>
      <c r="B2013" s="1" t="s">
        <v>37</v>
      </c>
      <c r="C2013" s="2">
        <v>389</v>
      </c>
      <c r="D2013" s="3">
        <v>3</v>
      </c>
      <c r="E2013" s="4" t="s">
        <v>38</v>
      </c>
      <c r="F2013" s="4" t="s">
        <v>41</v>
      </c>
      <c r="G2013" s="4" t="s">
        <v>36</v>
      </c>
      <c r="H2013" s="4">
        <v>2007</v>
      </c>
      <c r="I2013" s="3" t="s">
        <v>54</v>
      </c>
      <c r="J2013" s="3"/>
      <c r="P2013" s="3"/>
      <c r="W2013" s="3"/>
      <c r="AA2013" s="5" t="e">
        <f t="shared" si="245"/>
        <v>#DIV/0!</v>
      </c>
      <c r="AD2013" s="5" t="e">
        <f t="shared" si="246"/>
        <v>#DIV/0!</v>
      </c>
      <c r="AE2013" s="3" t="e">
        <f t="shared" si="247"/>
        <v>#DIV/0!</v>
      </c>
      <c r="AG2013" s="4" t="e">
        <f t="shared" si="248"/>
        <v>#DIV/0!</v>
      </c>
      <c r="AI2013" s="3" t="e">
        <f t="shared" si="249"/>
        <v>#DIV/0!</v>
      </c>
      <c r="AK2013" s="4" t="e">
        <f t="shared" si="251"/>
        <v>#DIV/0!</v>
      </c>
    </row>
    <row r="2014" spans="1:37" s="14" customFormat="1" x14ac:dyDescent="0.25">
      <c r="A2014" s="4" t="str">
        <f t="shared" si="250"/>
        <v>D00_390_3</v>
      </c>
      <c r="B2014" s="12" t="s">
        <v>37</v>
      </c>
      <c r="C2014" s="13">
        <v>390</v>
      </c>
      <c r="D2014" s="15">
        <v>3</v>
      </c>
      <c r="E2014" s="14" t="s">
        <v>38</v>
      </c>
      <c r="F2014" s="14" t="s">
        <v>41</v>
      </c>
      <c r="G2014" s="14" t="s">
        <v>36</v>
      </c>
      <c r="H2014" s="14">
        <v>2003</v>
      </c>
      <c r="I2014" s="15" t="s">
        <v>54</v>
      </c>
      <c r="J2014" s="15"/>
      <c r="P2014" s="15"/>
      <c r="Q2014" s="4"/>
      <c r="R2014" s="4"/>
      <c r="S2014" s="4"/>
      <c r="T2014" s="4"/>
      <c r="U2014" s="4"/>
      <c r="V2014" s="4"/>
      <c r="W2014" s="15"/>
      <c r="AA2014" s="5" t="e">
        <f t="shared" si="245"/>
        <v>#DIV/0!</v>
      </c>
      <c r="AD2014" s="5" t="e">
        <f t="shared" si="246"/>
        <v>#DIV/0!</v>
      </c>
      <c r="AE2014" s="3" t="e">
        <f t="shared" si="247"/>
        <v>#DIV/0!</v>
      </c>
      <c r="AG2014" s="4" t="e">
        <f t="shared" si="248"/>
        <v>#DIV/0!</v>
      </c>
      <c r="AI2014" s="3" t="e">
        <f t="shared" si="249"/>
        <v>#DIV/0!</v>
      </c>
      <c r="AK2014" s="14" t="e">
        <f t="shared" si="251"/>
        <v>#DIV/0!</v>
      </c>
    </row>
    <row r="2015" spans="1:37" s="4" customFormat="1" x14ac:dyDescent="0.25">
      <c r="A2015" s="4" t="str">
        <f t="shared" si="250"/>
        <v>D00_390_3</v>
      </c>
      <c r="B2015" s="1" t="s">
        <v>37</v>
      </c>
      <c r="C2015" s="2">
        <v>390</v>
      </c>
      <c r="D2015" s="3">
        <v>3</v>
      </c>
      <c r="E2015" s="4" t="s">
        <v>38</v>
      </c>
      <c r="F2015" s="4" t="s">
        <v>41</v>
      </c>
      <c r="G2015" s="4" t="s">
        <v>36</v>
      </c>
      <c r="H2015" s="4">
        <v>2004</v>
      </c>
      <c r="I2015" s="3" t="s">
        <v>54</v>
      </c>
      <c r="J2015" s="3"/>
      <c r="P2015" s="3"/>
      <c r="W2015" s="3"/>
      <c r="AA2015" s="5" t="e">
        <f t="shared" si="245"/>
        <v>#DIV/0!</v>
      </c>
      <c r="AD2015" s="5" t="e">
        <f t="shared" si="246"/>
        <v>#DIV/0!</v>
      </c>
      <c r="AE2015" s="3" t="e">
        <f t="shared" si="247"/>
        <v>#DIV/0!</v>
      </c>
      <c r="AG2015" s="4" t="e">
        <f t="shared" si="248"/>
        <v>#DIV/0!</v>
      </c>
      <c r="AI2015" s="3" t="e">
        <f t="shared" si="249"/>
        <v>#DIV/0!</v>
      </c>
      <c r="AK2015" s="4" t="e">
        <f t="shared" si="251"/>
        <v>#DIV/0!</v>
      </c>
    </row>
    <row r="2016" spans="1:37" s="4" customFormat="1" x14ac:dyDescent="0.25">
      <c r="A2016" s="4" t="str">
        <f t="shared" si="250"/>
        <v>D00_390_3</v>
      </c>
      <c r="B2016" s="1" t="s">
        <v>37</v>
      </c>
      <c r="C2016" s="2">
        <v>390</v>
      </c>
      <c r="D2016" s="3">
        <v>3</v>
      </c>
      <c r="E2016" s="4" t="s">
        <v>38</v>
      </c>
      <c r="F2016" s="4" t="s">
        <v>41</v>
      </c>
      <c r="G2016" s="4" t="s">
        <v>36</v>
      </c>
      <c r="H2016" s="4">
        <v>2005</v>
      </c>
      <c r="I2016" s="3" t="s">
        <v>54</v>
      </c>
      <c r="J2016" s="3"/>
      <c r="P2016" s="3"/>
      <c r="W2016" s="3"/>
      <c r="AA2016" s="5" t="e">
        <f t="shared" si="245"/>
        <v>#DIV/0!</v>
      </c>
      <c r="AD2016" s="5" t="e">
        <f t="shared" si="246"/>
        <v>#DIV/0!</v>
      </c>
      <c r="AE2016" s="3" t="e">
        <f t="shared" si="247"/>
        <v>#DIV/0!</v>
      </c>
      <c r="AG2016" s="4" t="e">
        <f t="shared" si="248"/>
        <v>#DIV/0!</v>
      </c>
      <c r="AI2016" s="3" t="e">
        <f t="shared" si="249"/>
        <v>#DIV/0!</v>
      </c>
      <c r="AK2016" s="4" t="e">
        <f t="shared" si="251"/>
        <v>#DIV/0!</v>
      </c>
    </row>
    <row r="2017" spans="1:37" s="4" customFormat="1" x14ac:dyDescent="0.25">
      <c r="A2017" s="4" t="str">
        <f t="shared" si="250"/>
        <v>D00_390_3</v>
      </c>
      <c r="B2017" s="1" t="s">
        <v>37</v>
      </c>
      <c r="C2017" s="2">
        <v>390</v>
      </c>
      <c r="D2017" s="3">
        <v>3</v>
      </c>
      <c r="E2017" s="4" t="s">
        <v>38</v>
      </c>
      <c r="F2017" s="4" t="s">
        <v>41</v>
      </c>
      <c r="G2017" s="4" t="s">
        <v>36</v>
      </c>
      <c r="H2017" s="4">
        <v>2006</v>
      </c>
      <c r="I2017" s="3" t="s">
        <v>54</v>
      </c>
      <c r="J2017" s="3"/>
      <c r="P2017" s="3"/>
      <c r="W2017" s="3"/>
      <c r="AA2017" s="5" t="e">
        <f t="shared" si="245"/>
        <v>#DIV/0!</v>
      </c>
      <c r="AD2017" s="5" t="e">
        <f t="shared" si="246"/>
        <v>#DIV/0!</v>
      </c>
      <c r="AE2017" s="3" t="e">
        <f t="shared" si="247"/>
        <v>#DIV/0!</v>
      </c>
      <c r="AG2017" s="4" t="e">
        <f t="shared" si="248"/>
        <v>#DIV/0!</v>
      </c>
      <c r="AI2017" s="3" t="e">
        <f t="shared" si="249"/>
        <v>#DIV/0!</v>
      </c>
      <c r="AK2017" s="4" t="e">
        <f t="shared" si="251"/>
        <v>#DIV/0!</v>
      </c>
    </row>
    <row r="2018" spans="1:37" s="4" customFormat="1" x14ac:dyDescent="0.25">
      <c r="A2018" s="4" t="str">
        <f t="shared" si="250"/>
        <v>D00_390_3</v>
      </c>
      <c r="B2018" s="1" t="s">
        <v>37</v>
      </c>
      <c r="C2018" s="2">
        <v>390</v>
      </c>
      <c r="D2018" s="3">
        <v>3</v>
      </c>
      <c r="E2018" s="4" t="s">
        <v>38</v>
      </c>
      <c r="F2018" s="4" t="s">
        <v>41</v>
      </c>
      <c r="G2018" s="4" t="s">
        <v>36</v>
      </c>
      <c r="H2018" s="4">
        <v>2007</v>
      </c>
      <c r="I2018" s="3" t="s">
        <v>54</v>
      </c>
      <c r="J2018" s="3"/>
      <c r="P2018" s="3"/>
      <c r="W2018" s="3"/>
      <c r="AA2018" s="5" t="e">
        <f t="shared" si="245"/>
        <v>#DIV/0!</v>
      </c>
      <c r="AD2018" s="5" t="e">
        <f t="shared" si="246"/>
        <v>#DIV/0!</v>
      </c>
      <c r="AE2018" s="3" t="e">
        <f t="shared" si="247"/>
        <v>#DIV/0!</v>
      </c>
      <c r="AG2018" s="4" t="e">
        <f t="shared" si="248"/>
        <v>#DIV/0!</v>
      </c>
      <c r="AI2018" s="3" t="e">
        <f t="shared" si="249"/>
        <v>#DIV/0!</v>
      </c>
      <c r="AK2018" s="4" t="e">
        <f t="shared" si="251"/>
        <v>#DIV/0!</v>
      </c>
    </row>
    <row r="2019" spans="1:37" s="14" customFormat="1" x14ac:dyDescent="0.25">
      <c r="A2019" s="4" t="str">
        <f t="shared" si="250"/>
        <v>D00_391_3</v>
      </c>
      <c r="B2019" s="12" t="s">
        <v>37</v>
      </c>
      <c r="C2019" s="13">
        <v>391</v>
      </c>
      <c r="D2019" s="15">
        <v>3</v>
      </c>
      <c r="E2019" s="14" t="s">
        <v>38</v>
      </c>
      <c r="F2019" s="14" t="s">
        <v>41</v>
      </c>
      <c r="G2019" s="14" t="s">
        <v>36</v>
      </c>
      <c r="H2019" s="14">
        <v>2003</v>
      </c>
      <c r="I2019" s="15" t="s">
        <v>54</v>
      </c>
      <c r="J2019" s="15"/>
      <c r="P2019" s="15"/>
      <c r="Q2019" s="4"/>
      <c r="R2019" s="4"/>
      <c r="S2019" s="4"/>
      <c r="T2019" s="4"/>
      <c r="U2019" s="4"/>
      <c r="V2019" s="4"/>
      <c r="W2019" s="15"/>
      <c r="AA2019" s="5" t="e">
        <f t="shared" si="245"/>
        <v>#DIV/0!</v>
      </c>
      <c r="AD2019" s="5" t="e">
        <f t="shared" si="246"/>
        <v>#DIV/0!</v>
      </c>
      <c r="AE2019" s="3" t="e">
        <f t="shared" si="247"/>
        <v>#DIV/0!</v>
      </c>
      <c r="AG2019" s="4" t="e">
        <f t="shared" si="248"/>
        <v>#DIV/0!</v>
      </c>
      <c r="AI2019" s="3" t="e">
        <f t="shared" si="249"/>
        <v>#DIV/0!</v>
      </c>
      <c r="AK2019" s="14" t="e">
        <f t="shared" si="251"/>
        <v>#DIV/0!</v>
      </c>
    </row>
    <row r="2020" spans="1:37" s="4" customFormat="1" x14ac:dyDescent="0.25">
      <c r="A2020" s="4" t="str">
        <f t="shared" si="250"/>
        <v>D00_391_3</v>
      </c>
      <c r="B2020" s="1" t="s">
        <v>37</v>
      </c>
      <c r="C2020" s="2">
        <v>391</v>
      </c>
      <c r="D2020" s="3">
        <v>3</v>
      </c>
      <c r="E2020" s="4" t="s">
        <v>38</v>
      </c>
      <c r="F2020" s="4" t="s">
        <v>41</v>
      </c>
      <c r="G2020" s="4" t="s">
        <v>36</v>
      </c>
      <c r="H2020" s="4">
        <v>2004</v>
      </c>
      <c r="I2020" s="3" t="s">
        <v>54</v>
      </c>
      <c r="J2020" s="3"/>
      <c r="P2020" s="3"/>
      <c r="W2020" s="3"/>
      <c r="AA2020" s="5" t="e">
        <f t="shared" si="245"/>
        <v>#DIV/0!</v>
      </c>
      <c r="AD2020" s="5" t="e">
        <f t="shared" si="246"/>
        <v>#DIV/0!</v>
      </c>
      <c r="AE2020" s="3" t="e">
        <f t="shared" si="247"/>
        <v>#DIV/0!</v>
      </c>
      <c r="AG2020" s="4" t="e">
        <f t="shared" si="248"/>
        <v>#DIV/0!</v>
      </c>
      <c r="AI2020" s="3" t="e">
        <f t="shared" si="249"/>
        <v>#DIV/0!</v>
      </c>
      <c r="AK2020" s="4" t="e">
        <f t="shared" si="251"/>
        <v>#DIV/0!</v>
      </c>
    </row>
    <row r="2021" spans="1:37" s="4" customFormat="1" x14ac:dyDescent="0.25">
      <c r="A2021" s="4" t="str">
        <f t="shared" si="250"/>
        <v>D00_391_3</v>
      </c>
      <c r="B2021" s="1" t="s">
        <v>37</v>
      </c>
      <c r="C2021" s="2">
        <v>391</v>
      </c>
      <c r="D2021" s="3">
        <v>3</v>
      </c>
      <c r="E2021" s="4" t="s">
        <v>38</v>
      </c>
      <c r="F2021" s="4" t="s">
        <v>41</v>
      </c>
      <c r="G2021" s="4" t="s">
        <v>36</v>
      </c>
      <c r="H2021" s="4">
        <v>2005</v>
      </c>
      <c r="I2021" s="3" t="s">
        <v>54</v>
      </c>
      <c r="J2021" s="3"/>
      <c r="P2021" s="3"/>
      <c r="W2021" s="3"/>
      <c r="AA2021" s="5" t="e">
        <f t="shared" si="245"/>
        <v>#DIV/0!</v>
      </c>
      <c r="AD2021" s="5" t="e">
        <f t="shared" si="246"/>
        <v>#DIV/0!</v>
      </c>
      <c r="AE2021" s="3" t="e">
        <f t="shared" si="247"/>
        <v>#DIV/0!</v>
      </c>
      <c r="AG2021" s="4" t="e">
        <f t="shared" si="248"/>
        <v>#DIV/0!</v>
      </c>
      <c r="AI2021" s="3" t="e">
        <f t="shared" si="249"/>
        <v>#DIV/0!</v>
      </c>
      <c r="AK2021" s="4" t="e">
        <f t="shared" si="251"/>
        <v>#DIV/0!</v>
      </c>
    </row>
    <row r="2022" spans="1:37" s="4" customFormat="1" x14ac:dyDescent="0.25">
      <c r="A2022" s="4" t="str">
        <f t="shared" si="250"/>
        <v>D00_391_3</v>
      </c>
      <c r="B2022" s="1" t="s">
        <v>37</v>
      </c>
      <c r="C2022" s="2">
        <v>391</v>
      </c>
      <c r="D2022" s="3">
        <v>3</v>
      </c>
      <c r="E2022" s="4" t="s">
        <v>38</v>
      </c>
      <c r="F2022" s="4" t="s">
        <v>41</v>
      </c>
      <c r="G2022" s="4" t="s">
        <v>36</v>
      </c>
      <c r="H2022" s="4">
        <v>2006</v>
      </c>
      <c r="I2022" s="3" t="s">
        <v>54</v>
      </c>
      <c r="J2022" s="3"/>
      <c r="P2022" s="3"/>
      <c r="W2022" s="3"/>
      <c r="AA2022" s="5" t="e">
        <f t="shared" si="245"/>
        <v>#DIV/0!</v>
      </c>
      <c r="AD2022" s="5" t="e">
        <f t="shared" si="246"/>
        <v>#DIV/0!</v>
      </c>
      <c r="AE2022" s="3" t="e">
        <f t="shared" si="247"/>
        <v>#DIV/0!</v>
      </c>
      <c r="AG2022" s="4" t="e">
        <f t="shared" si="248"/>
        <v>#DIV/0!</v>
      </c>
      <c r="AI2022" s="3" t="e">
        <f t="shared" si="249"/>
        <v>#DIV/0!</v>
      </c>
      <c r="AK2022" s="4" t="e">
        <f t="shared" si="251"/>
        <v>#DIV/0!</v>
      </c>
    </row>
    <row r="2023" spans="1:37" s="4" customFormat="1" x14ac:dyDescent="0.25">
      <c r="A2023" s="4" t="str">
        <f t="shared" si="250"/>
        <v>D00_391_3</v>
      </c>
      <c r="B2023" s="1" t="s">
        <v>37</v>
      </c>
      <c r="C2023" s="2">
        <v>391</v>
      </c>
      <c r="D2023" s="3">
        <v>3</v>
      </c>
      <c r="E2023" s="4" t="s">
        <v>38</v>
      </c>
      <c r="F2023" s="4" t="s">
        <v>41</v>
      </c>
      <c r="G2023" s="4" t="s">
        <v>36</v>
      </c>
      <c r="H2023" s="4">
        <v>2007</v>
      </c>
      <c r="I2023" s="3" t="s">
        <v>54</v>
      </c>
      <c r="J2023" s="3"/>
      <c r="P2023" s="3"/>
      <c r="W2023" s="3"/>
      <c r="AA2023" s="5" t="e">
        <f t="shared" si="245"/>
        <v>#DIV/0!</v>
      </c>
      <c r="AD2023" s="5" t="e">
        <f t="shared" si="246"/>
        <v>#DIV/0!</v>
      </c>
      <c r="AE2023" s="3" t="e">
        <f t="shared" si="247"/>
        <v>#DIV/0!</v>
      </c>
      <c r="AG2023" s="4" t="e">
        <f t="shared" si="248"/>
        <v>#DIV/0!</v>
      </c>
      <c r="AI2023" s="3" t="e">
        <f t="shared" si="249"/>
        <v>#DIV/0!</v>
      </c>
      <c r="AK2023" s="4" t="e">
        <f t="shared" si="251"/>
        <v>#DIV/0!</v>
      </c>
    </row>
    <row r="2024" spans="1:37" s="14" customFormat="1" x14ac:dyDescent="0.25">
      <c r="A2024" s="4" t="str">
        <f t="shared" si="250"/>
        <v>D00_392_3</v>
      </c>
      <c r="B2024" s="12" t="s">
        <v>37</v>
      </c>
      <c r="C2024" s="13">
        <v>392</v>
      </c>
      <c r="D2024" s="15">
        <v>3</v>
      </c>
      <c r="E2024" s="14" t="s">
        <v>38</v>
      </c>
      <c r="F2024" s="14" t="s">
        <v>41</v>
      </c>
      <c r="G2024" s="14" t="s">
        <v>36</v>
      </c>
      <c r="H2024" s="14">
        <v>2003</v>
      </c>
      <c r="I2024" s="15" t="s">
        <v>54</v>
      </c>
      <c r="J2024" s="15"/>
      <c r="P2024" s="15"/>
      <c r="Q2024" s="4"/>
      <c r="R2024" s="4"/>
      <c r="S2024" s="4"/>
      <c r="T2024" s="4"/>
      <c r="U2024" s="4"/>
      <c r="V2024" s="4"/>
      <c r="W2024" s="15"/>
      <c r="AA2024" s="5" t="e">
        <f t="shared" si="245"/>
        <v>#DIV/0!</v>
      </c>
      <c r="AD2024" s="5" t="e">
        <f t="shared" si="246"/>
        <v>#DIV/0!</v>
      </c>
      <c r="AE2024" s="3" t="e">
        <f t="shared" si="247"/>
        <v>#DIV/0!</v>
      </c>
      <c r="AG2024" s="4" t="e">
        <f t="shared" si="248"/>
        <v>#DIV/0!</v>
      </c>
      <c r="AI2024" s="3" t="e">
        <f t="shared" si="249"/>
        <v>#DIV/0!</v>
      </c>
      <c r="AK2024" s="14" t="e">
        <f t="shared" si="251"/>
        <v>#DIV/0!</v>
      </c>
    </row>
    <row r="2025" spans="1:37" s="4" customFormat="1" x14ac:dyDescent="0.25">
      <c r="A2025" s="4" t="str">
        <f t="shared" si="250"/>
        <v>D00_392_3</v>
      </c>
      <c r="B2025" s="1" t="s">
        <v>37</v>
      </c>
      <c r="C2025" s="2">
        <v>392</v>
      </c>
      <c r="D2025" s="3">
        <v>3</v>
      </c>
      <c r="E2025" s="4" t="s">
        <v>38</v>
      </c>
      <c r="F2025" s="4" t="s">
        <v>41</v>
      </c>
      <c r="G2025" s="4" t="s">
        <v>36</v>
      </c>
      <c r="H2025" s="4">
        <v>2004</v>
      </c>
      <c r="I2025" s="3" t="s">
        <v>54</v>
      </c>
      <c r="J2025" s="3"/>
      <c r="P2025" s="3"/>
      <c r="W2025" s="3"/>
      <c r="AA2025" s="5" t="e">
        <f t="shared" si="245"/>
        <v>#DIV/0!</v>
      </c>
      <c r="AD2025" s="5" t="e">
        <f t="shared" si="246"/>
        <v>#DIV/0!</v>
      </c>
      <c r="AE2025" s="3" t="e">
        <f t="shared" si="247"/>
        <v>#DIV/0!</v>
      </c>
      <c r="AG2025" s="4" t="e">
        <f t="shared" si="248"/>
        <v>#DIV/0!</v>
      </c>
      <c r="AI2025" s="3" t="e">
        <f t="shared" si="249"/>
        <v>#DIV/0!</v>
      </c>
      <c r="AK2025" s="4" t="e">
        <f t="shared" si="251"/>
        <v>#DIV/0!</v>
      </c>
    </row>
    <row r="2026" spans="1:37" s="4" customFormat="1" x14ac:dyDescent="0.25">
      <c r="A2026" s="4" t="str">
        <f t="shared" si="250"/>
        <v>D00_392_3</v>
      </c>
      <c r="B2026" s="1" t="s">
        <v>37</v>
      </c>
      <c r="C2026" s="2">
        <v>392</v>
      </c>
      <c r="D2026" s="3">
        <v>3</v>
      </c>
      <c r="E2026" s="4" t="s">
        <v>38</v>
      </c>
      <c r="F2026" s="4" t="s">
        <v>41</v>
      </c>
      <c r="G2026" s="4" t="s">
        <v>36</v>
      </c>
      <c r="H2026" s="4">
        <v>2005</v>
      </c>
      <c r="I2026" s="3" t="s">
        <v>54</v>
      </c>
      <c r="J2026" s="3"/>
      <c r="P2026" s="3"/>
      <c r="W2026" s="3"/>
      <c r="AA2026" s="5" t="e">
        <f t="shared" si="245"/>
        <v>#DIV/0!</v>
      </c>
      <c r="AD2026" s="5" t="e">
        <f t="shared" si="246"/>
        <v>#DIV/0!</v>
      </c>
      <c r="AE2026" s="3" t="e">
        <f t="shared" si="247"/>
        <v>#DIV/0!</v>
      </c>
      <c r="AG2026" s="4" t="e">
        <f t="shared" si="248"/>
        <v>#DIV/0!</v>
      </c>
      <c r="AI2026" s="3" t="e">
        <f t="shared" si="249"/>
        <v>#DIV/0!</v>
      </c>
      <c r="AK2026" s="4" t="e">
        <f t="shared" si="251"/>
        <v>#DIV/0!</v>
      </c>
    </row>
    <row r="2027" spans="1:37" s="4" customFormat="1" x14ac:dyDescent="0.25">
      <c r="A2027" s="4" t="str">
        <f t="shared" si="250"/>
        <v>D00_392_3</v>
      </c>
      <c r="B2027" s="1" t="s">
        <v>37</v>
      </c>
      <c r="C2027" s="2">
        <v>392</v>
      </c>
      <c r="D2027" s="3">
        <v>3</v>
      </c>
      <c r="E2027" s="4" t="s">
        <v>38</v>
      </c>
      <c r="F2027" s="4" t="s">
        <v>41</v>
      </c>
      <c r="G2027" s="4" t="s">
        <v>36</v>
      </c>
      <c r="H2027" s="4">
        <v>2006</v>
      </c>
      <c r="I2027" s="3" t="s">
        <v>54</v>
      </c>
      <c r="J2027" s="3"/>
      <c r="P2027" s="3"/>
      <c r="W2027" s="3"/>
      <c r="AA2027" s="5" t="e">
        <f t="shared" si="245"/>
        <v>#DIV/0!</v>
      </c>
      <c r="AD2027" s="5" t="e">
        <f t="shared" si="246"/>
        <v>#DIV/0!</v>
      </c>
      <c r="AE2027" s="3" t="e">
        <f t="shared" si="247"/>
        <v>#DIV/0!</v>
      </c>
      <c r="AG2027" s="4" t="e">
        <f t="shared" si="248"/>
        <v>#DIV/0!</v>
      </c>
      <c r="AI2027" s="3" t="e">
        <f t="shared" si="249"/>
        <v>#DIV/0!</v>
      </c>
      <c r="AK2027" s="4" t="e">
        <f t="shared" si="251"/>
        <v>#DIV/0!</v>
      </c>
    </row>
    <row r="2028" spans="1:37" s="4" customFormat="1" x14ac:dyDescent="0.25">
      <c r="A2028" s="4" t="str">
        <f t="shared" si="250"/>
        <v>D00_392_3</v>
      </c>
      <c r="B2028" s="1" t="s">
        <v>37</v>
      </c>
      <c r="C2028" s="2">
        <v>392</v>
      </c>
      <c r="D2028" s="3">
        <v>3</v>
      </c>
      <c r="E2028" s="4" t="s">
        <v>38</v>
      </c>
      <c r="F2028" s="4" t="s">
        <v>41</v>
      </c>
      <c r="G2028" s="4" t="s">
        <v>36</v>
      </c>
      <c r="H2028" s="4">
        <v>2007</v>
      </c>
      <c r="I2028" s="3" t="s">
        <v>54</v>
      </c>
      <c r="J2028" s="3"/>
      <c r="P2028" s="3"/>
      <c r="W2028" s="3"/>
      <c r="AA2028" s="5" t="e">
        <f t="shared" ref="AA2028:AA2067" si="252">(Z2028+(AD2028*AF2028))/Y2028</f>
        <v>#DIV/0!</v>
      </c>
      <c r="AD2028" s="5" t="e">
        <f t="shared" ref="AD2028:AD2067" si="253">AC2028/(Y2028-AF2028)</f>
        <v>#DIV/0!</v>
      </c>
      <c r="AE2028" s="3" t="e">
        <f t="shared" ref="AE2028:AE2067" si="254">AD2028*100/AA2028</f>
        <v>#DIV/0!</v>
      </c>
      <c r="AG2028" s="4" t="e">
        <f t="shared" si="248"/>
        <v>#DIV/0!</v>
      </c>
      <c r="AI2028" s="3" t="e">
        <f t="shared" si="249"/>
        <v>#DIV/0!</v>
      </c>
      <c r="AK2028" s="4" t="e">
        <f t="shared" si="251"/>
        <v>#DIV/0!</v>
      </c>
    </row>
    <row r="2029" spans="1:37" s="14" customFormat="1" x14ac:dyDescent="0.25">
      <c r="A2029" s="4" t="str">
        <f t="shared" si="250"/>
        <v>D00_393_3</v>
      </c>
      <c r="B2029" s="12" t="s">
        <v>37</v>
      </c>
      <c r="C2029" s="13">
        <v>393</v>
      </c>
      <c r="D2029" s="15">
        <v>3</v>
      </c>
      <c r="E2029" s="14" t="s">
        <v>38</v>
      </c>
      <c r="F2029" s="14" t="s">
        <v>41</v>
      </c>
      <c r="G2029" s="14" t="s">
        <v>36</v>
      </c>
      <c r="H2029" s="14">
        <v>2003</v>
      </c>
      <c r="I2029" s="15" t="s">
        <v>54</v>
      </c>
      <c r="J2029" s="15"/>
      <c r="P2029" s="15"/>
      <c r="Q2029" s="4"/>
      <c r="R2029" s="4"/>
      <c r="S2029" s="4"/>
      <c r="T2029" s="4"/>
      <c r="U2029" s="4"/>
      <c r="V2029" s="4"/>
      <c r="W2029" s="15"/>
      <c r="AA2029" s="5" t="e">
        <f t="shared" si="252"/>
        <v>#DIV/0!</v>
      </c>
      <c r="AD2029" s="5" t="e">
        <f t="shared" si="253"/>
        <v>#DIV/0!</v>
      </c>
      <c r="AE2029" s="3" t="e">
        <f t="shared" si="254"/>
        <v>#DIV/0!</v>
      </c>
      <c r="AG2029" s="4" t="e">
        <f t="shared" si="248"/>
        <v>#DIV/0!</v>
      </c>
      <c r="AI2029" s="3" t="e">
        <f t="shared" si="249"/>
        <v>#DIV/0!</v>
      </c>
      <c r="AK2029" s="14" t="e">
        <f t="shared" si="251"/>
        <v>#DIV/0!</v>
      </c>
    </row>
    <row r="2030" spans="1:37" s="4" customFormat="1" x14ac:dyDescent="0.25">
      <c r="A2030" s="4" t="str">
        <f t="shared" si="250"/>
        <v>D00_393_3</v>
      </c>
      <c r="B2030" s="1" t="s">
        <v>37</v>
      </c>
      <c r="C2030" s="2">
        <v>393</v>
      </c>
      <c r="D2030" s="3">
        <v>3</v>
      </c>
      <c r="E2030" s="4" t="s">
        <v>38</v>
      </c>
      <c r="F2030" s="4" t="s">
        <v>41</v>
      </c>
      <c r="G2030" s="4" t="s">
        <v>36</v>
      </c>
      <c r="H2030" s="4">
        <v>2004</v>
      </c>
      <c r="I2030" s="3" t="s">
        <v>54</v>
      </c>
      <c r="J2030" s="3"/>
      <c r="P2030" s="3"/>
      <c r="W2030" s="3"/>
      <c r="AA2030" s="5" t="e">
        <f t="shared" si="252"/>
        <v>#DIV/0!</v>
      </c>
      <c r="AD2030" s="5" t="e">
        <f t="shared" si="253"/>
        <v>#DIV/0!</v>
      </c>
      <c r="AE2030" s="3" t="e">
        <f t="shared" si="254"/>
        <v>#DIV/0!</v>
      </c>
      <c r="AG2030" s="4" t="e">
        <f t="shared" si="248"/>
        <v>#DIV/0!</v>
      </c>
      <c r="AI2030" s="3" t="e">
        <f t="shared" si="249"/>
        <v>#DIV/0!</v>
      </c>
      <c r="AK2030" s="4" t="e">
        <f t="shared" si="251"/>
        <v>#DIV/0!</v>
      </c>
    </row>
    <row r="2031" spans="1:37" s="4" customFormat="1" x14ac:dyDescent="0.25">
      <c r="A2031" s="4" t="str">
        <f t="shared" si="250"/>
        <v>D00_393_3</v>
      </c>
      <c r="B2031" s="1" t="s">
        <v>37</v>
      </c>
      <c r="C2031" s="2">
        <v>393</v>
      </c>
      <c r="D2031" s="3">
        <v>3</v>
      </c>
      <c r="E2031" s="4" t="s">
        <v>38</v>
      </c>
      <c r="F2031" s="4" t="s">
        <v>41</v>
      </c>
      <c r="G2031" s="4" t="s">
        <v>36</v>
      </c>
      <c r="H2031" s="4">
        <v>2005</v>
      </c>
      <c r="I2031" s="3" t="s">
        <v>54</v>
      </c>
      <c r="J2031" s="3"/>
      <c r="P2031" s="3"/>
      <c r="W2031" s="3"/>
      <c r="AA2031" s="5" t="e">
        <f t="shared" si="252"/>
        <v>#DIV/0!</v>
      </c>
      <c r="AD2031" s="5" t="e">
        <f t="shared" si="253"/>
        <v>#DIV/0!</v>
      </c>
      <c r="AE2031" s="3" t="e">
        <f t="shared" si="254"/>
        <v>#DIV/0!</v>
      </c>
      <c r="AG2031" s="4" t="e">
        <f t="shared" si="248"/>
        <v>#DIV/0!</v>
      </c>
      <c r="AI2031" s="3" t="e">
        <f t="shared" si="249"/>
        <v>#DIV/0!</v>
      </c>
      <c r="AK2031" s="4" t="e">
        <f t="shared" si="251"/>
        <v>#DIV/0!</v>
      </c>
    </row>
    <row r="2032" spans="1:37" s="4" customFormat="1" x14ac:dyDescent="0.25">
      <c r="A2032" s="4" t="str">
        <f t="shared" si="250"/>
        <v>D00_393_3</v>
      </c>
      <c r="B2032" s="1" t="s">
        <v>37</v>
      </c>
      <c r="C2032" s="2">
        <v>393</v>
      </c>
      <c r="D2032" s="3">
        <v>3</v>
      </c>
      <c r="E2032" s="4" t="s">
        <v>38</v>
      </c>
      <c r="F2032" s="4" t="s">
        <v>41</v>
      </c>
      <c r="G2032" s="4" t="s">
        <v>36</v>
      </c>
      <c r="H2032" s="4">
        <v>2006</v>
      </c>
      <c r="I2032" s="3" t="s">
        <v>54</v>
      </c>
      <c r="J2032" s="3"/>
      <c r="P2032" s="3"/>
      <c r="W2032" s="3"/>
      <c r="AA2032" s="5" t="e">
        <f t="shared" si="252"/>
        <v>#DIV/0!</v>
      </c>
      <c r="AD2032" s="5" t="e">
        <f t="shared" si="253"/>
        <v>#DIV/0!</v>
      </c>
      <c r="AE2032" s="3" t="e">
        <f t="shared" si="254"/>
        <v>#DIV/0!</v>
      </c>
      <c r="AG2032" s="4" t="e">
        <f t="shared" si="248"/>
        <v>#DIV/0!</v>
      </c>
      <c r="AI2032" s="3" t="e">
        <f t="shared" si="249"/>
        <v>#DIV/0!</v>
      </c>
      <c r="AK2032" s="4" t="e">
        <f t="shared" si="251"/>
        <v>#DIV/0!</v>
      </c>
    </row>
    <row r="2033" spans="1:37" s="4" customFormat="1" x14ac:dyDescent="0.25">
      <c r="A2033" s="4" t="str">
        <f t="shared" si="250"/>
        <v>D00_393_3</v>
      </c>
      <c r="B2033" s="1" t="s">
        <v>37</v>
      </c>
      <c r="C2033" s="2">
        <v>393</v>
      </c>
      <c r="D2033" s="3">
        <v>3</v>
      </c>
      <c r="E2033" s="4" t="s">
        <v>38</v>
      </c>
      <c r="F2033" s="4" t="s">
        <v>41</v>
      </c>
      <c r="G2033" s="4" t="s">
        <v>36</v>
      </c>
      <c r="H2033" s="4">
        <v>2007</v>
      </c>
      <c r="I2033" s="3" t="s">
        <v>54</v>
      </c>
      <c r="J2033" s="3"/>
      <c r="P2033" s="3"/>
      <c r="W2033" s="3"/>
      <c r="AA2033" s="5" t="e">
        <f t="shared" si="252"/>
        <v>#DIV/0!</v>
      </c>
      <c r="AD2033" s="5" t="e">
        <f t="shared" si="253"/>
        <v>#DIV/0!</v>
      </c>
      <c r="AE2033" s="3" t="e">
        <f t="shared" si="254"/>
        <v>#DIV/0!</v>
      </c>
      <c r="AG2033" s="4" t="e">
        <f t="shared" si="248"/>
        <v>#DIV/0!</v>
      </c>
      <c r="AI2033" s="3" t="e">
        <f t="shared" si="249"/>
        <v>#DIV/0!</v>
      </c>
      <c r="AK2033" s="4" t="e">
        <f t="shared" si="251"/>
        <v>#DIV/0!</v>
      </c>
    </row>
    <row r="2034" spans="1:37" s="14" customFormat="1" x14ac:dyDescent="0.25">
      <c r="A2034" s="4" t="str">
        <f t="shared" si="250"/>
        <v>D00_394_3</v>
      </c>
      <c r="B2034" s="12" t="s">
        <v>37</v>
      </c>
      <c r="C2034" s="13">
        <v>394</v>
      </c>
      <c r="D2034" s="15">
        <v>3</v>
      </c>
      <c r="E2034" s="14" t="s">
        <v>38</v>
      </c>
      <c r="F2034" s="14" t="s">
        <v>41</v>
      </c>
      <c r="G2034" s="14" t="s">
        <v>36</v>
      </c>
      <c r="H2034" s="14">
        <v>2003</v>
      </c>
      <c r="I2034" s="15" t="s">
        <v>54</v>
      </c>
      <c r="J2034" s="15"/>
      <c r="P2034" s="15"/>
      <c r="Q2034" s="4"/>
      <c r="R2034" s="4"/>
      <c r="S2034" s="4"/>
      <c r="T2034" s="4"/>
      <c r="U2034" s="4"/>
      <c r="V2034" s="4"/>
      <c r="W2034" s="15"/>
      <c r="AA2034" s="5" t="e">
        <f t="shared" si="252"/>
        <v>#DIV/0!</v>
      </c>
      <c r="AD2034" s="5" t="e">
        <f t="shared" si="253"/>
        <v>#DIV/0!</v>
      </c>
      <c r="AE2034" s="3" t="e">
        <f t="shared" si="254"/>
        <v>#DIV/0!</v>
      </c>
      <c r="AG2034" s="4" t="e">
        <f t="shared" si="248"/>
        <v>#DIV/0!</v>
      </c>
      <c r="AI2034" s="3" t="e">
        <f t="shared" si="249"/>
        <v>#DIV/0!</v>
      </c>
      <c r="AK2034" s="14" t="e">
        <f t="shared" si="251"/>
        <v>#DIV/0!</v>
      </c>
    </row>
    <row r="2035" spans="1:37" s="4" customFormat="1" x14ac:dyDescent="0.25">
      <c r="A2035" s="4" t="str">
        <f t="shared" si="250"/>
        <v>D00_394_3</v>
      </c>
      <c r="B2035" s="1" t="s">
        <v>37</v>
      </c>
      <c r="C2035" s="2">
        <v>394</v>
      </c>
      <c r="D2035" s="3">
        <v>3</v>
      </c>
      <c r="E2035" s="4" t="s">
        <v>38</v>
      </c>
      <c r="F2035" s="4" t="s">
        <v>41</v>
      </c>
      <c r="G2035" s="4" t="s">
        <v>36</v>
      </c>
      <c r="H2035" s="4">
        <v>2004</v>
      </c>
      <c r="I2035" s="3" t="s">
        <v>54</v>
      </c>
      <c r="J2035" s="3"/>
      <c r="P2035" s="3"/>
      <c r="W2035" s="3"/>
      <c r="AA2035" s="5" t="e">
        <f t="shared" si="252"/>
        <v>#DIV/0!</v>
      </c>
      <c r="AD2035" s="5" t="e">
        <f t="shared" si="253"/>
        <v>#DIV/0!</v>
      </c>
      <c r="AE2035" s="3" t="e">
        <f t="shared" si="254"/>
        <v>#DIV/0!</v>
      </c>
      <c r="AG2035" s="4" t="e">
        <f t="shared" si="248"/>
        <v>#DIV/0!</v>
      </c>
      <c r="AI2035" s="3" t="e">
        <f t="shared" si="249"/>
        <v>#DIV/0!</v>
      </c>
      <c r="AK2035" s="4" t="e">
        <f t="shared" si="251"/>
        <v>#DIV/0!</v>
      </c>
    </row>
    <row r="2036" spans="1:37" s="4" customFormat="1" x14ac:dyDescent="0.25">
      <c r="A2036" s="4" t="str">
        <f t="shared" si="250"/>
        <v>D00_394_3</v>
      </c>
      <c r="B2036" s="1" t="s">
        <v>37</v>
      </c>
      <c r="C2036" s="2">
        <v>394</v>
      </c>
      <c r="D2036" s="3">
        <v>3</v>
      </c>
      <c r="E2036" s="4" t="s">
        <v>38</v>
      </c>
      <c r="F2036" s="4" t="s">
        <v>41</v>
      </c>
      <c r="G2036" s="4" t="s">
        <v>36</v>
      </c>
      <c r="H2036" s="4">
        <v>2005</v>
      </c>
      <c r="I2036" s="3" t="s">
        <v>54</v>
      </c>
      <c r="J2036" s="3"/>
      <c r="P2036" s="3"/>
      <c r="W2036" s="3"/>
      <c r="AA2036" s="5" t="e">
        <f t="shared" si="252"/>
        <v>#DIV/0!</v>
      </c>
      <c r="AD2036" s="5" t="e">
        <f t="shared" si="253"/>
        <v>#DIV/0!</v>
      </c>
      <c r="AE2036" s="3" t="e">
        <f t="shared" si="254"/>
        <v>#DIV/0!</v>
      </c>
      <c r="AG2036" s="4" t="e">
        <f t="shared" si="248"/>
        <v>#DIV/0!</v>
      </c>
      <c r="AI2036" s="3" t="e">
        <f t="shared" si="249"/>
        <v>#DIV/0!</v>
      </c>
      <c r="AK2036" s="4" t="e">
        <f t="shared" si="251"/>
        <v>#DIV/0!</v>
      </c>
    </row>
    <row r="2037" spans="1:37" s="4" customFormat="1" x14ac:dyDescent="0.25">
      <c r="A2037" s="4" t="str">
        <f t="shared" si="250"/>
        <v>D00_394_3</v>
      </c>
      <c r="B2037" s="1" t="s">
        <v>37</v>
      </c>
      <c r="C2037" s="2">
        <v>394</v>
      </c>
      <c r="D2037" s="3">
        <v>3</v>
      </c>
      <c r="E2037" s="4" t="s">
        <v>38</v>
      </c>
      <c r="F2037" s="4" t="s">
        <v>41</v>
      </c>
      <c r="G2037" s="4" t="s">
        <v>36</v>
      </c>
      <c r="H2037" s="4">
        <v>2006</v>
      </c>
      <c r="I2037" s="3" t="s">
        <v>54</v>
      </c>
      <c r="J2037" s="3"/>
      <c r="P2037" s="3"/>
      <c r="W2037" s="3"/>
      <c r="AA2037" s="5" t="e">
        <f t="shared" si="252"/>
        <v>#DIV/0!</v>
      </c>
      <c r="AD2037" s="5" t="e">
        <f t="shared" si="253"/>
        <v>#DIV/0!</v>
      </c>
      <c r="AE2037" s="3" t="e">
        <f t="shared" si="254"/>
        <v>#DIV/0!</v>
      </c>
      <c r="AG2037" s="4" t="e">
        <f t="shared" si="248"/>
        <v>#DIV/0!</v>
      </c>
      <c r="AI2037" s="3" t="e">
        <f t="shared" si="249"/>
        <v>#DIV/0!</v>
      </c>
      <c r="AK2037" s="4" t="e">
        <f t="shared" si="251"/>
        <v>#DIV/0!</v>
      </c>
    </row>
    <row r="2038" spans="1:37" s="4" customFormat="1" x14ac:dyDescent="0.25">
      <c r="A2038" s="4" t="str">
        <f t="shared" si="250"/>
        <v>D00_394_3</v>
      </c>
      <c r="B2038" s="1" t="s">
        <v>37</v>
      </c>
      <c r="C2038" s="2">
        <v>394</v>
      </c>
      <c r="D2038" s="3">
        <v>3</v>
      </c>
      <c r="E2038" s="4" t="s">
        <v>38</v>
      </c>
      <c r="F2038" s="4" t="s">
        <v>41</v>
      </c>
      <c r="G2038" s="4" t="s">
        <v>36</v>
      </c>
      <c r="H2038" s="4">
        <v>2007</v>
      </c>
      <c r="I2038" s="3" t="s">
        <v>54</v>
      </c>
      <c r="J2038" s="3"/>
      <c r="P2038" s="3"/>
      <c r="W2038" s="3"/>
      <c r="AA2038" s="5" t="e">
        <f t="shared" si="252"/>
        <v>#DIV/0!</v>
      </c>
      <c r="AD2038" s="5" t="e">
        <f t="shared" si="253"/>
        <v>#DIV/0!</v>
      </c>
      <c r="AE2038" s="3" t="e">
        <f t="shared" si="254"/>
        <v>#DIV/0!</v>
      </c>
      <c r="AG2038" s="4" t="e">
        <f t="shared" ref="AG2038:AG2067" si="255">AF2038*100/Y2038</f>
        <v>#DIV/0!</v>
      </c>
      <c r="AI2038" s="3" t="e">
        <f t="shared" ref="AI2038:AI2067" si="256">AH2038*100/Y2038</f>
        <v>#DIV/0!</v>
      </c>
      <c r="AK2038" s="4" t="e">
        <f t="shared" si="251"/>
        <v>#DIV/0!</v>
      </c>
    </row>
    <row r="2039" spans="1:37" s="14" customFormat="1" x14ac:dyDescent="0.25">
      <c r="A2039" s="4" t="str">
        <f t="shared" si="250"/>
        <v>D00_395_3</v>
      </c>
      <c r="B2039" s="12" t="s">
        <v>37</v>
      </c>
      <c r="C2039" s="13">
        <v>395</v>
      </c>
      <c r="D2039" s="15">
        <v>3</v>
      </c>
      <c r="E2039" s="14" t="s">
        <v>38</v>
      </c>
      <c r="F2039" s="14" t="s">
        <v>41</v>
      </c>
      <c r="G2039" s="14" t="s">
        <v>36</v>
      </c>
      <c r="H2039" s="14">
        <v>2003</v>
      </c>
      <c r="I2039" s="15" t="s">
        <v>54</v>
      </c>
      <c r="J2039" s="15"/>
      <c r="P2039" s="15"/>
      <c r="Q2039" s="4"/>
      <c r="R2039" s="4"/>
      <c r="S2039" s="4"/>
      <c r="T2039" s="4"/>
      <c r="U2039" s="4"/>
      <c r="V2039" s="4"/>
      <c r="W2039" s="15"/>
      <c r="AA2039" s="5" t="e">
        <f t="shared" si="252"/>
        <v>#DIV/0!</v>
      </c>
      <c r="AD2039" s="5" t="e">
        <f t="shared" si="253"/>
        <v>#DIV/0!</v>
      </c>
      <c r="AE2039" s="3" t="e">
        <f t="shared" si="254"/>
        <v>#DIV/0!</v>
      </c>
      <c r="AG2039" s="4" t="e">
        <f t="shared" si="255"/>
        <v>#DIV/0!</v>
      </c>
      <c r="AI2039" s="3" t="e">
        <f t="shared" si="256"/>
        <v>#DIV/0!</v>
      </c>
      <c r="AK2039" s="14" t="e">
        <f t="shared" si="251"/>
        <v>#DIV/0!</v>
      </c>
    </row>
    <row r="2040" spans="1:37" s="4" customFormat="1" x14ac:dyDescent="0.25">
      <c r="A2040" s="4" t="str">
        <f t="shared" si="250"/>
        <v>D00_395_3</v>
      </c>
      <c r="B2040" s="1" t="s">
        <v>37</v>
      </c>
      <c r="C2040" s="2">
        <v>395</v>
      </c>
      <c r="D2040" s="3">
        <v>3</v>
      </c>
      <c r="E2040" s="4" t="s">
        <v>38</v>
      </c>
      <c r="F2040" s="4" t="s">
        <v>41</v>
      </c>
      <c r="G2040" s="4" t="s">
        <v>36</v>
      </c>
      <c r="H2040" s="4">
        <v>2004</v>
      </c>
      <c r="I2040" s="3" t="s">
        <v>54</v>
      </c>
      <c r="J2040" s="3"/>
      <c r="P2040" s="3"/>
      <c r="W2040" s="3"/>
      <c r="AA2040" s="5" t="e">
        <f t="shared" si="252"/>
        <v>#DIV/0!</v>
      </c>
      <c r="AD2040" s="5" t="e">
        <f t="shared" si="253"/>
        <v>#DIV/0!</v>
      </c>
      <c r="AE2040" s="3" t="e">
        <f t="shared" si="254"/>
        <v>#DIV/0!</v>
      </c>
      <c r="AG2040" s="4" t="e">
        <f t="shared" si="255"/>
        <v>#DIV/0!</v>
      </c>
      <c r="AI2040" s="3" t="e">
        <f t="shared" si="256"/>
        <v>#DIV/0!</v>
      </c>
      <c r="AK2040" s="4" t="e">
        <f t="shared" si="251"/>
        <v>#DIV/0!</v>
      </c>
    </row>
    <row r="2041" spans="1:37" s="4" customFormat="1" x14ac:dyDescent="0.25">
      <c r="A2041" s="4" t="str">
        <f t="shared" si="250"/>
        <v>D00_395_3</v>
      </c>
      <c r="B2041" s="1" t="s">
        <v>37</v>
      </c>
      <c r="C2041" s="2">
        <v>395</v>
      </c>
      <c r="D2041" s="3">
        <v>3</v>
      </c>
      <c r="E2041" s="4" t="s">
        <v>38</v>
      </c>
      <c r="F2041" s="4" t="s">
        <v>41</v>
      </c>
      <c r="G2041" s="4" t="s">
        <v>36</v>
      </c>
      <c r="H2041" s="4">
        <v>2005</v>
      </c>
      <c r="I2041" s="3" t="s">
        <v>54</v>
      </c>
      <c r="J2041" s="3"/>
      <c r="P2041" s="3"/>
      <c r="W2041" s="3"/>
      <c r="AA2041" s="5" t="e">
        <f t="shared" si="252"/>
        <v>#DIV/0!</v>
      </c>
      <c r="AD2041" s="5" t="e">
        <f t="shared" si="253"/>
        <v>#DIV/0!</v>
      </c>
      <c r="AE2041" s="3" t="e">
        <f t="shared" si="254"/>
        <v>#DIV/0!</v>
      </c>
      <c r="AG2041" s="4" t="e">
        <f t="shared" si="255"/>
        <v>#DIV/0!</v>
      </c>
      <c r="AI2041" s="3" t="e">
        <f t="shared" si="256"/>
        <v>#DIV/0!</v>
      </c>
      <c r="AK2041" s="4" t="e">
        <f t="shared" si="251"/>
        <v>#DIV/0!</v>
      </c>
    </row>
    <row r="2042" spans="1:37" s="4" customFormat="1" x14ac:dyDescent="0.25">
      <c r="A2042" s="4" t="str">
        <f t="shared" si="250"/>
        <v>D00_395_3</v>
      </c>
      <c r="B2042" s="1" t="s">
        <v>37</v>
      </c>
      <c r="C2042" s="2">
        <v>395</v>
      </c>
      <c r="D2042" s="3">
        <v>3</v>
      </c>
      <c r="E2042" s="4" t="s">
        <v>38</v>
      </c>
      <c r="F2042" s="4" t="s">
        <v>41</v>
      </c>
      <c r="G2042" s="4" t="s">
        <v>36</v>
      </c>
      <c r="H2042" s="4">
        <v>2006</v>
      </c>
      <c r="I2042" s="3" t="s">
        <v>54</v>
      </c>
      <c r="J2042" s="3"/>
      <c r="P2042" s="3"/>
      <c r="W2042" s="3"/>
      <c r="AA2042" s="5" t="e">
        <f t="shared" si="252"/>
        <v>#DIV/0!</v>
      </c>
      <c r="AD2042" s="5" t="e">
        <f t="shared" si="253"/>
        <v>#DIV/0!</v>
      </c>
      <c r="AE2042" s="3" t="e">
        <f t="shared" si="254"/>
        <v>#DIV/0!</v>
      </c>
      <c r="AG2042" s="4" t="e">
        <f t="shared" si="255"/>
        <v>#DIV/0!</v>
      </c>
      <c r="AI2042" s="3" t="e">
        <f t="shared" si="256"/>
        <v>#DIV/0!</v>
      </c>
      <c r="AK2042" s="4" t="e">
        <f t="shared" si="251"/>
        <v>#DIV/0!</v>
      </c>
    </row>
    <row r="2043" spans="1:37" s="4" customFormat="1" x14ac:dyDescent="0.25">
      <c r="A2043" s="4" t="str">
        <f t="shared" si="250"/>
        <v>D00_395_3</v>
      </c>
      <c r="B2043" s="1" t="s">
        <v>37</v>
      </c>
      <c r="C2043" s="2">
        <v>395</v>
      </c>
      <c r="D2043" s="3">
        <v>3</v>
      </c>
      <c r="E2043" s="4" t="s">
        <v>38</v>
      </c>
      <c r="F2043" s="4" t="s">
        <v>41</v>
      </c>
      <c r="G2043" s="4" t="s">
        <v>36</v>
      </c>
      <c r="H2043" s="4">
        <v>2007</v>
      </c>
      <c r="I2043" s="3" t="s">
        <v>54</v>
      </c>
      <c r="J2043" s="3"/>
      <c r="P2043" s="3"/>
      <c r="W2043" s="3"/>
      <c r="AA2043" s="5" t="e">
        <f t="shared" si="252"/>
        <v>#DIV/0!</v>
      </c>
      <c r="AD2043" s="5" t="e">
        <f t="shared" si="253"/>
        <v>#DIV/0!</v>
      </c>
      <c r="AE2043" s="3" t="e">
        <f t="shared" si="254"/>
        <v>#DIV/0!</v>
      </c>
      <c r="AG2043" s="4" t="e">
        <f t="shared" si="255"/>
        <v>#DIV/0!</v>
      </c>
      <c r="AI2043" s="3" t="e">
        <f t="shared" si="256"/>
        <v>#DIV/0!</v>
      </c>
      <c r="AK2043" s="4" t="e">
        <f t="shared" si="251"/>
        <v>#DIV/0!</v>
      </c>
    </row>
    <row r="2044" spans="1:37" s="14" customFormat="1" x14ac:dyDescent="0.25">
      <c r="A2044" s="4" t="str">
        <f t="shared" si="250"/>
        <v>D00_396_3</v>
      </c>
      <c r="B2044" s="12" t="s">
        <v>37</v>
      </c>
      <c r="C2044" s="13">
        <v>396</v>
      </c>
      <c r="D2044" s="15">
        <v>3</v>
      </c>
      <c r="E2044" s="14" t="s">
        <v>38</v>
      </c>
      <c r="F2044" s="14" t="s">
        <v>41</v>
      </c>
      <c r="G2044" s="14" t="s">
        <v>36</v>
      </c>
      <c r="H2044" s="14">
        <v>2003</v>
      </c>
      <c r="I2044" s="15" t="s">
        <v>54</v>
      </c>
      <c r="J2044" s="15"/>
      <c r="P2044" s="15"/>
      <c r="Q2044" s="4"/>
      <c r="R2044" s="4"/>
      <c r="S2044" s="4"/>
      <c r="T2044" s="4"/>
      <c r="U2044" s="4"/>
      <c r="V2044" s="4"/>
      <c r="W2044" s="15"/>
      <c r="AA2044" s="5" t="e">
        <f t="shared" si="252"/>
        <v>#DIV/0!</v>
      </c>
      <c r="AD2044" s="5" t="e">
        <f t="shared" si="253"/>
        <v>#DIV/0!</v>
      </c>
      <c r="AE2044" s="3" t="e">
        <f t="shared" si="254"/>
        <v>#DIV/0!</v>
      </c>
      <c r="AG2044" s="4" t="e">
        <f t="shared" si="255"/>
        <v>#DIV/0!</v>
      </c>
      <c r="AI2044" s="3" t="e">
        <f t="shared" si="256"/>
        <v>#DIV/0!</v>
      </c>
      <c r="AK2044" s="14" t="e">
        <f t="shared" si="251"/>
        <v>#DIV/0!</v>
      </c>
    </row>
    <row r="2045" spans="1:37" s="4" customFormat="1" x14ac:dyDescent="0.25">
      <c r="A2045" s="4" t="str">
        <f t="shared" si="250"/>
        <v>D00_396_3</v>
      </c>
      <c r="B2045" s="1" t="s">
        <v>37</v>
      </c>
      <c r="C2045" s="2">
        <v>396</v>
      </c>
      <c r="D2045" s="3">
        <v>3</v>
      </c>
      <c r="E2045" s="4" t="s">
        <v>38</v>
      </c>
      <c r="F2045" s="4" t="s">
        <v>41</v>
      </c>
      <c r="G2045" s="4" t="s">
        <v>36</v>
      </c>
      <c r="H2045" s="4">
        <v>2004</v>
      </c>
      <c r="I2045" s="3" t="s">
        <v>54</v>
      </c>
      <c r="J2045" s="3"/>
      <c r="P2045" s="3"/>
      <c r="W2045" s="3"/>
      <c r="AA2045" s="5" t="e">
        <f t="shared" si="252"/>
        <v>#DIV/0!</v>
      </c>
      <c r="AD2045" s="5" t="e">
        <f t="shared" si="253"/>
        <v>#DIV/0!</v>
      </c>
      <c r="AE2045" s="3" t="e">
        <f t="shared" si="254"/>
        <v>#DIV/0!</v>
      </c>
      <c r="AG2045" s="4" t="e">
        <f t="shared" si="255"/>
        <v>#DIV/0!</v>
      </c>
      <c r="AI2045" s="3" t="e">
        <f t="shared" si="256"/>
        <v>#DIV/0!</v>
      </c>
      <c r="AK2045" s="4" t="e">
        <f t="shared" si="251"/>
        <v>#DIV/0!</v>
      </c>
    </row>
    <row r="2046" spans="1:37" s="4" customFormat="1" x14ac:dyDescent="0.25">
      <c r="A2046" s="4" t="str">
        <f t="shared" si="250"/>
        <v>D00_396_3</v>
      </c>
      <c r="B2046" s="1" t="s">
        <v>37</v>
      </c>
      <c r="C2046" s="2">
        <v>396</v>
      </c>
      <c r="D2046" s="3">
        <v>3</v>
      </c>
      <c r="E2046" s="4" t="s">
        <v>38</v>
      </c>
      <c r="F2046" s="4" t="s">
        <v>41</v>
      </c>
      <c r="G2046" s="4" t="s">
        <v>36</v>
      </c>
      <c r="H2046" s="4">
        <v>2005</v>
      </c>
      <c r="I2046" s="3" t="s">
        <v>54</v>
      </c>
      <c r="J2046" s="3"/>
      <c r="P2046" s="3"/>
      <c r="W2046" s="3"/>
      <c r="AA2046" s="5" t="e">
        <f t="shared" si="252"/>
        <v>#DIV/0!</v>
      </c>
      <c r="AD2046" s="5" t="e">
        <f t="shared" si="253"/>
        <v>#DIV/0!</v>
      </c>
      <c r="AE2046" s="3" t="e">
        <f t="shared" si="254"/>
        <v>#DIV/0!</v>
      </c>
      <c r="AG2046" s="4" t="e">
        <f t="shared" si="255"/>
        <v>#DIV/0!</v>
      </c>
      <c r="AI2046" s="3" t="e">
        <f t="shared" si="256"/>
        <v>#DIV/0!</v>
      </c>
      <c r="AK2046" s="4" t="e">
        <f t="shared" si="251"/>
        <v>#DIV/0!</v>
      </c>
    </row>
    <row r="2047" spans="1:37" s="4" customFormat="1" x14ac:dyDescent="0.25">
      <c r="A2047" s="4" t="str">
        <f t="shared" si="250"/>
        <v>D00_396_3</v>
      </c>
      <c r="B2047" s="1" t="s">
        <v>37</v>
      </c>
      <c r="C2047" s="2">
        <v>396</v>
      </c>
      <c r="D2047" s="3">
        <v>3</v>
      </c>
      <c r="E2047" s="4" t="s">
        <v>38</v>
      </c>
      <c r="F2047" s="4" t="s">
        <v>41</v>
      </c>
      <c r="G2047" s="4" t="s">
        <v>36</v>
      </c>
      <c r="H2047" s="4">
        <v>2006</v>
      </c>
      <c r="I2047" s="3" t="s">
        <v>54</v>
      </c>
      <c r="J2047" s="3"/>
      <c r="P2047" s="3"/>
      <c r="W2047" s="3"/>
      <c r="AA2047" s="5" t="e">
        <f t="shared" si="252"/>
        <v>#DIV/0!</v>
      </c>
      <c r="AD2047" s="5" t="e">
        <f t="shared" si="253"/>
        <v>#DIV/0!</v>
      </c>
      <c r="AE2047" s="3" t="e">
        <f t="shared" si="254"/>
        <v>#DIV/0!</v>
      </c>
      <c r="AG2047" s="4" t="e">
        <f t="shared" si="255"/>
        <v>#DIV/0!</v>
      </c>
      <c r="AI2047" s="3" t="e">
        <f t="shared" si="256"/>
        <v>#DIV/0!</v>
      </c>
      <c r="AK2047" s="4" t="e">
        <f t="shared" si="251"/>
        <v>#DIV/0!</v>
      </c>
    </row>
    <row r="2048" spans="1:37" s="4" customFormat="1" x14ac:dyDescent="0.25">
      <c r="A2048" s="4" t="str">
        <f t="shared" si="250"/>
        <v>D00_396_3</v>
      </c>
      <c r="B2048" s="1" t="s">
        <v>37</v>
      </c>
      <c r="C2048" s="2">
        <v>396</v>
      </c>
      <c r="D2048" s="3">
        <v>3</v>
      </c>
      <c r="E2048" s="4" t="s">
        <v>38</v>
      </c>
      <c r="F2048" s="4" t="s">
        <v>41</v>
      </c>
      <c r="G2048" s="4" t="s">
        <v>36</v>
      </c>
      <c r="H2048" s="4">
        <v>2007</v>
      </c>
      <c r="I2048" s="3" t="s">
        <v>54</v>
      </c>
      <c r="J2048" s="3"/>
      <c r="P2048" s="3"/>
      <c r="W2048" s="3"/>
      <c r="AA2048" s="5" t="e">
        <f t="shared" si="252"/>
        <v>#DIV/0!</v>
      </c>
      <c r="AD2048" s="5" t="e">
        <f t="shared" si="253"/>
        <v>#DIV/0!</v>
      </c>
      <c r="AE2048" s="3" t="e">
        <f t="shared" si="254"/>
        <v>#DIV/0!</v>
      </c>
      <c r="AG2048" s="4" t="e">
        <f t="shared" si="255"/>
        <v>#DIV/0!</v>
      </c>
      <c r="AI2048" s="3" t="e">
        <f t="shared" si="256"/>
        <v>#DIV/0!</v>
      </c>
      <c r="AK2048" s="4" t="e">
        <f t="shared" si="251"/>
        <v>#DIV/0!</v>
      </c>
    </row>
    <row r="2049" spans="1:37" s="14" customFormat="1" x14ac:dyDescent="0.25">
      <c r="A2049" s="4" t="str">
        <f t="shared" si="250"/>
        <v>D00_397_3</v>
      </c>
      <c r="B2049" s="12" t="s">
        <v>37</v>
      </c>
      <c r="C2049" s="13">
        <v>397</v>
      </c>
      <c r="D2049" s="15">
        <v>3</v>
      </c>
      <c r="E2049" s="14" t="s">
        <v>38</v>
      </c>
      <c r="F2049" s="14" t="s">
        <v>41</v>
      </c>
      <c r="G2049" s="14" t="s">
        <v>36</v>
      </c>
      <c r="H2049" s="14">
        <v>2003</v>
      </c>
      <c r="I2049" s="15" t="s">
        <v>54</v>
      </c>
      <c r="J2049" s="15"/>
      <c r="P2049" s="15"/>
      <c r="Q2049" s="4"/>
      <c r="R2049" s="4"/>
      <c r="S2049" s="4"/>
      <c r="T2049" s="4"/>
      <c r="U2049" s="4"/>
      <c r="V2049" s="4"/>
      <c r="W2049" s="15"/>
      <c r="AA2049" s="5" t="e">
        <f t="shared" si="252"/>
        <v>#DIV/0!</v>
      </c>
      <c r="AD2049" s="5" t="e">
        <f t="shared" si="253"/>
        <v>#DIV/0!</v>
      </c>
      <c r="AE2049" s="3" t="e">
        <f t="shared" si="254"/>
        <v>#DIV/0!</v>
      </c>
      <c r="AG2049" s="4" t="e">
        <f t="shared" si="255"/>
        <v>#DIV/0!</v>
      </c>
      <c r="AI2049" s="3" t="e">
        <f t="shared" si="256"/>
        <v>#DIV/0!</v>
      </c>
      <c r="AK2049" s="14" t="e">
        <f t="shared" si="251"/>
        <v>#DIV/0!</v>
      </c>
    </row>
    <row r="2050" spans="1:37" s="4" customFormat="1" x14ac:dyDescent="0.25">
      <c r="A2050" s="4" t="str">
        <f t="shared" si="250"/>
        <v>D00_397_3</v>
      </c>
      <c r="B2050" s="1" t="s">
        <v>37</v>
      </c>
      <c r="C2050" s="2">
        <v>397</v>
      </c>
      <c r="D2050" s="3">
        <v>3</v>
      </c>
      <c r="E2050" s="4" t="s">
        <v>38</v>
      </c>
      <c r="F2050" s="4" t="s">
        <v>41</v>
      </c>
      <c r="G2050" s="4" t="s">
        <v>36</v>
      </c>
      <c r="H2050" s="4">
        <v>2004</v>
      </c>
      <c r="I2050" s="3" t="s">
        <v>54</v>
      </c>
      <c r="J2050" s="3"/>
      <c r="P2050" s="3"/>
      <c r="W2050" s="3"/>
      <c r="AA2050" s="5" t="e">
        <f t="shared" si="252"/>
        <v>#DIV/0!</v>
      </c>
      <c r="AD2050" s="5" t="e">
        <f t="shared" si="253"/>
        <v>#DIV/0!</v>
      </c>
      <c r="AE2050" s="3" t="e">
        <f t="shared" si="254"/>
        <v>#DIV/0!</v>
      </c>
      <c r="AG2050" s="4" t="e">
        <f t="shared" si="255"/>
        <v>#DIV/0!</v>
      </c>
      <c r="AI2050" s="3" t="e">
        <f t="shared" si="256"/>
        <v>#DIV/0!</v>
      </c>
      <c r="AK2050" s="4" t="e">
        <f t="shared" si="251"/>
        <v>#DIV/0!</v>
      </c>
    </row>
    <row r="2051" spans="1:37" s="4" customFormat="1" x14ac:dyDescent="0.25">
      <c r="A2051" s="4" t="str">
        <f t="shared" ref="A2051:A2114" si="257">CONCATENATE(LEFT(B2051,1),CONCATENATE(RIGHT(B2051,2),"_",CONCATENATE(C2051),"_",CONCATENATE(D2051)))</f>
        <v>D00_397_3</v>
      </c>
      <c r="B2051" s="1" t="s">
        <v>37</v>
      </c>
      <c r="C2051" s="2">
        <v>397</v>
      </c>
      <c r="D2051" s="3">
        <v>3</v>
      </c>
      <c r="E2051" s="4" t="s">
        <v>38</v>
      </c>
      <c r="F2051" s="4" t="s">
        <v>41</v>
      </c>
      <c r="G2051" s="4" t="s">
        <v>36</v>
      </c>
      <c r="H2051" s="4">
        <v>2005</v>
      </c>
      <c r="I2051" s="3" t="s">
        <v>54</v>
      </c>
      <c r="J2051" s="3"/>
      <c r="P2051" s="3"/>
      <c r="W2051" s="3"/>
      <c r="AA2051" s="5" t="e">
        <f t="shared" si="252"/>
        <v>#DIV/0!</v>
      </c>
      <c r="AD2051" s="5" t="e">
        <f t="shared" si="253"/>
        <v>#DIV/0!</v>
      </c>
      <c r="AE2051" s="3" t="e">
        <f t="shared" si="254"/>
        <v>#DIV/0!</v>
      </c>
      <c r="AG2051" s="4" t="e">
        <f t="shared" si="255"/>
        <v>#DIV/0!</v>
      </c>
      <c r="AI2051" s="3" t="e">
        <f t="shared" si="256"/>
        <v>#DIV/0!</v>
      </c>
      <c r="AK2051" s="4" t="e">
        <f t="shared" si="251"/>
        <v>#DIV/0!</v>
      </c>
    </row>
    <row r="2052" spans="1:37" s="4" customFormat="1" x14ac:dyDescent="0.25">
      <c r="A2052" s="4" t="str">
        <f t="shared" si="257"/>
        <v>D00_397_3</v>
      </c>
      <c r="B2052" s="1" t="s">
        <v>37</v>
      </c>
      <c r="C2052" s="2">
        <v>397</v>
      </c>
      <c r="D2052" s="3">
        <v>3</v>
      </c>
      <c r="E2052" s="4" t="s">
        <v>38</v>
      </c>
      <c r="F2052" s="4" t="s">
        <v>41</v>
      </c>
      <c r="G2052" s="4" t="s">
        <v>36</v>
      </c>
      <c r="H2052" s="4">
        <v>2006</v>
      </c>
      <c r="I2052" s="3" t="s">
        <v>54</v>
      </c>
      <c r="J2052" s="3"/>
      <c r="P2052" s="3"/>
      <c r="W2052" s="3"/>
      <c r="AA2052" s="5" t="e">
        <f t="shared" si="252"/>
        <v>#DIV/0!</v>
      </c>
      <c r="AD2052" s="5" t="e">
        <f t="shared" si="253"/>
        <v>#DIV/0!</v>
      </c>
      <c r="AE2052" s="3" t="e">
        <f t="shared" si="254"/>
        <v>#DIV/0!</v>
      </c>
      <c r="AG2052" s="4" t="e">
        <f t="shared" si="255"/>
        <v>#DIV/0!</v>
      </c>
      <c r="AI2052" s="3" t="e">
        <f t="shared" si="256"/>
        <v>#DIV/0!</v>
      </c>
      <c r="AK2052" s="4" t="e">
        <f t="shared" si="251"/>
        <v>#DIV/0!</v>
      </c>
    </row>
    <row r="2053" spans="1:37" s="4" customFormat="1" x14ac:dyDescent="0.25">
      <c r="A2053" s="4" t="str">
        <f t="shared" si="257"/>
        <v>D00_397_3</v>
      </c>
      <c r="B2053" s="1" t="s">
        <v>37</v>
      </c>
      <c r="C2053" s="2">
        <v>397</v>
      </c>
      <c r="D2053" s="3">
        <v>3</v>
      </c>
      <c r="E2053" s="4" t="s">
        <v>38</v>
      </c>
      <c r="F2053" s="4" t="s">
        <v>41</v>
      </c>
      <c r="G2053" s="4" t="s">
        <v>36</v>
      </c>
      <c r="H2053" s="4">
        <v>2007</v>
      </c>
      <c r="I2053" s="3" t="s">
        <v>54</v>
      </c>
      <c r="J2053" s="3"/>
      <c r="P2053" s="3"/>
      <c r="W2053" s="3"/>
      <c r="AA2053" s="5" t="e">
        <f t="shared" si="252"/>
        <v>#DIV/0!</v>
      </c>
      <c r="AD2053" s="5" t="e">
        <f t="shared" si="253"/>
        <v>#DIV/0!</v>
      </c>
      <c r="AE2053" s="3" t="e">
        <f t="shared" si="254"/>
        <v>#DIV/0!</v>
      </c>
      <c r="AG2053" s="4" t="e">
        <f t="shared" si="255"/>
        <v>#DIV/0!</v>
      </c>
      <c r="AI2053" s="3" t="e">
        <f t="shared" si="256"/>
        <v>#DIV/0!</v>
      </c>
      <c r="AK2053" s="4" t="e">
        <f t="shared" si="251"/>
        <v>#DIV/0!</v>
      </c>
    </row>
    <row r="2054" spans="1:37" s="14" customFormat="1" x14ac:dyDescent="0.25">
      <c r="A2054" s="4" t="str">
        <f t="shared" si="257"/>
        <v>D00_398_3</v>
      </c>
      <c r="B2054" s="12" t="s">
        <v>37</v>
      </c>
      <c r="C2054" s="13">
        <v>398</v>
      </c>
      <c r="D2054" s="15">
        <v>3</v>
      </c>
      <c r="E2054" s="14" t="s">
        <v>38</v>
      </c>
      <c r="F2054" s="14" t="s">
        <v>41</v>
      </c>
      <c r="G2054" s="14" t="s">
        <v>36</v>
      </c>
      <c r="H2054" s="14">
        <v>2003</v>
      </c>
      <c r="I2054" s="15" t="s">
        <v>54</v>
      </c>
      <c r="J2054" s="15"/>
      <c r="P2054" s="15"/>
      <c r="Q2054" s="4"/>
      <c r="R2054" s="4"/>
      <c r="S2054" s="4"/>
      <c r="T2054" s="4"/>
      <c r="U2054" s="4"/>
      <c r="V2054" s="4"/>
      <c r="W2054" s="15"/>
      <c r="AA2054" s="5" t="e">
        <f t="shared" si="252"/>
        <v>#DIV/0!</v>
      </c>
      <c r="AD2054" s="5" t="e">
        <f t="shared" si="253"/>
        <v>#DIV/0!</v>
      </c>
      <c r="AE2054" s="3" t="e">
        <f t="shared" si="254"/>
        <v>#DIV/0!</v>
      </c>
      <c r="AG2054" s="4" t="e">
        <f t="shared" si="255"/>
        <v>#DIV/0!</v>
      </c>
      <c r="AI2054" s="3" t="e">
        <f t="shared" si="256"/>
        <v>#DIV/0!</v>
      </c>
      <c r="AK2054" s="14" t="e">
        <f t="shared" si="251"/>
        <v>#DIV/0!</v>
      </c>
    </row>
    <row r="2055" spans="1:37" s="4" customFormat="1" x14ac:dyDescent="0.25">
      <c r="A2055" s="4" t="str">
        <f t="shared" si="257"/>
        <v>D00_398_3</v>
      </c>
      <c r="B2055" s="1" t="s">
        <v>37</v>
      </c>
      <c r="C2055" s="2">
        <v>398</v>
      </c>
      <c r="D2055" s="3">
        <v>3</v>
      </c>
      <c r="E2055" s="4" t="s">
        <v>38</v>
      </c>
      <c r="F2055" s="4" t="s">
        <v>41</v>
      </c>
      <c r="G2055" s="4" t="s">
        <v>36</v>
      </c>
      <c r="H2055" s="4">
        <v>2004</v>
      </c>
      <c r="I2055" s="3" t="s">
        <v>54</v>
      </c>
      <c r="J2055" s="3"/>
      <c r="P2055" s="3"/>
      <c r="W2055" s="3"/>
      <c r="AA2055" s="5" t="e">
        <f t="shared" si="252"/>
        <v>#DIV/0!</v>
      </c>
      <c r="AD2055" s="5" t="e">
        <f t="shared" si="253"/>
        <v>#DIV/0!</v>
      </c>
      <c r="AE2055" s="3" t="e">
        <f t="shared" si="254"/>
        <v>#DIV/0!</v>
      </c>
      <c r="AG2055" s="4" t="e">
        <f t="shared" si="255"/>
        <v>#DIV/0!</v>
      </c>
      <c r="AI2055" s="3" t="e">
        <f t="shared" si="256"/>
        <v>#DIV/0!</v>
      </c>
      <c r="AK2055" s="4" t="e">
        <f t="shared" si="251"/>
        <v>#DIV/0!</v>
      </c>
    </row>
    <row r="2056" spans="1:37" s="4" customFormat="1" x14ac:dyDescent="0.25">
      <c r="A2056" s="4" t="str">
        <f t="shared" si="257"/>
        <v>D00_398_3</v>
      </c>
      <c r="B2056" s="1" t="s">
        <v>37</v>
      </c>
      <c r="C2056" s="2">
        <v>398</v>
      </c>
      <c r="D2056" s="3">
        <v>3</v>
      </c>
      <c r="E2056" s="4" t="s">
        <v>38</v>
      </c>
      <c r="F2056" s="4" t="s">
        <v>41</v>
      </c>
      <c r="G2056" s="4" t="s">
        <v>36</v>
      </c>
      <c r="H2056" s="4">
        <v>2005</v>
      </c>
      <c r="I2056" s="3" t="s">
        <v>54</v>
      </c>
      <c r="J2056" s="3"/>
      <c r="P2056" s="3"/>
      <c r="W2056" s="3"/>
      <c r="AA2056" s="5" t="e">
        <f t="shared" si="252"/>
        <v>#DIV/0!</v>
      </c>
      <c r="AD2056" s="5" t="e">
        <f t="shared" si="253"/>
        <v>#DIV/0!</v>
      </c>
      <c r="AE2056" s="3" t="e">
        <f t="shared" si="254"/>
        <v>#DIV/0!</v>
      </c>
      <c r="AG2056" s="4" t="e">
        <f t="shared" si="255"/>
        <v>#DIV/0!</v>
      </c>
      <c r="AI2056" s="3" t="e">
        <f t="shared" si="256"/>
        <v>#DIV/0!</v>
      </c>
      <c r="AK2056" s="4" t="e">
        <f t="shared" si="251"/>
        <v>#DIV/0!</v>
      </c>
    </row>
    <row r="2057" spans="1:37" s="4" customFormat="1" x14ac:dyDescent="0.25">
      <c r="A2057" s="4" t="str">
        <f t="shared" si="257"/>
        <v>D00_398_3</v>
      </c>
      <c r="B2057" s="1" t="s">
        <v>37</v>
      </c>
      <c r="C2057" s="2">
        <v>398</v>
      </c>
      <c r="D2057" s="3">
        <v>3</v>
      </c>
      <c r="E2057" s="4" t="s">
        <v>38</v>
      </c>
      <c r="F2057" s="4" t="s">
        <v>41</v>
      </c>
      <c r="G2057" s="4" t="s">
        <v>36</v>
      </c>
      <c r="H2057" s="4">
        <v>2006</v>
      </c>
      <c r="I2057" s="3" t="s">
        <v>54</v>
      </c>
      <c r="J2057" s="3"/>
      <c r="P2057" s="3"/>
      <c r="W2057" s="3"/>
      <c r="AA2057" s="5" t="e">
        <f t="shared" si="252"/>
        <v>#DIV/0!</v>
      </c>
      <c r="AD2057" s="5" t="e">
        <f t="shared" si="253"/>
        <v>#DIV/0!</v>
      </c>
      <c r="AE2057" s="3" t="e">
        <f t="shared" si="254"/>
        <v>#DIV/0!</v>
      </c>
      <c r="AG2057" s="4" t="e">
        <f t="shared" si="255"/>
        <v>#DIV/0!</v>
      </c>
      <c r="AI2057" s="3" t="e">
        <f t="shared" si="256"/>
        <v>#DIV/0!</v>
      </c>
      <c r="AK2057" s="4" t="e">
        <f t="shared" si="251"/>
        <v>#DIV/0!</v>
      </c>
    </row>
    <row r="2058" spans="1:37" s="4" customFormat="1" x14ac:dyDescent="0.25">
      <c r="A2058" s="4" t="str">
        <f t="shared" si="257"/>
        <v>D00_398_3</v>
      </c>
      <c r="B2058" s="1" t="s">
        <v>37</v>
      </c>
      <c r="C2058" s="2">
        <v>398</v>
      </c>
      <c r="D2058" s="3">
        <v>3</v>
      </c>
      <c r="E2058" s="4" t="s">
        <v>38</v>
      </c>
      <c r="F2058" s="4" t="s">
        <v>41</v>
      </c>
      <c r="G2058" s="4" t="s">
        <v>36</v>
      </c>
      <c r="H2058" s="4">
        <v>2007</v>
      </c>
      <c r="I2058" s="3" t="s">
        <v>54</v>
      </c>
      <c r="J2058" s="3"/>
      <c r="P2058" s="3"/>
      <c r="W2058" s="3"/>
      <c r="AA2058" s="5" t="e">
        <f t="shared" si="252"/>
        <v>#DIV/0!</v>
      </c>
      <c r="AD2058" s="5" t="e">
        <f t="shared" si="253"/>
        <v>#DIV/0!</v>
      </c>
      <c r="AE2058" s="3" t="e">
        <f t="shared" si="254"/>
        <v>#DIV/0!</v>
      </c>
      <c r="AG2058" s="4" t="e">
        <f t="shared" si="255"/>
        <v>#DIV/0!</v>
      </c>
      <c r="AI2058" s="3" t="e">
        <f t="shared" si="256"/>
        <v>#DIV/0!</v>
      </c>
      <c r="AK2058" s="4" t="e">
        <f t="shared" si="251"/>
        <v>#DIV/0!</v>
      </c>
    </row>
    <row r="2059" spans="1:37" s="14" customFormat="1" x14ac:dyDescent="0.25">
      <c r="A2059" s="4" t="str">
        <f t="shared" si="257"/>
        <v>D00_399_3</v>
      </c>
      <c r="B2059" s="12" t="s">
        <v>37</v>
      </c>
      <c r="C2059" s="13">
        <v>399</v>
      </c>
      <c r="D2059" s="15">
        <v>3</v>
      </c>
      <c r="E2059" s="14" t="s">
        <v>38</v>
      </c>
      <c r="F2059" s="14" t="s">
        <v>41</v>
      </c>
      <c r="G2059" s="14" t="s">
        <v>36</v>
      </c>
      <c r="H2059" s="14">
        <v>2003</v>
      </c>
      <c r="I2059" s="15" t="s">
        <v>54</v>
      </c>
      <c r="J2059" s="15"/>
      <c r="P2059" s="15"/>
      <c r="Q2059" s="4"/>
      <c r="R2059" s="4"/>
      <c r="S2059" s="4"/>
      <c r="T2059" s="4"/>
      <c r="U2059" s="4"/>
      <c r="V2059" s="4"/>
      <c r="W2059" s="15"/>
      <c r="AA2059" s="5" t="e">
        <f t="shared" si="252"/>
        <v>#DIV/0!</v>
      </c>
      <c r="AD2059" s="5" t="e">
        <f t="shared" si="253"/>
        <v>#DIV/0!</v>
      </c>
      <c r="AE2059" s="3" t="e">
        <f t="shared" si="254"/>
        <v>#DIV/0!</v>
      </c>
      <c r="AG2059" s="4" t="e">
        <f t="shared" si="255"/>
        <v>#DIV/0!</v>
      </c>
      <c r="AI2059" s="3" t="e">
        <f t="shared" si="256"/>
        <v>#DIV/0!</v>
      </c>
      <c r="AK2059" s="14" t="e">
        <f t="shared" si="251"/>
        <v>#DIV/0!</v>
      </c>
    </row>
    <row r="2060" spans="1:37" s="4" customFormat="1" x14ac:dyDescent="0.25">
      <c r="A2060" s="4" t="str">
        <f t="shared" si="257"/>
        <v>D00_399_3</v>
      </c>
      <c r="B2060" s="1" t="s">
        <v>37</v>
      </c>
      <c r="C2060" s="2">
        <v>399</v>
      </c>
      <c r="D2060" s="3">
        <v>3</v>
      </c>
      <c r="E2060" s="4" t="s">
        <v>38</v>
      </c>
      <c r="F2060" s="4" t="s">
        <v>41</v>
      </c>
      <c r="G2060" s="4" t="s">
        <v>36</v>
      </c>
      <c r="H2060" s="4">
        <v>2004</v>
      </c>
      <c r="I2060" s="3" t="s">
        <v>54</v>
      </c>
      <c r="J2060" s="3"/>
      <c r="P2060" s="3"/>
      <c r="W2060" s="3"/>
      <c r="AA2060" s="5" t="e">
        <f t="shared" si="252"/>
        <v>#DIV/0!</v>
      </c>
      <c r="AD2060" s="5" t="e">
        <f t="shared" si="253"/>
        <v>#DIV/0!</v>
      </c>
      <c r="AE2060" s="3" t="e">
        <f t="shared" si="254"/>
        <v>#DIV/0!</v>
      </c>
      <c r="AG2060" s="4" t="e">
        <f t="shared" si="255"/>
        <v>#DIV/0!</v>
      </c>
      <c r="AI2060" s="3" t="e">
        <f t="shared" si="256"/>
        <v>#DIV/0!</v>
      </c>
      <c r="AK2060" s="4" t="e">
        <f t="shared" si="251"/>
        <v>#DIV/0!</v>
      </c>
    </row>
    <row r="2061" spans="1:37" s="4" customFormat="1" x14ac:dyDescent="0.25">
      <c r="A2061" s="4" t="str">
        <f t="shared" si="257"/>
        <v>D00_399_3</v>
      </c>
      <c r="B2061" s="1" t="s">
        <v>37</v>
      </c>
      <c r="C2061" s="2">
        <v>399</v>
      </c>
      <c r="D2061" s="3">
        <v>3</v>
      </c>
      <c r="E2061" s="4" t="s">
        <v>38</v>
      </c>
      <c r="F2061" s="4" t="s">
        <v>41</v>
      </c>
      <c r="G2061" s="4" t="s">
        <v>36</v>
      </c>
      <c r="H2061" s="4">
        <v>2005</v>
      </c>
      <c r="I2061" s="3" t="s">
        <v>54</v>
      </c>
      <c r="J2061" s="3"/>
      <c r="P2061" s="3"/>
      <c r="W2061" s="3"/>
      <c r="AA2061" s="5" t="e">
        <f t="shared" si="252"/>
        <v>#DIV/0!</v>
      </c>
      <c r="AD2061" s="5" t="e">
        <f t="shared" si="253"/>
        <v>#DIV/0!</v>
      </c>
      <c r="AE2061" s="3" t="e">
        <f t="shared" si="254"/>
        <v>#DIV/0!</v>
      </c>
      <c r="AG2061" s="4" t="e">
        <f t="shared" si="255"/>
        <v>#DIV/0!</v>
      </c>
      <c r="AI2061" s="3" t="e">
        <f t="shared" si="256"/>
        <v>#DIV/0!</v>
      </c>
      <c r="AK2061" s="4" t="e">
        <f t="shared" ref="AK2061:AK2065" si="258">AJ2061*100/Y2061</f>
        <v>#DIV/0!</v>
      </c>
    </row>
    <row r="2062" spans="1:37" s="4" customFormat="1" x14ac:dyDescent="0.25">
      <c r="A2062" s="4" t="str">
        <f t="shared" si="257"/>
        <v>D00_399_3</v>
      </c>
      <c r="B2062" s="1" t="s">
        <v>37</v>
      </c>
      <c r="C2062" s="2">
        <v>399</v>
      </c>
      <c r="D2062" s="3">
        <v>3</v>
      </c>
      <c r="E2062" s="4" t="s">
        <v>38</v>
      </c>
      <c r="F2062" s="4" t="s">
        <v>41</v>
      </c>
      <c r="G2062" s="4" t="s">
        <v>36</v>
      </c>
      <c r="H2062" s="4">
        <v>2006</v>
      </c>
      <c r="I2062" s="3" t="s">
        <v>54</v>
      </c>
      <c r="J2062" s="3"/>
      <c r="P2062" s="3"/>
      <c r="W2062" s="3"/>
      <c r="AA2062" s="5" t="e">
        <f t="shared" si="252"/>
        <v>#DIV/0!</v>
      </c>
      <c r="AD2062" s="5" t="e">
        <f t="shared" si="253"/>
        <v>#DIV/0!</v>
      </c>
      <c r="AE2062" s="3" t="e">
        <f t="shared" si="254"/>
        <v>#DIV/0!</v>
      </c>
      <c r="AG2062" s="4" t="e">
        <f t="shared" si="255"/>
        <v>#DIV/0!</v>
      </c>
      <c r="AI2062" s="3" t="e">
        <f t="shared" si="256"/>
        <v>#DIV/0!</v>
      </c>
      <c r="AK2062" s="4" t="e">
        <f t="shared" si="258"/>
        <v>#DIV/0!</v>
      </c>
    </row>
    <row r="2063" spans="1:37" s="4" customFormat="1" x14ac:dyDescent="0.25">
      <c r="A2063" s="4" t="str">
        <f t="shared" si="257"/>
        <v>D00_399_3</v>
      </c>
      <c r="B2063" s="1" t="s">
        <v>37</v>
      </c>
      <c r="C2063" s="2">
        <v>399</v>
      </c>
      <c r="D2063" s="3">
        <v>3</v>
      </c>
      <c r="E2063" s="4" t="s">
        <v>38</v>
      </c>
      <c r="F2063" s="4" t="s">
        <v>41</v>
      </c>
      <c r="G2063" s="4" t="s">
        <v>36</v>
      </c>
      <c r="H2063" s="4">
        <v>2007</v>
      </c>
      <c r="I2063" s="3" t="s">
        <v>54</v>
      </c>
      <c r="J2063" s="3"/>
      <c r="P2063" s="3"/>
      <c r="W2063" s="3"/>
      <c r="AA2063" s="5" t="e">
        <f t="shared" si="252"/>
        <v>#DIV/0!</v>
      </c>
      <c r="AD2063" s="5" t="e">
        <f t="shared" si="253"/>
        <v>#DIV/0!</v>
      </c>
      <c r="AE2063" s="3" t="e">
        <f t="shared" si="254"/>
        <v>#DIV/0!</v>
      </c>
      <c r="AG2063" s="4" t="e">
        <f t="shared" si="255"/>
        <v>#DIV/0!</v>
      </c>
      <c r="AI2063" s="3" t="e">
        <f t="shared" si="256"/>
        <v>#DIV/0!</v>
      </c>
      <c r="AK2063" s="4" t="e">
        <f t="shared" si="258"/>
        <v>#DIV/0!</v>
      </c>
    </row>
    <row r="2064" spans="1:37" s="14" customFormat="1" x14ac:dyDescent="0.25">
      <c r="A2064" s="4" t="str">
        <f t="shared" si="257"/>
        <v>D00_400_4</v>
      </c>
      <c r="B2064" s="12" t="s">
        <v>37</v>
      </c>
      <c r="C2064" s="13">
        <v>400</v>
      </c>
      <c r="D2064" s="15">
        <v>4</v>
      </c>
      <c r="E2064" s="14" t="s">
        <v>38</v>
      </c>
      <c r="F2064" s="14" t="s">
        <v>42</v>
      </c>
      <c r="G2064" s="14" t="s">
        <v>57</v>
      </c>
      <c r="H2064" s="14">
        <v>2003</v>
      </c>
      <c r="I2064" s="15" t="s">
        <v>54</v>
      </c>
      <c r="J2064" s="15"/>
      <c r="P2064" s="15"/>
      <c r="Q2064" s="4"/>
      <c r="R2064" s="4"/>
      <c r="S2064" s="4"/>
      <c r="T2064" s="4"/>
      <c r="U2064" s="4"/>
      <c r="V2064" s="4"/>
      <c r="W2064" s="15"/>
      <c r="AA2064" s="5" t="e">
        <f t="shared" si="252"/>
        <v>#DIV/0!</v>
      </c>
      <c r="AD2064" s="5" t="e">
        <f t="shared" si="253"/>
        <v>#DIV/0!</v>
      </c>
      <c r="AE2064" s="3" t="e">
        <f t="shared" si="254"/>
        <v>#DIV/0!</v>
      </c>
      <c r="AG2064" s="4" t="e">
        <f t="shared" si="255"/>
        <v>#DIV/0!</v>
      </c>
      <c r="AI2064" s="3" t="e">
        <f t="shared" si="256"/>
        <v>#DIV/0!</v>
      </c>
      <c r="AK2064" s="14" t="e">
        <f t="shared" si="258"/>
        <v>#DIV/0!</v>
      </c>
    </row>
    <row r="2065" spans="1:37" s="4" customFormat="1" x14ac:dyDescent="0.25">
      <c r="A2065" s="4" t="str">
        <f t="shared" si="257"/>
        <v>D00_400_4</v>
      </c>
      <c r="B2065" s="1" t="s">
        <v>37</v>
      </c>
      <c r="C2065" s="2">
        <v>400</v>
      </c>
      <c r="D2065" s="3">
        <v>4</v>
      </c>
      <c r="E2065" s="4" t="s">
        <v>38</v>
      </c>
      <c r="F2065" s="4" t="s">
        <v>42</v>
      </c>
      <c r="G2065" s="4" t="s">
        <v>57</v>
      </c>
      <c r="H2065" s="4">
        <v>2004</v>
      </c>
      <c r="I2065" s="3" t="s">
        <v>54</v>
      </c>
      <c r="J2065" s="3"/>
      <c r="P2065" s="3"/>
      <c r="W2065" s="3">
        <v>2</v>
      </c>
      <c r="X2065" s="4">
        <v>198</v>
      </c>
      <c r="AA2065" s="5" t="e">
        <f t="shared" si="252"/>
        <v>#DIV/0!</v>
      </c>
      <c r="AD2065" s="5" t="e">
        <f t="shared" si="253"/>
        <v>#DIV/0!</v>
      </c>
      <c r="AE2065" s="3" t="e">
        <f t="shared" si="254"/>
        <v>#DIV/0!</v>
      </c>
      <c r="AG2065" s="4" t="e">
        <f t="shared" si="255"/>
        <v>#DIV/0!</v>
      </c>
      <c r="AI2065" s="3" t="e">
        <f t="shared" si="256"/>
        <v>#DIV/0!</v>
      </c>
      <c r="AK2065" s="4" t="e">
        <f t="shared" si="258"/>
        <v>#DIV/0!</v>
      </c>
    </row>
    <row r="2066" spans="1:37" s="4" customFormat="1" x14ac:dyDescent="0.25">
      <c r="A2066" s="4" t="str">
        <f t="shared" si="257"/>
        <v>D00_400_4</v>
      </c>
      <c r="B2066" s="1" t="s">
        <v>37</v>
      </c>
      <c r="C2066" s="2">
        <v>400</v>
      </c>
      <c r="D2066" s="3">
        <v>4</v>
      </c>
      <c r="E2066" s="4" t="s">
        <v>38</v>
      </c>
      <c r="F2066" s="4" t="s">
        <v>42</v>
      </c>
      <c r="G2066" s="4" t="s">
        <v>57</v>
      </c>
      <c r="H2066" s="4">
        <v>2005</v>
      </c>
      <c r="I2066" s="3" t="s">
        <v>54</v>
      </c>
      <c r="J2066" s="3"/>
      <c r="P2066" s="3"/>
      <c r="W2066" s="3"/>
      <c r="X2066" s="4">
        <v>206</v>
      </c>
      <c r="AA2066" s="5" t="e">
        <f t="shared" si="252"/>
        <v>#DIV/0!</v>
      </c>
      <c r="AD2066" s="5" t="e">
        <f t="shared" si="253"/>
        <v>#DIV/0!</v>
      </c>
      <c r="AE2066" s="3" t="e">
        <f t="shared" si="254"/>
        <v>#DIV/0!</v>
      </c>
      <c r="AG2066" s="4" t="e">
        <f t="shared" si="255"/>
        <v>#DIV/0!</v>
      </c>
      <c r="AI2066" s="3" t="e">
        <f t="shared" si="256"/>
        <v>#DIV/0!</v>
      </c>
    </row>
    <row r="2067" spans="1:37" s="4" customFormat="1" x14ac:dyDescent="0.25">
      <c r="A2067" s="4" t="str">
        <f t="shared" si="257"/>
        <v>D00_400_4</v>
      </c>
      <c r="B2067" s="1" t="s">
        <v>37</v>
      </c>
      <c r="C2067" s="2">
        <v>400</v>
      </c>
      <c r="D2067" s="3">
        <v>4</v>
      </c>
      <c r="E2067" s="4" t="s">
        <v>38</v>
      </c>
      <c r="F2067" s="4" t="s">
        <v>42</v>
      </c>
      <c r="G2067" s="4" t="s">
        <v>57</v>
      </c>
      <c r="H2067" s="4">
        <v>2006</v>
      </c>
      <c r="I2067" s="3" t="s">
        <v>54</v>
      </c>
      <c r="J2067" s="3"/>
      <c r="P2067" s="3"/>
      <c r="W2067" s="3"/>
      <c r="AA2067" s="5" t="e">
        <f t="shared" si="252"/>
        <v>#DIV/0!</v>
      </c>
      <c r="AD2067" s="5" t="e">
        <f t="shared" si="253"/>
        <v>#DIV/0!</v>
      </c>
      <c r="AE2067" s="3" t="e">
        <f t="shared" si="254"/>
        <v>#DIV/0!</v>
      </c>
      <c r="AG2067" s="4" t="e">
        <f t="shared" si="255"/>
        <v>#DIV/0!</v>
      </c>
      <c r="AI2067" s="3" t="e">
        <f t="shared" si="256"/>
        <v>#DIV/0!</v>
      </c>
      <c r="AK2067" s="4" t="e">
        <f>AJ2067*100/Y2067</f>
        <v>#DIV/0!</v>
      </c>
    </row>
    <row r="2068" spans="1:37" s="4" customFormat="1" x14ac:dyDescent="0.25">
      <c r="A2068" s="4" t="str">
        <f t="shared" si="257"/>
        <v>D00_400_4</v>
      </c>
      <c r="B2068" s="1" t="s">
        <v>37</v>
      </c>
      <c r="C2068" s="2">
        <v>400</v>
      </c>
      <c r="D2068" s="3">
        <v>4</v>
      </c>
      <c r="E2068" s="4" t="s">
        <v>38</v>
      </c>
      <c r="F2068" s="4" t="s">
        <v>42</v>
      </c>
      <c r="G2068" s="4" t="s">
        <v>57</v>
      </c>
      <c r="H2068" s="4">
        <v>2007</v>
      </c>
      <c r="I2068" s="3" t="s">
        <v>54</v>
      </c>
      <c r="J2068" s="3"/>
      <c r="P2068" s="3"/>
      <c r="W2068" s="3"/>
      <c r="AA2068" s="5" t="e">
        <f>(Z2070+(AD2070*AF2070))/Y2070</f>
        <v>#DIV/0!</v>
      </c>
      <c r="AD2068" s="5" t="e">
        <f>AC2070/(Y2070-AF2070)</f>
        <v>#DIV/0!</v>
      </c>
      <c r="AE2068" s="3" t="e">
        <f>AD2070*100/AA2070</f>
        <v>#DIV/0!</v>
      </c>
      <c r="AG2068" s="4" t="e">
        <f>AF2070*100/Y2070</f>
        <v>#DIV/0!</v>
      </c>
      <c r="AI2068" s="3" t="e">
        <f>AH2070*100/Y2070</f>
        <v>#DIV/0!</v>
      </c>
      <c r="AK2068" s="4" t="e">
        <f>AJ2070*100/Y2070</f>
        <v>#DIV/0!</v>
      </c>
    </row>
    <row r="2069" spans="1:37" s="14" customFormat="1" x14ac:dyDescent="0.25">
      <c r="A2069" s="4" t="str">
        <f t="shared" si="257"/>
        <v>D00_401_4</v>
      </c>
      <c r="B2069" s="12" t="s">
        <v>37</v>
      </c>
      <c r="C2069" s="13">
        <v>401</v>
      </c>
      <c r="D2069" s="15">
        <v>4</v>
      </c>
      <c r="E2069" s="14" t="s">
        <v>38</v>
      </c>
      <c r="F2069" s="14" t="s">
        <v>42</v>
      </c>
      <c r="G2069" s="14" t="s">
        <v>57</v>
      </c>
      <c r="H2069" s="14">
        <v>2003</v>
      </c>
      <c r="I2069" s="15" t="s">
        <v>54</v>
      </c>
      <c r="J2069" s="15"/>
      <c r="P2069" s="15"/>
      <c r="Q2069" s="4"/>
      <c r="R2069" s="4"/>
      <c r="S2069" s="4"/>
      <c r="T2069" s="4"/>
      <c r="U2069" s="4"/>
      <c r="V2069" s="4"/>
      <c r="W2069" s="15"/>
      <c r="AA2069" s="5" t="e">
        <f>(Z2071+(AD2071*AF2071))/Y2071</f>
        <v>#DIV/0!</v>
      </c>
      <c r="AD2069" s="5" t="e">
        <f>AC2071/(Y2071-AF2071)</f>
        <v>#DIV/0!</v>
      </c>
      <c r="AE2069" s="3" t="e">
        <f>AD2071*100/AA2071</f>
        <v>#DIV/0!</v>
      </c>
      <c r="AG2069" s="4" t="e">
        <f>AF2071*100/Y2071</f>
        <v>#DIV/0!</v>
      </c>
      <c r="AI2069" s="3" t="e">
        <f>AH2071*100/Y2071</f>
        <v>#DIV/0!</v>
      </c>
      <c r="AK2069" s="14" t="e">
        <f>AJ2071*100/Y2071</f>
        <v>#DIV/0!</v>
      </c>
    </row>
    <row r="2070" spans="1:37" s="4" customFormat="1" x14ac:dyDescent="0.25">
      <c r="A2070" s="4" t="str">
        <f t="shared" si="257"/>
        <v>D00_401_4</v>
      </c>
      <c r="B2070" s="1" t="s">
        <v>37</v>
      </c>
      <c r="C2070" s="2">
        <v>401</v>
      </c>
      <c r="D2070" s="3">
        <v>4</v>
      </c>
      <c r="E2070" s="4" t="s">
        <v>38</v>
      </c>
      <c r="F2070" s="4" t="s">
        <v>42</v>
      </c>
      <c r="G2070" s="4" t="s">
        <v>57</v>
      </c>
      <c r="H2070" s="4">
        <v>2004</v>
      </c>
      <c r="I2070" s="3" t="s">
        <v>54</v>
      </c>
      <c r="J2070" s="3"/>
      <c r="P2070" s="3"/>
      <c r="W2070" s="3"/>
      <c r="AA2070" s="5" t="e">
        <f>(Z2072+(AD2072*AF2072))/Y2072</f>
        <v>#DIV/0!</v>
      </c>
      <c r="AD2070" s="5" t="e">
        <f>AC2072/(Y2072-AF2072)</f>
        <v>#DIV/0!</v>
      </c>
      <c r="AE2070" s="3" t="e">
        <f>AD2072*100/AA2072</f>
        <v>#DIV/0!</v>
      </c>
      <c r="AG2070" s="4" t="e">
        <f>AF2072*100/Y2072</f>
        <v>#DIV/0!</v>
      </c>
      <c r="AI2070" s="3" t="e">
        <f>AH2072*100/Y2072</f>
        <v>#DIV/0!</v>
      </c>
      <c r="AK2070" s="4" t="e">
        <f>AJ2072*100/Y2072</f>
        <v>#DIV/0!</v>
      </c>
    </row>
    <row r="2071" spans="1:37" s="4" customFormat="1" x14ac:dyDescent="0.25">
      <c r="A2071" s="4" t="str">
        <f t="shared" si="257"/>
        <v>D00_401_4</v>
      </c>
      <c r="B2071" s="1" t="s">
        <v>37</v>
      </c>
      <c r="C2071" s="2">
        <v>401</v>
      </c>
      <c r="D2071" s="3">
        <v>4</v>
      </c>
      <c r="E2071" s="4" t="s">
        <v>38</v>
      </c>
      <c r="F2071" s="4" t="s">
        <v>42</v>
      </c>
      <c r="G2071" s="4" t="s">
        <v>57</v>
      </c>
      <c r="H2071" s="4">
        <v>2005</v>
      </c>
      <c r="I2071" s="3" t="s">
        <v>54</v>
      </c>
      <c r="J2071" s="3"/>
      <c r="P2071" s="3"/>
      <c r="W2071" s="3"/>
      <c r="AA2071" s="5" t="e">
        <f>(Z2073+(AD2073*AF2073))/Y2073</f>
        <v>#DIV/0!</v>
      </c>
      <c r="AD2071" s="5" t="e">
        <f>AC2073/(Y2073-AF2073)</f>
        <v>#DIV/0!</v>
      </c>
      <c r="AE2071" s="3" t="e">
        <f>AD2073*100/AA2073</f>
        <v>#DIV/0!</v>
      </c>
      <c r="AG2071" s="4" t="e">
        <f>AF2073*100/Y2073</f>
        <v>#DIV/0!</v>
      </c>
      <c r="AI2071" s="3" t="e">
        <f>AH2073*100/Y2073</f>
        <v>#DIV/0!</v>
      </c>
      <c r="AK2071" s="4" t="e">
        <f>AJ2073*100/Y2073</f>
        <v>#DIV/0!</v>
      </c>
    </row>
    <row r="2072" spans="1:37" s="4" customFormat="1" x14ac:dyDescent="0.25">
      <c r="A2072" s="4" t="str">
        <f t="shared" si="257"/>
        <v>D00_401_4</v>
      </c>
      <c r="B2072" s="1" t="s">
        <v>37</v>
      </c>
      <c r="C2072" s="2">
        <v>401</v>
      </c>
      <c r="D2072" s="3">
        <v>4</v>
      </c>
      <c r="E2072" s="4" t="s">
        <v>38</v>
      </c>
      <c r="F2072" s="4" t="s">
        <v>42</v>
      </c>
      <c r="G2072" s="4" t="s">
        <v>57</v>
      </c>
      <c r="H2072" s="4">
        <v>2006</v>
      </c>
      <c r="I2072" s="3" t="s">
        <v>54</v>
      </c>
      <c r="J2072" s="3"/>
      <c r="P2072" s="3"/>
      <c r="W2072" s="3"/>
      <c r="AA2072" s="5" t="e">
        <f>(Z2074+(AD2074*AF2074))/Y2074</f>
        <v>#DIV/0!</v>
      </c>
      <c r="AD2072" s="5" t="e">
        <f>AC2074/(Y2074-AF2074)</f>
        <v>#DIV/0!</v>
      </c>
      <c r="AE2072" s="3" t="e">
        <f>AD2074*100/AA2074</f>
        <v>#DIV/0!</v>
      </c>
      <c r="AG2072" s="4" t="e">
        <f>AF2074*100/Y2074</f>
        <v>#DIV/0!</v>
      </c>
      <c r="AI2072" s="3" t="e">
        <f>AH2074*100/Y2074</f>
        <v>#DIV/0!</v>
      </c>
      <c r="AK2072" s="4" t="e">
        <f>AJ2074*100/Y2074</f>
        <v>#DIV/0!</v>
      </c>
    </row>
    <row r="2073" spans="1:37" s="4" customFormat="1" x14ac:dyDescent="0.25">
      <c r="A2073" s="4" t="str">
        <f t="shared" si="257"/>
        <v>D00_401_4</v>
      </c>
      <c r="B2073" s="1" t="s">
        <v>37</v>
      </c>
      <c r="C2073" s="2">
        <v>401</v>
      </c>
      <c r="D2073" s="3">
        <v>4</v>
      </c>
      <c r="E2073" s="4" t="s">
        <v>38</v>
      </c>
      <c r="F2073" s="4" t="s">
        <v>42</v>
      </c>
      <c r="G2073" s="4" t="s">
        <v>57</v>
      </c>
      <c r="H2073" s="4">
        <v>2007</v>
      </c>
      <c r="I2073" s="3" t="s">
        <v>54</v>
      </c>
      <c r="J2073" s="3"/>
      <c r="P2073" s="3"/>
      <c r="W2073" s="3"/>
      <c r="AA2073" s="5" t="e">
        <f t="shared" ref="AA2073:AA2136" si="259">(Z2073+(AD2073*AF2073))/Y2073</f>
        <v>#DIV/0!</v>
      </c>
      <c r="AD2073" s="5" t="e">
        <f t="shared" ref="AD2073:AD2136" si="260">AC2073/(Y2073-AF2073)</f>
        <v>#DIV/0!</v>
      </c>
      <c r="AE2073" s="3" t="e">
        <f t="shared" ref="AE2073:AE2136" si="261">AD2073*100/AA2073</f>
        <v>#DIV/0!</v>
      </c>
      <c r="AG2073" s="4" t="e">
        <f t="shared" ref="AG2073:AG2136" si="262">AF2073*100/Y2073</f>
        <v>#DIV/0!</v>
      </c>
      <c r="AI2073" s="3" t="e">
        <f t="shared" ref="AI2073:AI2136" si="263">AH2073*100/Y2073</f>
        <v>#DIV/0!</v>
      </c>
      <c r="AK2073" s="4" t="e">
        <f>AJ2073*100/Y2073</f>
        <v>#DIV/0!</v>
      </c>
    </row>
    <row r="2074" spans="1:37" s="14" customFormat="1" x14ac:dyDescent="0.25">
      <c r="A2074" s="4" t="str">
        <f t="shared" si="257"/>
        <v>D00_402_4</v>
      </c>
      <c r="B2074" s="12" t="s">
        <v>37</v>
      </c>
      <c r="C2074" s="13">
        <v>402</v>
      </c>
      <c r="D2074" s="15">
        <v>4</v>
      </c>
      <c r="E2074" s="14" t="s">
        <v>38</v>
      </c>
      <c r="F2074" s="14" t="s">
        <v>42</v>
      </c>
      <c r="G2074" s="14" t="s">
        <v>57</v>
      </c>
      <c r="H2074" s="14">
        <v>2003</v>
      </c>
      <c r="I2074" s="15" t="s">
        <v>54</v>
      </c>
      <c r="J2074" s="15"/>
      <c r="P2074" s="15"/>
      <c r="Q2074" s="4"/>
      <c r="R2074" s="4"/>
      <c r="S2074" s="4"/>
      <c r="T2074" s="4"/>
      <c r="U2074" s="4"/>
      <c r="V2074" s="4"/>
      <c r="W2074" s="15"/>
      <c r="AA2074" s="5" t="e">
        <f t="shared" si="259"/>
        <v>#DIV/0!</v>
      </c>
      <c r="AD2074" s="5" t="e">
        <f t="shared" si="260"/>
        <v>#DIV/0!</v>
      </c>
      <c r="AE2074" s="3" t="e">
        <f t="shared" si="261"/>
        <v>#DIV/0!</v>
      </c>
      <c r="AG2074" s="4" t="e">
        <f t="shared" si="262"/>
        <v>#DIV/0!</v>
      </c>
      <c r="AI2074" s="3" t="e">
        <f t="shared" si="263"/>
        <v>#DIV/0!</v>
      </c>
      <c r="AK2074" s="14" t="e">
        <f>AJ2074*100/Y2074</f>
        <v>#DIV/0!</v>
      </c>
    </row>
    <row r="2075" spans="1:37" s="4" customFormat="1" x14ac:dyDescent="0.25">
      <c r="A2075" s="4" t="str">
        <f t="shared" si="257"/>
        <v>D00_402_4</v>
      </c>
      <c r="B2075" s="1" t="s">
        <v>37</v>
      </c>
      <c r="C2075" s="2">
        <v>402</v>
      </c>
      <c r="D2075" s="3">
        <v>4</v>
      </c>
      <c r="E2075" s="4" t="s">
        <v>38</v>
      </c>
      <c r="F2075" s="4" t="s">
        <v>42</v>
      </c>
      <c r="G2075" s="4" t="s">
        <v>57</v>
      </c>
      <c r="H2075" s="4">
        <v>2004</v>
      </c>
      <c r="I2075" s="3" t="s">
        <v>54</v>
      </c>
      <c r="J2075" s="3"/>
      <c r="P2075" s="3"/>
      <c r="W2075" s="3">
        <v>3</v>
      </c>
      <c r="X2075" s="4">
        <v>199</v>
      </c>
      <c r="AA2075" s="5" t="e">
        <f t="shared" si="259"/>
        <v>#DIV/0!</v>
      </c>
      <c r="AD2075" s="5" t="e">
        <f t="shared" si="260"/>
        <v>#DIV/0!</v>
      </c>
      <c r="AE2075" s="3" t="e">
        <f t="shared" si="261"/>
        <v>#DIV/0!</v>
      </c>
      <c r="AG2075" s="4" t="e">
        <f t="shared" si="262"/>
        <v>#DIV/0!</v>
      </c>
      <c r="AI2075" s="3" t="e">
        <f t="shared" si="263"/>
        <v>#DIV/0!</v>
      </c>
      <c r="AK2075" s="4" t="e">
        <f>AJ2075*100/Y2075</f>
        <v>#DIV/0!</v>
      </c>
    </row>
    <row r="2076" spans="1:37" s="4" customFormat="1" x14ac:dyDescent="0.25">
      <c r="A2076" s="4" t="str">
        <f t="shared" si="257"/>
        <v>D00_402_4</v>
      </c>
      <c r="B2076" s="1" t="s">
        <v>37</v>
      </c>
      <c r="C2076" s="2">
        <v>402</v>
      </c>
      <c r="D2076" s="3">
        <v>4</v>
      </c>
      <c r="E2076" s="4" t="s">
        <v>38</v>
      </c>
      <c r="F2076" s="4" t="s">
        <v>42</v>
      </c>
      <c r="G2076" s="4" t="s">
        <v>57</v>
      </c>
      <c r="H2076" s="4">
        <v>2005</v>
      </c>
      <c r="I2076" s="3" t="s">
        <v>54</v>
      </c>
      <c r="J2076" s="3"/>
      <c r="P2076" s="3"/>
      <c r="W2076" s="3"/>
      <c r="X2076" s="4">
        <v>205</v>
      </c>
      <c r="AA2076" s="5" t="e">
        <f t="shared" si="259"/>
        <v>#DIV/0!</v>
      </c>
      <c r="AD2076" s="5" t="e">
        <f t="shared" si="260"/>
        <v>#DIV/0!</v>
      </c>
      <c r="AE2076" s="3" t="e">
        <f t="shared" si="261"/>
        <v>#DIV/0!</v>
      </c>
      <c r="AG2076" s="4" t="e">
        <f t="shared" si="262"/>
        <v>#DIV/0!</v>
      </c>
      <c r="AI2076" s="3" t="e">
        <f t="shared" si="263"/>
        <v>#DIV/0!</v>
      </c>
    </row>
    <row r="2077" spans="1:37" s="4" customFormat="1" x14ac:dyDescent="0.25">
      <c r="A2077" s="4" t="str">
        <f t="shared" si="257"/>
        <v>D00_402_4</v>
      </c>
      <c r="B2077" s="1" t="s">
        <v>37</v>
      </c>
      <c r="C2077" s="2">
        <v>402</v>
      </c>
      <c r="D2077" s="3">
        <v>4</v>
      </c>
      <c r="E2077" s="4" t="s">
        <v>38</v>
      </c>
      <c r="F2077" s="4" t="s">
        <v>42</v>
      </c>
      <c r="G2077" s="4" t="s">
        <v>57</v>
      </c>
      <c r="H2077" s="4">
        <v>2006</v>
      </c>
      <c r="I2077" s="3" t="s">
        <v>54</v>
      </c>
      <c r="J2077" s="3"/>
      <c r="P2077" s="3"/>
      <c r="W2077" s="3"/>
      <c r="AA2077" s="5" t="e">
        <f t="shared" si="259"/>
        <v>#DIV/0!</v>
      </c>
      <c r="AD2077" s="5" t="e">
        <f t="shared" si="260"/>
        <v>#DIV/0!</v>
      </c>
      <c r="AE2077" s="3" t="e">
        <f t="shared" si="261"/>
        <v>#DIV/0!</v>
      </c>
      <c r="AG2077" s="4" t="e">
        <f t="shared" si="262"/>
        <v>#DIV/0!</v>
      </c>
      <c r="AI2077" s="3" t="e">
        <f t="shared" si="263"/>
        <v>#DIV/0!</v>
      </c>
      <c r="AK2077" s="4" t="e">
        <f>AJ2077*100/Y2077</f>
        <v>#DIV/0!</v>
      </c>
    </row>
    <row r="2078" spans="1:37" s="4" customFormat="1" x14ac:dyDescent="0.25">
      <c r="A2078" s="4" t="str">
        <f t="shared" si="257"/>
        <v>D00_402_4</v>
      </c>
      <c r="B2078" s="1" t="s">
        <v>37</v>
      </c>
      <c r="C2078" s="2">
        <v>402</v>
      </c>
      <c r="D2078" s="3">
        <v>4</v>
      </c>
      <c r="E2078" s="4" t="s">
        <v>38</v>
      </c>
      <c r="F2078" s="4" t="s">
        <v>42</v>
      </c>
      <c r="G2078" s="4" t="s">
        <v>57</v>
      </c>
      <c r="H2078" s="4">
        <v>2007</v>
      </c>
      <c r="I2078" s="3" t="s">
        <v>54</v>
      </c>
      <c r="J2078" s="3"/>
      <c r="P2078" s="3"/>
      <c r="W2078" s="3"/>
      <c r="AA2078" s="5" t="e">
        <f t="shared" si="259"/>
        <v>#DIV/0!</v>
      </c>
      <c r="AD2078" s="5" t="e">
        <f t="shared" si="260"/>
        <v>#DIV/0!</v>
      </c>
      <c r="AE2078" s="3" t="e">
        <f t="shared" si="261"/>
        <v>#DIV/0!</v>
      </c>
      <c r="AG2078" s="4" t="e">
        <f t="shared" si="262"/>
        <v>#DIV/0!</v>
      </c>
      <c r="AI2078" s="3" t="e">
        <f t="shared" si="263"/>
        <v>#DIV/0!</v>
      </c>
      <c r="AK2078" s="4" t="e">
        <f>AJ2078*100/Y2078</f>
        <v>#DIV/0!</v>
      </c>
    </row>
    <row r="2079" spans="1:37" s="14" customFormat="1" x14ac:dyDescent="0.25">
      <c r="A2079" s="4" t="str">
        <f t="shared" si="257"/>
        <v>D00_403_4</v>
      </c>
      <c r="B2079" s="12" t="s">
        <v>37</v>
      </c>
      <c r="C2079" s="13">
        <v>403</v>
      </c>
      <c r="D2079" s="15">
        <v>4</v>
      </c>
      <c r="E2079" s="14" t="s">
        <v>38</v>
      </c>
      <c r="F2079" s="14" t="s">
        <v>42</v>
      </c>
      <c r="G2079" s="14" t="s">
        <v>57</v>
      </c>
      <c r="H2079" s="14">
        <v>2003</v>
      </c>
      <c r="I2079" s="15" t="s">
        <v>54</v>
      </c>
      <c r="J2079" s="15"/>
      <c r="P2079" s="15"/>
      <c r="Q2079" s="4"/>
      <c r="R2079" s="4"/>
      <c r="S2079" s="4"/>
      <c r="T2079" s="4"/>
      <c r="U2079" s="4"/>
      <c r="V2079" s="4"/>
      <c r="W2079" s="15"/>
      <c r="AA2079" s="5" t="e">
        <f t="shared" si="259"/>
        <v>#DIV/0!</v>
      </c>
      <c r="AD2079" s="5" t="e">
        <f t="shared" si="260"/>
        <v>#DIV/0!</v>
      </c>
      <c r="AE2079" s="3" t="e">
        <f t="shared" si="261"/>
        <v>#DIV/0!</v>
      </c>
      <c r="AG2079" s="4" t="e">
        <f t="shared" si="262"/>
        <v>#DIV/0!</v>
      </c>
      <c r="AI2079" s="3" t="e">
        <f t="shared" si="263"/>
        <v>#DIV/0!</v>
      </c>
      <c r="AK2079" s="14" t="e">
        <f>AJ2079*100/Y2079</f>
        <v>#DIV/0!</v>
      </c>
    </row>
    <row r="2080" spans="1:37" s="4" customFormat="1" x14ac:dyDescent="0.25">
      <c r="A2080" s="4" t="str">
        <f t="shared" si="257"/>
        <v>D00_403_4</v>
      </c>
      <c r="B2080" s="1" t="s">
        <v>37</v>
      </c>
      <c r="C2080" s="2">
        <v>403</v>
      </c>
      <c r="D2080" s="3">
        <v>4</v>
      </c>
      <c r="E2080" s="4" t="s">
        <v>38</v>
      </c>
      <c r="F2080" s="4" t="s">
        <v>42</v>
      </c>
      <c r="G2080" s="4" t="s">
        <v>57</v>
      </c>
      <c r="H2080" s="4">
        <v>2004</v>
      </c>
      <c r="I2080" s="3" t="s">
        <v>54</v>
      </c>
      <c r="J2080" s="3"/>
      <c r="P2080" s="3"/>
      <c r="W2080" s="3">
        <v>3</v>
      </c>
      <c r="X2080" s="4">
        <v>195</v>
      </c>
      <c r="AA2080" s="5" t="e">
        <f t="shared" si="259"/>
        <v>#DIV/0!</v>
      </c>
      <c r="AD2080" s="5" t="e">
        <f t="shared" si="260"/>
        <v>#DIV/0!</v>
      </c>
      <c r="AE2080" s="3" t="e">
        <f t="shared" si="261"/>
        <v>#DIV/0!</v>
      </c>
      <c r="AG2080" s="4" t="e">
        <f t="shared" si="262"/>
        <v>#DIV/0!</v>
      </c>
      <c r="AI2080" s="3" t="e">
        <f t="shared" si="263"/>
        <v>#DIV/0!</v>
      </c>
      <c r="AK2080" s="4" t="e">
        <f>AJ2080*100/Y2080</f>
        <v>#DIV/0!</v>
      </c>
    </row>
    <row r="2081" spans="1:44" s="4" customFormat="1" x14ac:dyDescent="0.25">
      <c r="A2081" s="4" t="str">
        <f t="shared" si="257"/>
        <v>D00_403_4</v>
      </c>
      <c r="B2081" s="1" t="s">
        <v>37</v>
      </c>
      <c r="C2081" s="2">
        <v>403</v>
      </c>
      <c r="D2081" s="3">
        <v>4</v>
      </c>
      <c r="E2081" s="4" t="s">
        <v>38</v>
      </c>
      <c r="F2081" s="4" t="s">
        <v>42</v>
      </c>
      <c r="G2081" s="4" t="s">
        <v>57</v>
      </c>
      <c r="H2081" s="4">
        <v>2005</v>
      </c>
      <c r="I2081" s="3" t="s">
        <v>54</v>
      </c>
      <c r="J2081" s="3"/>
      <c r="P2081" s="3"/>
      <c r="W2081" s="3"/>
      <c r="X2081" s="4">
        <v>195</v>
      </c>
      <c r="AA2081" s="5" t="e">
        <f t="shared" si="259"/>
        <v>#DIV/0!</v>
      </c>
      <c r="AD2081" s="5" t="e">
        <f t="shared" si="260"/>
        <v>#DIV/0!</v>
      </c>
      <c r="AE2081" s="3" t="e">
        <f t="shared" si="261"/>
        <v>#DIV/0!</v>
      </c>
      <c r="AG2081" s="4" t="e">
        <f t="shared" si="262"/>
        <v>#DIV/0!</v>
      </c>
      <c r="AI2081" s="3" t="e">
        <f t="shared" si="263"/>
        <v>#DIV/0!</v>
      </c>
    </row>
    <row r="2082" spans="1:44" s="4" customFormat="1" x14ac:dyDescent="0.25">
      <c r="A2082" s="4" t="str">
        <f t="shared" si="257"/>
        <v>D00_403_4</v>
      </c>
      <c r="B2082" s="1" t="s">
        <v>37</v>
      </c>
      <c r="C2082" s="2">
        <v>403</v>
      </c>
      <c r="D2082" s="3">
        <v>4</v>
      </c>
      <c r="E2082" s="4" t="s">
        <v>38</v>
      </c>
      <c r="F2082" s="4" t="s">
        <v>42</v>
      </c>
      <c r="G2082" s="4" t="s">
        <v>57</v>
      </c>
      <c r="H2082" s="4">
        <v>2006</v>
      </c>
      <c r="I2082" s="3" t="s">
        <v>54</v>
      </c>
      <c r="J2082" s="3"/>
      <c r="P2082" s="3"/>
      <c r="W2082" s="3"/>
      <c r="AA2082" s="5" t="e">
        <f t="shared" si="259"/>
        <v>#DIV/0!</v>
      </c>
      <c r="AD2082" s="5" t="e">
        <f t="shared" si="260"/>
        <v>#DIV/0!</v>
      </c>
      <c r="AE2082" s="3" t="e">
        <f t="shared" si="261"/>
        <v>#DIV/0!</v>
      </c>
      <c r="AG2082" s="4" t="e">
        <f t="shared" si="262"/>
        <v>#DIV/0!</v>
      </c>
      <c r="AI2082" s="3" t="e">
        <f t="shared" si="263"/>
        <v>#DIV/0!</v>
      </c>
      <c r="AK2082" s="4" t="e">
        <f t="shared" ref="AK2082:AK2090" si="264">AJ2082*100/Y2082</f>
        <v>#DIV/0!</v>
      </c>
    </row>
    <row r="2083" spans="1:44" s="4" customFormat="1" x14ac:dyDescent="0.25">
      <c r="A2083" s="4" t="str">
        <f t="shared" si="257"/>
        <v>D00_403_4</v>
      </c>
      <c r="B2083" s="1" t="s">
        <v>37</v>
      </c>
      <c r="C2083" s="2">
        <v>403</v>
      </c>
      <c r="D2083" s="3">
        <v>4</v>
      </c>
      <c r="E2083" s="4" t="s">
        <v>38</v>
      </c>
      <c r="F2083" s="4" t="s">
        <v>42</v>
      </c>
      <c r="G2083" s="4" t="s">
        <v>57</v>
      </c>
      <c r="H2083" s="4">
        <v>2007</v>
      </c>
      <c r="I2083" s="3" t="s">
        <v>54</v>
      </c>
      <c r="J2083" s="3"/>
      <c r="P2083" s="3"/>
      <c r="W2083" s="3"/>
      <c r="AA2083" s="5" t="e">
        <f t="shared" si="259"/>
        <v>#DIV/0!</v>
      </c>
      <c r="AD2083" s="5" t="e">
        <f t="shared" si="260"/>
        <v>#DIV/0!</v>
      </c>
      <c r="AE2083" s="3" t="e">
        <f t="shared" si="261"/>
        <v>#DIV/0!</v>
      </c>
      <c r="AG2083" s="4" t="e">
        <f t="shared" si="262"/>
        <v>#DIV/0!</v>
      </c>
      <c r="AI2083" s="3" t="e">
        <f t="shared" si="263"/>
        <v>#DIV/0!</v>
      </c>
      <c r="AK2083" s="4" t="e">
        <f t="shared" si="264"/>
        <v>#DIV/0!</v>
      </c>
    </row>
    <row r="2084" spans="1:44" s="14" customFormat="1" x14ac:dyDescent="0.25">
      <c r="A2084" s="4" t="str">
        <f t="shared" si="257"/>
        <v>D00_404_4</v>
      </c>
      <c r="B2084" s="12" t="s">
        <v>37</v>
      </c>
      <c r="C2084" s="13">
        <v>404</v>
      </c>
      <c r="D2084" s="15">
        <v>4</v>
      </c>
      <c r="E2084" s="14" t="s">
        <v>38</v>
      </c>
      <c r="F2084" s="14" t="s">
        <v>42</v>
      </c>
      <c r="G2084" s="14" t="s">
        <v>57</v>
      </c>
      <c r="H2084" s="14">
        <v>2003</v>
      </c>
      <c r="I2084" s="15" t="s">
        <v>54</v>
      </c>
      <c r="J2084" s="15"/>
      <c r="P2084" s="15"/>
      <c r="Q2084" s="4"/>
      <c r="R2084" s="4"/>
      <c r="S2084" s="4"/>
      <c r="T2084" s="4"/>
      <c r="U2084" s="4"/>
      <c r="V2084" s="4"/>
      <c r="W2084" s="15"/>
      <c r="AA2084" s="5" t="e">
        <f t="shared" si="259"/>
        <v>#DIV/0!</v>
      </c>
      <c r="AD2084" s="5" t="e">
        <f t="shared" si="260"/>
        <v>#DIV/0!</v>
      </c>
      <c r="AE2084" s="3" t="e">
        <f t="shared" si="261"/>
        <v>#DIV/0!</v>
      </c>
      <c r="AG2084" s="4" t="e">
        <f t="shared" si="262"/>
        <v>#DIV/0!</v>
      </c>
      <c r="AI2084" s="3" t="e">
        <f t="shared" si="263"/>
        <v>#DIV/0!</v>
      </c>
      <c r="AK2084" s="14" t="e">
        <f t="shared" si="264"/>
        <v>#DIV/0!</v>
      </c>
    </row>
    <row r="2085" spans="1:44" s="4" customFormat="1" x14ac:dyDescent="0.25">
      <c r="A2085" s="4" t="str">
        <f t="shared" si="257"/>
        <v>D00_404_4</v>
      </c>
      <c r="B2085" s="1" t="s">
        <v>37</v>
      </c>
      <c r="C2085" s="2">
        <v>404</v>
      </c>
      <c r="D2085" s="3">
        <v>4</v>
      </c>
      <c r="E2085" s="4" t="s">
        <v>38</v>
      </c>
      <c r="F2085" s="4" t="s">
        <v>42</v>
      </c>
      <c r="G2085" s="4" t="s">
        <v>57</v>
      </c>
      <c r="H2085" s="4">
        <v>2004</v>
      </c>
      <c r="I2085" s="3" t="s">
        <v>54</v>
      </c>
      <c r="J2085" s="3"/>
      <c r="P2085" s="3"/>
      <c r="W2085" s="3"/>
      <c r="AA2085" s="5" t="e">
        <f t="shared" si="259"/>
        <v>#DIV/0!</v>
      </c>
      <c r="AD2085" s="5" t="e">
        <f t="shared" si="260"/>
        <v>#DIV/0!</v>
      </c>
      <c r="AE2085" s="3" t="e">
        <f t="shared" si="261"/>
        <v>#DIV/0!</v>
      </c>
      <c r="AG2085" s="4" t="e">
        <f t="shared" si="262"/>
        <v>#DIV/0!</v>
      </c>
      <c r="AI2085" s="3" t="e">
        <f t="shared" si="263"/>
        <v>#DIV/0!</v>
      </c>
      <c r="AK2085" s="4" t="e">
        <f t="shared" si="264"/>
        <v>#DIV/0!</v>
      </c>
    </row>
    <row r="2086" spans="1:44" s="4" customFormat="1" x14ac:dyDescent="0.25">
      <c r="A2086" s="4" t="str">
        <f t="shared" si="257"/>
        <v>D00_404_4</v>
      </c>
      <c r="B2086" s="1" t="s">
        <v>37</v>
      </c>
      <c r="C2086" s="2">
        <v>404</v>
      </c>
      <c r="D2086" s="3">
        <v>4</v>
      </c>
      <c r="E2086" s="4" t="s">
        <v>38</v>
      </c>
      <c r="F2086" s="4" t="s">
        <v>42</v>
      </c>
      <c r="G2086" s="4" t="s">
        <v>57</v>
      </c>
      <c r="H2086" s="4">
        <v>2005</v>
      </c>
      <c r="I2086" s="3" t="s">
        <v>54</v>
      </c>
      <c r="J2086" s="3"/>
      <c r="P2086" s="3"/>
      <c r="W2086" s="3"/>
      <c r="AA2086" s="5" t="e">
        <f t="shared" si="259"/>
        <v>#DIV/0!</v>
      </c>
      <c r="AD2086" s="5" t="e">
        <f t="shared" si="260"/>
        <v>#DIV/0!</v>
      </c>
      <c r="AE2086" s="3" t="e">
        <f t="shared" si="261"/>
        <v>#DIV/0!</v>
      </c>
      <c r="AG2086" s="4" t="e">
        <f t="shared" si="262"/>
        <v>#DIV/0!</v>
      </c>
      <c r="AI2086" s="3" t="e">
        <f t="shared" si="263"/>
        <v>#DIV/0!</v>
      </c>
      <c r="AK2086" s="4" t="e">
        <f t="shared" si="264"/>
        <v>#DIV/0!</v>
      </c>
    </row>
    <row r="2087" spans="1:44" s="4" customFormat="1" x14ac:dyDescent="0.25">
      <c r="A2087" s="4" t="str">
        <f t="shared" si="257"/>
        <v>D00_404_4</v>
      </c>
      <c r="B2087" s="1" t="s">
        <v>37</v>
      </c>
      <c r="C2087" s="2">
        <v>404</v>
      </c>
      <c r="D2087" s="3">
        <v>4</v>
      </c>
      <c r="E2087" s="4" t="s">
        <v>38</v>
      </c>
      <c r="F2087" s="4" t="s">
        <v>42</v>
      </c>
      <c r="G2087" s="4" t="s">
        <v>57</v>
      </c>
      <c r="H2087" s="4">
        <v>2006</v>
      </c>
      <c r="I2087" s="3" t="s">
        <v>54</v>
      </c>
      <c r="J2087" s="3"/>
      <c r="P2087" s="3"/>
      <c r="W2087" s="3"/>
      <c r="AA2087" s="5" t="e">
        <f t="shared" si="259"/>
        <v>#DIV/0!</v>
      </c>
      <c r="AD2087" s="5" t="e">
        <f t="shared" si="260"/>
        <v>#DIV/0!</v>
      </c>
      <c r="AE2087" s="3" t="e">
        <f t="shared" si="261"/>
        <v>#DIV/0!</v>
      </c>
      <c r="AG2087" s="4" t="e">
        <f t="shared" si="262"/>
        <v>#DIV/0!</v>
      </c>
      <c r="AI2087" s="3" t="e">
        <f t="shared" si="263"/>
        <v>#DIV/0!</v>
      </c>
      <c r="AK2087" s="4" t="e">
        <f t="shared" si="264"/>
        <v>#DIV/0!</v>
      </c>
    </row>
    <row r="2088" spans="1:44" s="4" customFormat="1" x14ac:dyDescent="0.25">
      <c r="A2088" s="4" t="str">
        <f t="shared" si="257"/>
        <v>D00_404_4</v>
      </c>
      <c r="B2088" s="1" t="s">
        <v>37</v>
      </c>
      <c r="C2088" s="2">
        <v>404</v>
      </c>
      <c r="D2088" s="3">
        <v>4</v>
      </c>
      <c r="E2088" s="4" t="s">
        <v>38</v>
      </c>
      <c r="F2088" s="4" t="s">
        <v>42</v>
      </c>
      <c r="G2088" s="4" t="s">
        <v>57</v>
      </c>
      <c r="H2088" s="4">
        <v>2007</v>
      </c>
      <c r="I2088" s="3" t="s">
        <v>54</v>
      </c>
      <c r="J2088" s="3"/>
      <c r="P2088" s="3"/>
      <c r="W2088" s="3"/>
      <c r="AA2088" s="5" t="e">
        <f t="shared" si="259"/>
        <v>#DIV/0!</v>
      </c>
      <c r="AD2088" s="5" t="e">
        <f t="shared" si="260"/>
        <v>#DIV/0!</v>
      </c>
      <c r="AE2088" s="3" t="e">
        <f t="shared" si="261"/>
        <v>#DIV/0!</v>
      </c>
      <c r="AG2088" s="4" t="e">
        <f t="shared" si="262"/>
        <v>#DIV/0!</v>
      </c>
      <c r="AI2088" s="3" t="e">
        <f t="shared" si="263"/>
        <v>#DIV/0!</v>
      </c>
      <c r="AK2088" s="4" t="e">
        <f t="shared" si="264"/>
        <v>#DIV/0!</v>
      </c>
    </row>
    <row r="2089" spans="1:44" s="14" customFormat="1" x14ac:dyDescent="0.25">
      <c r="A2089" s="4" t="str">
        <f t="shared" si="257"/>
        <v>D00_405_4</v>
      </c>
      <c r="B2089" s="12" t="s">
        <v>37</v>
      </c>
      <c r="C2089" s="13">
        <v>405</v>
      </c>
      <c r="D2089" s="15">
        <v>4</v>
      </c>
      <c r="E2089" s="14" t="s">
        <v>38</v>
      </c>
      <c r="F2089" s="14" t="s">
        <v>42</v>
      </c>
      <c r="G2089" s="14" t="s">
        <v>57</v>
      </c>
      <c r="H2089" s="14">
        <v>2003</v>
      </c>
      <c r="I2089" s="15" t="s">
        <v>54</v>
      </c>
      <c r="J2089" s="15"/>
      <c r="L2089" s="14">
        <f>K1347-36</f>
        <v>39</v>
      </c>
      <c r="M2089" s="14">
        <f>K1347-64</f>
        <v>11</v>
      </c>
      <c r="N2089" s="14">
        <f>K1347-79</f>
        <v>-4</v>
      </c>
      <c r="P2089" s="15">
        <v>3</v>
      </c>
      <c r="Q2089" s="4"/>
      <c r="R2089" s="4"/>
      <c r="S2089" s="4"/>
      <c r="T2089" s="4"/>
      <c r="U2089" s="4"/>
      <c r="V2089" s="4"/>
      <c r="W2089" s="15">
        <v>3</v>
      </c>
      <c r="X2089" s="14">
        <v>206</v>
      </c>
      <c r="Y2089" s="14">
        <v>25</v>
      </c>
      <c r="Z2089" s="14">
        <v>65</v>
      </c>
      <c r="AA2089" s="5">
        <f t="shared" si="259"/>
        <v>2.6</v>
      </c>
      <c r="AB2089" s="14">
        <v>3</v>
      </c>
      <c r="AC2089" s="14">
        <v>25</v>
      </c>
      <c r="AD2089" s="5">
        <f t="shared" si="260"/>
        <v>1</v>
      </c>
      <c r="AE2089" s="3">
        <f t="shared" si="261"/>
        <v>38.46153846153846</v>
      </c>
      <c r="AF2089" s="14">
        <v>0</v>
      </c>
      <c r="AG2089" s="4">
        <f t="shared" si="262"/>
        <v>0</v>
      </c>
      <c r="AH2089" s="14">
        <v>0</v>
      </c>
      <c r="AI2089" s="3">
        <f t="shared" si="263"/>
        <v>0</v>
      </c>
      <c r="AJ2089" s="14">
        <v>15</v>
      </c>
      <c r="AK2089" s="14">
        <f t="shared" si="264"/>
        <v>60</v>
      </c>
      <c r="AL2089" s="14">
        <v>1</v>
      </c>
      <c r="AM2089" s="14">
        <v>4</v>
      </c>
      <c r="AN2089" s="14">
        <v>2</v>
      </c>
      <c r="AO2089" s="14">
        <v>2</v>
      </c>
      <c r="AP2089" s="14">
        <v>4</v>
      </c>
      <c r="AQ2089" s="14">
        <v>3</v>
      </c>
      <c r="AR2089" s="14">
        <v>2</v>
      </c>
    </row>
    <row r="2090" spans="1:44" s="4" customFormat="1" x14ac:dyDescent="0.25">
      <c r="A2090" s="4" t="str">
        <f t="shared" si="257"/>
        <v>D00_405_4</v>
      </c>
      <c r="B2090" s="1" t="s">
        <v>37</v>
      </c>
      <c r="C2090" s="2">
        <v>405</v>
      </c>
      <c r="D2090" s="3">
        <v>4</v>
      </c>
      <c r="E2090" s="4" t="s">
        <v>38</v>
      </c>
      <c r="F2090" s="4" t="s">
        <v>42</v>
      </c>
      <c r="G2090" s="4" t="s">
        <v>57</v>
      </c>
      <c r="H2090" s="4">
        <v>2004</v>
      </c>
      <c r="I2090" s="3" t="s">
        <v>54</v>
      </c>
      <c r="J2090" s="3"/>
      <c r="P2090" s="3"/>
      <c r="W2090" s="3">
        <v>2</v>
      </c>
      <c r="X2090" s="4">
        <v>198</v>
      </c>
      <c r="AA2090" s="5" t="e">
        <f t="shared" si="259"/>
        <v>#DIV/0!</v>
      </c>
      <c r="AD2090" s="5" t="e">
        <f t="shared" si="260"/>
        <v>#DIV/0!</v>
      </c>
      <c r="AE2090" s="3" t="e">
        <f t="shared" si="261"/>
        <v>#DIV/0!</v>
      </c>
      <c r="AG2090" s="4" t="e">
        <f t="shared" si="262"/>
        <v>#DIV/0!</v>
      </c>
      <c r="AI2090" s="3" t="e">
        <f t="shared" si="263"/>
        <v>#DIV/0!</v>
      </c>
      <c r="AK2090" s="4" t="e">
        <f t="shared" si="264"/>
        <v>#DIV/0!</v>
      </c>
    </row>
    <row r="2091" spans="1:44" s="4" customFormat="1" x14ac:dyDescent="0.25">
      <c r="A2091" s="4" t="str">
        <f t="shared" si="257"/>
        <v>D00_405_4</v>
      </c>
      <c r="B2091" s="1" t="s">
        <v>37</v>
      </c>
      <c r="C2091" s="2">
        <v>405</v>
      </c>
      <c r="D2091" s="3">
        <v>4</v>
      </c>
      <c r="E2091" s="4" t="s">
        <v>38</v>
      </c>
      <c r="F2091" s="4" t="s">
        <v>42</v>
      </c>
      <c r="G2091" s="4" t="s">
        <v>57</v>
      </c>
      <c r="H2091" s="4">
        <v>2005</v>
      </c>
      <c r="I2091" s="3" t="s">
        <v>54</v>
      </c>
      <c r="J2091" s="3"/>
      <c r="P2091" s="3"/>
      <c r="W2091" s="3"/>
      <c r="X2091" s="4">
        <v>198</v>
      </c>
      <c r="AA2091" s="5" t="e">
        <f t="shared" si="259"/>
        <v>#DIV/0!</v>
      </c>
      <c r="AD2091" s="5" t="e">
        <f t="shared" si="260"/>
        <v>#DIV/0!</v>
      </c>
      <c r="AE2091" s="3" t="e">
        <f t="shared" si="261"/>
        <v>#DIV/0!</v>
      </c>
      <c r="AG2091" s="4" t="e">
        <f t="shared" si="262"/>
        <v>#DIV/0!</v>
      </c>
      <c r="AI2091" s="3" t="e">
        <f t="shared" si="263"/>
        <v>#DIV/0!</v>
      </c>
    </row>
    <row r="2092" spans="1:44" s="4" customFormat="1" x14ac:dyDescent="0.25">
      <c r="A2092" s="4" t="str">
        <f t="shared" si="257"/>
        <v>D00_405_4</v>
      </c>
      <c r="B2092" s="1" t="s">
        <v>37</v>
      </c>
      <c r="C2092" s="2">
        <v>405</v>
      </c>
      <c r="D2092" s="3">
        <v>4</v>
      </c>
      <c r="E2092" s="4" t="s">
        <v>38</v>
      </c>
      <c r="F2092" s="4" t="s">
        <v>42</v>
      </c>
      <c r="G2092" s="4" t="s">
        <v>57</v>
      </c>
      <c r="H2092" s="4">
        <v>2006</v>
      </c>
      <c r="I2092" s="3" t="s">
        <v>54</v>
      </c>
      <c r="J2092" s="3"/>
      <c r="P2092" s="3"/>
      <c r="W2092" s="3"/>
      <c r="AA2092" s="5" t="e">
        <f t="shared" si="259"/>
        <v>#DIV/0!</v>
      </c>
      <c r="AD2092" s="5" t="e">
        <f t="shared" si="260"/>
        <v>#DIV/0!</v>
      </c>
      <c r="AE2092" s="3" t="e">
        <f t="shared" si="261"/>
        <v>#DIV/0!</v>
      </c>
      <c r="AG2092" s="4" t="e">
        <f t="shared" si="262"/>
        <v>#DIV/0!</v>
      </c>
      <c r="AI2092" s="3" t="e">
        <f t="shared" si="263"/>
        <v>#DIV/0!</v>
      </c>
      <c r="AK2092" s="4" t="e">
        <f t="shared" ref="AK2092:AK2100" si="265">AJ2092*100/Y2092</f>
        <v>#DIV/0!</v>
      </c>
    </row>
    <row r="2093" spans="1:44" s="4" customFormat="1" x14ac:dyDescent="0.25">
      <c r="A2093" s="4" t="str">
        <f t="shared" si="257"/>
        <v>D00_405_4</v>
      </c>
      <c r="B2093" s="1" t="s">
        <v>37</v>
      </c>
      <c r="C2093" s="2">
        <v>405</v>
      </c>
      <c r="D2093" s="3">
        <v>4</v>
      </c>
      <c r="E2093" s="4" t="s">
        <v>38</v>
      </c>
      <c r="F2093" s="4" t="s">
        <v>42</v>
      </c>
      <c r="G2093" s="4" t="s">
        <v>57</v>
      </c>
      <c r="H2093" s="4">
        <v>2007</v>
      </c>
      <c r="I2093" s="3" t="s">
        <v>54</v>
      </c>
      <c r="J2093" s="3"/>
      <c r="P2093" s="3"/>
      <c r="W2093" s="3"/>
      <c r="AA2093" s="5" t="e">
        <f t="shared" si="259"/>
        <v>#DIV/0!</v>
      </c>
      <c r="AD2093" s="5" t="e">
        <f t="shared" si="260"/>
        <v>#DIV/0!</v>
      </c>
      <c r="AE2093" s="3" t="e">
        <f t="shared" si="261"/>
        <v>#DIV/0!</v>
      </c>
      <c r="AG2093" s="4" t="e">
        <f t="shared" si="262"/>
        <v>#DIV/0!</v>
      </c>
      <c r="AI2093" s="3" t="e">
        <f t="shared" si="263"/>
        <v>#DIV/0!</v>
      </c>
      <c r="AK2093" s="4" t="e">
        <f t="shared" si="265"/>
        <v>#DIV/0!</v>
      </c>
    </row>
    <row r="2094" spans="1:44" s="14" customFormat="1" x14ac:dyDescent="0.25">
      <c r="A2094" s="4" t="str">
        <f t="shared" si="257"/>
        <v>D00_406_4</v>
      </c>
      <c r="B2094" s="12" t="s">
        <v>37</v>
      </c>
      <c r="C2094" s="13">
        <v>406</v>
      </c>
      <c r="D2094" s="15">
        <v>4</v>
      </c>
      <c r="E2094" s="14" t="s">
        <v>38</v>
      </c>
      <c r="F2094" s="14" t="s">
        <v>42</v>
      </c>
      <c r="G2094" s="14" t="s">
        <v>57</v>
      </c>
      <c r="H2094" s="14">
        <v>2003</v>
      </c>
      <c r="I2094" s="15" t="s">
        <v>54</v>
      </c>
      <c r="J2094" s="15"/>
      <c r="P2094" s="15"/>
      <c r="Q2094" s="4"/>
      <c r="R2094" s="4"/>
      <c r="S2094" s="4"/>
      <c r="T2094" s="4"/>
      <c r="U2094" s="4"/>
      <c r="V2094" s="4"/>
      <c r="W2094" s="15"/>
      <c r="AA2094" s="5" t="e">
        <f t="shared" si="259"/>
        <v>#DIV/0!</v>
      </c>
      <c r="AD2094" s="5" t="e">
        <f t="shared" si="260"/>
        <v>#DIV/0!</v>
      </c>
      <c r="AE2094" s="3" t="e">
        <f t="shared" si="261"/>
        <v>#DIV/0!</v>
      </c>
      <c r="AG2094" s="4" t="e">
        <f t="shared" si="262"/>
        <v>#DIV/0!</v>
      </c>
      <c r="AI2094" s="3" t="e">
        <f t="shared" si="263"/>
        <v>#DIV/0!</v>
      </c>
      <c r="AK2094" s="14" t="e">
        <f t="shared" si="265"/>
        <v>#DIV/0!</v>
      </c>
    </row>
    <row r="2095" spans="1:44" s="4" customFormat="1" x14ac:dyDescent="0.25">
      <c r="A2095" s="4" t="str">
        <f t="shared" si="257"/>
        <v>D00_406_4</v>
      </c>
      <c r="B2095" s="1" t="s">
        <v>37</v>
      </c>
      <c r="C2095" s="2">
        <v>406</v>
      </c>
      <c r="D2095" s="3">
        <v>4</v>
      </c>
      <c r="E2095" s="4" t="s">
        <v>38</v>
      </c>
      <c r="F2095" s="4" t="s">
        <v>42</v>
      </c>
      <c r="G2095" s="4" t="s">
        <v>57</v>
      </c>
      <c r="H2095" s="4">
        <v>2004</v>
      </c>
      <c r="I2095" s="3" t="s">
        <v>54</v>
      </c>
      <c r="J2095" s="3"/>
      <c r="P2095" s="3"/>
      <c r="W2095" s="3"/>
      <c r="AA2095" s="5" t="e">
        <f t="shared" si="259"/>
        <v>#DIV/0!</v>
      </c>
      <c r="AD2095" s="5" t="e">
        <f t="shared" si="260"/>
        <v>#DIV/0!</v>
      </c>
      <c r="AE2095" s="3" t="e">
        <f t="shared" si="261"/>
        <v>#DIV/0!</v>
      </c>
      <c r="AG2095" s="4" t="e">
        <f t="shared" si="262"/>
        <v>#DIV/0!</v>
      </c>
      <c r="AI2095" s="3" t="e">
        <f t="shared" si="263"/>
        <v>#DIV/0!</v>
      </c>
      <c r="AK2095" s="4" t="e">
        <f t="shared" si="265"/>
        <v>#DIV/0!</v>
      </c>
    </row>
    <row r="2096" spans="1:44" s="4" customFormat="1" x14ac:dyDescent="0.25">
      <c r="A2096" s="4" t="str">
        <f t="shared" si="257"/>
        <v>D00_406_4</v>
      </c>
      <c r="B2096" s="1" t="s">
        <v>37</v>
      </c>
      <c r="C2096" s="2">
        <v>406</v>
      </c>
      <c r="D2096" s="3">
        <v>4</v>
      </c>
      <c r="E2096" s="4" t="s">
        <v>38</v>
      </c>
      <c r="F2096" s="4" t="s">
        <v>42</v>
      </c>
      <c r="G2096" s="4" t="s">
        <v>57</v>
      </c>
      <c r="H2096" s="4">
        <v>2005</v>
      </c>
      <c r="I2096" s="3" t="s">
        <v>54</v>
      </c>
      <c r="J2096" s="3"/>
      <c r="P2096" s="3"/>
      <c r="W2096" s="3"/>
      <c r="AA2096" s="5" t="e">
        <f t="shared" si="259"/>
        <v>#DIV/0!</v>
      </c>
      <c r="AD2096" s="5" t="e">
        <f t="shared" si="260"/>
        <v>#DIV/0!</v>
      </c>
      <c r="AE2096" s="3" t="e">
        <f t="shared" si="261"/>
        <v>#DIV/0!</v>
      </c>
      <c r="AG2096" s="4" t="e">
        <f t="shared" si="262"/>
        <v>#DIV/0!</v>
      </c>
      <c r="AI2096" s="3" t="e">
        <f t="shared" si="263"/>
        <v>#DIV/0!</v>
      </c>
      <c r="AK2096" s="4" t="e">
        <f t="shared" si="265"/>
        <v>#DIV/0!</v>
      </c>
    </row>
    <row r="2097" spans="1:37" s="4" customFormat="1" x14ac:dyDescent="0.25">
      <c r="A2097" s="4" t="str">
        <f t="shared" si="257"/>
        <v>D00_406_4</v>
      </c>
      <c r="B2097" s="1" t="s">
        <v>37</v>
      </c>
      <c r="C2097" s="2">
        <v>406</v>
      </c>
      <c r="D2097" s="3">
        <v>4</v>
      </c>
      <c r="E2097" s="4" t="s">
        <v>38</v>
      </c>
      <c r="F2097" s="4" t="s">
        <v>42</v>
      </c>
      <c r="G2097" s="4" t="s">
        <v>57</v>
      </c>
      <c r="H2097" s="4">
        <v>2006</v>
      </c>
      <c r="I2097" s="3" t="s">
        <v>54</v>
      </c>
      <c r="J2097" s="3"/>
      <c r="P2097" s="3"/>
      <c r="W2097" s="3"/>
      <c r="AA2097" s="5" t="e">
        <f t="shared" si="259"/>
        <v>#DIV/0!</v>
      </c>
      <c r="AD2097" s="5" t="e">
        <f t="shared" si="260"/>
        <v>#DIV/0!</v>
      </c>
      <c r="AE2097" s="3" t="e">
        <f t="shared" si="261"/>
        <v>#DIV/0!</v>
      </c>
      <c r="AG2097" s="4" t="e">
        <f t="shared" si="262"/>
        <v>#DIV/0!</v>
      </c>
      <c r="AI2097" s="3" t="e">
        <f t="shared" si="263"/>
        <v>#DIV/0!</v>
      </c>
      <c r="AK2097" s="4" t="e">
        <f t="shared" si="265"/>
        <v>#DIV/0!</v>
      </c>
    </row>
    <row r="2098" spans="1:37" s="4" customFormat="1" x14ac:dyDescent="0.25">
      <c r="A2098" s="4" t="str">
        <f t="shared" si="257"/>
        <v>D00_406_4</v>
      </c>
      <c r="B2098" s="1" t="s">
        <v>37</v>
      </c>
      <c r="C2098" s="2">
        <v>406</v>
      </c>
      <c r="D2098" s="3">
        <v>4</v>
      </c>
      <c r="E2098" s="4" t="s">
        <v>38</v>
      </c>
      <c r="F2098" s="4" t="s">
        <v>42</v>
      </c>
      <c r="G2098" s="4" t="s">
        <v>57</v>
      </c>
      <c r="H2098" s="4">
        <v>2007</v>
      </c>
      <c r="I2098" s="3" t="s">
        <v>54</v>
      </c>
      <c r="J2098" s="3"/>
      <c r="P2098" s="3"/>
      <c r="W2098" s="3"/>
      <c r="AA2098" s="5" t="e">
        <f t="shared" si="259"/>
        <v>#DIV/0!</v>
      </c>
      <c r="AD2098" s="5" t="e">
        <f t="shared" si="260"/>
        <v>#DIV/0!</v>
      </c>
      <c r="AE2098" s="3" t="e">
        <f t="shared" si="261"/>
        <v>#DIV/0!</v>
      </c>
      <c r="AG2098" s="4" t="e">
        <f t="shared" si="262"/>
        <v>#DIV/0!</v>
      </c>
      <c r="AI2098" s="3" t="e">
        <f t="shared" si="263"/>
        <v>#DIV/0!</v>
      </c>
      <c r="AK2098" s="4" t="e">
        <f t="shared" si="265"/>
        <v>#DIV/0!</v>
      </c>
    </row>
    <row r="2099" spans="1:37" s="14" customFormat="1" x14ac:dyDescent="0.25">
      <c r="A2099" s="4" t="str">
        <f t="shared" si="257"/>
        <v>D00_407_4</v>
      </c>
      <c r="B2099" s="12" t="s">
        <v>37</v>
      </c>
      <c r="C2099" s="13">
        <v>407</v>
      </c>
      <c r="D2099" s="15">
        <v>4</v>
      </c>
      <c r="E2099" s="14" t="s">
        <v>38</v>
      </c>
      <c r="F2099" s="14" t="s">
        <v>42</v>
      </c>
      <c r="G2099" s="14" t="s">
        <v>57</v>
      </c>
      <c r="H2099" s="14">
        <v>2003</v>
      </c>
      <c r="I2099" s="15" t="s">
        <v>54</v>
      </c>
      <c r="J2099" s="15"/>
      <c r="P2099" s="15"/>
      <c r="Q2099" s="4"/>
      <c r="R2099" s="4"/>
      <c r="S2099" s="4"/>
      <c r="T2099" s="4"/>
      <c r="U2099" s="4"/>
      <c r="V2099" s="4"/>
      <c r="W2099" s="15"/>
      <c r="AA2099" s="5" t="e">
        <f t="shared" si="259"/>
        <v>#DIV/0!</v>
      </c>
      <c r="AD2099" s="5" t="e">
        <f t="shared" si="260"/>
        <v>#DIV/0!</v>
      </c>
      <c r="AE2099" s="3" t="e">
        <f t="shared" si="261"/>
        <v>#DIV/0!</v>
      </c>
      <c r="AG2099" s="4" t="e">
        <f t="shared" si="262"/>
        <v>#DIV/0!</v>
      </c>
      <c r="AI2099" s="3" t="e">
        <f t="shared" si="263"/>
        <v>#DIV/0!</v>
      </c>
      <c r="AK2099" s="14" t="e">
        <f t="shared" si="265"/>
        <v>#DIV/0!</v>
      </c>
    </row>
    <row r="2100" spans="1:37" s="4" customFormat="1" x14ac:dyDescent="0.25">
      <c r="A2100" s="4" t="str">
        <f t="shared" si="257"/>
        <v>D00_407_4</v>
      </c>
      <c r="B2100" s="1" t="s">
        <v>37</v>
      </c>
      <c r="C2100" s="2">
        <v>407</v>
      </c>
      <c r="D2100" s="3">
        <v>4</v>
      </c>
      <c r="E2100" s="4" t="s">
        <v>38</v>
      </c>
      <c r="F2100" s="4" t="s">
        <v>42</v>
      </c>
      <c r="G2100" s="4" t="s">
        <v>57</v>
      </c>
      <c r="H2100" s="4">
        <v>2004</v>
      </c>
      <c r="I2100" s="3" t="s">
        <v>54</v>
      </c>
      <c r="J2100" s="3"/>
      <c r="P2100" s="3"/>
      <c r="W2100" s="3">
        <v>3</v>
      </c>
      <c r="X2100" s="4">
        <v>217</v>
      </c>
      <c r="AA2100" s="5" t="e">
        <f t="shared" si="259"/>
        <v>#DIV/0!</v>
      </c>
      <c r="AD2100" s="5" t="e">
        <f t="shared" si="260"/>
        <v>#DIV/0!</v>
      </c>
      <c r="AE2100" s="3" t="e">
        <f t="shared" si="261"/>
        <v>#DIV/0!</v>
      </c>
      <c r="AG2100" s="4" t="e">
        <f t="shared" si="262"/>
        <v>#DIV/0!</v>
      </c>
      <c r="AI2100" s="3" t="e">
        <f t="shared" si="263"/>
        <v>#DIV/0!</v>
      </c>
      <c r="AK2100" s="4" t="e">
        <f t="shared" si="265"/>
        <v>#DIV/0!</v>
      </c>
    </row>
    <row r="2101" spans="1:37" s="4" customFormat="1" x14ac:dyDescent="0.25">
      <c r="A2101" s="4" t="str">
        <f t="shared" si="257"/>
        <v>D00_407_4</v>
      </c>
      <c r="B2101" s="1" t="s">
        <v>37</v>
      </c>
      <c r="C2101" s="2">
        <v>407</v>
      </c>
      <c r="D2101" s="3">
        <v>4</v>
      </c>
      <c r="E2101" s="4" t="s">
        <v>38</v>
      </c>
      <c r="F2101" s="4" t="s">
        <v>42</v>
      </c>
      <c r="G2101" s="4" t="s">
        <v>57</v>
      </c>
      <c r="H2101" s="4">
        <v>2005</v>
      </c>
      <c r="I2101" s="3" t="s">
        <v>54</v>
      </c>
      <c r="J2101" s="3"/>
      <c r="P2101" s="3"/>
      <c r="W2101" s="3"/>
      <c r="X2101" s="4">
        <v>208</v>
      </c>
      <c r="AA2101" s="5" t="e">
        <f t="shared" si="259"/>
        <v>#DIV/0!</v>
      </c>
      <c r="AD2101" s="5" t="e">
        <f t="shared" si="260"/>
        <v>#DIV/0!</v>
      </c>
      <c r="AE2101" s="3" t="e">
        <f t="shared" si="261"/>
        <v>#DIV/0!</v>
      </c>
      <c r="AG2101" s="4" t="e">
        <f t="shared" si="262"/>
        <v>#DIV/0!</v>
      </c>
      <c r="AI2101" s="3" t="e">
        <f t="shared" si="263"/>
        <v>#DIV/0!</v>
      </c>
    </row>
    <row r="2102" spans="1:37" s="4" customFormat="1" x14ac:dyDescent="0.25">
      <c r="A2102" s="4" t="str">
        <f t="shared" si="257"/>
        <v>D00_407_4</v>
      </c>
      <c r="B2102" s="1" t="s">
        <v>37</v>
      </c>
      <c r="C2102" s="2">
        <v>407</v>
      </c>
      <c r="D2102" s="3">
        <v>4</v>
      </c>
      <c r="E2102" s="4" t="s">
        <v>38</v>
      </c>
      <c r="F2102" s="4" t="s">
        <v>42</v>
      </c>
      <c r="G2102" s="4" t="s">
        <v>57</v>
      </c>
      <c r="H2102" s="4">
        <v>2006</v>
      </c>
      <c r="I2102" s="3" t="s">
        <v>54</v>
      </c>
      <c r="J2102" s="3"/>
      <c r="P2102" s="3"/>
      <c r="W2102" s="3"/>
      <c r="AA2102" s="5" t="e">
        <f t="shared" si="259"/>
        <v>#DIV/0!</v>
      </c>
      <c r="AD2102" s="5" t="e">
        <f t="shared" si="260"/>
        <v>#DIV/0!</v>
      </c>
      <c r="AE2102" s="3" t="e">
        <f t="shared" si="261"/>
        <v>#DIV/0!</v>
      </c>
      <c r="AG2102" s="4" t="e">
        <f t="shared" si="262"/>
        <v>#DIV/0!</v>
      </c>
      <c r="AI2102" s="3" t="e">
        <f t="shared" si="263"/>
        <v>#DIV/0!</v>
      </c>
      <c r="AK2102" s="4" t="e">
        <f t="shared" ref="AK2102:AK2110" si="266">AJ2102*100/Y2102</f>
        <v>#DIV/0!</v>
      </c>
    </row>
    <row r="2103" spans="1:37" s="4" customFormat="1" x14ac:dyDescent="0.25">
      <c r="A2103" s="4" t="str">
        <f t="shared" si="257"/>
        <v>D00_407_4</v>
      </c>
      <c r="B2103" s="1" t="s">
        <v>37</v>
      </c>
      <c r="C2103" s="2">
        <v>407</v>
      </c>
      <c r="D2103" s="3">
        <v>4</v>
      </c>
      <c r="E2103" s="4" t="s">
        <v>38</v>
      </c>
      <c r="F2103" s="4" t="s">
        <v>42</v>
      </c>
      <c r="G2103" s="4" t="s">
        <v>57</v>
      </c>
      <c r="H2103" s="4">
        <v>2007</v>
      </c>
      <c r="I2103" s="3" t="s">
        <v>54</v>
      </c>
      <c r="J2103" s="3"/>
      <c r="P2103" s="3"/>
      <c r="W2103" s="3"/>
      <c r="AA2103" s="5" t="e">
        <f t="shared" si="259"/>
        <v>#DIV/0!</v>
      </c>
      <c r="AD2103" s="5" t="e">
        <f t="shared" si="260"/>
        <v>#DIV/0!</v>
      </c>
      <c r="AE2103" s="3" t="e">
        <f t="shared" si="261"/>
        <v>#DIV/0!</v>
      </c>
      <c r="AG2103" s="4" t="e">
        <f t="shared" si="262"/>
        <v>#DIV/0!</v>
      </c>
      <c r="AI2103" s="3" t="e">
        <f t="shared" si="263"/>
        <v>#DIV/0!</v>
      </c>
      <c r="AK2103" s="4" t="e">
        <f t="shared" si="266"/>
        <v>#DIV/0!</v>
      </c>
    </row>
    <row r="2104" spans="1:37" s="14" customFormat="1" x14ac:dyDescent="0.25">
      <c r="A2104" s="4" t="str">
        <f t="shared" si="257"/>
        <v>D00_408_4</v>
      </c>
      <c r="B2104" s="12" t="s">
        <v>37</v>
      </c>
      <c r="C2104" s="13">
        <v>408</v>
      </c>
      <c r="D2104" s="15">
        <v>4</v>
      </c>
      <c r="E2104" s="14" t="s">
        <v>38</v>
      </c>
      <c r="F2104" s="14" t="s">
        <v>42</v>
      </c>
      <c r="G2104" s="14" t="s">
        <v>57</v>
      </c>
      <c r="H2104" s="14">
        <v>2003</v>
      </c>
      <c r="I2104" s="15" t="s">
        <v>54</v>
      </c>
      <c r="J2104" s="15"/>
      <c r="P2104" s="15"/>
      <c r="Q2104" s="4"/>
      <c r="R2104" s="4"/>
      <c r="S2104" s="4"/>
      <c r="T2104" s="4"/>
      <c r="U2104" s="4"/>
      <c r="V2104" s="4"/>
      <c r="W2104" s="15"/>
      <c r="AA2104" s="5" t="e">
        <f t="shared" si="259"/>
        <v>#DIV/0!</v>
      </c>
      <c r="AD2104" s="5" t="e">
        <f t="shared" si="260"/>
        <v>#DIV/0!</v>
      </c>
      <c r="AE2104" s="3" t="e">
        <f t="shared" si="261"/>
        <v>#DIV/0!</v>
      </c>
      <c r="AG2104" s="4" t="e">
        <f t="shared" si="262"/>
        <v>#DIV/0!</v>
      </c>
      <c r="AI2104" s="3" t="e">
        <f t="shared" si="263"/>
        <v>#DIV/0!</v>
      </c>
      <c r="AK2104" s="14" t="e">
        <f t="shared" si="266"/>
        <v>#DIV/0!</v>
      </c>
    </row>
    <row r="2105" spans="1:37" s="4" customFormat="1" x14ac:dyDescent="0.25">
      <c r="A2105" s="4" t="str">
        <f t="shared" si="257"/>
        <v>D00_408_4</v>
      </c>
      <c r="B2105" s="1" t="s">
        <v>37</v>
      </c>
      <c r="C2105" s="2">
        <v>408</v>
      </c>
      <c r="D2105" s="3">
        <v>4</v>
      </c>
      <c r="E2105" s="4" t="s">
        <v>38</v>
      </c>
      <c r="F2105" s="4" t="s">
        <v>42</v>
      </c>
      <c r="G2105" s="4" t="s">
        <v>57</v>
      </c>
      <c r="H2105" s="4">
        <v>2004</v>
      </c>
      <c r="I2105" s="3" t="s">
        <v>54</v>
      </c>
      <c r="J2105" s="3"/>
      <c r="P2105" s="3"/>
      <c r="W2105" s="3"/>
      <c r="AA2105" s="5" t="e">
        <f t="shared" si="259"/>
        <v>#DIV/0!</v>
      </c>
      <c r="AD2105" s="5" t="e">
        <f t="shared" si="260"/>
        <v>#DIV/0!</v>
      </c>
      <c r="AE2105" s="3" t="e">
        <f t="shared" si="261"/>
        <v>#DIV/0!</v>
      </c>
      <c r="AG2105" s="4" t="e">
        <f t="shared" si="262"/>
        <v>#DIV/0!</v>
      </c>
      <c r="AI2105" s="3" t="e">
        <f t="shared" si="263"/>
        <v>#DIV/0!</v>
      </c>
      <c r="AK2105" s="4" t="e">
        <f t="shared" si="266"/>
        <v>#DIV/0!</v>
      </c>
    </row>
    <row r="2106" spans="1:37" s="4" customFormat="1" x14ac:dyDescent="0.25">
      <c r="A2106" s="4" t="str">
        <f t="shared" si="257"/>
        <v>D00_408_4</v>
      </c>
      <c r="B2106" s="1" t="s">
        <v>37</v>
      </c>
      <c r="C2106" s="2">
        <v>408</v>
      </c>
      <c r="D2106" s="3">
        <v>4</v>
      </c>
      <c r="E2106" s="4" t="s">
        <v>38</v>
      </c>
      <c r="F2106" s="4" t="s">
        <v>42</v>
      </c>
      <c r="G2106" s="4" t="s">
        <v>57</v>
      </c>
      <c r="H2106" s="4">
        <v>2005</v>
      </c>
      <c r="I2106" s="3" t="s">
        <v>54</v>
      </c>
      <c r="J2106" s="3"/>
      <c r="P2106" s="3"/>
      <c r="W2106" s="3"/>
      <c r="AA2106" s="5" t="e">
        <f t="shared" si="259"/>
        <v>#DIV/0!</v>
      </c>
      <c r="AD2106" s="5" t="e">
        <f t="shared" si="260"/>
        <v>#DIV/0!</v>
      </c>
      <c r="AE2106" s="3" t="e">
        <f t="shared" si="261"/>
        <v>#DIV/0!</v>
      </c>
      <c r="AG2106" s="4" t="e">
        <f t="shared" si="262"/>
        <v>#DIV/0!</v>
      </c>
      <c r="AI2106" s="3" t="e">
        <f t="shared" si="263"/>
        <v>#DIV/0!</v>
      </c>
      <c r="AK2106" s="4" t="e">
        <f t="shared" si="266"/>
        <v>#DIV/0!</v>
      </c>
    </row>
    <row r="2107" spans="1:37" s="4" customFormat="1" x14ac:dyDescent="0.25">
      <c r="A2107" s="4" t="str">
        <f t="shared" si="257"/>
        <v>D00_408_4</v>
      </c>
      <c r="B2107" s="1" t="s">
        <v>37</v>
      </c>
      <c r="C2107" s="2">
        <v>408</v>
      </c>
      <c r="D2107" s="3">
        <v>4</v>
      </c>
      <c r="E2107" s="4" t="s">
        <v>38</v>
      </c>
      <c r="F2107" s="4" t="s">
        <v>42</v>
      </c>
      <c r="G2107" s="4" t="s">
        <v>57</v>
      </c>
      <c r="H2107" s="4">
        <v>2006</v>
      </c>
      <c r="I2107" s="3" t="s">
        <v>54</v>
      </c>
      <c r="J2107" s="3"/>
      <c r="P2107" s="3"/>
      <c r="W2107" s="3"/>
      <c r="AA2107" s="5" t="e">
        <f t="shared" si="259"/>
        <v>#DIV/0!</v>
      </c>
      <c r="AD2107" s="5" t="e">
        <f t="shared" si="260"/>
        <v>#DIV/0!</v>
      </c>
      <c r="AE2107" s="3" t="e">
        <f t="shared" si="261"/>
        <v>#DIV/0!</v>
      </c>
      <c r="AG2107" s="4" t="e">
        <f t="shared" si="262"/>
        <v>#DIV/0!</v>
      </c>
      <c r="AI2107" s="3" t="e">
        <f t="shared" si="263"/>
        <v>#DIV/0!</v>
      </c>
      <c r="AK2107" s="4" t="e">
        <f t="shared" si="266"/>
        <v>#DIV/0!</v>
      </c>
    </row>
    <row r="2108" spans="1:37" s="4" customFormat="1" x14ac:dyDescent="0.25">
      <c r="A2108" s="4" t="str">
        <f t="shared" si="257"/>
        <v>D00_408_4</v>
      </c>
      <c r="B2108" s="1" t="s">
        <v>37</v>
      </c>
      <c r="C2108" s="2">
        <v>408</v>
      </c>
      <c r="D2108" s="3">
        <v>4</v>
      </c>
      <c r="E2108" s="4" t="s">
        <v>38</v>
      </c>
      <c r="F2108" s="4" t="s">
        <v>42</v>
      </c>
      <c r="G2108" s="4" t="s">
        <v>57</v>
      </c>
      <c r="H2108" s="4">
        <v>2007</v>
      </c>
      <c r="I2108" s="3" t="s">
        <v>54</v>
      </c>
      <c r="J2108" s="3"/>
      <c r="P2108" s="3"/>
      <c r="W2108" s="3"/>
      <c r="AA2108" s="5" t="e">
        <f t="shared" si="259"/>
        <v>#DIV/0!</v>
      </c>
      <c r="AD2108" s="5" t="e">
        <f t="shared" si="260"/>
        <v>#DIV/0!</v>
      </c>
      <c r="AE2108" s="3" t="e">
        <f t="shared" si="261"/>
        <v>#DIV/0!</v>
      </c>
      <c r="AG2108" s="4" t="e">
        <f t="shared" si="262"/>
        <v>#DIV/0!</v>
      </c>
      <c r="AI2108" s="3" t="e">
        <f t="shared" si="263"/>
        <v>#DIV/0!</v>
      </c>
      <c r="AK2108" s="4" t="e">
        <f t="shared" si="266"/>
        <v>#DIV/0!</v>
      </c>
    </row>
    <row r="2109" spans="1:37" s="14" customFormat="1" x14ac:dyDescent="0.25">
      <c r="A2109" s="4" t="str">
        <f t="shared" si="257"/>
        <v>D00_409_4</v>
      </c>
      <c r="B2109" s="12" t="s">
        <v>37</v>
      </c>
      <c r="C2109" s="13">
        <v>409</v>
      </c>
      <c r="D2109" s="15">
        <v>4</v>
      </c>
      <c r="E2109" s="14" t="s">
        <v>38</v>
      </c>
      <c r="F2109" s="14" t="s">
        <v>42</v>
      </c>
      <c r="G2109" s="14" t="s">
        <v>57</v>
      </c>
      <c r="H2109" s="14">
        <v>2003</v>
      </c>
      <c r="I2109" s="15" t="s">
        <v>54</v>
      </c>
      <c r="J2109" s="15"/>
      <c r="P2109" s="15"/>
      <c r="Q2109" s="4"/>
      <c r="R2109" s="4"/>
      <c r="S2109" s="4"/>
      <c r="T2109" s="4"/>
      <c r="U2109" s="4"/>
      <c r="V2109" s="4"/>
      <c r="W2109" s="15"/>
      <c r="AA2109" s="5" t="e">
        <f t="shared" si="259"/>
        <v>#DIV/0!</v>
      </c>
      <c r="AD2109" s="5" t="e">
        <f t="shared" si="260"/>
        <v>#DIV/0!</v>
      </c>
      <c r="AE2109" s="3" t="e">
        <f t="shared" si="261"/>
        <v>#DIV/0!</v>
      </c>
      <c r="AG2109" s="4" t="e">
        <f t="shared" si="262"/>
        <v>#DIV/0!</v>
      </c>
      <c r="AI2109" s="3" t="e">
        <f t="shared" si="263"/>
        <v>#DIV/0!</v>
      </c>
      <c r="AK2109" s="14" t="e">
        <f t="shared" si="266"/>
        <v>#DIV/0!</v>
      </c>
    </row>
    <row r="2110" spans="1:37" s="4" customFormat="1" x14ac:dyDescent="0.25">
      <c r="A2110" s="4" t="str">
        <f t="shared" si="257"/>
        <v>D00_409_4</v>
      </c>
      <c r="B2110" s="1" t="s">
        <v>37</v>
      </c>
      <c r="C2110" s="2">
        <v>409</v>
      </c>
      <c r="D2110" s="3">
        <v>4</v>
      </c>
      <c r="E2110" s="4" t="s">
        <v>38</v>
      </c>
      <c r="F2110" s="4" t="s">
        <v>42</v>
      </c>
      <c r="G2110" s="4" t="s">
        <v>57</v>
      </c>
      <c r="H2110" s="4">
        <v>2004</v>
      </c>
      <c r="I2110" s="3" t="s">
        <v>54</v>
      </c>
      <c r="J2110" s="3"/>
      <c r="P2110" s="3"/>
      <c r="W2110" s="3">
        <v>3</v>
      </c>
      <c r="X2110" s="4">
        <v>198</v>
      </c>
      <c r="AA2110" s="5" t="e">
        <f t="shared" si="259"/>
        <v>#DIV/0!</v>
      </c>
      <c r="AD2110" s="5" t="e">
        <f t="shared" si="260"/>
        <v>#DIV/0!</v>
      </c>
      <c r="AE2110" s="3" t="e">
        <f t="shared" si="261"/>
        <v>#DIV/0!</v>
      </c>
      <c r="AG2110" s="4" t="e">
        <f t="shared" si="262"/>
        <v>#DIV/0!</v>
      </c>
      <c r="AI2110" s="3" t="e">
        <f t="shared" si="263"/>
        <v>#DIV/0!</v>
      </c>
      <c r="AK2110" s="4" t="e">
        <f t="shared" si="266"/>
        <v>#DIV/0!</v>
      </c>
    </row>
    <row r="2111" spans="1:37" s="4" customFormat="1" x14ac:dyDescent="0.25">
      <c r="A2111" s="4" t="str">
        <f t="shared" si="257"/>
        <v>D00_409_4</v>
      </c>
      <c r="B2111" s="1" t="s">
        <v>37</v>
      </c>
      <c r="C2111" s="2">
        <v>409</v>
      </c>
      <c r="D2111" s="3">
        <v>4</v>
      </c>
      <c r="E2111" s="4" t="s">
        <v>38</v>
      </c>
      <c r="F2111" s="4" t="s">
        <v>42</v>
      </c>
      <c r="G2111" s="4" t="s">
        <v>57</v>
      </c>
      <c r="H2111" s="4">
        <v>2005</v>
      </c>
      <c r="I2111" s="3" t="s">
        <v>54</v>
      </c>
      <c r="J2111" s="3"/>
      <c r="P2111" s="3"/>
      <c r="W2111" s="3"/>
      <c r="X2111" s="4">
        <v>204</v>
      </c>
      <c r="AA2111" s="5" t="e">
        <f t="shared" si="259"/>
        <v>#DIV/0!</v>
      </c>
      <c r="AD2111" s="5" t="e">
        <f t="shared" si="260"/>
        <v>#DIV/0!</v>
      </c>
      <c r="AE2111" s="3" t="e">
        <f t="shared" si="261"/>
        <v>#DIV/0!</v>
      </c>
      <c r="AG2111" s="4" t="e">
        <f t="shared" si="262"/>
        <v>#DIV/0!</v>
      </c>
      <c r="AI2111" s="3" t="e">
        <f t="shared" si="263"/>
        <v>#DIV/0!</v>
      </c>
    </row>
    <row r="2112" spans="1:37" s="4" customFormat="1" x14ac:dyDescent="0.25">
      <c r="A2112" s="4" t="str">
        <f t="shared" si="257"/>
        <v>D00_409_4</v>
      </c>
      <c r="B2112" s="1" t="s">
        <v>37</v>
      </c>
      <c r="C2112" s="2">
        <v>409</v>
      </c>
      <c r="D2112" s="3">
        <v>4</v>
      </c>
      <c r="E2112" s="4" t="s">
        <v>38</v>
      </c>
      <c r="F2112" s="4" t="s">
        <v>42</v>
      </c>
      <c r="G2112" s="4" t="s">
        <v>57</v>
      </c>
      <c r="H2112" s="4">
        <v>2006</v>
      </c>
      <c r="I2112" s="3" t="s">
        <v>54</v>
      </c>
      <c r="J2112" s="3"/>
      <c r="P2112" s="3"/>
      <c r="W2112" s="3"/>
      <c r="AA2112" s="5" t="e">
        <f t="shared" si="259"/>
        <v>#DIV/0!</v>
      </c>
      <c r="AD2112" s="5" t="e">
        <f t="shared" si="260"/>
        <v>#DIV/0!</v>
      </c>
      <c r="AE2112" s="3" t="e">
        <f t="shared" si="261"/>
        <v>#DIV/0!</v>
      </c>
      <c r="AG2112" s="4" t="e">
        <f t="shared" si="262"/>
        <v>#DIV/0!</v>
      </c>
      <c r="AI2112" s="3" t="e">
        <f t="shared" si="263"/>
        <v>#DIV/0!</v>
      </c>
      <c r="AK2112" s="4" t="e">
        <f t="shared" ref="AK2112:AK2120" si="267">AJ2112*100/Y2112</f>
        <v>#DIV/0!</v>
      </c>
    </row>
    <row r="2113" spans="1:37" s="4" customFormat="1" x14ac:dyDescent="0.25">
      <c r="A2113" s="4" t="str">
        <f t="shared" si="257"/>
        <v>D00_409_4</v>
      </c>
      <c r="B2113" s="1" t="s">
        <v>37</v>
      </c>
      <c r="C2113" s="2">
        <v>409</v>
      </c>
      <c r="D2113" s="3">
        <v>4</v>
      </c>
      <c r="E2113" s="4" t="s">
        <v>38</v>
      </c>
      <c r="F2113" s="4" t="s">
        <v>42</v>
      </c>
      <c r="G2113" s="4" t="s">
        <v>57</v>
      </c>
      <c r="H2113" s="4">
        <v>2007</v>
      </c>
      <c r="I2113" s="3" t="s">
        <v>54</v>
      </c>
      <c r="J2113" s="3"/>
      <c r="P2113" s="3"/>
      <c r="W2113" s="3"/>
      <c r="AA2113" s="5" t="e">
        <f t="shared" si="259"/>
        <v>#DIV/0!</v>
      </c>
      <c r="AD2113" s="5" t="e">
        <f t="shared" si="260"/>
        <v>#DIV/0!</v>
      </c>
      <c r="AE2113" s="3" t="e">
        <f t="shared" si="261"/>
        <v>#DIV/0!</v>
      </c>
      <c r="AG2113" s="4" t="e">
        <f t="shared" si="262"/>
        <v>#DIV/0!</v>
      </c>
      <c r="AI2113" s="3" t="e">
        <f t="shared" si="263"/>
        <v>#DIV/0!</v>
      </c>
      <c r="AK2113" s="4" t="e">
        <f t="shared" si="267"/>
        <v>#DIV/0!</v>
      </c>
    </row>
    <row r="2114" spans="1:37" s="14" customFormat="1" x14ac:dyDescent="0.25">
      <c r="A2114" s="4" t="str">
        <f t="shared" si="257"/>
        <v>D00_410_4</v>
      </c>
      <c r="B2114" s="12" t="s">
        <v>37</v>
      </c>
      <c r="C2114" s="13">
        <v>410</v>
      </c>
      <c r="D2114" s="15">
        <v>4</v>
      </c>
      <c r="E2114" s="14" t="s">
        <v>38</v>
      </c>
      <c r="F2114" s="14" t="s">
        <v>42</v>
      </c>
      <c r="G2114" s="14" t="s">
        <v>57</v>
      </c>
      <c r="H2114" s="14">
        <v>2003</v>
      </c>
      <c r="I2114" s="15" t="s">
        <v>54</v>
      </c>
      <c r="J2114" s="15"/>
      <c r="P2114" s="15"/>
      <c r="Q2114" s="4"/>
      <c r="R2114" s="4"/>
      <c r="S2114" s="4"/>
      <c r="T2114" s="4"/>
      <c r="U2114" s="4"/>
      <c r="V2114" s="4"/>
      <c r="W2114" s="15"/>
      <c r="AA2114" s="5" t="e">
        <f t="shared" si="259"/>
        <v>#DIV/0!</v>
      </c>
      <c r="AD2114" s="5" t="e">
        <f t="shared" si="260"/>
        <v>#DIV/0!</v>
      </c>
      <c r="AE2114" s="3" t="e">
        <f t="shared" si="261"/>
        <v>#DIV/0!</v>
      </c>
      <c r="AG2114" s="4" t="e">
        <f t="shared" si="262"/>
        <v>#DIV/0!</v>
      </c>
      <c r="AI2114" s="3" t="e">
        <f t="shared" si="263"/>
        <v>#DIV/0!</v>
      </c>
      <c r="AK2114" s="14" t="e">
        <f t="shared" si="267"/>
        <v>#DIV/0!</v>
      </c>
    </row>
    <row r="2115" spans="1:37" s="4" customFormat="1" x14ac:dyDescent="0.25">
      <c r="A2115" s="4" t="str">
        <f t="shared" ref="A2115:A2178" si="268">CONCATENATE(LEFT(B2115,1),CONCATENATE(RIGHT(B2115,2),"_",CONCATENATE(C2115),"_",CONCATENATE(D2115)))</f>
        <v>D00_410_4</v>
      </c>
      <c r="B2115" s="1" t="s">
        <v>37</v>
      </c>
      <c r="C2115" s="2">
        <v>410</v>
      </c>
      <c r="D2115" s="3">
        <v>4</v>
      </c>
      <c r="E2115" s="4" t="s">
        <v>38</v>
      </c>
      <c r="F2115" s="4" t="s">
        <v>42</v>
      </c>
      <c r="G2115" s="4" t="s">
        <v>57</v>
      </c>
      <c r="H2115" s="4">
        <v>2004</v>
      </c>
      <c r="I2115" s="3" t="s">
        <v>54</v>
      </c>
      <c r="J2115" s="3"/>
      <c r="P2115" s="3"/>
      <c r="W2115" s="3">
        <v>0</v>
      </c>
      <c r="X2115" s="4" t="s">
        <v>60</v>
      </c>
      <c r="AA2115" s="5" t="e">
        <f t="shared" si="259"/>
        <v>#DIV/0!</v>
      </c>
      <c r="AD2115" s="5" t="e">
        <f t="shared" si="260"/>
        <v>#DIV/0!</v>
      </c>
      <c r="AE2115" s="3" t="e">
        <f t="shared" si="261"/>
        <v>#DIV/0!</v>
      </c>
      <c r="AG2115" s="4" t="e">
        <f t="shared" si="262"/>
        <v>#DIV/0!</v>
      </c>
      <c r="AI2115" s="3" t="e">
        <f t="shared" si="263"/>
        <v>#DIV/0!</v>
      </c>
      <c r="AK2115" s="4" t="e">
        <f t="shared" si="267"/>
        <v>#DIV/0!</v>
      </c>
    </row>
    <row r="2116" spans="1:37" s="4" customFormat="1" x14ac:dyDescent="0.25">
      <c r="A2116" s="4" t="str">
        <f t="shared" si="268"/>
        <v>D00_410_4</v>
      </c>
      <c r="B2116" s="1" t="s">
        <v>37</v>
      </c>
      <c r="C2116" s="2">
        <v>410</v>
      </c>
      <c r="D2116" s="3">
        <v>4</v>
      </c>
      <c r="E2116" s="4" t="s">
        <v>38</v>
      </c>
      <c r="F2116" s="4" t="s">
        <v>42</v>
      </c>
      <c r="G2116" s="4" t="s">
        <v>57</v>
      </c>
      <c r="H2116" s="4">
        <v>2005</v>
      </c>
      <c r="I2116" s="3" t="s">
        <v>54</v>
      </c>
      <c r="J2116" s="3"/>
      <c r="P2116" s="3"/>
      <c r="W2116" s="3"/>
      <c r="AA2116" s="5" t="e">
        <f t="shared" si="259"/>
        <v>#DIV/0!</v>
      </c>
      <c r="AD2116" s="5" t="e">
        <f t="shared" si="260"/>
        <v>#DIV/0!</v>
      </c>
      <c r="AE2116" s="3" t="e">
        <f t="shared" si="261"/>
        <v>#DIV/0!</v>
      </c>
      <c r="AG2116" s="4" t="e">
        <f t="shared" si="262"/>
        <v>#DIV/0!</v>
      </c>
      <c r="AI2116" s="3" t="e">
        <f t="shared" si="263"/>
        <v>#DIV/0!</v>
      </c>
      <c r="AK2116" s="4" t="e">
        <f t="shared" si="267"/>
        <v>#DIV/0!</v>
      </c>
    </row>
    <row r="2117" spans="1:37" s="4" customFormat="1" x14ac:dyDescent="0.25">
      <c r="A2117" s="4" t="str">
        <f t="shared" si="268"/>
        <v>D00_410_4</v>
      </c>
      <c r="B2117" s="1" t="s">
        <v>37</v>
      </c>
      <c r="C2117" s="2">
        <v>410</v>
      </c>
      <c r="D2117" s="3">
        <v>4</v>
      </c>
      <c r="E2117" s="4" t="s">
        <v>38</v>
      </c>
      <c r="F2117" s="4" t="s">
        <v>42</v>
      </c>
      <c r="G2117" s="4" t="s">
        <v>57</v>
      </c>
      <c r="H2117" s="4">
        <v>2006</v>
      </c>
      <c r="I2117" s="3" t="s">
        <v>54</v>
      </c>
      <c r="J2117" s="3"/>
      <c r="P2117" s="3"/>
      <c r="W2117" s="3"/>
      <c r="AA2117" s="5" t="e">
        <f t="shared" si="259"/>
        <v>#DIV/0!</v>
      </c>
      <c r="AD2117" s="5" t="e">
        <f t="shared" si="260"/>
        <v>#DIV/0!</v>
      </c>
      <c r="AE2117" s="3" t="e">
        <f t="shared" si="261"/>
        <v>#DIV/0!</v>
      </c>
      <c r="AG2117" s="4" t="e">
        <f t="shared" si="262"/>
        <v>#DIV/0!</v>
      </c>
      <c r="AI2117" s="3" t="e">
        <f t="shared" si="263"/>
        <v>#DIV/0!</v>
      </c>
      <c r="AK2117" s="4" t="e">
        <f t="shared" si="267"/>
        <v>#DIV/0!</v>
      </c>
    </row>
    <row r="2118" spans="1:37" s="4" customFormat="1" x14ac:dyDescent="0.25">
      <c r="A2118" s="4" t="str">
        <f t="shared" si="268"/>
        <v>D00_410_4</v>
      </c>
      <c r="B2118" s="1" t="s">
        <v>37</v>
      </c>
      <c r="C2118" s="2">
        <v>410</v>
      </c>
      <c r="D2118" s="3">
        <v>4</v>
      </c>
      <c r="E2118" s="4" t="s">
        <v>38</v>
      </c>
      <c r="F2118" s="4" t="s">
        <v>42</v>
      </c>
      <c r="G2118" s="4" t="s">
        <v>57</v>
      </c>
      <c r="H2118" s="4">
        <v>2007</v>
      </c>
      <c r="I2118" s="3" t="s">
        <v>54</v>
      </c>
      <c r="J2118" s="3"/>
      <c r="P2118" s="3"/>
      <c r="W2118" s="3"/>
      <c r="AA2118" s="5" t="e">
        <f t="shared" si="259"/>
        <v>#DIV/0!</v>
      </c>
      <c r="AD2118" s="5" t="e">
        <f t="shared" si="260"/>
        <v>#DIV/0!</v>
      </c>
      <c r="AE2118" s="3" t="e">
        <f t="shared" si="261"/>
        <v>#DIV/0!</v>
      </c>
      <c r="AG2118" s="4" t="e">
        <f t="shared" si="262"/>
        <v>#DIV/0!</v>
      </c>
      <c r="AI2118" s="3" t="e">
        <f t="shared" si="263"/>
        <v>#DIV/0!</v>
      </c>
      <c r="AK2118" s="4" t="e">
        <f t="shared" si="267"/>
        <v>#DIV/0!</v>
      </c>
    </row>
    <row r="2119" spans="1:37" s="14" customFormat="1" x14ac:dyDescent="0.25">
      <c r="A2119" s="4" t="str">
        <f t="shared" si="268"/>
        <v>D00_411_4</v>
      </c>
      <c r="B2119" s="12" t="s">
        <v>37</v>
      </c>
      <c r="C2119" s="13">
        <v>411</v>
      </c>
      <c r="D2119" s="15">
        <v>4</v>
      </c>
      <c r="E2119" s="14" t="s">
        <v>38</v>
      </c>
      <c r="F2119" s="14" t="s">
        <v>42</v>
      </c>
      <c r="G2119" s="14" t="s">
        <v>57</v>
      </c>
      <c r="H2119" s="14">
        <v>2003</v>
      </c>
      <c r="I2119" s="15" t="s">
        <v>54</v>
      </c>
      <c r="J2119" s="15"/>
      <c r="P2119" s="15"/>
      <c r="Q2119" s="4"/>
      <c r="R2119" s="4"/>
      <c r="S2119" s="4"/>
      <c r="T2119" s="4"/>
      <c r="U2119" s="4"/>
      <c r="V2119" s="4"/>
      <c r="W2119" s="15"/>
      <c r="AA2119" s="5" t="e">
        <f t="shared" si="259"/>
        <v>#DIV/0!</v>
      </c>
      <c r="AD2119" s="5" t="e">
        <f t="shared" si="260"/>
        <v>#DIV/0!</v>
      </c>
      <c r="AE2119" s="3" t="e">
        <f t="shared" si="261"/>
        <v>#DIV/0!</v>
      </c>
      <c r="AG2119" s="4" t="e">
        <f t="shared" si="262"/>
        <v>#DIV/0!</v>
      </c>
      <c r="AI2119" s="3" t="e">
        <f t="shared" si="263"/>
        <v>#DIV/0!</v>
      </c>
      <c r="AK2119" s="14" t="e">
        <f t="shared" si="267"/>
        <v>#DIV/0!</v>
      </c>
    </row>
    <row r="2120" spans="1:37" s="4" customFormat="1" x14ac:dyDescent="0.25">
      <c r="A2120" s="4" t="str">
        <f t="shared" si="268"/>
        <v>D00_411_4</v>
      </c>
      <c r="B2120" s="1" t="s">
        <v>37</v>
      </c>
      <c r="C2120" s="2">
        <v>411</v>
      </c>
      <c r="D2120" s="3">
        <v>4</v>
      </c>
      <c r="E2120" s="4" t="s">
        <v>38</v>
      </c>
      <c r="F2120" s="4" t="s">
        <v>42</v>
      </c>
      <c r="G2120" s="4" t="s">
        <v>57</v>
      </c>
      <c r="H2120" s="4">
        <v>2004</v>
      </c>
      <c r="I2120" s="3" t="s">
        <v>54</v>
      </c>
      <c r="J2120" s="3"/>
      <c r="P2120" s="3"/>
      <c r="W2120" s="3">
        <v>3</v>
      </c>
      <c r="X2120" s="4">
        <v>206</v>
      </c>
      <c r="AA2120" s="5" t="e">
        <f t="shared" si="259"/>
        <v>#DIV/0!</v>
      </c>
      <c r="AD2120" s="5" t="e">
        <f t="shared" si="260"/>
        <v>#DIV/0!</v>
      </c>
      <c r="AE2120" s="3" t="e">
        <f t="shared" si="261"/>
        <v>#DIV/0!</v>
      </c>
      <c r="AG2120" s="4" t="e">
        <f t="shared" si="262"/>
        <v>#DIV/0!</v>
      </c>
      <c r="AI2120" s="3" t="e">
        <f t="shared" si="263"/>
        <v>#DIV/0!</v>
      </c>
      <c r="AK2120" s="4" t="e">
        <f t="shared" si="267"/>
        <v>#DIV/0!</v>
      </c>
    </row>
    <row r="2121" spans="1:37" s="4" customFormat="1" x14ac:dyDescent="0.25">
      <c r="A2121" s="4" t="str">
        <f t="shared" si="268"/>
        <v>D00_411_4</v>
      </c>
      <c r="B2121" s="1" t="s">
        <v>37</v>
      </c>
      <c r="C2121" s="2">
        <v>411</v>
      </c>
      <c r="D2121" s="3">
        <v>4</v>
      </c>
      <c r="E2121" s="4" t="s">
        <v>38</v>
      </c>
      <c r="F2121" s="4" t="s">
        <v>42</v>
      </c>
      <c r="G2121" s="4" t="s">
        <v>57</v>
      </c>
      <c r="H2121" s="4">
        <v>2005</v>
      </c>
      <c r="I2121" s="3" t="s">
        <v>54</v>
      </c>
      <c r="J2121" s="3"/>
      <c r="P2121" s="3"/>
      <c r="W2121" s="3"/>
      <c r="X2121" s="4">
        <v>206</v>
      </c>
      <c r="AA2121" s="5" t="e">
        <f t="shared" si="259"/>
        <v>#DIV/0!</v>
      </c>
      <c r="AD2121" s="5" t="e">
        <f t="shared" si="260"/>
        <v>#DIV/0!</v>
      </c>
      <c r="AE2121" s="3" t="e">
        <f t="shared" si="261"/>
        <v>#DIV/0!</v>
      </c>
      <c r="AG2121" s="4" t="e">
        <f t="shared" si="262"/>
        <v>#DIV/0!</v>
      </c>
      <c r="AI2121" s="3" t="e">
        <f t="shared" si="263"/>
        <v>#DIV/0!</v>
      </c>
    </row>
    <row r="2122" spans="1:37" s="4" customFormat="1" x14ac:dyDescent="0.25">
      <c r="A2122" s="4" t="str">
        <f t="shared" si="268"/>
        <v>D00_411_4</v>
      </c>
      <c r="B2122" s="1" t="s">
        <v>37</v>
      </c>
      <c r="C2122" s="2">
        <v>411</v>
      </c>
      <c r="D2122" s="3">
        <v>4</v>
      </c>
      <c r="E2122" s="4" t="s">
        <v>38</v>
      </c>
      <c r="F2122" s="4" t="s">
        <v>42</v>
      </c>
      <c r="G2122" s="4" t="s">
        <v>57</v>
      </c>
      <c r="H2122" s="4">
        <v>2006</v>
      </c>
      <c r="I2122" s="3" t="s">
        <v>54</v>
      </c>
      <c r="J2122" s="3"/>
      <c r="P2122" s="3"/>
      <c r="W2122" s="3"/>
      <c r="AA2122" s="5" t="e">
        <f t="shared" si="259"/>
        <v>#DIV/0!</v>
      </c>
      <c r="AD2122" s="5" t="e">
        <f t="shared" si="260"/>
        <v>#DIV/0!</v>
      </c>
      <c r="AE2122" s="3" t="e">
        <f t="shared" si="261"/>
        <v>#DIV/0!</v>
      </c>
      <c r="AG2122" s="4" t="e">
        <f t="shared" si="262"/>
        <v>#DIV/0!</v>
      </c>
      <c r="AI2122" s="3" t="e">
        <f t="shared" si="263"/>
        <v>#DIV/0!</v>
      </c>
      <c r="AK2122" s="4" t="e">
        <f>AJ2122*100/Y2122</f>
        <v>#DIV/0!</v>
      </c>
    </row>
    <row r="2123" spans="1:37" s="4" customFormat="1" x14ac:dyDescent="0.25">
      <c r="A2123" s="4" t="str">
        <f t="shared" si="268"/>
        <v>D00_411_4</v>
      </c>
      <c r="B2123" s="1" t="s">
        <v>37</v>
      </c>
      <c r="C2123" s="2">
        <v>411</v>
      </c>
      <c r="D2123" s="3">
        <v>4</v>
      </c>
      <c r="E2123" s="4" t="s">
        <v>38</v>
      </c>
      <c r="F2123" s="4" t="s">
        <v>42</v>
      </c>
      <c r="G2123" s="4" t="s">
        <v>57</v>
      </c>
      <c r="H2123" s="4">
        <v>2007</v>
      </c>
      <c r="I2123" s="3" t="s">
        <v>54</v>
      </c>
      <c r="J2123" s="3"/>
      <c r="P2123" s="3"/>
      <c r="W2123" s="3"/>
      <c r="AA2123" s="5" t="e">
        <f t="shared" si="259"/>
        <v>#DIV/0!</v>
      </c>
      <c r="AD2123" s="5" t="e">
        <f t="shared" si="260"/>
        <v>#DIV/0!</v>
      </c>
      <c r="AE2123" s="3" t="e">
        <f t="shared" si="261"/>
        <v>#DIV/0!</v>
      </c>
      <c r="AG2123" s="4" t="e">
        <f t="shared" si="262"/>
        <v>#DIV/0!</v>
      </c>
      <c r="AI2123" s="3" t="e">
        <f t="shared" si="263"/>
        <v>#DIV/0!</v>
      </c>
      <c r="AK2123" s="4" t="e">
        <f>AJ2123*100/Y2123</f>
        <v>#DIV/0!</v>
      </c>
    </row>
    <row r="2124" spans="1:37" s="14" customFormat="1" x14ac:dyDescent="0.25">
      <c r="A2124" s="4" t="str">
        <f t="shared" si="268"/>
        <v>D00_412_4</v>
      </c>
      <c r="B2124" s="12" t="s">
        <v>37</v>
      </c>
      <c r="C2124" s="13">
        <v>412</v>
      </c>
      <c r="D2124" s="15">
        <v>4</v>
      </c>
      <c r="E2124" s="14" t="s">
        <v>38</v>
      </c>
      <c r="F2124" s="14" t="s">
        <v>42</v>
      </c>
      <c r="G2124" s="14" t="s">
        <v>57</v>
      </c>
      <c r="H2124" s="14">
        <v>2003</v>
      </c>
      <c r="I2124" s="15" t="s">
        <v>54</v>
      </c>
      <c r="J2124" s="15"/>
      <c r="P2124" s="15"/>
      <c r="Q2124" s="4"/>
      <c r="R2124" s="4"/>
      <c r="S2124" s="4"/>
      <c r="T2124" s="4"/>
      <c r="U2124" s="4"/>
      <c r="V2124" s="4"/>
      <c r="W2124" s="15"/>
      <c r="AA2124" s="5" t="e">
        <f t="shared" si="259"/>
        <v>#DIV/0!</v>
      </c>
      <c r="AD2124" s="5" t="e">
        <f t="shared" si="260"/>
        <v>#DIV/0!</v>
      </c>
      <c r="AE2124" s="3" t="e">
        <f t="shared" si="261"/>
        <v>#DIV/0!</v>
      </c>
      <c r="AG2124" s="4" t="e">
        <f t="shared" si="262"/>
        <v>#DIV/0!</v>
      </c>
      <c r="AI2124" s="3" t="e">
        <f t="shared" si="263"/>
        <v>#DIV/0!</v>
      </c>
      <c r="AK2124" s="14" t="e">
        <f>AJ2124*100/Y2124</f>
        <v>#DIV/0!</v>
      </c>
    </row>
    <row r="2125" spans="1:37" s="4" customFormat="1" x14ac:dyDescent="0.25">
      <c r="A2125" s="4" t="str">
        <f t="shared" si="268"/>
        <v>D00_412_4</v>
      </c>
      <c r="B2125" s="1" t="s">
        <v>37</v>
      </c>
      <c r="C2125" s="2">
        <v>412</v>
      </c>
      <c r="D2125" s="3">
        <v>4</v>
      </c>
      <c r="E2125" s="4" t="s">
        <v>38</v>
      </c>
      <c r="F2125" s="4" t="s">
        <v>42</v>
      </c>
      <c r="G2125" s="4" t="s">
        <v>57</v>
      </c>
      <c r="H2125" s="4">
        <v>2004</v>
      </c>
      <c r="I2125" s="3" t="s">
        <v>54</v>
      </c>
      <c r="J2125" s="3"/>
      <c r="P2125" s="3"/>
      <c r="W2125" s="3">
        <v>2</v>
      </c>
      <c r="X2125" s="4">
        <v>208</v>
      </c>
      <c r="AA2125" s="5" t="e">
        <f t="shared" si="259"/>
        <v>#DIV/0!</v>
      </c>
      <c r="AD2125" s="5" t="e">
        <f t="shared" si="260"/>
        <v>#DIV/0!</v>
      </c>
      <c r="AE2125" s="3" t="e">
        <f t="shared" si="261"/>
        <v>#DIV/0!</v>
      </c>
      <c r="AG2125" s="4" t="e">
        <f t="shared" si="262"/>
        <v>#DIV/0!</v>
      </c>
      <c r="AI2125" s="3" t="e">
        <f t="shared" si="263"/>
        <v>#DIV/0!</v>
      </c>
      <c r="AK2125" s="4" t="e">
        <f>AJ2125*100/Y2125</f>
        <v>#DIV/0!</v>
      </c>
    </row>
    <row r="2126" spans="1:37" s="4" customFormat="1" x14ac:dyDescent="0.25">
      <c r="A2126" s="4" t="str">
        <f t="shared" si="268"/>
        <v>D00_412_4</v>
      </c>
      <c r="B2126" s="1" t="s">
        <v>37</v>
      </c>
      <c r="C2126" s="2">
        <v>412</v>
      </c>
      <c r="D2126" s="3">
        <v>4</v>
      </c>
      <c r="E2126" s="4" t="s">
        <v>38</v>
      </c>
      <c r="F2126" s="4" t="s">
        <v>42</v>
      </c>
      <c r="G2126" s="4" t="s">
        <v>57</v>
      </c>
      <c r="H2126" s="4">
        <v>2005</v>
      </c>
      <c r="I2126" s="3" t="s">
        <v>54</v>
      </c>
      <c r="J2126" s="3"/>
      <c r="P2126" s="3"/>
      <c r="W2126" s="3"/>
      <c r="X2126" s="4">
        <v>205</v>
      </c>
      <c r="AA2126" s="5" t="e">
        <f t="shared" si="259"/>
        <v>#DIV/0!</v>
      </c>
      <c r="AD2126" s="5" t="e">
        <f t="shared" si="260"/>
        <v>#DIV/0!</v>
      </c>
      <c r="AE2126" s="3" t="e">
        <f t="shared" si="261"/>
        <v>#DIV/0!</v>
      </c>
      <c r="AG2126" s="4" t="e">
        <f t="shared" si="262"/>
        <v>#DIV/0!</v>
      </c>
      <c r="AI2126" s="3" t="e">
        <f t="shared" si="263"/>
        <v>#DIV/0!</v>
      </c>
    </row>
    <row r="2127" spans="1:37" s="4" customFormat="1" x14ac:dyDescent="0.25">
      <c r="A2127" s="4" t="str">
        <f t="shared" si="268"/>
        <v>D00_412_4</v>
      </c>
      <c r="B2127" s="1" t="s">
        <v>37</v>
      </c>
      <c r="C2127" s="2">
        <v>412</v>
      </c>
      <c r="D2127" s="3">
        <v>4</v>
      </c>
      <c r="E2127" s="4" t="s">
        <v>38</v>
      </c>
      <c r="F2127" s="4" t="s">
        <v>42</v>
      </c>
      <c r="G2127" s="4" t="s">
        <v>57</v>
      </c>
      <c r="H2127" s="4">
        <v>2006</v>
      </c>
      <c r="I2127" s="3" t="s">
        <v>54</v>
      </c>
      <c r="J2127" s="3"/>
      <c r="P2127" s="3"/>
      <c r="W2127" s="3"/>
      <c r="AA2127" s="5" t="e">
        <f t="shared" si="259"/>
        <v>#DIV/0!</v>
      </c>
      <c r="AD2127" s="5" t="e">
        <f t="shared" si="260"/>
        <v>#DIV/0!</v>
      </c>
      <c r="AE2127" s="3" t="e">
        <f t="shared" si="261"/>
        <v>#DIV/0!</v>
      </c>
      <c r="AG2127" s="4" t="e">
        <f t="shared" si="262"/>
        <v>#DIV/0!</v>
      </c>
      <c r="AI2127" s="3" t="e">
        <f t="shared" si="263"/>
        <v>#DIV/0!</v>
      </c>
      <c r="AK2127" s="4" t="e">
        <f>AJ2127*100/Y2127</f>
        <v>#DIV/0!</v>
      </c>
    </row>
    <row r="2128" spans="1:37" s="4" customFormat="1" x14ac:dyDescent="0.25">
      <c r="A2128" s="4" t="str">
        <f t="shared" si="268"/>
        <v>D00_412_4</v>
      </c>
      <c r="B2128" s="1" t="s">
        <v>37</v>
      </c>
      <c r="C2128" s="2">
        <v>412</v>
      </c>
      <c r="D2128" s="3">
        <v>4</v>
      </c>
      <c r="E2128" s="4" t="s">
        <v>38</v>
      </c>
      <c r="F2128" s="4" t="s">
        <v>42</v>
      </c>
      <c r="G2128" s="4" t="s">
        <v>57</v>
      </c>
      <c r="H2128" s="4">
        <v>2007</v>
      </c>
      <c r="I2128" s="3" t="s">
        <v>54</v>
      </c>
      <c r="J2128" s="3"/>
      <c r="P2128" s="3"/>
      <c r="W2128" s="3"/>
      <c r="AA2128" s="5" t="e">
        <f t="shared" si="259"/>
        <v>#DIV/0!</v>
      </c>
      <c r="AD2128" s="5" t="e">
        <f t="shared" si="260"/>
        <v>#DIV/0!</v>
      </c>
      <c r="AE2128" s="3" t="e">
        <f t="shared" si="261"/>
        <v>#DIV/0!</v>
      </c>
      <c r="AG2128" s="4" t="e">
        <f t="shared" si="262"/>
        <v>#DIV/0!</v>
      </c>
      <c r="AI2128" s="3" t="e">
        <f t="shared" si="263"/>
        <v>#DIV/0!</v>
      </c>
      <c r="AK2128" s="4" t="e">
        <f>AJ2128*100/Y2128</f>
        <v>#DIV/0!</v>
      </c>
    </row>
    <row r="2129" spans="1:44" s="14" customFormat="1" x14ac:dyDescent="0.25">
      <c r="A2129" s="4" t="str">
        <f t="shared" si="268"/>
        <v>D00_413_4</v>
      </c>
      <c r="B2129" s="12" t="s">
        <v>37</v>
      </c>
      <c r="C2129" s="13">
        <v>413</v>
      </c>
      <c r="D2129" s="15">
        <v>4</v>
      </c>
      <c r="E2129" s="14" t="s">
        <v>38</v>
      </c>
      <c r="F2129" s="14" t="s">
        <v>42</v>
      </c>
      <c r="G2129" s="14" t="s">
        <v>57</v>
      </c>
      <c r="H2129" s="14">
        <v>2003</v>
      </c>
      <c r="I2129" s="15" t="s">
        <v>54</v>
      </c>
      <c r="J2129" s="15"/>
      <c r="P2129" s="15"/>
      <c r="Q2129" s="4"/>
      <c r="R2129" s="4"/>
      <c r="S2129" s="4"/>
      <c r="T2129" s="4"/>
      <c r="U2129" s="4"/>
      <c r="V2129" s="4"/>
      <c r="W2129" s="15"/>
      <c r="AA2129" s="5" t="e">
        <f t="shared" si="259"/>
        <v>#DIV/0!</v>
      </c>
      <c r="AD2129" s="5" t="e">
        <f t="shared" si="260"/>
        <v>#DIV/0!</v>
      </c>
      <c r="AE2129" s="3" t="e">
        <f t="shared" si="261"/>
        <v>#DIV/0!</v>
      </c>
      <c r="AG2129" s="4" t="e">
        <f t="shared" si="262"/>
        <v>#DIV/0!</v>
      </c>
      <c r="AI2129" s="3" t="e">
        <f t="shared" si="263"/>
        <v>#DIV/0!</v>
      </c>
      <c r="AK2129" s="14" t="e">
        <f>AJ2129*100/Y2129</f>
        <v>#DIV/0!</v>
      </c>
    </row>
    <row r="2130" spans="1:44" s="4" customFormat="1" x14ac:dyDescent="0.25">
      <c r="A2130" s="4" t="str">
        <f t="shared" si="268"/>
        <v>D00_413_4</v>
      </c>
      <c r="B2130" s="1" t="s">
        <v>37</v>
      </c>
      <c r="C2130" s="2">
        <v>413</v>
      </c>
      <c r="D2130" s="3">
        <v>4</v>
      </c>
      <c r="E2130" s="4" t="s">
        <v>38</v>
      </c>
      <c r="F2130" s="4" t="s">
        <v>42</v>
      </c>
      <c r="G2130" s="4" t="s">
        <v>57</v>
      </c>
      <c r="H2130" s="4">
        <v>2004</v>
      </c>
      <c r="I2130" s="3" t="s">
        <v>54</v>
      </c>
      <c r="J2130" s="3"/>
      <c r="P2130" s="3"/>
      <c r="W2130" s="3">
        <v>1</v>
      </c>
      <c r="X2130" s="4">
        <v>210</v>
      </c>
      <c r="AA2130" s="5" t="e">
        <f t="shared" si="259"/>
        <v>#DIV/0!</v>
      </c>
      <c r="AD2130" s="5" t="e">
        <f t="shared" si="260"/>
        <v>#DIV/0!</v>
      </c>
      <c r="AE2130" s="3" t="e">
        <f t="shared" si="261"/>
        <v>#DIV/0!</v>
      </c>
      <c r="AG2130" s="4" t="e">
        <f t="shared" si="262"/>
        <v>#DIV/0!</v>
      </c>
      <c r="AI2130" s="3" t="e">
        <f t="shared" si="263"/>
        <v>#DIV/0!</v>
      </c>
      <c r="AK2130" s="4" t="e">
        <f>AJ2130*100/Y2130</f>
        <v>#DIV/0!</v>
      </c>
    </row>
    <row r="2131" spans="1:44" s="4" customFormat="1" x14ac:dyDescent="0.25">
      <c r="A2131" s="4" t="str">
        <f t="shared" si="268"/>
        <v>D00_413_4</v>
      </c>
      <c r="B2131" s="1" t="s">
        <v>37</v>
      </c>
      <c r="C2131" s="2">
        <v>413</v>
      </c>
      <c r="D2131" s="3">
        <v>4</v>
      </c>
      <c r="E2131" s="4" t="s">
        <v>38</v>
      </c>
      <c r="F2131" s="4" t="s">
        <v>42</v>
      </c>
      <c r="G2131" s="4" t="s">
        <v>57</v>
      </c>
      <c r="H2131" s="4">
        <v>2005</v>
      </c>
      <c r="I2131" s="3" t="s">
        <v>54</v>
      </c>
      <c r="J2131" s="3"/>
      <c r="P2131" s="3"/>
      <c r="W2131" s="3"/>
      <c r="X2131" s="4">
        <v>205</v>
      </c>
      <c r="AA2131" s="5" t="e">
        <f t="shared" si="259"/>
        <v>#DIV/0!</v>
      </c>
      <c r="AD2131" s="5" t="e">
        <f t="shared" si="260"/>
        <v>#DIV/0!</v>
      </c>
      <c r="AE2131" s="3" t="e">
        <f t="shared" si="261"/>
        <v>#DIV/0!</v>
      </c>
      <c r="AG2131" s="4" t="e">
        <f t="shared" si="262"/>
        <v>#DIV/0!</v>
      </c>
      <c r="AI2131" s="3" t="e">
        <f t="shared" si="263"/>
        <v>#DIV/0!</v>
      </c>
    </row>
    <row r="2132" spans="1:44" s="4" customFormat="1" x14ac:dyDescent="0.25">
      <c r="A2132" s="4" t="str">
        <f t="shared" si="268"/>
        <v>D00_413_4</v>
      </c>
      <c r="B2132" s="1" t="s">
        <v>37</v>
      </c>
      <c r="C2132" s="2">
        <v>413</v>
      </c>
      <c r="D2132" s="3">
        <v>4</v>
      </c>
      <c r="E2132" s="4" t="s">
        <v>38</v>
      </c>
      <c r="F2132" s="4" t="s">
        <v>42</v>
      </c>
      <c r="G2132" s="4" t="s">
        <v>57</v>
      </c>
      <c r="H2132" s="4">
        <v>2006</v>
      </c>
      <c r="I2132" s="3" t="s">
        <v>54</v>
      </c>
      <c r="J2132" s="3"/>
      <c r="P2132" s="3"/>
      <c r="W2132" s="3"/>
      <c r="AA2132" s="5" t="e">
        <f t="shared" si="259"/>
        <v>#DIV/0!</v>
      </c>
      <c r="AD2132" s="5" t="e">
        <f t="shared" si="260"/>
        <v>#DIV/0!</v>
      </c>
      <c r="AE2132" s="3" t="e">
        <f t="shared" si="261"/>
        <v>#DIV/0!</v>
      </c>
      <c r="AG2132" s="4" t="e">
        <f t="shared" si="262"/>
        <v>#DIV/0!</v>
      </c>
      <c r="AI2132" s="3" t="e">
        <f t="shared" si="263"/>
        <v>#DIV/0!</v>
      </c>
      <c r="AK2132" s="4" t="e">
        <f t="shared" ref="AK2132:AK2140" si="269">AJ2132*100/Y2132</f>
        <v>#DIV/0!</v>
      </c>
    </row>
    <row r="2133" spans="1:44" s="4" customFormat="1" x14ac:dyDescent="0.25">
      <c r="A2133" s="4" t="str">
        <f t="shared" si="268"/>
        <v>D00_413_4</v>
      </c>
      <c r="B2133" s="1" t="s">
        <v>37</v>
      </c>
      <c r="C2133" s="2">
        <v>413</v>
      </c>
      <c r="D2133" s="3">
        <v>4</v>
      </c>
      <c r="E2133" s="4" t="s">
        <v>38</v>
      </c>
      <c r="F2133" s="4" t="s">
        <v>42</v>
      </c>
      <c r="G2133" s="4" t="s">
        <v>57</v>
      </c>
      <c r="H2133" s="4">
        <v>2007</v>
      </c>
      <c r="I2133" s="3" t="s">
        <v>54</v>
      </c>
      <c r="J2133" s="3"/>
      <c r="P2133" s="3"/>
      <c r="W2133" s="3"/>
      <c r="AA2133" s="5" t="e">
        <f t="shared" si="259"/>
        <v>#DIV/0!</v>
      </c>
      <c r="AD2133" s="5" t="e">
        <f t="shared" si="260"/>
        <v>#DIV/0!</v>
      </c>
      <c r="AE2133" s="3" t="e">
        <f t="shared" si="261"/>
        <v>#DIV/0!</v>
      </c>
      <c r="AG2133" s="4" t="e">
        <f t="shared" si="262"/>
        <v>#DIV/0!</v>
      </c>
      <c r="AI2133" s="3" t="e">
        <f t="shared" si="263"/>
        <v>#DIV/0!</v>
      </c>
      <c r="AK2133" s="4" t="e">
        <f t="shared" si="269"/>
        <v>#DIV/0!</v>
      </c>
    </row>
    <row r="2134" spans="1:44" s="14" customFormat="1" x14ac:dyDescent="0.25">
      <c r="A2134" s="4" t="str">
        <f t="shared" si="268"/>
        <v>D00_414_4</v>
      </c>
      <c r="B2134" s="12" t="s">
        <v>37</v>
      </c>
      <c r="C2134" s="13">
        <v>414</v>
      </c>
      <c r="D2134" s="15">
        <v>4</v>
      </c>
      <c r="E2134" s="14" t="s">
        <v>38</v>
      </c>
      <c r="F2134" s="14" t="s">
        <v>42</v>
      </c>
      <c r="G2134" s="14" t="s">
        <v>57</v>
      </c>
      <c r="H2134" s="14">
        <v>2003</v>
      </c>
      <c r="I2134" s="15" t="s">
        <v>54</v>
      </c>
      <c r="J2134" s="15"/>
      <c r="P2134" s="15"/>
      <c r="Q2134" s="4"/>
      <c r="R2134" s="4"/>
      <c r="S2134" s="4"/>
      <c r="T2134" s="4"/>
      <c r="U2134" s="4"/>
      <c r="V2134" s="4"/>
      <c r="W2134" s="15"/>
      <c r="AA2134" s="5" t="e">
        <f t="shared" si="259"/>
        <v>#DIV/0!</v>
      </c>
      <c r="AD2134" s="5" t="e">
        <f t="shared" si="260"/>
        <v>#DIV/0!</v>
      </c>
      <c r="AE2134" s="3" t="e">
        <f t="shared" si="261"/>
        <v>#DIV/0!</v>
      </c>
      <c r="AG2134" s="4" t="e">
        <f t="shared" si="262"/>
        <v>#DIV/0!</v>
      </c>
      <c r="AI2134" s="3" t="e">
        <f t="shared" si="263"/>
        <v>#DIV/0!</v>
      </c>
      <c r="AK2134" s="14" t="e">
        <f t="shared" si="269"/>
        <v>#DIV/0!</v>
      </c>
    </row>
    <row r="2135" spans="1:44" s="4" customFormat="1" x14ac:dyDescent="0.25">
      <c r="A2135" s="4" t="str">
        <f t="shared" si="268"/>
        <v>D00_414_4</v>
      </c>
      <c r="B2135" s="1" t="s">
        <v>37</v>
      </c>
      <c r="C2135" s="2">
        <v>414</v>
      </c>
      <c r="D2135" s="3">
        <v>4</v>
      </c>
      <c r="E2135" s="4" t="s">
        <v>38</v>
      </c>
      <c r="F2135" s="4" t="s">
        <v>42</v>
      </c>
      <c r="G2135" s="4" t="s">
        <v>57</v>
      </c>
      <c r="H2135" s="4">
        <v>2004</v>
      </c>
      <c r="I2135" s="3" t="s">
        <v>54</v>
      </c>
      <c r="J2135" s="3"/>
      <c r="P2135" s="3"/>
      <c r="W2135" s="3"/>
      <c r="AA2135" s="5" t="e">
        <f t="shared" si="259"/>
        <v>#DIV/0!</v>
      </c>
      <c r="AD2135" s="5" t="e">
        <f t="shared" si="260"/>
        <v>#DIV/0!</v>
      </c>
      <c r="AE2135" s="3" t="e">
        <f t="shared" si="261"/>
        <v>#DIV/0!</v>
      </c>
      <c r="AG2135" s="4" t="e">
        <f t="shared" si="262"/>
        <v>#DIV/0!</v>
      </c>
      <c r="AI2135" s="3" t="e">
        <f t="shared" si="263"/>
        <v>#DIV/0!</v>
      </c>
      <c r="AK2135" s="4" t="e">
        <f t="shared" si="269"/>
        <v>#DIV/0!</v>
      </c>
    </row>
    <row r="2136" spans="1:44" s="4" customFormat="1" x14ac:dyDescent="0.25">
      <c r="A2136" s="4" t="str">
        <f t="shared" si="268"/>
        <v>D00_414_4</v>
      </c>
      <c r="B2136" s="1" t="s">
        <v>37</v>
      </c>
      <c r="C2136" s="2">
        <v>414</v>
      </c>
      <c r="D2136" s="3">
        <v>4</v>
      </c>
      <c r="E2136" s="4" t="s">
        <v>38</v>
      </c>
      <c r="F2136" s="4" t="s">
        <v>42</v>
      </c>
      <c r="G2136" s="4" t="s">
        <v>57</v>
      </c>
      <c r="H2136" s="4">
        <v>2005</v>
      </c>
      <c r="I2136" s="3" t="s">
        <v>54</v>
      </c>
      <c r="J2136" s="3"/>
      <c r="P2136" s="3"/>
      <c r="W2136" s="3"/>
      <c r="AA2136" s="5" t="e">
        <f t="shared" si="259"/>
        <v>#DIV/0!</v>
      </c>
      <c r="AD2136" s="5" t="e">
        <f t="shared" si="260"/>
        <v>#DIV/0!</v>
      </c>
      <c r="AE2136" s="3" t="e">
        <f t="shared" si="261"/>
        <v>#DIV/0!</v>
      </c>
      <c r="AG2136" s="4" t="e">
        <f t="shared" si="262"/>
        <v>#DIV/0!</v>
      </c>
      <c r="AI2136" s="3" t="e">
        <f t="shared" si="263"/>
        <v>#DIV/0!</v>
      </c>
      <c r="AK2136" s="4" t="e">
        <f t="shared" si="269"/>
        <v>#DIV/0!</v>
      </c>
    </row>
    <row r="2137" spans="1:44" s="4" customFormat="1" x14ac:dyDescent="0.25">
      <c r="A2137" s="4" t="str">
        <f t="shared" si="268"/>
        <v>D00_414_4</v>
      </c>
      <c r="B2137" s="1" t="s">
        <v>37</v>
      </c>
      <c r="C2137" s="2">
        <v>414</v>
      </c>
      <c r="D2137" s="3">
        <v>4</v>
      </c>
      <c r="E2137" s="4" t="s">
        <v>38</v>
      </c>
      <c r="F2137" s="4" t="s">
        <v>42</v>
      </c>
      <c r="G2137" s="4" t="s">
        <v>57</v>
      </c>
      <c r="H2137" s="4">
        <v>2006</v>
      </c>
      <c r="I2137" s="3" t="s">
        <v>54</v>
      </c>
      <c r="J2137" s="3"/>
      <c r="P2137" s="3"/>
      <c r="W2137" s="3"/>
      <c r="AA2137" s="5" t="e">
        <f t="shared" ref="AA2137:AA2200" si="270">(Z2137+(AD2137*AF2137))/Y2137</f>
        <v>#DIV/0!</v>
      </c>
      <c r="AD2137" s="5" t="e">
        <f t="shared" ref="AD2137:AD2200" si="271">AC2137/(Y2137-AF2137)</f>
        <v>#DIV/0!</v>
      </c>
      <c r="AE2137" s="3" t="e">
        <f t="shared" ref="AE2137:AE2200" si="272">AD2137*100/AA2137</f>
        <v>#DIV/0!</v>
      </c>
      <c r="AG2137" s="4" t="e">
        <f t="shared" ref="AG2137:AG2200" si="273">AF2137*100/Y2137</f>
        <v>#DIV/0!</v>
      </c>
      <c r="AI2137" s="3" t="e">
        <f t="shared" ref="AI2137:AI2200" si="274">AH2137*100/Y2137</f>
        <v>#DIV/0!</v>
      </c>
      <c r="AK2137" s="4" t="e">
        <f t="shared" si="269"/>
        <v>#DIV/0!</v>
      </c>
    </row>
    <row r="2138" spans="1:44" s="4" customFormat="1" x14ac:dyDescent="0.25">
      <c r="A2138" s="4" t="str">
        <f t="shared" si="268"/>
        <v>D00_414_4</v>
      </c>
      <c r="B2138" s="1" t="s">
        <v>37</v>
      </c>
      <c r="C2138" s="2">
        <v>414</v>
      </c>
      <c r="D2138" s="3">
        <v>4</v>
      </c>
      <c r="E2138" s="4" t="s">
        <v>38</v>
      </c>
      <c r="F2138" s="4" t="s">
        <v>42</v>
      </c>
      <c r="G2138" s="4" t="s">
        <v>57</v>
      </c>
      <c r="H2138" s="4">
        <v>2007</v>
      </c>
      <c r="I2138" s="3" t="s">
        <v>54</v>
      </c>
      <c r="J2138" s="3"/>
      <c r="P2138" s="3"/>
      <c r="W2138" s="3"/>
      <c r="AA2138" s="5" t="e">
        <f t="shared" si="270"/>
        <v>#DIV/0!</v>
      </c>
      <c r="AD2138" s="5" t="e">
        <f t="shared" si="271"/>
        <v>#DIV/0!</v>
      </c>
      <c r="AE2138" s="3" t="e">
        <f t="shared" si="272"/>
        <v>#DIV/0!</v>
      </c>
      <c r="AG2138" s="4" t="e">
        <f t="shared" si="273"/>
        <v>#DIV/0!</v>
      </c>
      <c r="AI2138" s="3" t="e">
        <f t="shared" si="274"/>
        <v>#DIV/0!</v>
      </c>
      <c r="AK2138" s="4" t="e">
        <f t="shared" si="269"/>
        <v>#DIV/0!</v>
      </c>
    </row>
    <row r="2139" spans="1:44" s="14" customFormat="1" x14ac:dyDescent="0.25">
      <c r="A2139" s="4" t="str">
        <f t="shared" si="268"/>
        <v>D00_415_4</v>
      </c>
      <c r="B2139" s="12" t="s">
        <v>37</v>
      </c>
      <c r="C2139" s="13">
        <v>415</v>
      </c>
      <c r="D2139" s="15">
        <v>4</v>
      </c>
      <c r="E2139" s="14" t="s">
        <v>38</v>
      </c>
      <c r="F2139" s="14" t="s">
        <v>42</v>
      </c>
      <c r="G2139" s="14" t="s">
        <v>57</v>
      </c>
      <c r="H2139" s="14">
        <v>2003</v>
      </c>
      <c r="I2139" s="15" t="s">
        <v>54</v>
      </c>
      <c r="J2139" s="15"/>
      <c r="L2139" s="14">
        <f>K1397-36</f>
        <v>44</v>
      </c>
      <c r="M2139" s="14">
        <f>K1397-64</f>
        <v>16</v>
      </c>
      <c r="N2139" s="14">
        <f>K1397-79</f>
        <v>1</v>
      </c>
      <c r="P2139" s="15">
        <v>3</v>
      </c>
      <c r="Q2139" s="4"/>
      <c r="R2139" s="4"/>
      <c r="S2139" s="4"/>
      <c r="T2139" s="4"/>
      <c r="U2139" s="4"/>
      <c r="V2139" s="4"/>
      <c r="W2139" s="15">
        <v>3</v>
      </c>
      <c r="X2139" s="14">
        <v>203</v>
      </c>
      <c r="Y2139" s="14">
        <v>25</v>
      </c>
      <c r="Z2139" s="14">
        <v>67</v>
      </c>
      <c r="AA2139" s="5">
        <f t="shared" si="270"/>
        <v>2.68</v>
      </c>
      <c r="AB2139" s="14">
        <v>4</v>
      </c>
      <c r="AC2139" s="14">
        <v>22</v>
      </c>
      <c r="AD2139" s="5">
        <f t="shared" si="271"/>
        <v>0.88</v>
      </c>
      <c r="AE2139" s="3">
        <f t="shared" si="272"/>
        <v>32.835820895522389</v>
      </c>
      <c r="AF2139" s="14">
        <v>0</v>
      </c>
      <c r="AG2139" s="4">
        <f t="shared" si="273"/>
        <v>0</v>
      </c>
      <c r="AH2139" s="14">
        <v>0</v>
      </c>
      <c r="AI2139" s="3">
        <f t="shared" si="274"/>
        <v>0</v>
      </c>
      <c r="AJ2139" s="14">
        <v>3</v>
      </c>
      <c r="AK2139" s="14">
        <f t="shared" si="269"/>
        <v>12</v>
      </c>
      <c r="AL2139" s="14">
        <v>1</v>
      </c>
      <c r="AM2139" s="14">
        <v>5</v>
      </c>
      <c r="AN2139" s="14">
        <v>2</v>
      </c>
      <c r="AO2139" s="14">
        <v>2</v>
      </c>
      <c r="AP2139" s="14">
        <v>3</v>
      </c>
      <c r="AQ2139" s="14">
        <v>3</v>
      </c>
      <c r="AR2139" s="14">
        <v>3</v>
      </c>
    </row>
    <row r="2140" spans="1:44" s="4" customFormat="1" x14ac:dyDescent="0.25">
      <c r="A2140" s="4" t="str">
        <f t="shared" si="268"/>
        <v>D00_415_4</v>
      </c>
      <c r="B2140" s="1" t="s">
        <v>37</v>
      </c>
      <c r="C2140" s="2">
        <v>415</v>
      </c>
      <c r="D2140" s="3">
        <v>4</v>
      </c>
      <c r="E2140" s="4" t="s">
        <v>38</v>
      </c>
      <c r="F2140" s="4" t="s">
        <v>42</v>
      </c>
      <c r="G2140" s="4" t="s">
        <v>57</v>
      </c>
      <c r="H2140" s="4">
        <v>2004</v>
      </c>
      <c r="I2140" s="3" t="s">
        <v>54</v>
      </c>
      <c r="J2140" s="3"/>
      <c r="P2140" s="3"/>
      <c r="W2140" s="3">
        <v>3</v>
      </c>
      <c r="X2140" s="4">
        <v>200</v>
      </c>
      <c r="AA2140" s="5" t="e">
        <f t="shared" si="270"/>
        <v>#DIV/0!</v>
      </c>
      <c r="AD2140" s="5" t="e">
        <f t="shared" si="271"/>
        <v>#DIV/0!</v>
      </c>
      <c r="AE2140" s="3" t="e">
        <f t="shared" si="272"/>
        <v>#DIV/0!</v>
      </c>
      <c r="AG2140" s="4" t="e">
        <f t="shared" si="273"/>
        <v>#DIV/0!</v>
      </c>
      <c r="AI2140" s="3" t="e">
        <f t="shared" si="274"/>
        <v>#DIV/0!</v>
      </c>
      <c r="AK2140" s="4" t="e">
        <f t="shared" si="269"/>
        <v>#DIV/0!</v>
      </c>
    </row>
    <row r="2141" spans="1:44" s="4" customFormat="1" x14ac:dyDescent="0.25">
      <c r="A2141" s="4" t="str">
        <f t="shared" si="268"/>
        <v>D00_415_4</v>
      </c>
      <c r="B2141" s="1" t="s">
        <v>37</v>
      </c>
      <c r="C2141" s="2">
        <v>415</v>
      </c>
      <c r="D2141" s="3">
        <v>4</v>
      </c>
      <c r="E2141" s="4" t="s">
        <v>38</v>
      </c>
      <c r="F2141" s="4" t="s">
        <v>42</v>
      </c>
      <c r="G2141" s="4" t="s">
        <v>57</v>
      </c>
      <c r="H2141" s="4">
        <v>2005</v>
      </c>
      <c r="I2141" s="3" t="s">
        <v>54</v>
      </c>
      <c r="J2141" s="3"/>
      <c r="P2141" s="3"/>
      <c r="W2141" s="3"/>
      <c r="X2141" s="4">
        <v>204</v>
      </c>
      <c r="AA2141" s="5" t="e">
        <f t="shared" si="270"/>
        <v>#DIV/0!</v>
      </c>
      <c r="AD2141" s="5" t="e">
        <f t="shared" si="271"/>
        <v>#DIV/0!</v>
      </c>
      <c r="AE2141" s="3" t="e">
        <f t="shared" si="272"/>
        <v>#DIV/0!</v>
      </c>
      <c r="AG2141" s="4" t="e">
        <f t="shared" si="273"/>
        <v>#DIV/0!</v>
      </c>
      <c r="AI2141" s="3" t="e">
        <f t="shared" si="274"/>
        <v>#DIV/0!</v>
      </c>
    </row>
    <row r="2142" spans="1:44" s="4" customFormat="1" x14ac:dyDescent="0.25">
      <c r="A2142" s="4" t="str">
        <f t="shared" si="268"/>
        <v>D00_415_4</v>
      </c>
      <c r="B2142" s="1" t="s">
        <v>37</v>
      </c>
      <c r="C2142" s="2">
        <v>415</v>
      </c>
      <c r="D2142" s="3">
        <v>4</v>
      </c>
      <c r="E2142" s="4" t="s">
        <v>38</v>
      </c>
      <c r="F2142" s="4" t="s">
        <v>42</v>
      </c>
      <c r="G2142" s="4" t="s">
        <v>57</v>
      </c>
      <c r="H2142" s="4">
        <v>2006</v>
      </c>
      <c r="I2142" s="3" t="s">
        <v>54</v>
      </c>
      <c r="J2142" s="3"/>
      <c r="P2142" s="3"/>
      <c r="W2142" s="3"/>
      <c r="AA2142" s="5" t="e">
        <f t="shared" si="270"/>
        <v>#DIV/0!</v>
      </c>
      <c r="AD2142" s="5" t="e">
        <f t="shared" si="271"/>
        <v>#DIV/0!</v>
      </c>
      <c r="AE2142" s="3" t="e">
        <f t="shared" si="272"/>
        <v>#DIV/0!</v>
      </c>
      <c r="AG2142" s="4" t="e">
        <f t="shared" si="273"/>
        <v>#DIV/0!</v>
      </c>
      <c r="AI2142" s="3" t="e">
        <f t="shared" si="274"/>
        <v>#DIV/0!</v>
      </c>
      <c r="AK2142" s="4" t="e">
        <f t="shared" ref="AK2142:AK2150" si="275">AJ2142*100/Y2142</f>
        <v>#DIV/0!</v>
      </c>
    </row>
    <row r="2143" spans="1:44" s="4" customFormat="1" x14ac:dyDescent="0.25">
      <c r="A2143" s="4" t="str">
        <f t="shared" si="268"/>
        <v>D00_415_4</v>
      </c>
      <c r="B2143" s="1" t="s">
        <v>37</v>
      </c>
      <c r="C2143" s="2">
        <v>415</v>
      </c>
      <c r="D2143" s="3">
        <v>4</v>
      </c>
      <c r="E2143" s="4" t="s">
        <v>38</v>
      </c>
      <c r="F2143" s="4" t="s">
        <v>42</v>
      </c>
      <c r="G2143" s="4" t="s">
        <v>57</v>
      </c>
      <c r="H2143" s="4">
        <v>2007</v>
      </c>
      <c r="I2143" s="3" t="s">
        <v>54</v>
      </c>
      <c r="J2143" s="3"/>
      <c r="P2143" s="3"/>
      <c r="W2143" s="3"/>
      <c r="AA2143" s="5" t="e">
        <f t="shared" si="270"/>
        <v>#DIV/0!</v>
      </c>
      <c r="AD2143" s="5" t="e">
        <f t="shared" si="271"/>
        <v>#DIV/0!</v>
      </c>
      <c r="AE2143" s="3" t="e">
        <f t="shared" si="272"/>
        <v>#DIV/0!</v>
      </c>
      <c r="AG2143" s="4" t="e">
        <f t="shared" si="273"/>
        <v>#DIV/0!</v>
      </c>
      <c r="AI2143" s="3" t="e">
        <f t="shared" si="274"/>
        <v>#DIV/0!</v>
      </c>
      <c r="AK2143" s="4" t="e">
        <f t="shared" si="275"/>
        <v>#DIV/0!</v>
      </c>
    </row>
    <row r="2144" spans="1:44" s="14" customFormat="1" x14ac:dyDescent="0.25">
      <c r="A2144" s="4" t="str">
        <f t="shared" si="268"/>
        <v>D00_416_4</v>
      </c>
      <c r="B2144" s="12" t="s">
        <v>37</v>
      </c>
      <c r="C2144" s="13">
        <v>416</v>
      </c>
      <c r="D2144" s="15">
        <v>4</v>
      </c>
      <c r="E2144" s="14" t="s">
        <v>38</v>
      </c>
      <c r="F2144" s="14" t="s">
        <v>42</v>
      </c>
      <c r="G2144" s="14" t="s">
        <v>57</v>
      </c>
      <c r="H2144" s="14">
        <v>2003</v>
      </c>
      <c r="I2144" s="15" t="s">
        <v>54</v>
      </c>
      <c r="J2144" s="15"/>
      <c r="P2144" s="15"/>
      <c r="Q2144" s="4"/>
      <c r="R2144" s="4"/>
      <c r="S2144" s="4"/>
      <c r="T2144" s="4"/>
      <c r="U2144" s="4"/>
      <c r="V2144" s="4"/>
      <c r="W2144" s="15"/>
      <c r="AA2144" s="5" t="e">
        <f t="shared" si="270"/>
        <v>#DIV/0!</v>
      </c>
      <c r="AD2144" s="5" t="e">
        <f t="shared" si="271"/>
        <v>#DIV/0!</v>
      </c>
      <c r="AE2144" s="3" t="e">
        <f t="shared" si="272"/>
        <v>#DIV/0!</v>
      </c>
      <c r="AG2144" s="4" t="e">
        <f t="shared" si="273"/>
        <v>#DIV/0!</v>
      </c>
      <c r="AI2144" s="3" t="e">
        <f t="shared" si="274"/>
        <v>#DIV/0!</v>
      </c>
      <c r="AK2144" s="14" t="e">
        <f t="shared" si="275"/>
        <v>#DIV/0!</v>
      </c>
    </row>
    <row r="2145" spans="1:37" s="4" customFormat="1" x14ac:dyDescent="0.25">
      <c r="A2145" s="4" t="str">
        <f t="shared" si="268"/>
        <v>D00_416_4</v>
      </c>
      <c r="B2145" s="1" t="s">
        <v>37</v>
      </c>
      <c r="C2145" s="2">
        <v>416</v>
      </c>
      <c r="D2145" s="3">
        <v>4</v>
      </c>
      <c r="E2145" s="4" t="s">
        <v>38</v>
      </c>
      <c r="F2145" s="4" t="s">
        <v>42</v>
      </c>
      <c r="G2145" s="4" t="s">
        <v>57</v>
      </c>
      <c r="H2145" s="4">
        <v>2004</v>
      </c>
      <c r="I2145" s="3" t="s">
        <v>54</v>
      </c>
      <c r="J2145" s="3"/>
      <c r="P2145" s="3"/>
      <c r="W2145" s="3"/>
      <c r="AA2145" s="5" t="e">
        <f t="shared" si="270"/>
        <v>#DIV/0!</v>
      </c>
      <c r="AD2145" s="5" t="e">
        <f t="shared" si="271"/>
        <v>#DIV/0!</v>
      </c>
      <c r="AE2145" s="3" t="e">
        <f t="shared" si="272"/>
        <v>#DIV/0!</v>
      </c>
      <c r="AG2145" s="4" t="e">
        <f t="shared" si="273"/>
        <v>#DIV/0!</v>
      </c>
      <c r="AI2145" s="3" t="e">
        <f t="shared" si="274"/>
        <v>#DIV/0!</v>
      </c>
      <c r="AK2145" s="4" t="e">
        <f t="shared" si="275"/>
        <v>#DIV/0!</v>
      </c>
    </row>
    <row r="2146" spans="1:37" s="4" customFormat="1" x14ac:dyDescent="0.25">
      <c r="A2146" s="4" t="str">
        <f t="shared" si="268"/>
        <v>D00_416_4</v>
      </c>
      <c r="B2146" s="1" t="s">
        <v>37</v>
      </c>
      <c r="C2146" s="2">
        <v>416</v>
      </c>
      <c r="D2146" s="3">
        <v>4</v>
      </c>
      <c r="E2146" s="4" t="s">
        <v>38</v>
      </c>
      <c r="F2146" s="4" t="s">
        <v>42</v>
      </c>
      <c r="G2146" s="4" t="s">
        <v>57</v>
      </c>
      <c r="H2146" s="4">
        <v>2005</v>
      </c>
      <c r="I2146" s="3" t="s">
        <v>54</v>
      </c>
      <c r="J2146" s="3"/>
      <c r="P2146" s="3"/>
      <c r="W2146" s="3"/>
      <c r="AA2146" s="5" t="e">
        <f t="shared" si="270"/>
        <v>#DIV/0!</v>
      </c>
      <c r="AD2146" s="5" t="e">
        <f t="shared" si="271"/>
        <v>#DIV/0!</v>
      </c>
      <c r="AE2146" s="3" t="e">
        <f t="shared" si="272"/>
        <v>#DIV/0!</v>
      </c>
      <c r="AG2146" s="4" t="e">
        <f t="shared" si="273"/>
        <v>#DIV/0!</v>
      </c>
      <c r="AI2146" s="3" t="e">
        <f t="shared" si="274"/>
        <v>#DIV/0!</v>
      </c>
      <c r="AK2146" s="4" t="e">
        <f t="shared" si="275"/>
        <v>#DIV/0!</v>
      </c>
    </row>
    <row r="2147" spans="1:37" s="4" customFormat="1" x14ac:dyDescent="0.25">
      <c r="A2147" s="4" t="str">
        <f t="shared" si="268"/>
        <v>D00_416_4</v>
      </c>
      <c r="B2147" s="1" t="s">
        <v>37</v>
      </c>
      <c r="C2147" s="2">
        <v>416</v>
      </c>
      <c r="D2147" s="3">
        <v>4</v>
      </c>
      <c r="E2147" s="4" t="s">
        <v>38</v>
      </c>
      <c r="F2147" s="4" t="s">
        <v>42</v>
      </c>
      <c r="G2147" s="4" t="s">
        <v>57</v>
      </c>
      <c r="H2147" s="4">
        <v>2006</v>
      </c>
      <c r="I2147" s="3" t="s">
        <v>54</v>
      </c>
      <c r="J2147" s="3"/>
      <c r="P2147" s="3"/>
      <c r="W2147" s="3"/>
      <c r="AA2147" s="5" t="e">
        <f t="shared" si="270"/>
        <v>#DIV/0!</v>
      </c>
      <c r="AD2147" s="5" t="e">
        <f t="shared" si="271"/>
        <v>#DIV/0!</v>
      </c>
      <c r="AE2147" s="3" t="e">
        <f t="shared" si="272"/>
        <v>#DIV/0!</v>
      </c>
      <c r="AG2147" s="4" t="e">
        <f t="shared" si="273"/>
        <v>#DIV/0!</v>
      </c>
      <c r="AI2147" s="3" t="e">
        <f t="shared" si="274"/>
        <v>#DIV/0!</v>
      </c>
      <c r="AK2147" s="4" t="e">
        <f t="shared" si="275"/>
        <v>#DIV/0!</v>
      </c>
    </row>
    <row r="2148" spans="1:37" s="4" customFormat="1" x14ac:dyDescent="0.25">
      <c r="A2148" s="4" t="str">
        <f t="shared" si="268"/>
        <v>D00_416_4</v>
      </c>
      <c r="B2148" s="1" t="s">
        <v>37</v>
      </c>
      <c r="C2148" s="2">
        <v>416</v>
      </c>
      <c r="D2148" s="3">
        <v>4</v>
      </c>
      <c r="E2148" s="4" t="s">
        <v>38</v>
      </c>
      <c r="F2148" s="4" t="s">
        <v>42</v>
      </c>
      <c r="G2148" s="4" t="s">
        <v>57</v>
      </c>
      <c r="H2148" s="4">
        <v>2007</v>
      </c>
      <c r="I2148" s="3" t="s">
        <v>54</v>
      </c>
      <c r="J2148" s="3"/>
      <c r="P2148" s="3"/>
      <c r="W2148" s="3"/>
      <c r="AA2148" s="5" t="e">
        <f t="shared" si="270"/>
        <v>#DIV/0!</v>
      </c>
      <c r="AD2148" s="5" t="e">
        <f t="shared" si="271"/>
        <v>#DIV/0!</v>
      </c>
      <c r="AE2148" s="3" t="e">
        <f t="shared" si="272"/>
        <v>#DIV/0!</v>
      </c>
      <c r="AG2148" s="4" t="e">
        <f t="shared" si="273"/>
        <v>#DIV/0!</v>
      </c>
      <c r="AI2148" s="3" t="e">
        <f t="shared" si="274"/>
        <v>#DIV/0!</v>
      </c>
      <c r="AK2148" s="4" t="e">
        <f t="shared" si="275"/>
        <v>#DIV/0!</v>
      </c>
    </row>
    <row r="2149" spans="1:37" s="14" customFormat="1" x14ac:dyDescent="0.25">
      <c r="A2149" s="4" t="str">
        <f t="shared" si="268"/>
        <v>D00_417_4</v>
      </c>
      <c r="B2149" s="12" t="s">
        <v>37</v>
      </c>
      <c r="C2149" s="13">
        <v>417</v>
      </c>
      <c r="D2149" s="15">
        <v>4</v>
      </c>
      <c r="E2149" s="14" t="s">
        <v>38</v>
      </c>
      <c r="F2149" s="14" t="s">
        <v>42</v>
      </c>
      <c r="G2149" s="14" t="s">
        <v>57</v>
      </c>
      <c r="H2149" s="14">
        <v>2003</v>
      </c>
      <c r="I2149" s="15" t="s">
        <v>54</v>
      </c>
      <c r="J2149" s="15"/>
      <c r="P2149" s="15"/>
      <c r="Q2149" s="4"/>
      <c r="R2149" s="4"/>
      <c r="S2149" s="4"/>
      <c r="T2149" s="4"/>
      <c r="U2149" s="4"/>
      <c r="V2149" s="4"/>
      <c r="W2149" s="15"/>
      <c r="AA2149" s="5" t="e">
        <f t="shared" si="270"/>
        <v>#DIV/0!</v>
      </c>
      <c r="AD2149" s="5" t="e">
        <f t="shared" si="271"/>
        <v>#DIV/0!</v>
      </c>
      <c r="AE2149" s="3" t="e">
        <f t="shared" si="272"/>
        <v>#DIV/0!</v>
      </c>
      <c r="AG2149" s="4" t="e">
        <f t="shared" si="273"/>
        <v>#DIV/0!</v>
      </c>
      <c r="AI2149" s="3" t="e">
        <f t="shared" si="274"/>
        <v>#DIV/0!</v>
      </c>
      <c r="AK2149" s="14" t="e">
        <f t="shared" si="275"/>
        <v>#DIV/0!</v>
      </c>
    </row>
    <row r="2150" spans="1:37" s="4" customFormat="1" x14ac:dyDescent="0.25">
      <c r="A2150" s="4" t="str">
        <f t="shared" si="268"/>
        <v>D00_417_4</v>
      </c>
      <c r="B2150" s="1" t="s">
        <v>37</v>
      </c>
      <c r="C2150" s="2">
        <v>417</v>
      </c>
      <c r="D2150" s="3">
        <v>4</v>
      </c>
      <c r="E2150" s="4" t="s">
        <v>38</v>
      </c>
      <c r="F2150" s="4" t="s">
        <v>42</v>
      </c>
      <c r="G2150" s="4" t="s">
        <v>57</v>
      </c>
      <c r="H2150" s="4">
        <v>2004</v>
      </c>
      <c r="I2150" s="3" t="s">
        <v>54</v>
      </c>
      <c r="J2150" s="3"/>
      <c r="P2150" s="3"/>
      <c r="W2150" s="3">
        <v>1</v>
      </c>
      <c r="X2150" s="4">
        <v>197</v>
      </c>
      <c r="AA2150" s="5" t="e">
        <f t="shared" si="270"/>
        <v>#DIV/0!</v>
      </c>
      <c r="AD2150" s="5" t="e">
        <f t="shared" si="271"/>
        <v>#DIV/0!</v>
      </c>
      <c r="AE2150" s="3" t="e">
        <f t="shared" si="272"/>
        <v>#DIV/0!</v>
      </c>
      <c r="AG2150" s="4" t="e">
        <f t="shared" si="273"/>
        <v>#DIV/0!</v>
      </c>
      <c r="AI2150" s="3" t="e">
        <f t="shared" si="274"/>
        <v>#DIV/0!</v>
      </c>
      <c r="AK2150" s="4" t="e">
        <f t="shared" si="275"/>
        <v>#DIV/0!</v>
      </c>
    </row>
    <row r="2151" spans="1:37" s="4" customFormat="1" x14ac:dyDescent="0.25">
      <c r="A2151" s="4" t="str">
        <f t="shared" si="268"/>
        <v>D00_417_4</v>
      </c>
      <c r="B2151" s="1" t="s">
        <v>37</v>
      </c>
      <c r="C2151" s="2">
        <v>417</v>
      </c>
      <c r="D2151" s="3">
        <v>4</v>
      </c>
      <c r="E2151" s="4" t="s">
        <v>38</v>
      </c>
      <c r="F2151" s="4" t="s">
        <v>42</v>
      </c>
      <c r="G2151" s="4" t="s">
        <v>57</v>
      </c>
      <c r="H2151" s="4">
        <v>2005</v>
      </c>
      <c r="I2151" s="3" t="s">
        <v>54</v>
      </c>
      <c r="J2151" s="3"/>
      <c r="P2151" s="3"/>
      <c r="W2151" s="3"/>
      <c r="X2151" s="4">
        <v>199</v>
      </c>
      <c r="AA2151" s="5" t="e">
        <f t="shared" si="270"/>
        <v>#DIV/0!</v>
      </c>
      <c r="AD2151" s="5" t="e">
        <f t="shared" si="271"/>
        <v>#DIV/0!</v>
      </c>
      <c r="AE2151" s="3" t="e">
        <f t="shared" si="272"/>
        <v>#DIV/0!</v>
      </c>
      <c r="AG2151" s="4" t="e">
        <f t="shared" si="273"/>
        <v>#DIV/0!</v>
      </c>
      <c r="AI2151" s="3" t="e">
        <f t="shared" si="274"/>
        <v>#DIV/0!</v>
      </c>
    </row>
    <row r="2152" spans="1:37" s="4" customFormat="1" x14ac:dyDescent="0.25">
      <c r="A2152" s="4" t="str">
        <f t="shared" si="268"/>
        <v>D00_417_4</v>
      </c>
      <c r="B2152" s="1" t="s">
        <v>37</v>
      </c>
      <c r="C2152" s="2">
        <v>417</v>
      </c>
      <c r="D2152" s="3">
        <v>4</v>
      </c>
      <c r="E2152" s="4" t="s">
        <v>38</v>
      </c>
      <c r="F2152" s="4" t="s">
        <v>42</v>
      </c>
      <c r="G2152" s="4" t="s">
        <v>57</v>
      </c>
      <c r="H2152" s="4">
        <v>2006</v>
      </c>
      <c r="I2152" s="3" t="s">
        <v>54</v>
      </c>
      <c r="J2152" s="3"/>
      <c r="P2152" s="3"/>
      <c r="W2152" s="3"/>
      <c r="AA2152" s="5" t="e">
        <f t="shared" si="270"/>
        <v>#DIV/0!</v>
      </c>
      <c r="AD2152" s="5" t="e">
        <f t="shared" si="271"/>
        <v>#DIV/0!</v>
      </c>
      <c r="AE2152" s="3" t="e">
        <f t="shared" si="272"/>
        <v>#DIV/0!</v>
      </c>
      <c r="AG2152" s="4" t="e">
        <f t="shared" si="273"/>
        <v>#DIV/0!</v>
      </c>
      <c r="AI2152" s="3" t="e">
        <f t="shared" si="274"/>
        <v>#DIV/0!</v>
      </c>
      <c r="AK2152" s="4" t="e">
        <f>AJ2152*100/Y2152</f>
        <v>#DIV/0!</v>
      </c>
    </row>
    <row r="2153" spans="1:37" s="4" customFormat="1" x14ac:dyDescent="0.25">
      <c r="A2153" s="4" t="str">
        <f t="shared" si="268"/>
        <v>D00_417_4</v>
      </c>
      <c r="B2153" s="1" t="s">
        <v>37</v>
      </c>
      <c r="C2153" s="2">
        <v>417</v>
      </c>
      <c r="D2153" s="3">
        <v>4</v>
      </c>
      <c r="E2153" s="4" t="s">
        <v>38</v>
      </c>
      <c r="F2153" s="4" t="s">
        <v>42</v>
      </c>
      <c r="G2153" s="4" t="s">
        <v>57</v>
      </c>
      <c r="H2153" s="4">
        <v>2007</v>
      </c>
      <c r="I2153" s="3" t="s">
        <v>54</v>
      </c>
      <c r="J2153" s="3"/>
      <c r="P2153" s="3"/>
      <c r="W2153" s="3"/>
      <c r="AA2153" s="5" t="e">
        <f t="shared" si="270"/>
        <v>#DIV/0!</v>
      </c>
      <c r="AD2153" s="5" t="e">
        <f t="shared" si="271"/>
        <v>#DIV/0!</v>
      </c>
      <c r="AE2153" s="3" t="e">
        <f t="shared" si="272"/>
        <v>#DIV/0!</v>
      </c>
      <c r="AG2153" s="4" t="e">
        <f t="shared" si="273"/>
        <v>#DIV/0!</v>
      </c>
      <c r="AI2153" s="3" t="e">
        <f t="shared" si="274"/>
        <v>#DIV/0!</v>
      </c>
      <c r="AK2153" s="4" t="e">
        <f>AJ2153*100/Y2153</f>
        <v>#DIV/0!</v>
      </c>
    </row>
    <row r="2154" spans="1:37" s="14" customFormat="1" x14ac:dyDescent="0.25">
      <c r="A2154" s="4" t="str">
        <f t="shared" si="268"/>
        <v>D00_418_4</v>
      </c>
      <c r="B2154" s="12" t="s">
        <v>37</v>
      </c>
      <c r="C2154" s="13">
        <v>418</v>
      </c>
      <c r="D2154" s="15">
        <v>4</v>
      </c>
      <c r="E2154" s="14" t="s">
        <v>38</v>
      </c>
      <c r="F2154" s="14" t="s">
        <v>42</v>
      </c>
      <c r="G2154" s="14" t="s">
        <v>57</v>
      </c>
      <c r="H2154" s="14">
        <v>2003</v>
      </c>
      <c r="I2154" s="15" t="s">
        <v>54</v>
      </c>
      <c r="J2154" s="15"/>
      <c r="P2154" s="15"/>
      <c r="Q2154" s="4"/>
      <c r="R2154" s="4"/>
      <c r="S2154" s="4"/>
      <c r="T2154" s="4"/>
      <c r="U2154" s="4"/>
      <c r="V2154" s="4"/>
      <c r="W2154" s="15"/>
      <c r="AA2154" s="5" t="e">
        <f t="shared" si="270"/>
        <v>#DIV/0!</v>
      </c>
      <c r="AD2154" s="5" t="e">
        <f t="shared" si="271"/>
        <v>#DIV/0!</v>
      </c>
      <c r="AE2154" s="3" t="e">
        <f t="shared" si="272"/>
        <v>#DIV/0!</v>
      </c>
      <c r="AG2154" s="4" t="e">
        <f t="shared" si="273"/>
        <v>#DIV/0!</v>
      </c>
      <c r="AI2154" s="3" t="e">
        <f t="shared" si="274"/>
        <v>#DIV/0!</v>
      </c>
      <c r="AK2154" s="14" t="e">
        <f>AJ2154*100/Y2154</f>
        <v>#DIV/0!</v>
      </c>
    </row>
    <row r="2155" spans="1:37" s="4" customFormat="1" x14ac:dyDescent="0.25">
      <c r="A2155" s="4" t="str">
        <f t="shared" si="268"/>
        <v>D00_418_4</v>
      </c>
      <c r="B2155" s="1" t="s">
        <v>37</v>
      </c>
      <c r="C2155" s="2">
        <v>418</v>
      </c>
      <c r="D2155" s="3">
        <v>4</v>
      </c>
      <c r="E2155" s="4" t="s">
        <v>38</v>
      </c>
      <c r="F2155" s="4" t="s">
        <v>42</v>
      </c>
      <c r="G2155" s="4" t="s">
        <v>57</v>
      </c>
      <c r="H2155" s="4">
        <v>2004</v>
      </c>
      <c r="I2155" s="3" t="s">
        <v>54</v>
      </c>
      <c r="J2155" s="3"/>
      <c r="P2155" s="3"/>
      <c r="W2155" s="3">
        <v>1</v>
      </c>
      <c r="X2155" s="4">
        <v>198</v>
      </c>
      <c r="AA2155" s="5" t="e">
        <f t="shared" si="270"/>
        <v>#DIV/0!</v>
      </c>
      <c r="AD2155" s="5" t="e">
        <f t="shared" si="271"/>
        <v>#DIV/0!</v>
      </c>
      <c r="AE2155" s="3" t="e">
        <f t="shared" si="272"/>
        <v>#DIV/0!</v>
      </c>
      <c r="AG2155" s="4" t="e">
        <f t="shared" si="273"/>
        <v>#DIV/0!</v>
      </c>
      <c r="AI2155" s="3" t="e">
        <f t="shared" si="274"/>
        <v>#DIV/0!</v>
      </c>
      <c r="AK2155" s="4" t="e">
        <f>AJ2155*100/Y2155</f>
        <v>#DIV/0!</v>
      </c>
    </row>
    <row r="2156" spans="1:37" s="4" customFormat="1" x14ac:dyDescent="0.25">
      <c r="A2156" s="4" t="str">
        <f t="shared" si="268"/>
        <v>D00_418_4</v>
      </c>
      <c r="B2156" s="1" t="s">
        <v>37</v>
      </c>
      <c r="C2156" s="2">
        <v>418</v>
      </c>
      <c r="D2156" s="3">
        <v>4</v>
      </c>
      <c r="E2156" s="4" t="s">
        <v>38</v>
      </c>
      <c r="F2156" s="4" t="s">
        <v>42</v>
      </c>
      <c r="G2156" s="4" t="s">
        <v>57</v>
      </c>
      <c r="H2156" s="4">
        <v>2005</v>
      </c>
      <c r="I2156" s="3" t="s">
        <v>54</v>
      </c>
      <c r="J2156" s="3"/>
      <c r="P2156" s="3"/>
      <c r="W2156" s="3"/>
      <c r="X2156" s="4">
        <v>201</v>
      </c>
      <c r="AA2156" s="5" t="e">
        <f t="shared" si="270"/>
        <v>#DIV/0!</v>
      </c>
      <c r="AD2156" s="5" t="e">
        <f t="shared" si="271"/>
        <v>#DIV/0!</v>
      </c>
      <c r="AE2156" s="3" t="e">
        <f t="shared" si="272"/>
        <v>#DIV/0!</v>
      </c>
      <c r="AG2156" s="4" t="e">
        <f t="shared" si="273"/>
        <v>#DIV/0!</v>
      </c>
      <c r="AI2156" s="3" t="e">
        <f t="shared" si="274"/>
        <v>#DIV/0!</v>
      </c>
    </row>
    <row r="2157" spans="1:37" s="4" customFormat="1" x14ac:dyDescent="0.25">
      <c r="A2157" s="4" t="str">
        <f t="shared" si="268"/>
        <v>D00_418_4</v>
      </c>
      <c r="B2157" s="1" t="s">
        <v>37</v>
      </c>
      <c r="C2157" s="2">
        <v>418</v>
      </c>
      <c r="D2157" s="3">
        <v>4</v>
      </c>
      <c r="E2157" s="4" t="s">
        <v>38</v>
      </c>
      <c r="F2157" s="4" t="s">
        <v>42</v>
      </c>
      <c r="G2157" s="4" t="s">
        <v>57</v>
      </c>
      <c r="H2157" s="4">
        <v>2006</v>
      </c>
      <c r="I2157" s="3" t="s">
        <v>54</v>
      </c>
      <c r="J2157" s="3"/>
      <c r="P2157" s="3"/>
      <c r="W2157" s="3"/>
      <c r="AA2157" s="5" t="e">
        <f t="shared" si="270"/>
        <v>#DIV/0!</v>
      </c>
      <c r="AD2157" s="5" t="e">
        <f t="shared" si="271"/>
        <v>#DIV/0!</v>
      </c>
      <c r="AE2157" s="3" t="e">
        <f t="shared" si="272"/>
        <v>#DIV/0!</v>
      </c>
      <c r="AG2157" s="4" t="e">
        <f t="shared" si="273"/>
        <v>#DIV/0!</v>
      </c>
      <c r="AI2157" s="3" t="e">
        <f t="shared" si="274"/>
        <v>#DIV/0!</v>
      </c>
      <c r="AK2157" s="4" t="e">
        <f>AJ2157*100/Y2157</f>
        <v>#DIV/0!</v>
      </c>
    </row>
    <row r="2158" spans="1:37" s="4" customFormat="1" x14ac:dyDescent="0.25">
      <c r="A2158" s="4" t="str">
        <f t="shared" si="268"/>
        <v>D00_418_4</v>
      </c>
      <c r="B2158" s="1" t="s">
        <v>37</v>
      </c>
      <c r="C2158" s="2">
        <v>418</v>
      </c>
      <c r="D2158" s="3">
        <v>4</v>
      </c>
      <c r="E2158" s="4" t="s">
        <v>38</v>
      </c>
      <c r="F2158" s="4" t="s">
        <v>42</v>
      </c>
      <c r="G2158" s="4" t="s">
        <v>57</v>
      </c>
      <c r="H2158" s="4">
        <v>2007</v>
      </c>
      <c r="I2158" s="3" t="s">
        <v>54</v>
      </c>
      <c r="J2158" s="3"/>
      <c r="P2158" s="3"/>
      <c r="W2158" s="3"/>
      <c r="AA2158" s="5" t="e">
        <f t="shared" si="270"/>
        <v>#DIV/0!</v>
      </c>
      <c r="AD2158" s="5" t="e">
        <f t="shared" si="271"/>
        <v>#DIV/0!</v>
      </c>
      <c r="AE2158" s="3" t="e">
        <f t="shared" si="272"/>
        <v>#DIV/0!</v>
      </c>
      <c r="AG2158" s="4" t="e">
        <f t="shared" si="273"/>
        <v>#DIV/0!</v>
      </c>
      <c r="AI2158" s="3" t="e">
        <f t="shared" si="274"/>
        <v>#DIV/0!</v>
      </c>
      <c r="AK2158" s="4" t="e">
        <f>AJ2158*100/Y2158</f>
        <v>#DIV/0!</v>
      </c>
    </row>
    <row r="2159" spans="1:37" s="14" customFormat="1" x14ac:dyDescent="0.25">
      <c r="A2159" s="4" t="str">
        <f t="shared" si="268"/>
        <v>D00_419_4</v>
      </c>
      <c r="B2159" s="12" t="s">
        <v>37</v>
      </c>
      <c r="C2159" s="13">
        <v>419</v>
      </c>
      <c r="D2159" s="15">
        <v>4</v>
      </c>
      <c r="E2159" s="14" t="s">
        <v>38</v>
      </c>
      <c r="F2159" s="14" t="s">
        <v>42</v>
      </c>
      <c r="G2159" s="14" t="s">
        <v>57</v>
      </c>
      <c r="H2159" s="14">
        <v>2003</v>
      </c>
      <c r="I2159" s="15" t="s">
        <v>54</v>
      </c>
      <c r="J2159" s="15"/>
      <c r="P2159" s="15"/>
      <c r="Q2159" s="4"/>
      <c r="R2159" s="4"/>
      <c r="S2159" s="4"/>
      <c r="T2159" s="4"/>
      <c r="U2159" s="4"/>
      <c r="V2159" s="4"/>
      <c r="W2159" s="15"/>
      <c r="AA2159" s="5" t="e">
        <f t="shared" si="270"/>
        <v>#DIV/0!</v>
      </c>
      <c r="AD2159" s="5" t="e">
        <f t="shared" si="271"/>
        <v>#DIV/0!</v>
      </c>
      <c r="AE2159" s="3" t="e">
        <f t="shared" si="272"/>
        <v>#DIV/0!</v>
      </c>
      <c r="AG2159" s="4" t="e">
        <f t="shared" si="273"/>
        <v>#DIV/0!</v>
      </c>
      <c r="AI2159" s="3" t="e">
        <f t="shared" si="274"/>
        <v>#DIV/0!</v>
      </c>
      <c r="AK2159" s="14" t="e">
        <f>AJ2159*100/Y2159</f>
        <v>#DIV/0!</v>
      </c>
    </row>
    <row r="2160" spans="1:37" s="4" customFormat="1" x14ac:dyDescent="0.25">
      <c r="A2160" s="4" t="str">
        <f t="shared" si="268"/>
        <v>D00_419_4</v>
      </c>
      <c r="B2160" s="1" t="s">
        <v>37</v>
      </c>
      <c r="C2160" s="2">
        <v>419</v>
      </c>
      <c r="D2160" s="3">
        <v>4</v>
      </c>
      <c r="E2160" s="4" t="s">
        <v>38</v>
      </c>
      <c r="F2160" s="4" t="s">
        <v>42</v>
      </c>
      <c r="G2160" s="4" t="s">
        <v>57</v>
      </c>
      <c r="H2160" s="4">
        <v>2004</v>
      </c>
      <c r="I2160" s="3" t="s">
        <v>54</v>
      </c>
      <c r="J2160" s="3"/>
      <c r="P2160" s="3"/>
      <c r="W2160" s="3">
        <v>2</v>
      </c>
      <c r="X2160" s="4">
        <v>219</v>
      </c>
      <c r="AA2160" s="5" t="e">
        <f t="shared" si="270"/>
        <v>#DIV/0!</v>
      </c>
      <c r="AD2160" s="5" t="e">
        <f t="shared" si="271"/>
        <v>#DIV/0!</v>
      </c>
      <c r="AE2160" s="3" t="e">
        <f t="shared" si="272"/>
        <v>#DIV/0!</v>
      </c>
      <c r="AG2160" s="4" t="e">
        <f t="shared" si="273"/>
        <v>#DIV/0!</v>
      </c>
      <c r="AI2160" s="3" t="e">
        <f t="shared" si="274"/>
        <v>#DIV/0!</v>
      </c>
      <c r="AK2160" s="4" t="e">
        <f>AJ2160*100/Y2160</f>
        <v>#DIV/0!</v>
      </c>
    </row>
    <row r="2161" spans="1:37" s="4" customFormat="1" x14ac:dyDescent="0.25">
      <c r="A2161" s="4" t="str">
        <f t="shared" si="268"/>
        <v>D00_419_4</v>
      </c>
      <c r="B2161" s="1" t="s">
        <v>37</v>
      </c>
      <c r="C2161" s="2">
        <v>419</v>
      </c>
      <c r="D2161" s="3">
        <v>4</v>
      </c>
      <c r="E2161" s="4" t="s">
        <v>38</v>
      </c>
      <c r="F2161" s="4" t="s">
        <v>42</v>
      </c>
      <c r="G2161" s="4" t="s">
        <v>57</v>
      </c>
      <c r="H2161" s="4">
        <v>2005</v>
      </c>
      <c r="I2161" s="3" t="s">
        <v>54</v>
      </c>
      <c r="J2161" s="3"/>
      <c r="P2161" s="3"/>
      <c r="W2161" s="3"/>
      <c r="X2161" s="4">
        <v>211</v>
      </c>
      <c r="AA2161" s="5" t="e">
        <f t="shared" si="270"/>
        <v>#DIV/0!</v>
      </c>
      <c r="AD2161" s="5" t="e">
        <f t="shared" si="271"/>
        <v>#DIV/0!</v>
      </c>
      <c r="AE2161" s="3" t="e">
        <f t="shared" si="272"/>
        <v>#DIV/0!</v>
      </c>
      <c r="AG2161" s="4" t="e">
        <f t="shared" si="273"/>
        <v>#DIV/0!</v>
      </c>
      <c r="AI2161" s="3" t="e">
        <f t="shared" si="274"/>
        <v>#DIV/0!</v>
      </c>
    </row>
    <row r="2162" spans="1:37" s="4" customFormat="1" x14ac:dyDescent="0.25">
      <c r="A2162" s="4" t="str">
        <f t="shared" si="268"/>
        <v>D00_419_4</v>
      </c>
      <c r="B2162" s="1" t="s">
        <v>37</v>
      </c>
      <c r="C2162" s="2">
        <v>419</v>
      </c>
      <c r="D2162" s="3">
        <v>4</v>
      </c>
      <c r="E2162" s="4" t="s">
        <v>38</v>
      </c>
      <c r="F2162" s="4" t="s">
        <v>42</v>
      </c>
      <c r="G2162" s="4" t="s">
        <v>57</v>
      </c>
      <c r="H2162" s="4">
        <v>2006</v>
      </c>
      <c r="I2162" s="3" t="s">
        <v>54</v>
      </c>
      <c r="J2162" s="3"/>
      <c r="P2162" s="3"/>
      <c r="W2162" s="3"/>
      <c r="AA2162" s="5" t="e">
        <f t="shared" si="270"/>
        <v>#DIV/0!</v>
      </c>
      <c r="AD2162" s="5" t="e">
        <f t="shared" si="271"/>
        <v>#DIV/0!</v>
      </c>
      <c r="AE2162" s="3" t="e">
        <f t="shared" si="272"/>
        <v>#DIV/0!</v>
      </c>
      <c r="AG2162" s="4" t="e">
        <f t="shared" si="273"/>
        <v>#DIV/0!</v>
      </c>
      <c r="AI2162" s="3" t="e">
        <f t="shared" si="274"/>
        <v>#DIV/0!</v>
      </c>
      <c r="AK2162" s="4" t="e">
        <f>AJ2162*100/Y2162</f>
        <v>#DIV/0!</v>
      </c>
    </row>
    <row r="2163" spans="1:37" s="4" customFormat="1" x14ac:dyDescent="0.25">
      <c r="A2163" s="4" t="str">
        <f t="shared" si="268"/>
        <v>D00_419_4</v>
      </c>
      <c r="B2163" s="1" t="s">
        <v>37</v>
      </c>
      <c r="C2163" s="2">
        <v>419</v>
      </c>
      <c r="D2163" s="3">
        <v>4</v>
      </c>
      <c r="E2163" s="4" t="s">
        <v>38</v>
      </c>
      <c r="F2163" s="4" t="s">
        <v>42</v>
      </c>
      <c r="G2163" s="4" t="s">
        <v>57</v>
      </c>
      <c r="H2163" s="4">
        <v>2007</v>
      </c>
      <c r="I2163" s="3" t="s">
        <v>54</v>
      </c>
      <c r="J2163" s="3"/>
      <c r="P2163" s="3"/>
      <c r="W2163" s="3"/>
      <c r="AA2163" s="5" t="e">
        <f t="shared" si="270"/>
        <v>#DIV/0!</v>
      </c>
      <c r="AD2163" s="5" t="e">
        <f t="shared" si="271"/>
        <v>#DIV/0!</v>
      </c>
      <c r="AE2163" s="3" t="e">
        <f t="shared" si="272"/>
        <v>#DIV/0!</v>
      </c>
      <c r="AG2163" s="4" t="e">
        <f t="shared" si="273"/>
        <v>#DIV/0!</v>
      </c>
      <c r="AI2163" s="3" t="e">
        <f t="shared" si="274"/>
        <v>#DIV/0!</v>
      </c>
      <c r="AK2163" s="4" t="e">
        <f>AJ2163*100/Y2163</f>
        <v>#DIV/0!</v>
      </c>
    </row>
    <row r="2164" spans="1:37" s="14" customFormat="1" x14ac:dyDescent="0.25">
      <c r="A2164" s="4" t="str">
        <f t="shared" si="268"/>
        <v>D00_420_4</v>
      </c>
      <c r="B2164" s="12" t="s">
        <v>37</v>
      </c>
      <c r="C2164" s="13">
        <v>420</v>
      </c>
      <c r="D2164" s="15">
        <v>4</v>
      </c>
      <c r="E2164" s="14" t="s">
        <v>38</v>
      </c>
      <c r="F2164" s="14" t="s">
        <v>42</v>
      </c>
      <c r="G2164" s="14" t="s">
        <v>57</v>
      </c>
      <c r="H2164" s="14">
        <v>2003</v>
      </c>
      <c r="I2164" s="15" t="s">
        <v>54</v>
      </c>
      <c r="J2164" s="15"/>
      <c r="P2164" s="15"/>
      <c r="Q2164" s="4"/>
      <c r="R2164" s="4"/>
      <c r="S2164" s="4"/>
      <c r="T2164" s="4"/>
      <c r="U2164" s="4"/>
      <c r="V2164" s="4"/>
      <c r="W2164" s="15"/>
      <c r="AA2164" s="5" t="e">
        <f t="shared" si="270"/>
        <v>#DIV/0!</v>
      </c>
      <c r="AD2164" s="5" t="e">
        <f t="shared" si="271"/>
        <v>#DIV/0!</v>
      </c>
      <c r="AE2164" s="3" t="e">
        <f t="shared" si="272"/>
        <v>#DIV/0!</v>
      </c>
      <c r="AG2164" s="4" t="e">
        <f t="shared" si="273"/>
        <v>#DIV/0!</v>
      </c>
      <c r="AI2164" s="3" t="e">
        <f t="shared" si="274"/>
        <v>#DIV/0!</v>
      </c>
      <c r="AK2164" s="14" t="e">
        <f>AJ2164*100/Y2164</f>
        <v>#DIV/0!</v>
      </c>
    </row>
    <row r="2165" spans="1:37" s="4" customFormat="1" x14ac:dyDescent="0.25">
      <c r="A2165" s="4" t="str">
        <f t="shared" si="268"/>
        <v>D00_420_4</v>
      </c>
      <c r="B2165" s="1" t="s">
        <v>37</v>
      </c>
      <c r="C2165" s="2">
        <v>420</v>
      </c>
      <c r="D2165" s="3">
        <v>4</v>
      </c>
      <c r="E2165" s="4" t="s">
        <v>38</v>
      </c>
      <c r="F2165" s="4" t="s">
        <v>42</v>
      </c>
      <c r="G2165" s="4" t="s">
        <v>57</v>
      </c>
      <c r="H2165" s="4">
        <v>2004</v>
      </c>
      <c r="I2165" s="3" t="s">
        <v>54</v>
      </c>
      <c r="J2165" s="3"/>
      <c r="P2165" s="3"/>
      <c r="W2165" s="3">
        <v>1</v>
      </c>
      <c r="X2165" s="4">
        <v>219</v>
      </c>
      <c r="AA2165" s="5" t="e">
        <f t="shared" si="270"/>
        <v>#DIV/0!</v>
      </c>
      <c r="AD2165" s="5" t="e">
        <f t="shared" si="271"/>
        <v>#DIV/0!</v>
      </c>
      <c r="AE2165" s="3" t="e">
        <f t="shared" si="272"/>
        <v>#DIV/0!</v>
      </c>
      <c r="AG2165" s="4" t="e">
        <f t="shared" si="273"/>
        <v>#DIV/0!</v>
      </c>
      <c r="AI2165" s="3" t="e">
        <f t="shared" si="274"/>
        <v>#DIV/0!</v>
      </c>
      <c r="AK2165" s="4" t="e">
        <f>AJ2165*100/Y2165</f>
        <v>#DIV/0!</v>
      </c>
    </row>
    <row r="2166" spans="1:37" s="4" customFormat="1" x14ac:dyDescent="0.25">
      <c r="A2166" s="4" t="str">
        <f t="shared" si="268"/>
        <v>D00_420_4</v>
      </c>
      <c r="B2166" s="1" t="s">
        <v>37</v>
      </c>
      <c r="C2166" s="2">
        <v>420</v>
      </c>
      <c r="D2166" s="3">
        <v>4</v>
      </c>
      <c r="E2166" s="4" t="s">
        <v>38</v>
      </c>
      <c r="F2166" s="4" t="s">
        <v>42</v>
      </c>
      <c r="G2166" s="4" t="s">
        <v>57</v>
      </c>
      <c r="H2166" s="4">
        <v>2005</v>
      </c>
      <c r="I2166" s="3" t="s">
        <v>54</v>
      </c>
      <c r="J2166" s="3"/>
      <c r="P2166" s="3"/>
      <c r="W2166" s="3"/>
      <c r="X2166" s="4">
        <v>210</v>
      </c>
      <c r="AA2166" s="5" t="e">
        <f t="shared" si="270"/>
        <v>#DIV/0!</v>
      </c>
      <c r="AD2166" s="5" t="e">
        <f t="shared" si="271"/>
        <v>#DIV/0!</v>
      </c>
      <c r="AE2166" s="3" t="e">
        <f t="shared" si="272"/>
        <v>#DIV/0!</v>
      </c>
      <c r="AG2166" s="4" t="e">
        <f t="shared" si="273"/>
        <v>#DIV/0!</v>
      </c>
      <c r="AI2166" s="3" t="e">
        <f t="shared" si="274"/>
        <v>#DIV/0!</v>
      </c>
    </row>
    <row r="2167" spans="1:37" s="4" customFormat="1" x14ac:dyDescent="0.25">
      <c r="A2167" s="4" t="str">
        <f t="shared" si="268"/>
        <v>D00_420_4</v>
      </c>
      <c r="B2167" s="1" t="s">
        <v>37</v>
      </c>
      <c r="C2167" s="2">
        <v>420</v>
      </c>
      <c r="D2167" s="3">
        <v>4</v>
      </c>
      <c r="E2167" s="4" t="s">
        <v>38</v>
      </c>
      <c r="F2167" s="4" t="s">
        <v>42</v>
      </c>
      <c r="G2167" s="4" t="s">
        <v>57</v>
      </c>
      <c r="H2167" s="4">
        <v>2006</v>
      </c>
      <c r="I2167" s="3" t="s">
        <v>54</v>
      </c>
      <c r="J2167" s="3"/>
      <c r="P2167" s="3"/>
      <c r="W2167" s="3"/>
      <c r="AA2167" s="5" t="e">
        <f t="shared" si="270"/>
        <v>#DIV/0!</v>
      </c>
      <c r="AD2167" s="5" t="e">
        <f t="shared" si="271"/>
        <v>#DIV/0!</v>
      </c>
      <c r="AE2167" s="3" t="e">
        <f t="shared" si="272"/>
        <v>#DIV/0!</v>
      </c>
      <c r="AG2167" s="4" t="e">
        <f t="shared" si="273"/>
        <v>#DIV/0!</v>
      </c>
      <c r="AI2167" s="3" t="e">
        <f t="shared" si="274"/>
        <v>#DIV/0!</v>
      </c>
      <c r="AK2167" s="4" t="e">
        <f>AJ2167*100/Y2167</f>
        <v>#DIV/0!</v>
      </c>
    </row>
    <row r="2168" spans="1:37" s="4" customFormat="1" x14ac:dyDescent="0.25">
      <c r="A2168" s="4" t="str">
        <f t="shared" si="268"/>
        <v>D00_420_4</v>
      </c>
      <c r="B2168" s="1" t="s">
        <v>37</v>
      </c>
      <c r="C2168" s="2">
        <v>420</v>
      </c>
      <c r="D2168" s="3">
        <v>4</v>
      </c>
      <c r="E2168" s="4" t="s">
        <v>38</v>
      </c>
      <c r="F2168" s="4" t="s">
        <v>42</v>
      </c>
      <c r="G2168" s="4" t="s">
        <v>57</v>
      </c>
      <c r="H2168" s="4">
        <v>2007</v>
      </c>
      <c r="I2168" s="3" t="s">
        <v>54</v>
      </c>
      <c r="J2168" s="3"/>
      <c r="P2168" s="3"/>
      <c r="W2168" s="3"/>
      <c r="AA2168" s="5" t="e">
        <f t="shared" si="270"/>
        <v>#DIV/0!</v>
      </c>
      <c r="AD2168" s="5" t="e">
        <f t="shared" si="271"/>
        <v>#DIV/0!</v>
      </c>
      <c r="AE2168" s="3" t="e">
        <f t="shared" si="272"/>
        <v>#DIV/0!</v>
      </c>
      <c r="AG2168" s="4" t="e">
        <f t="shared" si="273"/>
        <v>#DIV/0!</v>
      </c>
      <c r="AI2168" s="3" t="e">
        <f t="shared" si="274"/>
        <v>#DIV/0!</v>
      </c>
      <c r="AK2168" s="4" t="e">
        <f>AJ2168*100/Y2168</f>
        <v>#DIV/0!</v>
      </c>
    </row>
    <row r="2169" spans="1:37" s="14" customFormat="1" x14ac:dyDescent="0.25">
      <c r="A2169" s="4" t="str">
        <f t="shared" si="268"/>
        <v>D00_421_4</v>
      </c>
      <c r="B2169" s="12" t="s">
        <v>37</v>
      </c>
      <c r="C2169" s="13">
        <v>421</v>
      </c>
      <c r="D2169" s="15">
        <v>4</v>
      </c>
      <c r="E2169" s="14" t="s">
        <v>38</v>
      </c>
      <c r="F2169" s="14" t="s">
        <v>42</v>
      </c>
      <c r="G2169" s="14" t="s">
        <v>57</v>
      </c>
      <c r="H2169" s="14">
        <v>2003</v>
      </c>
      <c r="I2169" s="15" t="s">
        <v>54</v>
      </c>
      <c r="J2169" s="15"/>
      <c r="P2169" s="15"/>
      <c r="Q2169" s="4"/>
      <c r="R2169" s="4"/>
      <c r="S2169" s="4"/>
      <c r="T2169" s="4"/>
      <c r="U2169" s="4"/>
      <c r="V2169" s="4"/>
      <c r="W2169" s="15"/>
      <c r="AA2169" s="5" t="e">
        <f t="shared" si="270"/>
        <v>#DIV/0!</v>
      </c>
      <c r="AD2169" s="5" t="e">
        <f t="shared" si="271"/>
        <v>#DIV/0!</v>
      </c>
      <c r="AE2169" s="3" t="e">
        <f t="shared" si="272"/>
        <v>#DIV/0!</v>
      </c>
      <c r="AG2169" s="4" t="e">
        <f t="shared" si="273"/>
        <v>#DIV/0!</v>
      </c>
      <c r="AI2169" s="3" t="e">
        <f t="shared" si="274"/>
        <v>#DIV/0!</v>
      </c>
      <c r="AK2169" s="14" t="e">
        <f>AJ2169*100/Y2169</f>
        <v>#DIV/0!</v>
      </c>
    </row>
    <row r="2170" spans="1:37" s="4" customFormat="1" x14ac:dyDescent="0.25">
      <c r="A2170" s="4" t="str">
        <f t="shared" si="268"/>
        <v>D00_421_4</v>
      </c>
      <c r="B2170" s="1" t="s">
        <v>37</v>
      </c>
      <c r="C2170" s="2">
        <v>421</v>
      </c>
      <c r="D2170" s="3">
        <v>4</v>
      </c>
      <c r="E2170" s="4" t="s">
        <v>38</v>
      </c>
      <c r="F2170" s="4" t="s">
        <v>42</v>
      </c>
      <c r="G2170" s="4" t="s">
        <v>57</v>
      </c>
      <c r="H2170" s="4">
        <v>2004</v>
      </c>
      <c r="I2170" s="3" t="s">
        <v>54</v>
      </c>
      <c r="J2170" s="3"/>
      <c r="P2170" s="3"/>
      <c r="W2170" s="3">
        <v>1</v>
      </c>
      <c r="X2170" s="4">
        <v>212</v>
      </c>
      <c r="AA2170" s="5" t="e">
        <f t="shared" si="270"/>
        <v>#DIV/0!</v>
      </c>
      <c r="AD2170" s="5" t="e">
        <f t="shared" si="271"/>
        <v>#DIV/0!</v>
      </c>
      <c r="AE2170" s="3" t="e">
        <f t="shared" si="272"/>
        <v>#DIV/0!</v>
      </c>
      <c r="AG2170" s="4" t="e">
        <f t="shared" si="273"/>
        <v>#DIV/0!</v>
      </c>
      <c r="AI2170" s="3" t="e">
        <f t="shared" si="274"/>
        <v>#DIV/0!</v>
      </c>
      <c r="AK2170" s="4" t="e">
        <f>AJ2170*100/Y2170</f>
        <v>#DIV/0!</v>
      </c>
    </row>
    <row r="2171" spans="1:37" s="4" customFormat="1" x14ac:dyDescent="0.25">
      <c r="A2171" s="4" t="str">
        <f t="shared" si="268"/>
        <v>D00_421_4</v>
      </c>
      <c r="B2171" s="1" t="s">
        <v>37</v>
      </c>
      <c r="C2171" s="2">
        <v>421</v>
      </c>
      <c r="D2171" s="3">
        <v>4</v>
      </c>
      <c r="E2171" s="4" t="s">
        <v>38</v>
      </c>
      <c r="F2171" s="4" t="s">
        <v>42</v>
      </c>
      <c r="G2171" s="4" t="s">
        <v>57</v>
      </c>
      <c r="H2171" s="4">
        <v>2005</v>
      </c>
      <c r="I2171" s="3" t="s">
        <v>54</v>
      </c>
      <c r="J2171" s="3"/>
      <c r="P2171" s="3"/>
      <c r="W2171" s="3"/>
      <c r="X2171" s="4">
        <v>203</v>
      </c>
      <c r="AA2171" s="5" t="e">
        <f t="shared" si="270"/>
        <v>#DIV/0!</v>
      </c>
      <c r="AD2171" s="5" t="e">
        <f t="shared" si="271"/>
        <v>#DIV/0!</v>
      </c>
      <c r="AE2171" s="3" t="e">
        <f t="shared" si="272"/>
        <v>#DIV/0!</v>
      </c>
      <c r="AG2171" s="4" t="e">
        <f t="shared" si="273"/>
        <v>#DIV/0!</v>
      </c>
      <c r="AI2171" s="3" t="e">
        <f t="shared" si="274"/>
        <v>#DIV/0!</v>
      </c>
    </row>
    <row r="2172" spans="1:37" s="4" customFormat="1" x14ac:dyDescent="0.25">
      <c r="A2172" s="4" t="str">
        <f t="shared" si="268"/>
        <v>D00_421_4</v>
      </c>
      <c r="B2172" s="1" t="s">
        <v>37</v>
      </c>
      <c r="C2172" s="2">
        <v>421</v>
      </c>
      <c r="D2172" s="3">
        <v>4</v>
      </c>
      <c r="E2172" s="4" t="s">
        <v>38</v>
      </c>
      <c r="F2172" s="4" t="s">
        <v>42</v>
      </c>
      <c r="G2172" s="4" t="s">
        <v>57</v>
      </c>
      <c r="H2172" s="4">
        <v>2006</v>
      </c>
      <c r="I2172" s="3" t="s">
        <v>54</v>
      </c>
      <c r="J2172" s="3"/>
      <c r="P2172" s="3"/>
      <c r="W2172" s="3"/>
      <c r="AA2172" s="5" t="e">
        <f t="shared" si="270"/>
        <v>#DIV/0!</v>
      </c>
      <c r="AD2172" s="5" t="e">
        <f t="shared" si="271"/>
        <v>#DIV/0!</v>
      </c>
      <c r="AE2172" s="3" t="e">
        <f t="shared" si="272"/>
        <v>#DIV/0!</v>
      </c>
      <c r="AG2172" s="4" t="e">
        <f t="shared" si="273"/>
        <v>#DIV/0!</v>
      </c>
      <c r="AI2172" s="3" t="e">
        <f t="shared" si="274"/>
        <v>#DIV/0!</v>
      </c>
      <c r="AK2172" s="4" t="e">
        <f>AJ2172*100/Y2172</f>
        <v>#DIV/0!</v>
      </c>
    </row>
    <row r="2173" spans="1:37" s="4" customFormat="1" x14ac:dyDescent="0.25">
      <c r="A2173" s="4" t="str">
        <f t="shared" si="268"/>
        <v>D00_421_4</v>
      </c>
      <c r="B2173" s="1" t="s">
        <v>37</v>
      </c>
      <c r="C2173" s="2">
        <v>421</v>
      </c>
      <c r="D2173" s="3">
        <v>4</v>
      </c>
      <c r="E2173" s="4" t="s">
        <v>38</v>
      </c>
      <c r="F2173" s="4" t="s">
        <v>42</v>
      </c>
      <c r="G2173" s="4" t="s">
        <v>57</v>
      </c>
      <c r="H2173" s="4">
        <v>2007</v>
      </c>
      <c r="I2173" s="3" t="s">
        <v>54</v>
      </c>
      <c r="J2173" s="3"/>
      <c r="P2173" s="3"/>
      <c r="W2173" s="3"/>
      <c r="AA2173" s="5" t="e">
        <f t="shared" si="270"/>
        <v>#DIV/0!</v>
      </c>
      <c r="AD2173" s="5" t="e">
        <f t="shared" si="271"/>
        <v>#DIV/0!</v>
      </c>
      <c r="AE2173" s="3" t="e">
        <f t="shared" si="272"/>
        <v>#DIV/0!</v>
      </c>
      <c r="AG2173" s="4" t="e">
        <f t="shared" si="273"/>
        <v>#DIV/0!</v>
      </c>
      <c r="AI2173" s="3" t="e">
        <f t="shared" si="274"/>
        <v>#DIV/0!</v>
      </c>
      <c r="AK2173" s="4" t="e">
        <f>AJ2173*100/Y2173</f>
        <v>#DIV/0!</v>
      </c>
    </row>
    <row r="2174" spans="1:37" s="14" customFormat="1" x14ac:dyDescent="0.25">
      <c r="A2174" s="4" t="str">
        <f t="shared" si="268"/>
        <v>D00_422_4</v>
      </c>
      <c r="B2174" s="12" t="s">
        <v>37</v>
      </c>
      <c r="C2174" s="13">
        <v>422</v>
      </c>
      <c r="D2174" s="15">
        <v>4</v>
      </c>
      <c r="E2174" s="14" t="s">
        <v>38</v>
      </c>
      <c r="F2174" s="14" t="s">
        <v>42</v>
      </c>
      <c r="G2174" s="14" t="s">
        <v>57</v>
      </c>
      <c r="H2174" s="14">
        <v>2003</v>
      </c>
      <c r="I2174" s="15" t="s">
        <v>54</v>
      </c>
      <c r="J2174" s="15"/>
      <c r="P2174" s="15"/>
      <c r="Q2174" s="4"/>
      <c r="R2174" s="4"/>
      <c r="S2174" s="4"/>
      <c r="T2174" s="4"/>
      <c r="U2174" s="4"/>
      <c r="V2174" s="4"/>
      <c r="W2174" s="15"/>
      <c r="AA2174" s="5" t="e">
        <f t="shared" si="270"/>
        <v>#DIV/0!</v>
      </c>
      <c r="AD2174" s="5" t="e">
        <f t="shared" si="271"/>
        <v>#DIV/0!</v>
      </c>
      <c r="AE2174" s="3" t="e">
        <f t="shared" si="272"/>
        <v>#DIV/0!</v>
      </c>
      <c r="AG2174" s="4" t="e">
        <f t="shared" si="273"/>
        <v>#DIV/0!</v>
      </c>
      <c r="AI2174" s="3" t="e">
        <f t="shared" si="274"/>
        <v>#DIV/0!</v>
      </c>
      <c r="AK2174" s="14" t="e">
        <f>AJ2174*100/Y2174</f>
        <v>#DIV/0!</v>
      </c>
    </row>
    <row r="2175" spans="1:37" s="4" customFormat="1" x14ac:dyDescent="0.25">
      <c r="A2175" s="4" t="str">
        <f t="shared" si="268"/>
        <v>D00_422_4</v>
      </c>
      <c r="B2175" s="1" t="s">
        <v>37</v>
      </c>
      <c r="C2175" s="2">
        <v>422</v>
      </c>
      <c r="D2175" s="3">
        <v>4</v>
      </c>
      <c r="E2175" s="4" t="s">
        <v>38</v>
      </c>
      <c r="F2175" s="4" t="s">
        <v>42</v>
      </c>
      <c r="G2175" s="4" t="s">
        <v>57</v>
      </c>
      <c r="H2175" s="4">
        <v>2004</v>
      </c>
      <c r="I2175" s="3" t="s">
        <v>54</v>
      </c>
      <c r="J2175" s="3"/>
      <c r="P2175" s="3"/>
      <c r="W2175" s="3">
        <v>2</v>
      </c>
      <c r="X2175" s="4">
        <v>220</v>
      </c>
      <c r="AA2175" s="5" t="e">
        <f t="shared" si="270"/>
        <v>#DIV/0!</v>
      </c>
      <c r="AD2175" s="5" t="e">
        <f t="shared" si="271"/>
        <v>#DIV/0!</v>
      </c>
      <c r="AE2175" s="3" t="e">
        <f t="shared" si="272"/>
        <v>#DIV/0!</v>
      </c>
      <c r="AG2175" s="4" t="e">
        <f t="shared" si="273"/>
        <v>#DIV/0!</v>
      </c>
      <c r="AI2175" s="3" t="e">
        <f t="shared" si="274"/>
        <v>#DIV/0!</v>
      </c>
      <c r="AK2175" s="4" t="e">
        <f>AJ2175*100/Y2175</f>
        <v>#DIV/0!</v>
      </c>
    </row>
    <row r="2176" spans="1:37" s="4" customFormat="1" x14ac:dyDescent="0.25">
      <c r="A2176" s="4" t="str">
        <f t="shared" si="268"/>
        <v>D00_422_4</v>
      </c>
      <c r="B2176" s="1" t="s">
        <v>37</v>
      </c>
      <c r="C2176" s="2">
        <v>422</v>
      </c>
      <c r="D2176" s="3">
        <v>4</v>
      </c>
      <c r="E2176" s="4" t="s">
        <v>38</v>
      </c>
      <c r="F2176" s="4" t="s">
        <v>42</v>
      </c>
      <c r="G2176" s="4" t="s">
        <v>57</v>
      </c>
      <c r="H2176" s="4">
        <v>2005</v>
      </c>
      <c r="I2176" s="3" t="s">
        <v>54</v>
      </c>
      <c r="J2176" s="3"/>
      <c r="P2176" s="3"/>
      <c r="W2176" s="3"/>
      <c r="X2176" s="4">
        <v>214</v>
      </c>
      <c r="AA2176" s="5" t="e">
        <f t="shared" si="270"/>
        <v>#DIV/0!</v>
      </c>
      <c r="AD2176" s="5" t="e">
        <f t="shared" si="271"/>
        <v>#DIV/0!</v>
      </c>
      <c r="AE2176" s="3" t="e">
        <f t="shared" si="272"/>
        <v>#DIV/0!</v>
      </c>
      <c r="AG2176" s="4" t="e">
        <f t="shared" si="273"/>
        <v>#DIV/0!</v>
      </c>
      <c r="AI2176" s="3" t="e">
        <f t="shared" si="274"/>
        <v>#DIV/0!</v>
      </c>
    </row>
    <row r="2177" spans="1:37" s="4" customFormat="1" x14ac:dyDescent="0.25">
      <c r="A2177" s="4" t="str">
        <f t="shared" si="268"/>
        <v>D00_422_4</v>
      </c>
      <c r="B2177" s="1" t="s">
        <v>37</v>
      </c>
      <c r="C2177" s="2">
        <v>422</v>
      </c>
      <c r="D2177" s="3">
        <v>4</v>
      </c>
      <c r="E2177" s="4" t="s">
        <v>38</v>
      </c>
      <c r="F2177" s="4" t="s">
        <v>42</v>
      </c>
      <c r="G2177" s="4" t="s">
        <v>57</v>
      </c>
      <c r="H2177" s="4">
        <v>2006</v>
      </c>
      <c r="I2177" s="3" t="s">
        <v>54</v>
      </c>
      <c r="J2177" s="3"/>
      <c r="P2177" s="3"/>
      <c r="W2177" s="3"/>
      <c r="AA2177" s="5" t="e">
        <f t="shared" si="270"/>
        <v>#DIV/0!</v>
      </c>
      <c r="AD2177" s="5" t="e">
        <f t="shared" si="271"/>
        <v>#DIV/0!</v>
      </c>
      <c r="AE2177" s="3" t="e">
        <f t="shared" si="272"/>
        <v>#DIV/0!</v>
      </c>
      <c r="AG2177" s="4" t="e">
        <f t="shared" si="273"/>
        <v>#DIV/0!</v>
      </c>
      <c r="AI2177" s="3" t="e">
        <f t="shared" si="274"/>
        <v>#DIV/0!</v>
      </c>
      <c r="AK2177" s="4" t="e">
        <f>AJ2177*100/Y2177</f>
        <v>#DIV/0!</v>
      </c>
    </row>
    <row r="2178" spans="1:37" s="4" customFormat="1" x14ac:dyDescent="0.25">
      <c r="A2178" s="4" t="str">
        <f t="shared" si="268"/>
        <v>D00_422_4</v>
      </c>
      <c r="B2178" s="1" t="s">
        <v>37</v>
      </c>
      <c r="C2178" s="2">
        <v>422</v>
      </c>
      <c r="D2178" s="3">
        <v>4</v>
      </c>
      <c r="E2178" s="4" t="s">
        <v>38</v>
      </c>
      <c r="F2178" s="4" t="s">
        <v>42</v>
      </c>
      <c r="G2178" s="4" t="s">
        <v>57</v>
      </c>
      <c r="H2178" s="4">
        <v>2007</v>
      </c>
      <c r="I2178" s="3" t="s">
        <v>54</v>
      </c>
      <c r="J2178" s="3"/>
      <c r="P2178" s="3"/>
      <c r="W2178" s="3"/>
      <c r="AA2178" s="5" t="e">
        <f t="shared" si="270"/>
        <v>#DIV/0!</v>
      </c>
      <c r="AD2178" s="5" t="e">
        <f t="shared" si="271"/>
        <v>#DIV/0!</v>
      </c>
      <c r="AE2178" s="3" t="e">
        <f t="shared" si="272"/>
        <v>#DIV/0!</v>
      </c>
      <c r="AG2178" s="4" t="e">
        <f t="shared" si="273"/>
        <v>#DIV/0!</v>
      </c>
      <c r="AI2178" s="3" t="e">
        <f t="shared" si="274"/>
        <v>#DIV/0!</v>
      </c>
      <c r="AK2178" s="4" t="e">
        <f>AJ2178*100/Y2178</f>
        <v>#DIV/0!</v>
      </c>
    </row>
    <row r="2179" spans="1:37" s="14" customFormat="1" x14ac:dyDescent="0.25">
      <c r="A2179" s="4" t="str">
        <f t="shared" ref="A2179:A2242" si="276">CONCATENATE(LEFT(B2179,1),CONCATENATE(RIGHT(B2179,2),"_",CONCATENATE(C2179),"_",CONCATENATE(D2179)))</f>
        <v>D00_423_4</v>
      </c>
      <c r="B2179" s="12" t="s">
        <v>37</v>
      </c>
      <c r="C2179" s="13">
        <v>423</v>
      </c>
      <c r="D2179" s="15">
        <v>4</v>
      </c>
      <c r="E2179" s="14" t="s">
        <v>38</v>
      </c>
      <c r="F2179" s="14" t="s">
        <v>42</v>
      </c>
      <c r="G2179" s="14" t="s">
        <v>57</v>
      </c>
      <c r="H2179" s="14">
        <v>2003</v>
      </c>
      <c r="I2179" s="15" t="s">
        <v>54</v>
      </c>
      <c r="J2179" s="15"/>
      <c r="P2179" s="15"/>
      <c r="Q2179" s="4"/>
      <c r="R2179" s="4"/>
      <c r="S2179" s="4"/>
      <c r="T2179" s="4"/>
      <c r="U2179" s="4"/>
      <c r="V2179" s="4"/>
      <c r="W2179" s="15"/>
      <c r="AA2179" s="5" t="e">
        <f t="shared" si="270"/>
        <v>#DIV/0!</v>
      </c>
      <c r="AD2179" s="5" t="e">
        <f t="shared" si="271"/>
        <v>#DIV/0!</v>
      </c>
      <c r="AE2179" s="3" t="e">
        <f t="shared" si="272"/>
        <v>#DIV/0!</v>
      </c>
      <c r="AG2179" s="4" t="e">
        <f t="shared" si="273"/>
        <v>#DIV/0!</v>
      </c>
      <c r="AI2179" s="3" t="e">
        <f t="shared" si="274"/>
        <v>#DIV/0!</v>
      </c>
      <c r="AK2179" s="14" t="e">
        <f>AJ2179*100/Y2179</f>
        <v>#DIV/0!</v>
      </c>
    </row>
    <row r="2180" spans="1:37" s="4" customFormat="1" x14ac:dyDescent="0.25">
      <c r="A2180" s="4" t="str">
        <f t="shared" si="276"/>
        <v>D00_423_4</v>
      </c>
      <c r="B2180" s="1" t="s">
        <v>37</v>
      </c>
      <c r="C2180" s="2">
        <v>423</v>
      </c>
      <c r="D2180" s="3">
        <v>4</v>
      </c>
      <c r="E2180" s="4" t="s">
        <v>38</v>
      </c>
      <c r="F2180" s="4" t="s">
        <v>42</v>
      </c>
      <c r="G2180" s="4" t="s">
        <v>57</v>
      </c>
      <c r="H2180" s="4">
        <v>2004</v>
      </c>
      <c r="I2180" s="3" t="s">
        <v>54</v>
      </c>
      <c r="J2180" s="3"/>
      <c r="P2180" s="3"/>
      <c r="W2180" s="3">
        <v>2</v>
      </c>
      <c r="X2180" s="4">
        <v>200</v>
      </c>
      <c r="AA2180" s="5" t="e">
        <f t="shared" si="270"/>
        <v>#DIV/0!</v>
      </c>
      <c r="AD2180" s="5" t="e">
        <f t="shared" si="271"/>
        <v>#DIV/0!</v>
      </c>
      <c r="AE2180" s="3" t="e">
        <f t="shared" si="272"/>
        <v>#DIV/0!</v>
      </c>
      <c r="AG2180" s="4" t="e">
        <f t="shared" si="273"/>
        <v>#DIV/0!</v>
      </c>
      <c r="AI2180" s="3" t="e">
        <f t="shared" si="274"/>
        <v>#DIV/0!</v>
      </c>
      <c r="AK2180" s="4" t="e">
        <f>AJ2180*100/Y2180</f>
        <v>#DIV/0!</v>
      </c>
    </row>
    <row r="2181" spans="1:37" s="4" customFormat="1" x14ac:dyDescent="0.25">
      <c r="A2181" s="4" t="str">
        <f t="shared" si="276"/>
        <v>D00_423_4</v>
      </c>
      <c r="B2181" s="1" t="s">
        <v>37</v>
      </c>
      <c r="C2181" s="2">
        <v>423</v>
      </c>
      <c r="D2181" s="3">
        <v>4</v>
      </c>
      <c r="E2181" s="4" t="s">
        <v>38</v>
      </c>
      <c r="F2181" s="4" t="s">
        <v>42</v>
      </c>
      <c r="G2181" s="4" t="s">
        <v>57</v>
      </c>
      <c r="H2181" s="4">
        <v>2005</v>
      </c>
      <c r="I2181" s="3" t="s">
        <v>54</v>
      </c>
      <c r="J2181" s="3"/>
      <c r="P2181" s="3"/>
      <c r="W2181" s="3"/>
      <c r="X2181" s="4">
        <v>195</v>
      </c>
      <c r="AA2181" s="5" t="e">
        <f t="shared" si="270"/>
        <v>#DIV/0!</v>
      </c>
      <c r="AD2181" s="5" t="e">
        <f t="shared" si="271"/>
        <v>#DIV/0!</v>
      </c>
      <c r="AE2181" s="3" t="e">
        <f t="shared" si="272"/>
        <v>#DIV/0!</v>
      </c>
      <c r="AG2181" s="4" t="e">
        <f t="shared" si="273"/>
        <v>#DIV/0!</v>
      </c>
      <c r="AI2181" s="3" t="e">
        <f t="shared" si="274"/>
        <v>#DIV/0!</v>
      </c>
    </row>
    <row r="2182" spans="1:37" s="4" customFormat="1" x14ac:dyDescent="0.25">
      <c r="A2182" s="4" t="str">
        <f t="shared" si="276"/>
        <v>D00_423_4</v>
      </c>
      <c r="B2182" s="1" t="s">
        <v>37</v>
      </c>
      <c r="C2182" s="2">
        <v>423</v>
      </c>
      <c r="D2182" s="3">
        <v>4</v>
      </c>
      <c r="E2182" s="4" t="s">
        <v>38</v>
      </c>
      <c r="F2182" s="4" t="s">
        <v>42</v>
      </c>
      <c r="G2182" s="4" t="s">
        <v>57</v>
      </c>
      <c r="H2182" s="4">
        <v>2006</v>
      </c>
      <c r="I2182" s="3" t="s">
        <v>54</v>
      </c>
      <c r="J2182" s="3"/>
      <c r="P2182" s="3"/>
      <c r="W2182" s="3"/>
      <c r="AA2182" s="5" t="e">
        <f t="shared" si="270"/>
        <v>#DIV/0!</v>
      </c>
      <c r="AD2182" s="5" t="e">
        <f t="shared" si="271"/>
        <v>#DIV/0!</v>
      </c>
      <c r="AE2182" s="3" t="e">
        <f t="shared" si="272"/>
        <v>#DIV/0!</v>
      </c>
      <c r="AG2182" s="4" t="e">
        <f t="shared" si="273"/>
        <v>#DIV/0!</v>
      </c>
      <c r="AI2182" s="3" t="e">
        <f t="shared" si="274"/>
        <v>#DIV/0!</v>
      </c>
      <c r="AK2182" s="4" t="e">
        <f t="shared" ref="AK2182:AK2190" si="277">AJ2182*100/Y2182</f>
        <v>#DIV/0!</v>
      </c>
    </row>
    <row r="2183" spans="1:37" s="4" customFormat="1" x14ac:dyDescent="0.25">
      <c r="A2183" s="4" t="str">
        <f t="shared" si="276"/>
        <v>D00_423_4</v>
      </c>
      <c r="B2183" s="1" t="s">
        <v>37</v>
      </c>
      <c r="C2183" s="2">
        <v>423</v>
      </c>
      <c r="D2183" s="3">
        <v>4</v>
      </c>
      <c r="E2183" s="4" t="s">
        <v>38</v>
      </c>
      <c r="F2183" s="4" t="s">
        <v>42</v>
      </c>
      <c r="G2183" s="4" t="s">
        <v>57</v>
      </c>
      <c r="H2183" s="4">
        <v>2007</v>
      </c>
      <c r="I2183" s="3" t="s">
        <v>54</v>
      </c>
      <c r="J2183" s="3"/>
      <c r="P2183" s="3"/>
      <c r="W2183" s="3"/>
      <c r="AA2183" s="5" t="e">
        <f t="shared" si="270"/>
        <v>#DIV/0!</v>
      </c>
      <c r="AD2183" s="5" t="e">
        <f t="shared" si="271"/>
        <v>#DIV/0!</v>
      </c>
      <c r="AE2183" s="3" t="e">
        <f t="shared" si="272"/>
        <v>#DIV/0!</v>
      </c>
      <c r="AG2183" s="4" t="e">
        <f t="shared" si="273"/>
        <v>#DIV/0!</v>
      </c>
      <c r="AI2183" s="3" t="e">
        <f t="shared" si="274"/>
        <v>#DIV/0!</v>
      </c>
      <c r="AK2183" s="4" t="e">
        <f t="shared" si="277"/>
        <v>#DIV/0!</v>
      </c>
    </row>
    <row r="2184" spans="1:37" s="14" customFormat="1" x14ac:dyDescent="0.25">
      <c r="A2184" s="4" t="str">
        <f t="shared" si="276"/>
        <v>D00_424_4</v>
      </c>
      <c r="B2184" s="12" t="s">
        <v>37</v>
      </c>
      <c r="C2184" s="13">
        <v>424</v>
      </c>
      <c r="D2184" s="15">
        <v>4</v>
      </c>
      <c r="E2184" s="14" t="s">
        <v>38</v>
      </c>
      <c r="F2184" s="14" t="s">
        <v>42</v>
      </c>
      <c r="G2184" s="14" t="s">
        <v>57</v>
      </c>
      <c r="H2184" s="14">
        <v>2003</v>
      </c>
      <c r="I2184" s="15" t="s">
        <v>54</v>
      </c>
      <c r="J2184" s="15"/>
      <c r="P2184" s="15"/>
      <c r="Q2184" s="4"/>
      <c r="R2184" s="4"/>
      <c r="S2184" s="4"/>
      <c r="T2184" s="4"/>
      <c r="U2184" s="4"/>
      <c r="V2184" s="4"/>
      <c r="W2184" s="15"/>
      <c r="AA2184" s="5" t="e">
        <f t="shared" si="270"/>
        <v>#DIV/0!</v>
      </c>
      <c r="AD2184" s="5" t="e">
        <f t="shared" si="271"/>
        <v>#DIV/0!</v>
      </c>
      <c r="AE2184" s="3" t="e">
        <f t="shared" si="272"/>
        <v>#DIV/0!</v>
      </c>
      <c r="AG2184" s="4" t="e">
        <f t="shared" si="273"/>
        <v>#DIV/0!</v>
      </c>
      <c r="AI2184" s="3" t="e">
        <f t="shared" si="274"/>
        <v>#DIV/0!</v>
      </c>
      <c r="AK2184" s="14" t="e">
        <f t="shared" si="277"/>
        <v>#DIV/0!</v>
      </c>
    </row>
    <row r="2185" spans="1:37" s="4" customFormat="1" x14ac:dyDescent="0.25">
      <c r="A2185" s="4" t="str">
        <f t="shared" si="276"/>
        <v>D00_424_4</v>
      </c>
      <c r="B2185" s="1" t="s">
        <v>37</v>
      </c>
      <c r="C2185" s="2">
        <v>424</v>
      </c>
      <c r="D2185" s="3">
        <v>4</v>
      </c>
      <c r="E2185" s="4" t="s">
        <v>38</v>
      </c>
      <c r="F2185" s="4" t="s">
        <v>42</v>
      </c>
      <c r="G2185" s="4" t="s">
        <v>57</v>
      </c>
      <c r="H2185" s="4">
        <v>2004</v>
      </c>
      <c r="I2185" s="3" t="s">
        <v>54</v>
      </c>
      <c r="J2185" s="3"/>
      <c r="P2185" s="3"/>
      <c r="W2185" s="3"/>
      <c r="AA2185" s="5" t="e">
        <f t="shared" si="270"/>
        <v>#DIV/0!</v>
      </c>
      <c r="AD2185" s="5" t="e">
        <f t="shared" si="271"/>
        <v>#DIV/0!</v>
      </c>
      <c r="AE2185" s="3" t="e">
        <f t="shared" si="272"/>
        <v>#DIV/0!</v>
      </c>
      <c r="AG2185" s="4" t="e">
        <f t="shared" si="273"/>
        <v>#DIV/0!</v>
      </c>
      <c r="AI2185" s="3" t="e">
        <f t="shared" si="274"/>
        <v>#DIV/0!</v>
      </c>
      <c r="AK2185" s="4" t="e">
        <f t="shared" si="277"/>
        <v>#DIV/0!</v>
      </c>
    </row>
    <row r="2186" spans="1:37" s="4" customFormat="1" x14ac:dyDescent="0.25">
      <c r="A2186" s="4" t="str">
        <f t="shared" si="276"/>
        <v>D00_424_4</v>
      </c>
      <c r="B2186" s="1" t="s">
        <v>37</v>
      </c>
      <c r="C2186" s="2">
        <v>424</v>
      </c>
      <c r="D2186" s="3">
        <v>4</v>
      </c>
      <c r="E2186" s="4" t="s">
        <v>38</v>
      </c>
      <c r="F2186" s="4" t="s">
        <v>42</v>
      </c>
      <c r="G2186" s="4" t="s">
        <v>57</v>
      </c>
      <c r="H2186" s="4">
        <v>2005</v>
      </c>
      <c r="I2186" s="3" t="s">
        <v>54</v>
      </c>
      <c r="J2186" s="3"/>
      <c r="P2186" s="3"/>
      <c r="W2186" s="3"/>
      <c r="AA2186" s="5" t="e">
        <f t="shared" si="270"/>
        <v>#DIV/0!</v>
      </c>
      <c r="AD2186" s="5" t="e">
        <f t="shared" si="271"/>
        <v>#DIV/0!</v>
      </c>
      <c r="AE2186" s="3" t="e">
        <f t="shared" si="272"/>
        <v>#DIV/0!</v>
      </c>
      <c r="AG2186" s="4" t="e">
        <f t="shared" si="273"/>
        <v>#DIV/0!</v>
      </c>
      <c r="AI2186" s="3" t="e">
        <f t="shared" si="274"/>
        <v>#DIV/0!</v>
      </c>
      <c r="AK2186" s="4" t="e">
        <f t="shared" si="277"/>
        <v>#DIV/0!</v>
      </c>
    </row>
    <row r="2187" spans="1:37" s="4" customFormat="1" x14ac:dyDescent="0.25">
      <c r="A2187" s="4" t="str">
        <f t="shared" si="276"/>
        <v>D00_424_4</v>
      </c>
      <c r="B2187" s="1" t="s">
        <v>37</v>
      </c>
      <c r="C2187" s="2">
        <v>424</v>
      </c>
      <c r="D2187" s="3">
        <v>4</v>
      </c>
      <c r="E2187" s="4" t="s">
        <v>38</v>
      </c>
      <c r="F2187" s="4" t="s">
        <v>42</v>
      </c>
      <c r="G2187" s="4" t="s">
        <v>57</v>
      </c>
      <c r="H2187" s="4">
        <v>2006</v>
      </c>
      <c r="I2187" s="3" t="s">
        <v>54</v>
      </c>
      <c r="J2187" s="3"/>
      <c r="P2187" s="3"/>
      <c r="W2187" s="3"/>
      <c r="AA2187" s="5" t="e">
        <f t="shared" si="270"/>
        <v>#DIV/0!</v>
      </c>
      <c r="AD2187" s="5" t="e">
        <f t="shared" si="271"/>
        <v>#DIV/0!</v>
      </c>
      <c r="AE2187" s="3" t="e">
        <f t="shared" si="272"/>
        <v>#DIV/0!</v>
      </c>
      <c r="AG2187" s="4" t="e">
        <f t="shared" si="273"/>
        <v>#DIV/0!</v>
      </c>
      <c r="AI2187" s="3" t="e">
        <f t="shared" si="274"/>
        <v>#DIV/0!</v>
      </c>
      <c r="AK2187" s="4" t="e">
        <f t="shared" si="277"/>
        <v>#DIV/0!</v>
      </c>
    </row>
    <row r="2188" spans="1:37" s="4" customFormat="1" x14ac:dyDescent="0.25">
      <c r="A2188" s="4" t="str">
        <f t="shared" si="276"/>
        <v>D00_424_4</v>
      </c>
      <c r="B2188" s="1" t="s">
        <v>37</v>
      </c>
      <c r="C2188" s="2">
        <v>424</v>
      </c>
      <c r="D2188" s="3">
        <v>4</v>
      </c>
      <c r="E2188" s="4" t="s">
        <v>38</v>
      </c>
      <c r="F2188" s="4" t="s">
        <v>42</v>
      </c>
      <c r="G2188" s="4" t="s">
        <v>57</v>
      </c>
      <c r="H2188" s="4">
        <v>2007</v>
      </c>
      <c r="I2188" s="3" t="s">
        <v>54</v>
      </c>
      <c r="J2188" s="3"/>
      <c r="P2188" s="3"/>
      <c r="W2188" s="3"/>
      <c r="AA2188" s="5" t="e">
        <f t="shared" si="270"/>
        <v>#DIV/0!</v>
      </c>
      <c r="AD2188" s="5" t="e">
        <f t="shared" si="271"/>
        <v>#DIV/0!</v>
      </c>
      <c r="AE2188" s="3" t="e">
        <f t="shared" si="272"/>
        <v>#DIV/0!</v>
      </c>
      <c r="AG2188" s="4" t="e">
        <f t="shared" si="273"/>
        <v>#DIV/0!</v>
      </c>
      <c r="AI2188" s="3" t="e">
        <f t="shared" si="274"/>
        <v>#DIV/0!</v>
      </c>
      <c r="AK2188" s="4" t="e">
        <f t="shared" si="277"/>
        <v>#DIV/0!</v>
      </c>
    </row>
    <row r="2189" spans="1:37" s="14" customFormat="1" x14ac:dyDescent="0.25">
      <c r="A2189" s="4" t="str">
        <f t="shared" si="276"/>
        <v>D00_425_4</v>
      </c>
      <c r="B2189" s="12" t="s">
        <v>37</v>
      </c>
      <c r="C2189" s="13">
        <v>425</v>
      </c>
      <c r="D2189" s="15">
        <v>4</v>
      </c>
      <c r="E2189" s="14" t="s">
        <v>38</v>
      </c>
      <c r="F2189" s="14" t="s">
        <v>42</v>
      </c>
      <c r="G2189" s="14" t="s">
        <v>57</v>
      </c>
      <c r="H2189" s="14">
        <v>2003</v>
      </c>
      <c r="I2189" s="15" t="s">
        <v>54</v>
      </c>
      <c r="J2189" s="15"/>
      <c r="P2189" s="15"/>
      <c r="Q2189" s="4"/>
      <c r="R2189" s="4"/>
      <c r="S2189" s="4"/>
      <c r="T2189" s="4"/>
      <c r="U2189" s="4"/>
      <c r="V2189" s="4"/>
      <c r="W2189" s="15"/>
      <c r="AA2189" s="5" t="e">
        <f t="shared" si="270"/>
        <v>#DIV/0!</v>
      </c>
      <c r="AD2189" s="5" t="e">
        <f t="shared" si="271"/>
        <v>#DIV/0!</v>
      </c>
      <c r="AE2189" s="3" t="e">
        <f t="shared" si="272"/>
        <v>#DIV/0!</v>
      </c>
      <c r="AG2189" s="4" t="e">
        <f t="shared" si="273"/>
        <v>#DIV/0!</v>
      </c>
      <c r="AI2189" s="3" t="e">
        <f t="shared" si="274"/>
        <v>#DIV/0!</v>
      </c>
      <c r="AK2189" s="14" t="e">
        <f t="shared" si="277"/>
        <v>#DIV/0!</v>
      </c>
    </row>
    <row r="2190" spans="1:37" s="4" customFormat="1" x14ac:dyDescent="0.25">
      <c r="A2190" s="4" t="str">
        <f t="shared" si="276"/>
        <v>D00_425_4</v>
      </c>
      <c r="B2190" s="1" t="s">
        <v>37</v>
      </c>
      <c r="C2190" s="2">
        <v>425</v>
      </c>
      <c r="D2190" s="3">
        <v>4</v>
      </c>
      <c r="E2190" s="4" t="s">
        <v>38</v>
      </c>
      <c r="F2190" s="4" t="s">
        <v>42</v>
      </c>
      <c r="G2190" s="4" t="s">
        <v>57</v>
      </c>
      <c r="H2190" s="4">
        <v>2004</v>
      </c>
      <c r="I2190" s="3" t="s">
        <v>54</v>
      </c>
      <c r="J2190" s="3"/>
      <c r="P2190" s="3"/>
      <c r="W2190" s="3">
        <v>1</v>
      </c>
      <c r="X2190" s="4">
        <v>207</v>
      </c>
      <c r="AA2190" s="5" t="e">
        <f t="shared" si="270"/>
        <v>#DIV/0!</v>
      </c>
      <c r="AD2190" s="5" t="e">
        <f t="shared" si="271"/>
        <v>#DIV/0!</v>
      </c>
      <c r="AE2190" s="3" t="e">
        <f t="shared" si="272"/>
        <v>#DIV/0!</v>
      </c>
      <c r="AG2190" s="4" t="e">
        <f t="shared" si="273"/>
        <v>#DIV/0!</v>
      </c>
      <c r="AI2190" s="3" t="e">
        <f t="shared" si="274"/>
        <v>#DIV/0!</v>
      </c>
      <c r="AK2190" s="4" t="e">
        <f t="shared" si="277"/>
        <v>#DIV/0!</v>
      </c>
    </row>
    <row r="2191" spans="1:37" s="4" customFormat="1" x14ac:dyDescent="0.25">
      <c r="A2191" s="4" t="str">
        <f t="shared" si="276"/>
        <v>D00_425_4</v>
      </c>
      <c r="B2191" s="1" t="s">
        <v>37</v>
      </c>
      <c r="C2191" s="2">
        <v>425</v>
      </c>
      <c r="D2191" s="3">
        <v>4</v>
      </c>
      <c r="E2191" s="4" t="s">
        <v>38</v>
      </c>
      <c r="F2191" s="4" t="s">
        <v>42</v>
      </c>
      <c r="G2191" s="4" t="s">
        <v>57</v>
      </c>
      <c r="H2191" s="4">
        <v>2005</v>
      </c>
      <c r="I2191" s="3" t="s">
        <v>54</v>
      </c>
      <c r="J2191" s="3"/>
      <c r="P2191" s="3"/>
      <c r="W2191" s="3"/>
      <c r="X2191" s="4">
        <v>199</v>
      </c>
      <c r="AA2191" s="5" t="e">
        <f t="shared" si="270"/>
        <v>#DIV/0!</v>
      </c>
      <c r="AD2191" s="5" t="e">
        <f t="shared" si="271"/>
        <v>#DIV/0!</v>
      </c>
      <c r="AE2191" s="3" t="e">
        <f t="shared" si="272"/>
        <v>#DIV/0!</v>
      </c>
      <c r="AG2191" s="4" t="e">
        <f t="shared" si="273"/>
        <v>#DIV/0!</v>
      </c>
      <c r="AI2191" s="3" t="e">
        <f t="shared" si="274"/>
        <v>#DIV/0!</v>
      </c>
    </row>
    <row r="2192" spans="1:37" s="4" customFormat="1" x14ac:dyDescent="0.25">
      <c r="A2192" s="4" t="str">
        <f t="shared" si="276"/>
        <v>D00_425_4</v>
      </c>
      <c r="B2192" s="1" t="s">
        <v>37</v>
      </c>
      <c r="C2192" s="2">
        <v>425</v>
      </c>
      <c r="D2192" s="3">
        <v>4</v>
      </c>
      <c r="E2192" s="4" t="s">
        <v>38</v>
      </c>
      <c r="F2192" s="4" t="s">
        <v>42</v>
      </c>
      <c r="G2192" s="4" t="s">
        <v>57</v>
      </c>
      <c r="H2192" s="4">
        <v>2006</v>
      </c>
      <c r="I2192" s="3" t="s">
        <v>54</v>
      </c>
      <c r="J2192" s="3"/>
      <c r="P2192" s="3"/>
      <c r="W2192" s="3"/>
      <c r="AA2192" s="5" t="e">
        <f t="shared" si="270"/>
        <v>#DIV/0!</v>
      </c>
      <c r="AD2192" s="5" t="e">
        <f t="shared" si="271"/>
        <v>#DIV/0!</v>
      </c>
      <c r="AE2192" s="3" t="e">
        <f t="shared" si="272"/>
        <v>#DIV/0!</v>
      </c>
      <c r="AG2192" s="4" t="e">
        <f t="shared" si="273"/>
        <v>#DIV/0!</v>
      </c>
      <c r="AI2192" s="3" t="e">
        <f t="shared" si="274"/>
        <v>#DIV/0!</v>
      </c>
      <c r="AK2192" s="4" t="e">
        <f>AJ2192*100/Y2192</f>
        <v>#DIV/0!</v>
      </c>
    </row>
    <row r="2193" spans="1:37" s="4" customFormat="1" x14ac:dyDescent="0.25">
      <c r="A2193" s="4" t="str">
        <f t="shared" si="276"/>
        <v>D00_425_4</v>
      </c>
      <c r="B2193" s="1" t="s">
        <v>37</v>
      </c>
      <c r="C2193" s="2">
        <v>425</v>
      </c>
      <c r="D2193" s="3">
        <v>4</v>
      </c>
      <c r="E2193" s="4" t="s">
        <v>38</v>
      </c>
      <c r="F2193" s="4" t="s">
        <v>42</v>
      </c>
      <c r="G2193" s="4" t="s">
        <v>57</v>
      </c>
      <c r="H2193" s="4">
        <v>2007</v>
      </c>
      <c r="I2193" s="3" t="s">
        <v>54</v>
      </c>
      <c r="J2193" s="3"/>
      <c r="P2193" s="3"/>
      <c r="W2193" s="3"/>
      <c r="AA2193" s="5" t="e">
        <f t="shared" si="270"/>
        <v>#DIV/0!</v>
      </c>
      <c r="AD2193" s="5" t="e">
        <f t="shared" si="271"/>
        <v>#DIV/0!</v>
      </c>
      <c r="AE2193" s="3" t="e">
        <f t="shared" si="272"/>
        <v>#DIV/0!</v>
      </c>
      <c r="AG2193" s="4" t="e">
        <f t="shared" si="273"/>
        <v>#DIV/0!</v>
      </c>
      <c r="AI2193" s="3" t="e">
        <f t="shared" si="274"/>
        <v>#DIV/0!</v>
      </c>
      <c r="AK2193" s="4" t="e">
        <f>AJ2193*100/Y2193</f>
        <v>#DIV/0!</v>
      </c>
    </row>
    <row r="2194" spans="1:37" s="14" customFormat="1" x14ac:dyDescent="0.25">
      <c r="A2194" s="4" t="str">
        <f t="shared" si="276"/>
        <v>D00_426_4</v>
      </c>
      <c r="B2194" s="12" t="s">
        <v>37</v>
      </c>
      <c r="C2194" s="13">
        <v>426</v>
      </c>
      <c r="D2194" s="15">
        <v>4</v>
      </c>
      <c r="E2194" s="14" t="s">
        <v>38</v>
      </c>
      <c r="F2194" s="14" t="s">
        <v>42</v>
      </c>
      <c r="G2194" s="14" t="s">
        <v>57</v>
      </c>
      <c r="H2194" s="14">
        <v>2003</v>
      </c>
      <c r="I2194" s="15" t="s">
        <v>54</v>
      </c>
      <c r="J2194" s="15"/>
      <c r="P2194" s="15"/>
      <c r="Q2194" s="4"/>
      <c r="R2194" s="4"/>
      <c r="S2194" s="4"/>
      <c r="T2194" s="4"/>
      <c r="U2194" s="4"/>
      <c r="V2194" s="4"/>
      <c r="W2194" s="15"/>
      <c r="AA2194" s="5" t="e">
        <f t="shared" si="270"/>
        <v>#DIV/0!</v>
      </c>
      <c r="AD2194" s="5" t="e">
        <f t="shared" si="271"/>
        <v>#DIV/0!</v>
      </c>
      <c r="AE2194" s="3" t="e">
        <f t="shared" si="272"/>
        <v>#DIV/0!</v>
      </c>
      <c r="AG2194" s="4" t="e">
        <f t="shared" si="273"/>
        <v>#DIV/0!</v>
      </c>
      <c r="AI2194" s="3" t="e">
        <f t="shared" si="274"/>
        <v>#DIV/0!</v>
      </c>
      <c r="AK2194" s="14" t="e">
        <f>AJ2194*100/Y2194</f>
        <v>#DIV/0!</v>
      </c>
    </row>
    <row r="2195" spans="1:37" s="4" customFormat="1" x14ac:dyDescent="0.25">
      <c r="A2195" s="4" t="str">
        <f t="shared" si="276"/>
        <v>D00_426_4</v>
      </c>
      <c r="B2195" s="1" t="s">
        <v>37</v>
      </c>
      <c r="C2195" s="2">
        <v>426</v>
      </c>
      <c r="D2195" s="3">
        <v>4</v>
      </c>
      <c r="E2195" s="4" t="s">
        <v>38</v>
      </c>
      <c r="F2195" s="4" t="s">
        <v>42</v>
      </c>
      <c r="G2195" s="4" t="s">
        <v>57</v>
      </c>
      <c r="H2195" s="4">
        <v>2004</v>
      </c>
      <c r="I2195" s="3" t="s">
        <v>54</v>
      </c>
      <c r="J2195" s="3"/>
      <c r="P2195" s="3"/>
      <c r="W2195" s="3">
        <v>2</v>
      </c>
      <c r="X2195" s="4">
        <v>217</v>
      </c>
      <c r="AA2195" s="5" t="e">
        <f t="shared" si="270"/>
        <v>#DIV/0!</v>
      </c>
      <c r="AD2195" s="5" t="e">
        <f t="shared" si="271"/>
        <v>#DIV/0!</v>
      </c>
      <c r="AE2195" s="3" t="e">
        <f t="shared" si="272"/>
        <v>#DIV/0!</v>
      </c>
      <c r="AG2195" s="4" t="e">
        <f t="shared" si="273"/>
        <v>#DIV/0!</v>
      </c>
      <c r="AI2195" s="3" t="e">
        <f t="shared" si="274"/>
        <v>#DIV/0!</v>
      </c>
      <c r="AK2195" s="4" t="e">
        <f>AJ2195*100/Y2195</f>
        <v>#DIV/0!</v>
      </c>
    </row>
    <row r="2196" spans="1:37" s="4" customFormat="1" x14ac:dyDescent="0.25">
      <c r="A2196" s="4" t="str">
        <f t="shared" si="276"/>
        <v>D00_426_4</v>
      </c>
      <c r="B2196" s="1" t="s">
        <v>37</v>
      </c>
      <c r="C2196" s="2">
        <v>426</v>
      </c>
      <c r="D2196" s="3">
        <v>4</v>
      </c>
      <c r="E2196" s="4" t="s">
        <v>38</v>
      </c>
      <c r="F2196" s="4" t="s">
        <v>42</v>
      </c>
      <c r="G2196" s="4" t="s">
        <v>57</v>
      </c>
      <c r="H2196" s="4">
        <v>2005</v>
      </c>
      <c r="I2196" s="3" t="s">
        <v>54</v>
      </c>
      <c r="J2196" s="3"/>
      <c r="P2196" s="3"/>
      <c r="W2196" s="3"/>
      <c r="X2196" s="4">
        <v>212</v>
      </c>
      <c r="AA2196" s="5" t="e">
        <f t="shared" si="270"/>
        <v>#DIV/0!</v>
      </c>
      <c r="AD2196" s="5" t="e">
        <f t="shared" si="271"/>
        <v>#DIV/0!</v>
      </c>
      <c r="AE2196" s="3" t="e">
        <f t="shared" si="272"/>
        <v>#DIV/0!</v>
      </c>
      <c r="AG2196" s="4" t="e">
        <f t="shared" si="273"/>
        <v>#DIV/0!</v>
      </c>
      <c r="AI2196" s="3" t="e">
        <f t="shared" si="274"/>
        <v>#DIV/0!</v>
      </c>
    </row>
    <row r="2197" spans="1:37" s="4" customFormat="1" x14ac:dyDescent="0.25">
      <c r="A2197" s="4" t="str">
        <f t="shared" si="276"/>
        <v>D00_426_4</v>
      </c>
      <c r="B2197" s="1" t="s">
        <v>37</v>
      </c>
      <c r="C2197" s="2">
        <v>426</v>
      </c>
      <c r="D2197" s="3">
        <v>4</v>
      </c>
      <c r="E2197" s="4" t="s">
        <v>38</v>
      </c>
      <c r="F2197" s="4" t="s">
        <v>42</v>
      </c>
      <c r="G2197" s="4" t="s">
        <v>57</v>
      </c>
      <c r="H2197" s="4">
        <v>2006</v>
      </c>
      <c r="I2197" s="3" t="s">
        <v>54</v>
      </c>
      <c r="J2197" s="3"/>
      <c r="P2197" s="3"/>
      <c r="W2197" s="3"/>
      <c r="AA2197" s="5" t="e">
        <f t="shared" si="270"/>
        <v>#DIV/0!</v>
      </c>
      <c r="AD2197" s="5" t="e">
        <f t="shared" si="271"/>
        <v>#DIV/0!</v>
      </c>
      <c r="AE2197" s="3" t="e">
        <f t="shared" si="272"/>
        <v>#DIV/0!</v>
      </c>
      <c r="AG2197" s="4" t="e">
        <f t="shared" si="273"/>
        <v>#DIV/0!</v>
      </c>
      <c r="AI2197" s="3" t="e">
        <f t="shared" si="274"/>
        <v>#DIV/0!</v>
      </c>
      <c r="AK2197" s="4" t="e">
        <f>AJ2197*100/Y2197</f>
        <v>#DIV/0!</v>
      </c>
    </row>
    <row r="2198" spans="1:37" s="4" customFormat="1" x14ac:dyDescent="0.25">
      <c r="A2198" s="4" t="str">
        <f t="shared" si="276"/>
        <v>D00_426_4</v>
      </c>
      <c r="B2198" s="1" t="s">
        <v>37</v>
      </c>
      <c r="C2198" s="2">
        <v>426</v>
      </c>
      <c r="D2198" s="3">
        <v>4</v>
      </c>
      <c r="E2198" s="4" t="s">
        <v>38</v>
      </c>
      <c r="F2198" s="4" t="s">
        <v>42</v>
      </c>
      <c r="G2198" s="4" t="s">
        <v>57</v>
      </c>
      <c r="H2198" s="4">
        <v>2007</v>
      </c>
      <c r="I2198" s="3" t="s">
        <v>54</v>
      </c>
      <c r="J2198" s="3"/>
      <c r="P2198" s="3"/>
      <c r="W2198" s="3"/>
      <c r="AA2198" s="5" t="e">
        <f t="shared" si="270"/>
        <v>#DIV/0!</v>
      </c>
      <c r="AD2198" s="5" t="e">
        <f t="shared" si="271"/>
        <v>#DIV/0!</v>
      </c>
      <c r="AE2198" s="3" t="e">
        <f t="shared" si="272"/>
        <v>#DIV/0!</v>
      </c>
      <c r="AG2198" s="4" t="e">
        <f t="shared" si="273"/>
        <v>#DIV/0!</v>
      </c>
      <c r="AI2198" s="3" t="e">
        <f t="shared" si="274"/>
        <v>#DIV/0!</v>
      </c>
      <c r="AK2198" s="4" t="e">
        <f>AJ2198*100/Y2198</f>
        <v>#DIV/0!</v>
      </c>
    </row>
    <row r="2199" spans="1:37" s="14" customFormat="1" x14ac:dyDescent="0.25">
      <c r="A2199" s="4" t="str">
        <f t="shared" si="276"/>
        <v>D00_427_4</v>
      </c>
      <c r="B2199" s="12" t="s">
        <v>37</v>
      </c>
      <c r="C2199" s="13">
        <v>427</v>
      </c>
      <c r="D2199" s="15">
        <v>4</v>
      </c>
      <c r="E2199" s="14" t="s">
        <v>38</v>
      </c>
      <c r="F2199" s="14" t="s">
        <v>42</v>
      </c>
      <c r="G2199" s="14" t="s">
        <v>57</v>
      </c>
      <c r="H2199" s="14">
        <v>2003</v>
      </c>
      <c r="I2199" s="15" t="s">
        <v>54</v>
      </c>
      <c r="J2199" s="15"/>
      <c r="P2199" s="15"/>
      <c r="Q2199" s="4"/>
      <c r="R2199" s="4"/>
      <c r="S2199" s="4"/>
      <c r="T2199" s="4"/>
      <c r="U2199" s="4"/>
      <c r="V2199" s="4"/>
      <c r="W2199" s="15"/>
      <c r="AA2199" s="5" t="e">
        <f t="shared" si="270"/>
        <v>#DIV/0!</v>
      </c>
      <c r="AD2199" s="5" t="e">
        <f t="shared" si="271"/>
        <v>#DIV/0!</v>
      </c>
      <c r="AE2199" s="3" t="e">
        <f t="shared" si="272"/>
        <v>#DIV/0!</v>
      </c>
      <c r="AG2199" s="4" t="e">
        <f t="shared" si="273"/>
        <v>#DIV/0!</v>
      </c>
      <c r="AI2199" s="3" t="e">
        <f t="shared" si="274"/>
        <v>#DIV/0!</v>
      </c>
      <c r="AK2199" s="14" t="e">
        <f>AJ2199*100/Y2199</f>
        <v>#DIV/0!</v>
      </c>
    </row>
    <row r="2200" spans="1:37" s="4" customFormat="1" x14ac:dyDescent="0.25">
      <c r="A2200" s="4" t="str">
        <f t="shared" si="276"/>
        <v>D00_427_4</v>
      </c>
      <c r="B2200" s="1" t="s">
        <v>37</v>
      </c>
      <c r="C2200" s="2">
        <v>427</v>
      </c>
      <c r="D2200" s="3">
        <v>4</v>
      </c>
      <c r="E2200" s="4" t="s">
        <v>38</v>
      </c>
      <c r="F2200" s="4" t="s">
        <v>42</v>
      </c>
      <c r="G2200" s="4" t="s">
        <v>57</v>
      </c>
      <c r="H2200" s="4">
        <v>2004</v>
      </c>
      <c r="I2200" s="3" t="s">
        <v>54</v>
      </c>
      <c r="J2200" s="3"/>
      <c r="P2200" s="3"/>
      <c r="W2200" s="3">
        <v>3</v>
      </c>
      <c r="X2200" s="4">
        <v>200</v>
      </c>
      <c r="AA2200" s="5" t="e">
        <f t="shared" si="270"/>
        <v>#DIV/0!</v>
      </c>
      <c r="AD2200" s="5" t="e">
        <f t="shared" si="271"/>
        <v>#DIV/0!</v>
      </c>
      <c r="AE2200" s="3" t="e">
        <f t="shared" si="272"/>
        <v>#DIV/0!</v>
      </c>
      <c r="AG2200" s="4" t="e">
        <f t="shared" si="273"/>
        <v>#DIV/0!</v>
      </c>
      <c r="AI2200" s="3" t="e">
        <f t="shared" si="274"/>
        <v>#DIV/0!</v>
      </c>
      <c r="AK2200" s="4" t="e">
        <f>AJ2200*100/Y2200</f>
        <v>#DIV/0!</v>
      </c>
    </row>
    <row r="2201" spans="1:37" s="4" customFormat="1" x14ac:dyDescent="0.25">
      <c r="A2201" s="4" t="str">
        <f t="shared" si="276"/>
        <v>D00_427_4</v>
      </c>
      <c r="B2201" s="1" t="s">
        <v>37</v>
      </c>
      <c r="C2201" s="2">
        <v>427</v>
      </c>
      <c r="D2201" s="3">
        <v>4</v>
      </c>
      <c r="E2201" s="4" t="s">
        <v>38</v>
      </c>
      <c r="F2201" s="4" t="s">
        <v>42</v>
      </c>
      <c r="G2201" s="4" t="s">
        <v>57</v>
      </c>
      <c r="H2201" s="4">
        <v>2005</v>
      </c>
      <c r="I2201" s="3" t="s">
        <v>54</v>
      </c>
      <c r="J2201" s="3"/>
      <c r="P2201" s="3"/>
      <c r="W2201" s="3"/>
      <c r="X2201" s="4">
        <v>201</v>
      </c>
      <c r="AA2201" s="5" t="e">
        <f t="shared" ref="AA2201:AA2264" si="278">(Z2201+(AD2201*AF2201))/Y2201</f>
        <v>#DIV/0!</v>
      </c>
      <c r="AD2201" s="5" t="e">
        <f t="shared" ref="AD2201:AD2264" si="279">AC2201/(Y2201-AF2201)</f>
        <v>#DIV/0!</v>
      </c>
      <c r="AE2201" s="3" t="e">
        <f t="shared" ref="AE2201:AE2264" si="280">AD2201*100/AA2201</f>
        <v>#DIV/0!</v>
      </c>
      <c r="AG2201" s="4" t="e">
        <f t="shared" ref="AG2201:AG2264" si="281">AF2201*100/Y2201</f>
        <v>#DIV/0!</v>
      </c>
      <c r="AI2201" s="3" t="e">
        <f t="shared" ref="AI2201:AI2264" si="282">AH2201*100/Y2201</f>
        <v>#DIV/0!</v>
      </c>
    </row>
    <row r="2202" spans="1:37" s="4" customFormat="1" x14ac:dyDescent="0.25">
      <c r="A2202" s="4" t="str">
        <f t="shared" si="276"/>
        <v>D00_427_4</v>
      </c>
      <c r="B2202" s="1" t="s">
        <v>37</v>
      </c>
      <c r="C2202" s="2">
        <v>427</v>
      </c>
      <c r="D2202" s="3">
        <v>4</v>
      </c>
      <c r="E2202" s="4" t="s">
        <v>38</v>
      </c>
      <c r="F2202" s="4" t="s">
        <v>42</v>
      </c>
      <c r="G2202" s="4" t="s">
        <v>57</v>
      </c>
      <c r="H2202" s="4">
        <v>2006</v>
      </c>
      <c r="I2202" s="3" t="s">
        <v>54</v>
      </c>
      <c r="J2202" s="3"/>
      <c r="P2202" s="3"/>
      <c r="W2202" s="3"/>
      <c r="AA2202" s="5" t="e">
        <f t="shared" si="278"/>
        <v>#DIV/0!</v>
      </c>
      <c r="AD2202" s="5" t="e">
        <f t="shared" si="279"/>
        <v>#DIV/0!</v>
      </c>
      <c r="AE2202" s="3" t="e">
        <f t="shared" si="280"/>
        <v>#DIV/0!</v>
      </c>
      <c r="AG2202" s="4" t="e">
        <f t="shared" si="281"/>
        <v>#DIV/0!</v>
      </c>
      <c r="AI2202" s="3" t="e">
        <f t="shared" si="282"/>
        <v>#DIV/0!</v>
      </c>
      <c r="AK2202" s="4" t="e">
        <f t="shared" ref="AK2202:AK2210" si="283">AJ2202*100/Y2202</f>
        <v>#DIV/0!</v>
      </c>
    </row>
    <row r="2203" spans="1:37" s="4" customFormat="1" x14ac:dyDescent="0.25">
      <c r="A2203" s="4" t="str">
        <f t="shared" si="276"/>
        <v>D00_427_4</v>
      </c>
      <c r="B2203" s="1" t="s">
        <v>37</v>
      </c>
      <c r="C2203" s="2">
        <v>427</v>
      </c>
      <c r="D2203" s="3">
        <v>4</v>
      </c>
      <c r="E2203" s="4" t="s">
        <v>38</v>
      </c>
      <c r="F2203" s="4" t="s">
        <v>42</v>
      </c>
      <c r="G2203" s="4" t="s">
        <v>57</v>
      </c>
      <c r="H2203" s="4">
        <v>2007</v>
      </c>
      <c r="I2203" s="3" t="s">
        <v>54</v>
      </c>
      <c r="J2203" s="3"/>
      <c r="P2203" s="3"/>
      <c r="W2203" s="3"/>
      <c r="AA2203" s="5" t="e">
        <f t="shared" si="278"/>
        <v>#DIV/0!</v>
      </c>
      <c r="AD2203" s="5" t="e">
        <f t="shared" si="279"/>
        <v>#DIV/0!</v>
      </c>
      <c r="AE2203" s="3" t="e">
        <f t="shared" si="280"/>
        <v>#DIV/0!</v>
      </c>
      <c r="AG2203" s="4" t="e">
        <f t="shared" si="281"/>
        <v>#DIV/0!</v>
      </c>
      <c r="AI2203" s="3" t="e">
        <f t="shared" si="282"/>
        <v>#DIV/0!</v>
      </c>
      <c r="AK2203" s="4" t="e">
        <f t="shared" si="283"/>
        <v>#DIV/0!</v>
      </c>
    </row>
    <row r="2204" spans="1:37" s="14" customFormat="1" x14ac:dyDescent="0.25">
      <c r="A2204" s="4" t="str">
        <f t="shared" si="276"/>
        <v>D00_428_4</v>
      </c>
      <c r="B2204" s="12" t="s">
        <v>37</v>
      </c>
      <c r="C2204" s="13">
        <v>428</v>
      </c>
      <c r="D2204" s="15">
        <v>4</v>
      </c>
      <c r="E2204" s="14" t="s">
        <v>38</v>
      </c>
      <c r="F2204" s="14" t="s">
        <v>42</v>
      </c>
      <c r="G2204" s="14" t="s">
        <v>57</v>
      </c>
      <c r="H2204" s="14">
        <v>2003</v>
      </c>
      <c r="I2204" s="15" t="s">
        <v>54</v>
      </c>
      <c r="J2204" s="15"/>
      <c r="P2204" s="15"/>
      <c r="Q2204" s="4"/>
      <c r="R2204" s="4"/>
      <c r="S2204" s="4"/>
      <c r="T2204" s="4"/>
      <c r="U2204" s="4"/>
      <c r="V2204" s="4"/>
      <c r="W2204" s="15"/>
      <c r="AA2204" s="5" t="e">
        <f t="shared" si="278"/>
        <v>#DIV/0!</v>
      </c>
      <c r="AD2204" s="5" t="e">
        <f t="shared" si="279"/>
        <v>#DIV/0!</v>
      </c>
      <c r="AE2204" s="3" t="e">
        <f t="shared" si="280"/>
        <v>#DIV/0!</v>
      </c>
      <c r="AG2204" s="4" t="e">
        <f t="shared" si="281"/>
        <v>#DIV/0!</v>
      </c>
      <c r="AI2204" s="3" t="e">
        <f t="shared" si="282"/>
        <v>#DIV/0!</v>
      </c>
      <c r="AK2204" s="14" t="e">
        <f t="shared" si="283"/>
        <v>#DIV/0!</v>
      </c>
    </row>
    <row r="2205" spans="1:37" s="4" customFormat="1" x14ac:dyDescent="0.25">
      <c r="A2205" s="4" t="str">
        <f t="shared" si="276"/>
        <v>D00_428_4</v>
      </c>
      <c r="B2205" s="1" t="s">
        <v>37</v>
      </c>
      <c r="C2205" s="2">
        <v>428</v>
      </c>
      <c r="D2205" s="3">
        <v>4</v>
      </c>
      <c r="E2205" s="4" t="s">
        <v>38</v>
      </c>
      <c r="F2205" s="4" t="s">
        <v>42</v>
      </c>
      <c r="G2205" s="4" t="s">
        <v>57</v>
      </c>
      <c r="H2205" s="4">
        <v>2004</v>
      </c>
      <c r="I2205" s="3" t="s">
        <v>54</v>
      </c>
      <c r="J2205" s="3"/>
      <c r="P2205" s="3"/>
      <c r="W2205" s="3"/>
      <c r="AA2205" s="5" t="e">
        <f t="shared" si="278"/>
        <v>#DIV/0!</v>
      </c>
      <c r="AD2205" s="5" t="e">
        <f t="shared" si="279"/>
        <v>#DIV/0!</v>
      </c>
      <c r="AE2205" s="3" t="e">
        <f t="shared" si="280"/>
        <v>#DIV/0!</v>
      </c>
      <c r="AG2205" s="4" t="e">
        <f t="shared" si="281"/>
        <v>#DIV/0!</v>
      </c>
      <c r="AI2205" s="3" t="e">
        <f t="shared" si="282"/>
        <v>#DIV/0!</v>
      </c>
      <c r="AK2205" s="4" t="e">
        <f t="shared" si="283"/>
        <v>#DIV/0!</v>
      </c>
    </row>
    <row r="2206" spans="1:37" s="4" customFormat="1" x14ac:dyDescent="0.25">
      <c r="A2206" s="4" t="str">
        <f t="shared" si="276"/>
        <v>D00_428_4</v>
      </c>
      <c r="B2206" s="1" t="s">
        <v>37</v>
      </c>
      <c r="C2206" s="2">
        <v>428</v>
      </c>
      <c r="D2206" s="3">
        <v>4</v>
      </c>
      <c r="E2206" s="4" t="s">
        <v>38</v>
      </c>
      <c r="F2206" s="4" t="s">
        <v>42</v>
      </c>
      <c r="G2206" s="4" t="s">
        <v>57</v>
      </c>
      <c r="H2206" s="4">
        <v>2005</v>
      </c>
      <c r="I2206" s="3" t="s">
        <v>54</v>
      </c>
      <c r="J2206" s="3"/>
      <c r="P2206" s="3"/>
      <c r="W2206" s="3"/>
      <c r="AA2206" s="5" t="e">
        <f t="shared" si="278"/>
        <v>#DIV/0!</v>
      </c>
      <c r="AD2206" s="5" t="e">
        <f t="shared" si="279"/>
        <v>#DIV/0!</v>
      </c>
      <c r="AE2206" s="3" t="e">
        <f t="shared" si="280"/>
        <v>#DIV/0!</v>
      </c>
      <c r="AG2206" s="4" t="e">
        <f t="shared" si="281"/>
        <v>#DIV/0!</v>
      </c>
      <c r="AI2206" s="3" t="e">
        <f t="shared" si="282"/>
        <v>#DIV/0!</v>
      </c>
      <c r="AK2206" s="4" t="e">
        <f t="shared" si="283"/>
        <v>#DIV/0!</v>
      </c>
    </row>
    <row r="2207" spans="1:37" s="4" customFormat="1" x14ac:dyDescent="0.25">
      <c r="A2207" s="4" t="str">
        <f t="shared" si="276"/>
        <v>D00_428_4</v>
      </c>
      <c r="B2207" s="1" t="s">
        <v>37</v>
      </c>
      <c r="C2207" s="2">
        <v>428</v>
      </c>
      <c r="D2207" s="3">
        <v>4</v>
      </c>
      <c r="E2207" s="4" t="s">
        <v>38</v>
      </c>
      <c r="F2207" s="4" t="s">
        <v>42</v>
      </c>
      <c r="G2207" s="4" t="s">
        <v>57</v>
      </c>
      <c r="H2207" s="4">
        <v>2006</v>
      </c>
      <c r="I2207" s="3" t="s">
        <v>54</v>
      </c>
      <c r="J2207" s="3"/>
      <c r="P2207" s="3"/>
      <c r="W2207" s="3"/>
      <c r="AA2207" s="5" t="e">
        <f t="shared" si="278"/>
        <v>#DIV/0!</v>
      </c>
      <c r="AD2207" s="5" t="e">
        <f t="shared" si="279"/>
        <v>#DIV/0!</v>
      </c>
      <c r="AE2207" s="3" t="e">
        <f t="shared" si="280"/>
        <v>#DIV/0!</v>
      </c>
      <c r="AG2207" s="4" t="e">
        <f t="shared" si="281"/>
        <v>#DIV/0!</v>
      </c>
      <c r="AI2207" s="3" t="e">
        <f t="shared" si="282"/>
        <v>#DIV/0!</v>
      </c>
      <c r="AK2207" s="4" t="e">
        <f t="shared" si="283"/>
        <v>#DIV/0!</v>
      </c>
    </row>
    <row r="2208" spans="1:37" s="4" customFormat="1" x14ac:dyDescent="0.25">
      <c r="A2208" s="4" t="str">
        <f t="shared" si="276"/>
        <v>D00_428_4</v>
      </c>
      <c r="B2208" s="1" t="s">
        <v>37</v>
      </c>
      <c r="C2208" s="2">
        <v>428</v>
      </c>
      <c r="D2208" s="3">
        <v>4</v>
      </c>
      <c r="E2208" s="4" t="s">
        <v>38</v>
      </c>
      <c r="F2208" s="4" t="s">
        <v>42</v>
      </c>
      <c r="G2208" s="4" t="s">
        <v>57</v>
      </c>
      <c r="H2208" s="4">
        <v>2007</v>
      </c>
      <c r="I2208" s="3" t="s">
        <v>54</v>
      </c>
      <c r="J2208" s="3"/>
      <c r="P2208" s="3"/>
      <c r="W2208" s="3"/>
      <c r="AA2208" s="5" t="e">
        <f t="shared" si="278"/>
        <v>#DIV/0!</v>
      </c>
      <c r="AD2208" s="5" t="e">
        <f t="shared" si="279"/>
        <v>#DIV/0!</v>
      </c>
      <c r="AE2208" s="3" t="e">
        <f t="shared" si="280"/>
        <v>#DIV/0!</v>
      </c>
      <c r="AG2208" s="4" t="e">
        <f t="shared" si="281"/>
        <v>#DIV/0!</v>
      </c>
      <c r="AI2208" s="3" t="e">
        <f t="shared" si="282"/>
        <v>#DIV/0!</v>
      </c>
      <c r="AK2208" s="4" t="e">
        <f t="shared" si="283"/>
        <v>#DIV/0!</v>
      </c>
    </row>
    <row r="2209" spans="1:44" s="14" customFormat="1" x14ac:dyDescent="0.25">
      <c r="A2209" s="4" t="str">
        <f t="shared" si="276"/>
        <v>D00_429_4</v>
      </c>
      <c r="B2209" s="12" t="s">
        <v>37</v>
      </c>
      <c r="C2209" s="13">
        <v>429</v>
      </c>
      <c r="D2209" s="15">
        <v>4</v>
      </c>
      <c r="E2209" s="14" t="s">
        <v>38</v>
      </c>
      <c r="F2209" s="14" t="s">
        <v>42</v>
      </c>
      <c r="G2209" s="14" t="s">
        <v>57</v>
      </c>
      <c r="H2209" s="14">
        <v>2003</v>
      </c>
      <c r="I2209" s="15" t="s">
        <v>54</v>
      </c>
      <c r="J2209" s="15"/>
      <c r="L2209" s="14">
        <f>K1467-36</f>
        <v>39</v>
      </c>
      <c r="M2209" s="14">
        <f>K1467-64</f>
        <v>11</v>
      </c>
      <c r="N2209" s="14">
        <f>K1467-79</f>
        <v>-4</v>
      </c>
      <c r="P2209" s="15">
        <v>3</v>
      </c>
      <c r="Q2209" s="4"/>
      <c r="R2209" s="4"/>
      <c r="S2209" s="4"/>
      <c r="T2209" s="4"/>
      <c r="U2209" s="4"/>
      <c r="V2209" s="4"/>
      <c r="W2209" s="15">
        <v>3</v>
      </c>
      <c r="X2209" s="14">
        <v>206</v>
      </c>
      <c r="Y2209" s="14">
        <v>25</v>
      </c>
      <c r="Z2209" s="14">
        <v>59</v>
      </c>
      <c r="AA2209" s="5">
        <f t="shared" si="278"/>
        <v>2.36</v>
      </c>
      <c r="AB2209" s="14">
        <v>4</v>
      </c>
      <c r="AC2209" s="14">
        <v>22</v>
      </c>
      <c r="AD2209" s="5">
        <f t="shared" si="279"/>
        <v>0.88</v>
      </c>
      <c r="AE2209" s="3">
        <f t="shared" si="280"/>
        <v>37.288135593220339</v>
      </c>
      <c r="AF2209" s="14">
        <v>0</v>
      </c>
      <c r="AG2209" s="4">
        <f t="shared" si="281"/>
        <v>0</v>
      </c>
      <c r="AH2209" s="14">
        <v>0</v>
      </c>
      <c r="AI2209" s="3">
        <f t="shared" si="282"/>
        <v>0</v>
      </c>
      <c r="AJ2209" s="14">
        <v>1</v>
      </c>
      <c r="AK2209" s="14">
        <f t="shared" si="283"/>
        <v>4</v>
      </c>
      <c r="AL2209" s="14">
        <v>3</v>
      </c>
      <c r="AM2209" s="14">
        <v>4</v>
      </c>
      <c r="AN2209" s="14">
        <v>3</v>
      </c>
      <c r="AO2209" s="14">
        <v>1</v>
      </c>
      <c r="AP2209" s="14">
        <v>1</v>
      </c>
      <c r="AQ2209" s="14">
        <v>3</v>
      </c>
      <c r="AR2209" s="14">
        <v>3</v>
      </c>
    </row>
    <row r="2210" spans="1:44" s="4" customFormat="1" x14ac:dyDescent="0.25">
      <c r="A2210" s="4" t="str">
        <f t="shared" si="276"/>
        <v>D00_429_4</v>
      </c>
      <c r="B2210" s="1" t="s">
        <v>37</v>
      </c>
      <c r="C2210" s="2">
        <v>429</v>
      </c>
      <c r="D2210" s="3">
        <v>4</v>
      </c>
      <c r="E2210" s="4" t="s">
        <v>38</v>
      </c>
      <c r="F2210" s="4" t="s">
        <v>42</v>
      </c>
      <c r="G2210" s="4" t="s">
        <v>57</v>
      </c>
      <c r="H2210" s="4">
        <v>2004</v>
      </c>
      <c r="I2210" s="3" t="s">
        <v>54</v>
      </c>
      <c r="J2210" s="3"/>
      <c r="P2210" s="3"/>
      <c r="W2210" s="3">
        <v>2</v>
      </c>
      <c r="X2210" s="4">
        <v>208</v>
      </c>
      <c r="AA2210" s="5" t="e">
        <f t="shared" si="278"/>
        <v>#DIV/0!</v>
      </c>
      <c r="AD2210" s="5" t="e">
        <f t="shared" si="279"/>
        <v>#DIV/0!</v>
      </c>
      <c r="AE2210" s="3" t="e">
        <f t="shared" si="280"/>
        <v>#DIV/0!</v>
      </c>
      <c r="AG2210" s="4" t="e">
        <f t="shared" si="281"/>
        <v>#DIV/0!</v>
      </c>
      <c r="AI2210" s="3" t="e">
        <f t="shared" si="282"/>
        <v>#DIV/0!</v>
      </c>
      <c r="AK2210" s="4" t="e">
        <f t="shared" si="283"/>
        <v>#DIV/0!</v>
      </c>
    </row>
    <row r="2211" spans="1:44" s="4" customFormat="1" x14ac:dyDescent="0.25">
      <c r="A2211" s="4" t="str">
        <f t="shared" si="276"/>
        <v>D00_429_4</v>
      </c>
      <c r="B2211" s="1" t="s">
        <v>37</v>
      </c>
      <c r="C2211" s="2">
        <v>429</v>
      </c>
      <c r="D2211" s="3">
        <v>4</v>
      </c>
      <c r="E2211" s="4" t="s">
        <v>38</v>
      </c>
      <c r="F2211" s="4" t="s">
        <v>42</v>
      </c>
      <c r="G2211" s="4" t="s">
        <v>57</v>
      </c>
      <c r="H2211" s="4">
        <v>2005</v>
      </c>
      <c r="I2211" s="3" t="s">
        <v>54</v>
      </c>
      <c r="J2211" s="3"/>
      <c r="P2211" s="3"/>
      <c r="W2211" s="3"/>
      <c r="X2211" s="4">
        <v>210</v>
      </c>
      <c r="AA2211" s="5" t="e">
        <f t="shared" si="278"/>
        <v>#DIV/0!</v>
      </c>
      <c r="AD2211" s="5" t="e">
        <f t="shared" si="279"/>
        <v>#DIV/0!</v>
      </c>
      <c r="AE2211" s="3" t="e">
        <f t="shared" si="280"/>
        <v>#DIV/0!</v>
      </c>
      <c r="AG2211" s="4" t="e">
        <f t="shared" si="281"/>
        <v>#DIV/0!</v>
      </c>
      <c r="AI2211" s="3" t="e">
        <f t="shared" si="282"/>
        <v>#DIV/0!</v>
      </c>
    </row>
    <row r="2212" spans="1:44" s="4" customFormat="1" x14ac:dyDescent="0.25">
      <c r="A2212" s="4" t="str">
        <f t="shared" si="276"/>
        <v>D00_429_4</v>
      </c>
      <c r="B2212" s="1" t="s">
        <v>37</v>
      </c>
      <c r="C2212" s="2">
        <v>429</v>
      </c>
      <c r="D2212" s="3">
        <v>4</v>
      </c>
      <c r="E2212" s="4" t="s">
        <v>38</v>
      </c>
      <c r="F2212" s="4" t="s">
        <v>42</v>
      </c>
      <c r="G2212" s="4" t="s">
        <v>57</v>
      </c>
      <c r="H2212" s="4">
        <v>2006</v>
      </c>
      <c r="I2212" s="3" t="s">
        <v>54</v>
      </c>
      <c r="J2212" s="3"/>
      <c r="P2212" s="3"/>
      <c r="W2212" s="3"/>
      <c r="AA2212" s="5" t="e">
        <f t="shared" si="278"/>
        <v>#DIV/0!</v>
      </c>
      <c r="AD2212" s="5" t="e">
        <f t="shared" si="279"/>
        <v>#DIV/0!</v>
      </c>
      <c r="AE2212" s="3" t="e">
        <f t="shared" si="280"/>
        <v>#DIV/0!</v>
      </c>
      <c r="AG2212" s="4" t="e">
        <f t="shared" si="281"/>
        <v>#DIV/0!</v>
      </c>
      <c r="AI2212" s="3" t="e">
        <f t="shared" si="282"/>
        <v>#DIV/0!</v>
      </c>
      <c r="AK2212" s="4" t="e">
        <f t="shared" ref="AK2212:AK2220" si="284">AJ2212*100/Y2212</f>
        <v>#DIV/0!</v>
      </c>
    </row>
    <row r="2213" spans="1:44" s="4" customFormat="1" x14ac:dyDescent="0.25">
      <c r="A2213" s="4" t="str">
        <f t="shared" si="276"/>
        <v>D00_429_4</v>
      </c>
      <c r="B2213" s="1" t="s">
        <v>37</v>
      </c>
      <c r="C2213" s="2">
        <v>429</v>
      </c>
      <c r="D2213" s="3">
        <v>4</v>
      </c>
      <c r="E2213" s="4" t="s">
        <v>38</v>
      </c>
      <c r="F2213" s="4" t="s">
        <v>42</v>
      </c>
      <c r="G2213" s="4" t="s">
        <v>57</v>
      </c>
      <c r="H2213" s="4">
        <v>2007</v>
      </c>
      <c r="I2213" s="3" t="s">
        <v>54</v>
      </c>
      <c r="J2213" s="3"/>
      <c r="P2213" s="3"/>
      <c r="W2213" s="3"/>
      <c r="AA2213" s="5" t="e">
        <f t="shared" si="278"/>
        <v>#DIV/0!</v>
      </c>
      <c r="AD2213" s="5" t="e">
        <f t="shared" si="279"/>
        <v>#DIV/0!</v>
      </c>
      <c r="AE2213" s="3" t="e">
        <f t="shared" si="280"/>
        <v>#DIV/0!</v>
      </c>
      <c r="AG2213" s="4" t="e">
        <f t="shared" si="281"/>
        <v>#DIV/0!</v>
      </c>
      <c r="AI2213" s="3" t="e">
        <f t="shared" si="282"/>
        <v>#DIV/0!</v>
      </c>
      <c r="AK2213" s="4" t="e">
        <f t="shared" si="284"/>
        <v>#DIV/0!</v>
      </c>
    </row>
    <row r="2214" spans="1:44" s="14" customFormat="1" x14ac:dyDescent="0.25">
      <c r="A2214" s="4" t="str">
        <f t="shared" si="276"/>
        <v>D00_430_4</v>
      </c>
      <c r="B2214" s="12" t="s">
        <v>37</v>
      </c>
      <c r="C2214" s="13">
        <v>430</v>
      </c>
      <c r="D2214" s="15">
        <v>4</v>
      </c>
      <c r="E2214" s="14" t="s">
        <v>38</v>
      </c>
      <c r="F2214" s="14" t="s">
        <v>42</v>
      </c>
      <c r="G2214" s="14" t="s">
        <v>57</v>
      </c>
      <c r="H2214" s="14">
        <v>2003</v>
      </c>
      <c r="I2214" s="15" t="s">
        <v>54</v>
      </c>
      <c r="J2214" s="15"/>
      <c r="P2214" s="15"/>
      <c r="Q2214" s="4"/>
      <c r="R2214" s="4"/>
      <c r="S2214" s="4"/>
      <c r="T2214" s="4"/>
      <c r="U2214" s="4"/>
      <c r="V2214" s="4"/>
      <c r="W2214" s="15"/>
      <c r="AA2214" s="5" t="e">
        <f t="shared" si="278"/>
        <v>#DIV/0!</v>
      </c>
      <c r="AD2214" s="5" t="e">
        <f t="shared" si="279"/>
        <v>#DIV/0!</v>
      </c>
      <c r="AE2214" s="3" t="e">
        <f t="shared" si="280"/>
        <v>#DIV/0!</v>
      </c>
      <c r="AG2214" s="4" t="e">
        <f t="shared" si="281"/>
        <v>#DIV/0!</v>
      </c>
      <c r="AI2214" s="3" t="e">
        <f t="shared" si="282"/>
        <v>#DIV/0!</v>
      </c>
      <c r="AK2214" s="14" t="e">
        <f t="shared" si="284"/>
        <v>#DIV/0!</v>
      </c>
    </row>
    <row r="2215" spans="1:44" s="4" customFormat="1" x14ac:dyDescent="0.25">
      <c r="A2215" s="4" t="str">
        <f t="shared" si="276"/>
        <v>D00_430_4</v>
      </c>
      <c r="B2215" s="1" t="s">
        <v>37</v>
      </c>
      <c r="C2215" s="2">
        <v>430</v>
      </c>
      <c r="D2215" s="3">
        <v>4</v>
      </c>
      <c r="E2215" s="4" t="s">
        <v>38</v>
      </c>
      <c r="F2215" s="4" t="s">
        <v>42</v>
      </c>
      <c r="G2215" s="4" t="s">
        <v>57</v>
      </c>
      <c r="H2215" s="4">
        <v>2004</v>
      </c>
      <c r="I2215" s="3" t="s">
        <v>54</v>
      </c>
      <c r="J2215" s="3"/>
      <c r="P2215" s="3"/>
      <c r="W2215" s="3"/>
      <c r="AA2215" s="5" t="e">
        <f t="shared" si="278"/>
        <v>#DIV/0!</v>
      </c>
      <c r="AD2215" s="5" t="e">
        <f t="shared" si="279"/>
        <v>#DIV/0!</v>
      </c>
      <c r="AE2215" s="3" t="e">
        <f t="shared" si="280"/>
        <v>#DIV/0!</v>
      </c>
      <c r="AG2215" s="4" t="e">
        <f t="shared" si="281"/>
        <v>#DIV/0!</v>
      </c>
      <c r="AI2215" s="3" t="e">
        <f t="shared" si="282"/>
        <v>#DIV/0!</v>
      </c>
      <c r="AK2215" s="4" t="e">
        <f t="shared" si="284"/>
        <v>#DIV/0!</v>
      </c>
    </row>
    <row r="2216" spans="1:44" s="4" customFormat="1" x14ac:dyDescent="0.25">
      <c r="A2216" s="4" t="str">
        <f t="shared" si="276"/>
        <v>D00_430_4</v>
      </c>
      <c r="B2216" s="1" t="s">
        <v>37</v>
      </c>
      <c r="C2216" s="2">
        <v>430</v>
      </c>
      <c r="D2216" s="3">
        <v>4</v>
      </c>
      <c r="E2216" s="4" t="s">
        <v>38</v>
      </c>
      <c r="F2216" s="4" t="s">
        <v>42</v>
      </c>
      <c r="G2216" s="4" t="s">
        <v>57</v>
      </c>
      <c r="H2216" s="4">
        <v>2005</v>
      </c>
      <c r="I2216" s="3" t="s">
        <v>54</v>
      </c>
      <c r="J2216" s="3"/>
      <c r="P2216" s="3"/>
      <c r="W2216" s="3"/>
      <c r="AA2216" s="5" t="e">
        <f t="shared" si="278"/>
        <v>#DIV/0!</v>
      </c>
      <c r="AD2216" s="5" t="e">
        <f t="shared" si="279"/>
        <v>#DIV/0!</v>
      </c>
      <c r="AE2216" s="3" t="e">
        <f t="shared" si="280"/>
        <v>#DIV/0!</v>
      </c>
      <c r="AG2216" s="4" t="e">
        <f t="shared" si="281"/>
        <v>#DIV/0!</v>
      </c>
      <c r="AI2216" s="3" t="e">
        <f t="shared" si="282"/>
        <v>#DIV/0!</v>
      </c>
      <c r="AK2216" s="4" t="e">
        <f t="shared" si="284"/>
        <v>#DIV/0!</v>
      </c>
    </row>
    <row r="2217" spans="1:44" s="4" customFormat="1" x14ac:dyDescent="0.25">
      <c r="A2217" s="4" t="str">
        <f t="shared" si="276"/>
        <v>D00_430_4</v>
      </c>
      <c r="B2217" s="1" t="s">
        <v>37</v>
      </c>
      <c r="C2217" s="2">
        <v>430</v>
      </c>
      <c r="D2217" s="3">
        <v>4</v>
      </c>
      <c r="E2217" s="4" t="s">
        <v>38</v>
      </c>
      <c r="F2217" s="4" t="s">
        <v>42</v>
      </c>
      <c r="G2217" s="4" t="s">
        <v>57</v>
      </c>
      <c r="H2217" s="4">
        <v>2006</v>
      </c>
      <c r="I2217" s="3" t="s">
        <v>54</v>
      </c>
      <c r="J2217" s="3"/>
      <c r="P2217" s="3"/>
      <c r="W2217" s="3"/>
      <c r="AA2217" s="5" t="e">
        <f t="shared" si="278"/>
        <v>#DIV/0!</v>
      </c>
      <c r="AD2217" s="5" t="e">
        <f t="shared" si="279"/>
        <v>#DIV/0!</v>
      </c>
      <c r="AE2217" s="3" t="e">
        <f t="shared" si="280"/>
        <v>#DIV/0!</v>
      </c>
      <c r="AG2217" s="4" t="e">
        <f t="shared" si="281"/>
        <v>#DIV/0!</v>
      </c>
      <c r="AI2217" s="3" t="e">
        <f t="shared" si="282"/>
        <v>#DIV/0!</v>
      </c>
      <c r="AK2217" s="4" t="e">
        <f t="shared" si="284"/>
        <v>#DIV/0!</v>
      </c>
    </row>
    <row r="2218" spans="1:44" s="4" customFormat="1" x14ac:dyDescent="0.25">
      <c r="A2218" s="4" t="str">
        <f t="shared" si="276"/>
        <v>D00_430_4</v>
      </c>
      <c r="B2218" s="1" t="s">
        <v>37</v>
      </c>
      <c r="C2218" s="2">
        <v>430</v>
      </c>
      <c r="D2218" s="3">
        <v>4</v>
      </c>
      <c r="E2218" s="4" t="s">
        <v>38</v>
      </c>
      <c r="F2218" s="4" t="s">
        <v>42</v>
      </c>
      <c r="G2218" s="4" t="s">
        <v>57</v>
      </c>
      <c r="H2218" s="4">
        <v>2007</v>
      </c>
      <c r="I2218" s="3" t="s">
        <v>54</v>
      </c>
      <c r="J2218" s="3"/>
      <c r="P2218" s="3"/>
      <c r="W2218" s="3"/>
      <c r="AA2218" s="5" t="e">
        <f t="shared" si="278"/>
        <v>#DIV/0!</v>
      </c>
      <c r="AD2218" s="5" t="e">
        <f t="shared" si="279"/>
        <v>#DIV/0!</v>
      </c>
      <c r="AE2218" s="3" t="e">
        <f t="shared" si="280"/>
        <v>#DIV/0!</v>
      </c>
      <c r="AG2218" s="4" t="e">
        <f t="shared" si="281"/>
        <v>#DIV/0!</v>
      </c>
      <c r="AI2218" s="3" t="e">
        <f t="shared" si="282"/>
        <v>#DIV/0!</v>
      </c>
      <c r="AK2218" s="4" t="e">
        <f t="shared" si="284"/>
        <v>#DIV/0!</v>
      </c>
    </row>
    <row r="2219" spans="1:44" s="14" customFormat="1" x14ac:dyDescent="0.25">
      <c r="A2219" s="4" t="str">
        <f t="shared" si="276"/>
        <v>D00_431_4</v>
      </c>
      <c r="B2219" s="12" t="s">
        <v>37</v>
      </c>
      <c r="C2219" s="13">
        <v>431</v>
      </c>
      <c r="D2219" s="15">
        <v>4</v>
      </c>
      <c r="E2219" s="14" t="s">
        <v>38</v>
      </c>
      <c r="F2219" s="14" t="s">
        <v>42</v>
      </c>
      <c r="G2219" s="14" t="s">
        <v>57</v>
      </c>
      <c r="H2219" s="14">
        <v>2003</v>
      </c>
      <c r="I2219" s="15" t="s">
        <v>54</v>
      </c>
      <c r="J2219" s="15"/>
      <c r="P2219" s="15"/>
      <c r="Q2219" s="4"/>
      <c r="R2219" s="4"/>
      <c r="S2219" s="4"/>
      <c r="T2219" s="4"/>
      <c r="U2219" s="4"/>
      <c r="V2219" s="4"/>
      <c r="W2219" s="15"/>
      <c r="AA2219" s="5" t="e">
        <f t="shared" si="278"/>
        <v>#DIV/0!</v>
      </c>
      <c r="AD2219" s="5" t="e">
        <f t="shared" si="279"/>
        <v>#DIV/0!</v>
      </c>
      <c r="AE2219" s="3" t="e">
        <f t="shared" si="280"/>
        <v>#DIV/0!</v>
      </c>
      <c r="AG2219" s="4" t="e">
        <f t="shared" si="281"/>
        <v>#DIV/0!</v>
      </c>
      <c r="AI2219" s="3" t="e">
        <f t="shared" si="282"/>
        <v>#DIV/0!</v>
      </c>
      <c r="AK2219" s="14" t="e">
        <f t="shared" si="284"/>
        <v>#DIV/0!</v>
      </c>
    </row>
    <row r="2220" spans="1:44" s="4" customFormat="1" x14ac:dyDescent="0.25">
      <c r="A2220" s="4" t="str">
        <f t="shared" si="276"/>
        <v>D00_431_4</v>
      </c>
      <c r="B2220" s="1" t="s">
        <v>37</v>
      </c>
      <c r="C2220" s="2">
        <v>431</v>
      </c>
      <c r="D2220" s="3">
        <v>4</v>
      </c>
      <c r="E2220" s="4" t="s">
        <v>38</v>
      </c>
      <c r="F2220" s="4" t="s">
        <v>42</v>
      </c>
      <c r="G2220" s="4" t="s">
        <v>57</v>
      </c>
      <c r="H2220" s="4">
        <v>2004</v>
      </c>
      <c r="I2220" s="3" t="s">
        <v>54</v>
      </c>
      <c r="J2220" s="3"/>
      <c r="P2220" s="3"/>
      <c r="W2220" s="3">
        <v>3</v>
      </c>
      <c r="X2220" s="4">
        <v>207</v>
      </c>
      <c r="AA2220" s="5" t="e">
        <f t="shared" si="278"/>
        <v>#DIV/0!</v>
      </c>
      <c r="AD2220" s="5" t="e">
        <f t="shared" si="279"/>
        <v>#DIV/0!</v>
      </c>
      <c r="AE2220" s="3" t="e">
        <f t="shared" si="280"/>
        <v>#DIV/0!</v>
      </c>
      <c r="AG2220" s="4" t="e">
        <f t="shared" si="281"/>
        <v>#DIV/0!</v>
      </c>
      <c r="AI2220" s="3" t="e">
        <f t="shared" si="282"/>
        <v>#DIV/0!</v>
      </c>
      <c r="AK2220" s="4" t="e">
        <f t="shared" si="284"/>
        <v>#DIV/0!</v>
      </c>
    </row>
    <row r="2221" spans="1:44" s="4" customFormat="1" x14ac:dyDescent="0.25">
      <c r="A2221" s="4" t="str">
        <f t="shared" si="276"/>
        <v>D00_431_4</v>
      </c>
      <c r="B2221" s="1" t="s">
        <v>37</v>
      </c>
      <c r="C2221" s="2">
        <v>431</v>
      </c>
      <c r="D2221" s="3">
        <v>4</v>
      </c>
      <c r="E2221" s="4" t="s">
        <v>38</v>
      </c>
      <c r="F2221" s="4" t="s">
        <v>42</v>
      </c>
      <c r="G2221" s="4" t="s">
        <v>57</v>
      </c>
      <c r="H2221" s="4">
        <v>2005</v>
      </c>
      <c r="I2221" s="3" t="s">
        <v>54</v>
      </c>
      <c r="J2221" s="3"/>
      <c r="P2221" s="3"/>
      <c r="W2221" s="3"/>
      <c r="X2221" s="4">
        <v>201</v>
      </c>
      <c r="AA2221" s="5" t="e">
        <f t="shared" si="278"/>
        <v>#DIV/0!</v>
      </c>
      <c r="AD2221" s="5" t="e">
        <f t="shared" si="279"/>
        <v>#DIV/0!</v>
      </c>
      <c r="AE2221" s="3" t="e">
        <f t="shared" si="280"/>
        <v>#DIV/0!</v>
      </c>
      <c r="AG2221" s="4" t="e">
        <f t="shared" si="281"/>
        <v>#DIV/0!</v>
      </c>
      <c r="AI2221" s="3" t="e">
        <f t="shared" si="282"/>
        <v>#DIV/0!</v>
      </c>
    </row>
    <row r="2222" spans="1:44" s="4" customFormat="1" x14ac:dyDescent="0.25">
      <c r="A2222" s="4" t="str">
        <f t="shared" si="276"/>
        <v>D00_431_4</v>
      </c>
      <c r="B2222" s="1" t="s">
        <v>37</v>
      </c>
      <c r="C2222" s="2">
        <v>431</v>
      </c>
      <c r="D2222" s="3">
        <v>4</v>
      </c>
      <c r="E2222" s="4" t="s">
        <v>38</v>
      </c>
      <c r="F2222" s="4" t="s">
        <v>42</v>
      </c>
      <c r="G2222" s="4" t="s">
        <v>57</v>
      </c>
      <c r="H2222" s="4">
        <v>2006</v>
      </c>
      <c r="I2222" s="3" t="s">
        <v>54</v>
      </c>
      <c r="J2222" s="3"/>
      <c r="P2222" s="3"/>
      <c r="W2222" s="3"/>
      <c r="AA2222" s="5" t="e">
        <f t="shared" si="278"/>
        <v>#DIV/0!</v>
      </c>
      <c r="AD2222" s="5" t="e">
        <f t="shared" si="279"/>
        <v>#DIV/0!</v>
      </c>
      <c r="AE2222" s="3" t="e">
        <f t="shared" si="280"/>
        <v>#DIV/0!</v>
      </c>
      <c r="AG2222" s="4" t="e">
        <f t="shared" si="281"/>
        <v>#DIV/0!</v>
      </c>
      <c r="AI2222" s="3" t="e">
        <f t="shared" si="282"/>
        <v>#DIV/0!</v>
      </c>
      <c r="AK2222" s="4" t="e">
        <f>AJ2222*100/Y2222</f>
        <v>#DIV/0!</v>
      </c>
    </row>
    <row r="2223" spans="1:44" s="4" customFormat="1" x14ac:dyDescent="0.25">
      <c r="A2223" s="4" t="str">
        <f t="shared" si="276"/>
        <v>D00_431_4</v>
      </c>
      <c r="B2223" s="1" t="s">
        <v>37</v>
      </c>
      <c r="C2223" s="2">
        <v>431</v>
      </c>
      <c r="D2223" s="3">
        <v>4</v>
      </c>
      <c r="E2223" s="4" t="s">
        <v>38</v>
      </c>
      <c r="F2223" s="4" t="s">
        <v>42</v>
      </c>
      <c r="G2223" s="4" t="s">
        <v>57</v>
      </c>
      <c r="H2223" s="4">
        <v>2007</v>
      </c>
      <c r="I2223" s="3" t="s">
        <v>54</v>
      </c>
      <c r="J2223" s="3"/>
      <c r="P2223" s="3"/>
      <c r="W2223" s="3"/>
      <c r="AA2223" s="5" t="e">
        <f t="shared" si="278"/>
        <v>#DIV/0!</v>
      </c>
      <c r="AD2223" s="5" t="e">
        <f t="shared" si="279"/>
        <v>#DIV/0!</v>
      </c>
      <c r="AE2223" s="3" t="e">
        <f t="shared" si="280"/>
        <v>#DIV/0!</v>
      </c>
      <c r="AG2223" s="4" t="e">
        <f t="shared" si="281"/>
        <v>#DIV/0!</v>
      </c>
      <c r="AI2223" s="3" t="e">
        <f t="shared" si="282"/>
        <v>#DIV/0!</v>
      </c>
      <c r="AK2223" s="4" t="e">
        <f>AJ2223*100/Y2223</f>
        <v>#DIV/0!</v>
      </c>
    </row>
    <row r="2224" spans="1:44" s="14" customFormat="1" x14ac:dyDescent="0.25">
      <c r="A2224" s="4" t="str">
        <f t="shared" si="276"/>
        <v>D00_432_4</v>
      </c>
      <c r="B2224" s="12" t="s">
        <v>37</v>
      </c>
      <c r="C2224" s="13">
        <v>432</v>
      </c>
      <c r="D2224" s="15">
        <v>4</v>
      </c>
      <c r="E2224" s="14" t="s">
        <v>38</v>
      </c>
      <c r="F2224" s="14" t="s">
        <v>42</v>
      </c>
      <c r="G2224" s="14" t="s">
        <v>57</v>
      </c>
      <c r="H2224" s="14">
        <v>2003</v>
      </c>
      <c r="I2224" s="15" t="s">
        <v>54</v>
      </c>
      <c r="J2224" s="15"/>
      <c r="P2224" s="15"/>
      <c r="Q2224" s="4"/>
      <c r="R2224" s="4"/>
      <c r="S2224" s="4"/>
      <c r="T2224" s="4"/>
      <c r="U2224" s="4"/>
      <c r="V2224" s="4"/>
      <c r="W2224" s="15"/>
      <c r="AA2224" s="5" t="e">
        <f t="shared" si="278"/>
        <v>#DIV/0!</v>
      </c>
      <c r="AD2224" s="5" t="e">
        <f t="shared" si="279"/>
        <v>#DIV/0!</v>
      </c>
      <c r="AE2224" s="3" t="e">
        <f t="shared" si="280"/>
        <v>#DIV/0!</v>
      </c>
      <c r="AG2224" s="4" t="e">
        <f t="shared" si="281"/>
        <v>#DIV/0!</v>
      </c>
      <c r="AI2224" s="3" t="e">
        <f t="shared" si="282"/>
        <v>#DIV/0!</v>
      </c>
      <c r="AK2224" s="14" t="e">
        <f>AJ2224*100/Y2224</f>
        <v>#DIV/0!</v>
      </c>
    </row>
    <row r="2225" spans="1:37" s="4" customFormat="1" x14ac:dyDescent="0.25">
      <c r="A2225" s="4" t="str">
        <f t="shared" si="276"/>
        <v>D00_432_4</v>
      </c>
      <c r="B2225" s="1" t="s">
        <v>37</v>
      </c>
      <c r="C2225" s="2">
        <v>432</v>
      </c>
      <c r="D2225" s="3">
        <v>4</v>
      </c>
      <c r="E2225" s="4" t="s">
        <v>38</v>
      </c>
      <c r="F2225" s="4" t="s">
        <v>42</v>
      </c>
      <c r="G2225" s="4" t="s">
        <v>57</v>
      </c>
      <c r="H2225" s="4">
        <v>2004</v>
      </c>
      <c r="I2225" s="3" t="s">
        <v>54</v>
      </c>
      <c r="J2225" s="3"/>
      <c r="P2225" s="3"/>
      <c r="W2225" s="3">
        <v>2</v>
      </c>
      <c r="X2225" s="4">
        <v>206</v>
      </c>
      <c r="AA2225" s="5" t="e">
        <f t="shared" si="278"/>
        <v>#DIV/0!</v>
      </c>
      <c r="AD2225" s="5" t="e">
        <f t="shared" si="279"/>
        <v>#DIV/0!</v>
      </c>
      <c r="AE2225" s="3" t="e">
        <f t="shared" si="280"/>
        <v>#DIV/0!</v>
      </c>
      <c r="AG2225" s="4" t="e">
        <f t="shared" si="281"/>
        <v>#DIV/0!</v>
      </c>
      <c r="AI2225" s="3" t="e">
        <f t="shared" si="282"/>
        <v>#DIV/0!</v>
      </c>
      <c r="AK2225" s="4" t="e">
        <f>AJ2225*100/Y2225</f>
        <v>#DIV/0!</v>
      </c>
    </row>
    <row r="2226" spans="1:37" s="4" customFormat="1" x14ac:dyDescent="0.25">
      <c r="A2226" s="4" t="str">
        <f t="shared" si="276"/>
        <v>D00_432_4</v>
      </c>
      <c r="B2226" s="1" t="s">
        <v>37</v>
      </c>
      <c r="C2226" s="2">
        <v>432</v>
      </c>
      <c r="D2226" s="3">
        <v>4</v>
      </c>
      <c r="E2226" s="4" t="s">
        <v>38</v>
      </c>
      <c r="F2226" s="4" t="s">
        <v>42</v>
      </c>
      <c r="G2226" s="4" t="s">
        <v>57</v>
      </c>
      <c r="H2226" s="4">
        <v>2005</v>
      </c>
      <c r="I2226" s="3" t="s">
        <v>54</v>
      </c>
      <c r="J2226" s="3"/>
      <c r="P2226" s="3"/>
      <c r="W2226" s="3"/>
      <c r="X2226" s="4">
        <v>203</v>
      </c>
      <c r="AA2226" s="5" t="e">
        <f t="shared" si="278"/>
        <v>#DIV/0!</v>
      </c>
      <c r="AD2226" s="5" t="e">
        <f t="shared" si="279"/>
        <v>#DIV/0!</v>
      </c>
      <c r="AE2226" s="3" t="e">
        <f t="shared" si="280"/>
        <v>#DIV/0!</v>
      </c>
      <c r="AG2226" s="4" t="e">
        <f t="shared" si="281"/>
        <v>#DIV/0!</v>
      </c>
      <c r="AI2226" s="3" t="e">
        <f t="shared" si="282"/>
        <v>#DIV/0!</v>
      </c>
    </row>
    <row r="2227" spans="1:37" s="4" customFormat="1" x14ac:dyDescent="0.25">
      <c r="A2227" s="4" t="str">
        <f t="shared" si="276"/>
        <v>D00_432_4</v>
      </c>
      <c r="B2227" s="1" t="s">
        <v>37</v>
      </c>
      <c r="C2227" s="2">
        <v>432</v>
      </c>
      <c r="D2227" s="3">
        <v>4</v>
      </c>
      <c r="E2227" s="4" t="s">
        <v>38</v>
      </c>
      <c r="F2227" s="4" t="s">
        <v>42</v>
      </c>
      <c r="G2227" s="4" t="s">
        <v>57</v>
      </c>
      <c r="H2227" s="4">
        <v>2006</v>
      </c>
      <c r="I2227" s="3" t="s">
        <v>54</v>
      </c>
      <c r="J2227" s="3"/>
      <c r="P2227" s="3"/>
      <c r="W2227" s="3"/>
      <c r="AA2227" s="5" t="e">
        <f t="shared" si="278"/>
        <v>#DIV/0!</v>
      </c>
      <c r="AD2227" s="5" t="e">
        <f t="shared" si="279"/>
        <v>#DIV/0!</v>
      </c>
      <c r="AE2227" s="3" t="e">
        <f t="shared" si="280"/>
        <v>#DIV/0!</v>
      </c>
      <c r="AG2227" s="4" t="e">
        <f t="shared" si="281"/>
        <v>#DIV/0!</v>
      </c>
      <c r="AI2227" s="3" t="e">
        <f t="shared" si="282"/>
        <v>#DIV/0!</v>
      </c>
      <c r="AK2227" s="4" t="e">
        <f>AJ2227*100/Y2227</f>
        <v>#DIV/0!</v>
      </c>
    </row>
    <row r="2228" spans="1:37" s="4" customFormat="1" x14ac:dyDescent="0.25">
      <c r="A2228" s="4" t="str">
        <f t="shared" si="276"/>
        <v>D00_432_4</v>
      </c>
      <c r="B2228" s="1" t="s">
        <v>37</v>
      </c>
      <c r="C2228" s="2">
        <v>432</v>
      </c>
      <c r="D2228" s="3">
        <v>4</v>
      </c>
      <c r="E2228" s="4" t="s">
        <v>38</v>
      </c>
      <c r="F2228" s="4" t="s">
        <v>42</v>
      </c>
      <c r="G2228" s="4" t="s">
        <v>57</v>
      </c>
      <c r="H2228" s="4">
        <v>2007</v>
      </c>
      <c r="I2228" s="3" t="s">
        <v>54</v>
      </c>
      <c r="J2228" s="3"/>
      <c r="P2228" s="3"/>
      <c r="W2228" s="3"/>
      <c r="AA2228" s="5" t="e">
        <f t="shared" si="278"/>
        <v>#DIV/0!</v>
      </c>
      <c r="AD2228" s="5" t="e">
        <f t="shared" si="279"/>
        <v>#DIV/0!</v>
      </c>
      <c r="AE2228" s="3" t="e">
        <f t="shared" si="280"/>
        <v>#DIV/0!</v>
      </c>
      <c r="AG2228" s="4" t="e">
        <f t="shared" si="281"/>
        <v>#DIV/0!</v>
      </c>
      <c r="AI2228" s="3" t="e">
        <f t="shared" si="282"/>
        <v>#DIV/0!</v>
      </c>
      <c r="AK2228" s="4" t="e">
        <f>AJ2228*100/Y2228</f>
        <v>#DIV/0!</v>
      </c>
    </row>
    <row r="2229" spans="1:37" s="14" customFormat="1" x14ac:dyDescent="0.25">
      <c r="A2229" s="4" t="str">
        <f t="shared" si="276"/>
        <v>D00_433_4</v>
      </c>
      <c r="B2229" s="12" t="s">
        <v>37</v>
      </c>
      <c r="C2229" s="13">
        <v>433</v>
      </c>
      <c r="D2229" s="15">
        <v>4</v>
      </c>
      <c r="E2229" s="14" t="s">
        <v>38</v>
      </c>
      <c r="F2229" s="14" t="s">
        <v>42</v>
      </c>
      <c r="G2229" s="14" t="s">
        <v>57</v>
      </c>
      <c r="H2229" s="14">
        <v>2003</v>
      </c>
      <c r="I2229" s="15" t="s">
        <v>54</v>
      </c>
      <c r="J2229" s="15"/>
      <c r="P2229" s="15"/>
      <c r="Q2229" s="4"/>
      <c r="R2229" s="4"/>
      <c r="S2229" s="4"/>
      <c r="T2229" s="4"/>
      <c r="U2229" s="4"/>
      <c r="V2229" s="4"/>
      <c r="W2229" s="15"/>
      <c r="AA2229" s="5" t="e">
        <f t="shared" si="278"/>
        <v>#DIV/0!</v>
      </c>
      <c r="AD2229" s="5" t="e">
        <f t="shared" si="279"/>
        <v>#DIV/0!</v>
      </c>
      <c r="AE2229" s="3" t="e">
        <f t="shared" si="280"/>
        <v>#DIV/0!</v>
      </c>
      <c r="AG2229" s="4" t="e">
        <f t="shared" si="281"/>
        <v>#DIV/0!</v>
      </c>
      <c r="AI2229" s="3" t="e">
        <f t="shared" si="282"/>
        <v>#DIV/0!</v>
      </c>
      <c r="AK2229" s="14" t="e">
        <f>AJ2229*100/Y2229</f>
        <v>#DIV/0!</v>
      </c>
    </row>
    <row r="2230" spans="1:37" s="4" customFormat="1" x14ac:dyDescent="0.25">
      <c r="A2230" s="4" t="str">
        <f t="shared" si="276"/>
        <v>D00_433_4</v>
      </c>
      <c r="B2230" s="1" t="s">
        <v>37</v>
      </c>
      <c r="C2230" s="2">
        <v>433</v>
      </c>
      <c r="D2230" s="3">
        <v>4</v>
      </c>
      <c r="E2230" s="4" t="s">
        <v>38</v>
      </c>
      <c r="F2230" s="4" t="s">
        <v>42</v>
      </c>
      <c r="G2230" s="4" t="s">
        <v>57</v>
      </c>
      <c r="H2230" s="4">
        <v>2004</v>
      </c>
      <c r="I2230" s="3" t="s">
        <v>54</v>
      </c>
      <c r="J2230" s="3"/>
      <c r="P2230" s="3"/>
      <c r="W2230" s="3">
        <v>1</v>
      </c>
      <c r="X2230" s="4">
        <v>217</v>
      </c>
      <c r="AA2230" s="5" t="e">
        <f t="shared" si="278"/>
        <v>#DIV/0!</v>
      </c>
      <c r="AD2230" s="5" t="e">
        <f t="shared" si="279"/>
        <v>#DIV/0!</v>
      </c>
      <c r="AE2230" s="3" t="e">
        <f t="shared" si="280"/>
        <v>#DIV/0!</v>
      </c>
      <c r="AG2230" s="4" t="e">
        <f t="shared" si="281"/>
        <v>#DIV/0!</v>
      </c>
      <c r="AI2230" s="3" t="e">
        <f t="shared" si="282"/>
        <v>#DIV/0!</v>
      </c>
      <c r="AK2230" s="4" t="e">
        <f>AJ2230*100/Y2230</f>
        <v>#DIV/0!</v>
      </c>
    </row>
    <row r="2231" spans="1:37" s="4" customFormat="1" x14ac:dyDescent="0.25">
      <c r="A2231" s="4" t="str">
        <f t="shared" si="276"/>
        <v>D00_433_4</v>
      </c>
      <c r="B2231" s="1" t="s">
        <v>37</v>
      </c>
      <c r="C2231" s="2">
        <v>433</v>
      </c>
      <c r="D2231" s="3">
        <v>4</v>
      </c>
      <c r="E2231" s="4" t="s">
        <v>38</v>
      </c>
      <c r="F2231" s="4" t="s">
        <v>42</v>
      </c>
      <c r="G2231" s="4" t="s">
        <v>57</v>
      </c>
      <c r="H2231" s="4">
        <v>2005</v>
      </c>
      <c r="I2231" s="3" t="s">
        <v>54</v>
      </c>
      <c r="J2231" s="3"/>
      <c r="P2231" s="3"/>
      <c r="W2231" s="3"/>
      <c r="X2231" s="4">
        <v>210</v>
      </c>
      <c r="AA2231" s="5" t="e">
        <f t="shared" si="278"/>
        <v>#DIV/0!</v>
      </c>
      <c r="AD2231" s="5" t="e">
        <f t="shared" si="279"/>
        <v>#DIV/0!</v>
      </c>
      <c r="AE2231" s="3" t="e">
        <f t="shared" si="280"/>
        <v>#DIV/0!</v>
      </c>
      <c r="AG2231" s="4" t="e">
        <f t="shared" si="281"/>
        <v>#DIV/0!</v>
      </c>
      <c r="AI2231" s="3" t="e">
        <f t="shared" si="282"/>
        <v>#DIV/0!</v>
      </c>
    </row>
    <row r="2232" spans="1:37" s="4" customFormat="1" x14ac:dyDescent="0.25">
      <c r="A2232" s="4" t="str">
        <f t="shared" si="276"/>
        <v>D00_433_4</v>
      </c>
      <c r="B2232" s="1" t="s">
        <v>37</v>
      </c>
      <c r="C2232" s="2">
        <v>433</v>
      </c>
      <c r="D2232" s="3">
        <v>4</v>
      </c>
      <c r="E2232" s="4" t="s">
        <v>38</v>
      </c>
      <c r="F2232" s="4" t="s">
        <v>42</v>
      </c>
      <c r="G2232" s="4" t="s">
        <v>57</v>
      </c>
      <c r="H2232" s="4">
        <v>2006</v>
      </c>
      <c r="I2232" s="3" t="s">
        <v>54</v>
      </c>
      <c r="J2232" s="3"/>
      <c r="P2232" s="3"/>
      <c r="W2232" s="3"/>
      <c r="AA2232" s="5" t="e">
        <f t="shared" si="278"/>
        <v>#DIV/0!</v>
      </c>
      <c r="AD2232" s="5" t="e">
        <f t="shared" si="279"/>
        <v>#DIV/0!</v>
      </c>
      <c r="AE2232" s="3" t="e">
        <f t="shared" si="280"/>
        <v>#DIV/0!</v>
      </c>
      <c r="AG2232" s="4" t="e">
        <f t="shared" si="281"/>
        <v>#DIV/0!</v>
      </c>
      <c r="AI2232" s="3" t="e">
        <f t="shared" si="282"/>
        <v>#DIV/0!</v>
      </c>
      <c r="AK2232" s="4" t="e">
        <f>AJ2232*100/Y2232</f>
        <v>#DIV/0!</v>
      </c>
    </row>
    <row r="2233" spans="1:37" s="4" customFormat="1" x14ac:dyDescent="0.25">
      <c r="A2233" s="4" t="str">
        <f t="shared" si="276"/>
        <v>D00_433_4</v>
      </c>
      <c r="B2233" s="1" t="s">
        <v>37</v>
      </c>
      <c r="C2233" s="2">
        <v>433</v>
      </c>
      <c r="D2233" s="3">
        <v>4</v>
      </c>
      <c r="E2233" s="4" t="s">
        <v>38</v>
      </c>
      <c r="F2233" s="4" t="s">
        <v>42</v>
      </c>
      <c r="G2233" s="4" t="s">
        <v>57</v>
      </c>
      <c r="H2233" s="4">
        <v>2007</v>
      </c>
      <c r="I2233" s="3" t="s">
        <v>54</v>
      </c>
      <c r="J2233" s="3"/>
      <c r="P2233" s="3"/>
      <c r="W2233" s="3"/>
      <c r="AA2233" s="5" t="e">
        <f t="shared" si="278"/>
        <v>#DIV/0!</v>
      </c>
      <c r="AD2233" s="5" t="e">
        <f t="shared" si="279"/>
        <v>#DIV/0!</v>
      </c>
      <c r="AE2233" s="3" t="e">
        <f t="shared" si="280"/>
        <v>#DIV/0!</v>
      </c>
      <c r="AG2233" s="4" t="e">
        <f t="shared" si="281"/>
        <v>#DIV/0!</v>
      </c>
      <c r="AI2233" s="3" t="e">
        <f t="shared" si="282"/>
        <v>#DIV/0!</v>
      </c>
      <c r="AK2233" s="4" t="e">
        <f>AJ2233*100/Y2233</f>
        <v>#DIV/0!</v>
      </c>
    </row>
    <row r="2234" spans="1:37" s="14" customFormat="1" x14ac:dyDescent="0.25">
      <c r="A2234" s="4" t="str">
        <f t="shared" si="276"/>
        <v>D00_434_4</v>
      </c>
      <c r="B2234" s="12" t="s">
        <v>37</v>
      </c>
      <c r="C2234" s="13">
        <v>434</v>
      </c>
      <c r="D2234" s="15">
        <v>4</v>
      </c>
      <c r="E2234" s="14" t="s">
        <v>38</v>
      </c>
      <c r="F2234" s="14" t="s">
        <v>42</v>
      </c>
      <c r="G2234" s="14" t="s">
        <v>57</v>
      </c>
      <c r="H2234" s="14">
        <v>2003</v>
      </c>
      <c r="I2234" s="15" t="s">
        <v>54</v>
      </c>
      <c r="J2234" s="15"/>
      <c r="P2234" s="15"/>
      <c r="Q2234" s="4"/>
      <c r="R2234" s="4"/>
      <c r="S2234" s="4"/>
      <c r="T2234" s="4"/>
      <c r="U2234" s="4"/>
      <c r="V2234" s="4"/>
      <c r="W2234" s="15"/>
      <c r="AA2234" s="5" t="e">
        <f t="shared" si="278"/>
        <v>#DIV/0!</v>
      </c>
      <c r="AD2234" s="5" t="e">
        <f t="shared" si="279"/>
        <v>#DIV/0!</v>
      </c>
      <c r="AE2234" s="3" t="e">
        <f t="shared" si="280"/>
        <v>#DIV/0!</v>
      </c>
      <c r="AG2234" s="4" t="e">
        <f t="shared" si="281"/>
        <v>#DIV/0!</v>
      </c>
      <c r="AI2234" s="3" t="e">
        <f t="shared" si="282"/>
        <v>#DIV/0!</v>
      </c>
      <c r="AK2234" s="14" t="e">
        <f>AJ2234*100/Y2234</f>
        <v>#DIV/0!</v>
      </c>
    </row>
    <row r="2235" spans="1:37" s="4" customFormat="1" x14ac:dyDescent="0.25">
      <c r="A2235" s="4" t="str">
        <f t="shared" si="276"/>
        <v>D00_434_4</v>
      </c>
      <c r="B2235" s="1" t="s">
        <v>37</v>
      </c>
      <c r="C2235" s="2">
        <v>434</v>
      </c>
      <c r="D2235" s="3">
        <v>4</v>
      </c>
      <c r="E2235" s="4" t="s">
        <v>38</v>
      </c>
      <c r="F2235" s="4" t="s">
        <v>42</v>
      </c>
      <c r="G2235" s="4" t="s">
        <v>57</v>
      </c>
      <c r="H2235" s="4">
        <v>2004</v>
      </c>
      <c r="I2235" s="3" t="s">
        <v>54</v>
      </c>
      <c r="J2235" s="3"/>
      <c r="P2235" s="3"/>
      <c r="W2235" s="3">
        <v>2</v>
      </c>
      <c r="X2235" s="4">
        <v>206</v>
      </c>
      <c r="AA2235" s="5" t="e">
        <f t="shared" si="278"/>
        <v>#DIV/0!</v>
      </c>
      <c r="AD2235" s="5" t="e">
        <f t="shared" si="279"/>
        <v>#DIV/0!</v>
      </c>
      <c r="AE2235" s="3" t="e">
        <f t="shared" si="280"/>
        <v>#DIV/0!</v>
      </c>
      <c r="AG2235" s="4" t="e">
        <f t="shared" si="281"/>
        <v>#DIV/0!</v>
      </c>
      <c r="AI2235" s="3" t="e">
        <f t="shared" si="282"/>
        <v>#DIV/0!</v>
      </c>
      <c r="AK2235" s="4" t="e">
        <f>AJ2235*100/Y2235</f>
        <v>#DIV/0!</v>
      </c>
    </row>
    <row r="2236" spans="1:37" s="4" customFormat="1" x14ac:dyDescent="0.25">
      <c r="A2236" s="4" t="str">
        <f t="shared" si="276"/>
        <v>D00_434_4</v>
      </c>
      <c r="B2236" s="1" t="s">
        <v>37</v>
      </c>
      <c r="C2236" s="2">
        <v>434</v>
      </c>
      <c r="D2236" s="3">
        <v>4</v>
      </c>
      <c r="E2236" s="4" t="s">
        <v>38</v>
      </c>
      <c r="F2236" s="4" t="s">
        <v>42</v>
      </c>
      <c r="G2236" s="4" t="s">
        <v>57</v>
      </c>
      <c r="H2236" s="4">
        <v>2005</v>
      </c>
      <c r="I2236" s="3" t="s">
        <v>54</v>
      </c>
      <c r="J2236" s="3"/>
      <c r="P2236" s="3"/>
      <c r="W2236" s="3"/>
      <c r="X2236" s="4">
        <v>203</v>
      </c>
      <c r="AA2236" s="5" t="e">
        <f t="shared" si="278"/>
        <v>#DIV/0!</v>
      </c>
      <c r="AD2236" s="5" t="e">
        <f t="shared" si="279"/>
        <v>#DIV/0!</v>
      </c>
      <c r="AE2236" s="3" t="e">
        <f t="shared" si="280"/>
        <v>#DIV/0!</v>
      </c>
      <c r="AG2236" s="4" t="e">
        <f t="shared" si="281"/>
        <v>#DIV/0!</v>
      </c>
      <c r="AI2236" s="3" t="e">
        <f t="shared" si="282"/>
        <v>#DIV/0!</v>
      </c>
    </row>
    <row r="2237" spans="1:37" s="4" customFormat="1" x14ac:dyDescent="0.25">
      <c r="A2237" s="4" t="str">
        <f t="shared" si="276"/>
        <v>D00_434_4</v>
      </c>
      <c r="B2237" s="1" t="s">
        <v>37</v>
      </c>
      <c r="C2237" s="2">
        <v>434</v>
      </c>
      <c r="D2237" s="3">
        <v>4</v>
      </c>
      <c r="E2237" s="4" t="s">
        <v>38</v>
      </c>
      <c r="F2237" s="4" t="s">
        <v>42</v>
      </c>
      <c r="G2237" s="4" t="s">
        <v>57</v>
      </c>
      <c r="H2237" s="4">
        <v>2006</v>
      </c>
      <c r="I2237" s="3" t="s">
        <v>54</v>
      </c>
      <c r="J2237" s="3"/>
      <c r="P2237" s="3"/>
      <c r="W2237" s="3"/>
      <c r="AA2237" s="5" t="e">
        <f t="shared" si="278"/>
        <v>#DIV/0!</v>
      </c>
      <c r="AD2237" s="5" t="e">
        <f t="shared" si="279"/>
        <v>#DIV/0!</v>
      </c>
      <c r="AE2237" s="3" t="e">
        <f t="shared" si="280"/>
        <v>#DIV/0!</v>
      </c>
      <c r="AG2237" s="4" t="e">
        <f t="shared" si="281"/>
        <v>#DIV/0!</v>
      </c>
      <c r="AI2237" s="3" t="e">
        <f t="shared" si="282"/>
        <v>#DIV/0!</v>
      </c>
      <c r="AK2237" s="4" t="e">
        <f>AJ2237*100/Y2237</f>
        <v>#DIV/0!</v>
      </c>
    </row>
    <row r="2238" spans="1:37" s="4" customFormat="1" x14ac:dyDescent="0.25">
      <c r="A2238" s="4" t="str">
        <f t="shared" si="276"/>
        <v>D00_434_4</v>
      </c>
      <c r="B2238" s="1" t="s">
        <v>37</v>
      </c>
      <c r="C2238" s="2">
        <v>434</v>
      </c>
      <c r="D2238" s="3">
        <v>4</v>
      </c>
      <c r="E2238" s="4" t="s">
        <v>38</v>
      </c>
      <c r="F2238" s="4" t="s">
        <v>42</v>
      </c>
      <c r="G2238" s="4" t="s">
        <v>57</v>
      </c>
      <c r="H2238" s="4">
        <v>2007</v>
      </c>
      <c r="I2238" s="3" t="s">
        <v>54</v>
      </c>
      <c r="J2238" s="3"/>
      <c r="P2238" s="3"/>
      <c r="W2238" s="3"/>
      <c r="AA2238" s="5" t="e">
        <f t="shared" si="278"/>
        <v>#DIV/0!</v>
      </c>
      <c r="AD2238" s="5" t="e">
        <f t="shared" si="279"/>
        <v>#DIV/0!</v>
      </c>
      <c r="AE2238" s="3" t="e">
        <f t="shared" si="280"/>
        <v>#DIV/0!</v>
      </c>
      <c r="AG2238" s="4" t="e">
        <f t="shared" si="281"/>
        <v>#DIV/0!</v>
      </c>
      <c r="AI2238" s="3" t="e">
        <f t="shared" si="282"/>
        <v>#DIV/0!</v>
      </c>
      <c r="AK2238" s="4" t="e">
        <f>AJ2238*100/Y2238</f>
        <v>#DIV/0!</v>
      </c>
    </row>
    <row r="2239" spans="1:37" s="14" customFormat="1" x14ac:dyDescent="0.25">
      <c r="A2239" s="4" t="str">
        <f t="shared" si="276"/>
        <v>D00_435_4</v>
      </c>
      <c r="B2239" s="12" t="s">
        <v>37</v>
      </c>
      <c r="C2239" s="13">
        <v>435</v>
      </c>
      <c r="D2239" s="15">
        <v>4</v>
      </c>
      <c r="E2239" s="14" t="s">
        <v>38</v>
      </c>
      <c r="F2239" s="14" t="s">
        <v>42</v>
      </c>
      <c r="G2239" s="14" t="s">
        <v>57</v>
      </c>
      <c r="H2239" s="14">
        <v>2003</v>
      </c>
      <c r="I2239" s="15" t="s">
        <v>54</v>
      </c>
      <c r="J2239" s="15"/>
      <c r="P2239" s="15"/>
      <c r="Q2239" s="4"/>
      <c r="R2239" s="4"/>
      <c r="S2239" s="4"/>
      <c r="T2239" s="4"/>
      <c r="U2239" s="4"/>
      <c r="V2239" s="4"/>
      <c r="W2239" s="15"/>
      <c r="AA2239" s="5" t="e">
        <f t="shared" si="278"/>
        <v>#DIV/0!</v>
      </c>
      <c r="AD2239" s="5" t="e">
        <f t="shared" si="279"/>
        <v>#DIV/0!</v>
      </c>
      <c r="AE2239" s="3" t="e">
        <f t="shared" si="280"/>
        <v>#DIV/0!</v>
      </c>
      <c r="AG2239" s="4" t="e">
        <f t="shared" si="281"/>
        <v>#DIV/0!</v>
      </c>
      <c r="AI2239" s="3" t="e">
        <f t="shared" si="282"/>
        <v>#DIV/0!</v>
      </c>
      <c r="AK2239" s="14" t="e">
        <f>AJ2239*100/Y2239</f>
        <v>#DIV/0!</v>
      </c>
    </row>
    <row r="2240" spans="1:37" s="4" customFormat="1" x14ac:dyDescent="0.25">
      <c r="A2240" s="4" t="str">
        <f t="shared" si="276"/>
        <v>D00_435_4</v>
      </c>
      <c r="B2240" s="1" t="s">
        <v>37</v>
      </c>
      <c r="C2240" s="2">
        <v>435</v>
      </c>
      <c r="D2240" s="3">
        <v>4</v>
      </c>
      <c r="E2240" s="4" t="s">
        <v>38</v>
      </c>
      <c r="F2240" s="4" t="s">
        <v>42</v>
      </c>
      <c r="G2240" s="4" t="s">
        <v>57</v>
      </c>
      <c r="H2240" s="4">
        <v>2004</v>
      </c>
      <c r="I2240" s="3" t="s">
        <v>54</v>
      </c>
      <c r="J2240" s="3"/>
      <c r="P2240" s="3"/>
      <c r="W2240" s="3">
        <v>2</v>
      </c>
      <c r="X2240" s="4">
        <v>204</v>
      </c>
      <c r="AA2240" s="5" t="e">
        <f t="shared" si="278"/>
        <v>#DIV/0!</v>
      </c>
      <c r="AD2240" s="5" t="e">
        <f t="shared" si="279"/>
        <v>#DIV/0!</v>
      </c>
      <c r="AE2240" s="3" t="e">
        <f t="shared" si="280"/>
        <v>#DIV/0!</v>
      </c>
      <c r="AG2240" s="4" t="e">
        <f t="shared" si="281"/>
        <v>#DIV/0!</v>
      </c>
      <c r="AI2240" s="3" t="e">
        <f t="shared" si="282"/>
        <v>#DIV/0!</v>
      </c>
      <c r="AK2240" s="4" t="e">
        <f>AJ2240*100/Y2240</f>
        <v>#DIV/0!</v>
      </c>
    </row>
    <row r="2241" spans="1:37" s="4" customFormat="1" x14ac:dyDescent="0.25">
      <c r="A2241" s="4" t="str">
        <f t="shared" si="276"/>
        <v>D00_435_4</v>
      </c>
      <c r="B2241" s="1" t="s">
        <v>37</v>
      </c>
      <c r="C2241" s="2">
        <v>435</v>
      </c>
      <c r="D2241" s="3">
        <v>4</v>
      </c>
      <c r="E2241" s="4" t="s">
        <v>38</v>
      </c>
      <c r="F2241" s="4" t="s">
        <v>42</v>
      </c>
      <c r="G2241" s="4" t="s">
        <v>57</v>
      </c>
      <c r="H2241" s="4">
        <v>2005</v>
      </c>
      <c r="I2241" s="3" t="s">
        <v>54</v>
      </c>
      <c r="J2241" s="3"/>
      <c r="P2241" s="3"/>
      <c r="W2241" s="3"/>
      <c r="X2241" s="4">
        <v>204</v>
      </c>
      <c r="AA2241" s="5" t="e">
        <f t="shared" si="278"/>
        <v>#DIV/0!</v>
      </c>
      <c r="AD2241" s="5" t="e">
        <f t="shared" si="279"/>
        <v>#DIV/0!</v>
      </c>
      <c r="AE2241" s="3" t="e">
        <f t="shared" si="280"/>
        <v>#DIV/0!</v>
      </c>
      <c r="AG2241" s="4" t="e">
        <f t="shared" si="281"/>
        <v>#DIV/0!</v>
      </c>
      <c r="AI2241" s="3" t="e">
        <f t="shared" si="282"/>
        <v>#DIV/0!</v>
      </c>
    </row>
    <row r="2242" spans="1:37" s="4" customFormat="1" x14ac:dyDescent="0.25">
      <c r="A2242" s="4" t="str">
        <f t="shared" si="276"/>
        <v>D00_435_4</v>
      </c>
      <c r="B2242" s="1" t="s">
        <v>37</v>
      </c>
      <c r="C2242" s="2">
        <v>435</v>
      </c>
      <c r="D2242" s="3">
        <v>4</v>
      </c>
      <c r="E2242" s="4" t="s">
        <v>38</v>
      </c>
      <c r="F2242" s="4" t="s">
        <v>42</v>
      </c>
      <c r="G2242" s="4" t="s">
        <v>57</v>
      </c>
      <c r="H2242" s="4">
        <v>2006</v>
      </c>
      <c r="I2242" s="3" t="s">
        <v>54</v>
      </c>
      <c r="J2242" s="3"/>
      <c r="P2242" s="3"/>
      <c r="W2242" s="3"/>
      <c r="AA2242" s="5" t="e">
        <f t="shared" si="278"/>
        <v>#DIV/0!</v>
      </c>
      <c r="AD2242" s="5" t="e">
        <f t="shared" si="279"/>
        <v>#DIV/0!</v>
      </c>
      <c r="AE2242" s="3" t="e">
        <f t="shared" si="280"/>
        <v>#DIV/0!</v>
      </c>
      <c r="AG2242" s="4" t="e">
        <f t="shared" si="281"/>
        <v>#DIV/0!</v>
      </c>
      <c r="AI2242" s="3" t="e">
        <f t="shared" si="282"/>
        <v>#DIV/0!</v>
      </c>
      <c r="AK2242" s="4" t="e">
        <f t="shared" ref="AK2242:AK2250" si="285">AJ2242*100/Y2242</f>
        <v>#DIV/0!</v>
      </c>
    </row>
    <row r="2243" spans="1:37" s="4" customFormat="1" x14ac:dyDescent="0.25">
      <c r="A2243" s="4" t="str">
        <f t="shared" ref="A2243:A2306" si="286">CONCATENATE(LEFT(B2243,1),CONCATENATE(RIGHT(B2243,2),"_",CONCATENATE(C2243),"_",CONCATENATE(D2243)))</f>
        <v>D00_435_4</v>
      </c>
      <c r="B2243" s="1" t="s">
        <v>37</v>
      </c>
      <c r="C2243" s="2">
        <v>435</v>
      </c>
      <c r="D2243" s="3">
        <v>4</v>
      </c>
      <c r="E2243" s="4" t="s">
        <v>38</v>
      </c>
      <c r="F2243" s="4" t="s">
        <v>42</v>
      </c>
      <c r="G2243" s="4" t="s">
        <v>57</v>
      </c>
      <c r="H2243" s="4">
        <v>2007</v>
      </c>
      <c r="I2243" s="3" t="s">
        <v>54</v>
      </c>
      <c r="J2243" s="3"/>
      <c r="P2243" s="3"/>
      <c r="W2243" s="3"/>
      <c r="AA2243" s="5" t="e">
        <f t="shared" si="278"/>
        <v>#DIV/0!</v>
      </c>
      <c r="AD2243" s="5" t="e">
        <f t="shared" si="279"/>
        <v>#DIV/0!</v>
      </c>
      <c r="AE2243" s="3" t="e">
        <f t="shared" si="280"/>
        <v>#DIV/0!</v>
      </c>
      <c r="AG2243" s="4" t="e">
        <f t="shared" si="281"/>
        <v>#DIV/0!</v>
      </c>
      <c r="AI2243" s="3" t="e">
        <f t="shared" si="282"/>
        <v>#DIV/0!</v>
      </c>
      <c r="AK2243" s="4" t="e">
        <f t="shared" si="285"/>
        <v>#DIV/0!</v>
      </c>
    </row>
    <row r="2244" spans="1:37" s="14" customFormat="1" x14ac:dyDescent="0.25">
      <c r="A2244" s="4" t="str">
        <f t="shared" si="286"/>
        <v>D00_436_4</v>
      </c>
      <c r="B2244" s="12" t="s">
        <v>37</v>
      </c>
      <c r="C2244" s="13">
        <v>436</v>
      </c>
      <c r="D2244" s="15">
        <v>4</v>
      </c>
      <c r="E2244" s="14" t="s">
        <v>38</v>
      </c>
      <c r="F2244" s="14" t="s">
        <v>42</v>
      </c>
      <c r="G2244" s="14" t="s">
        <v>57</v>
      </c>
      <c r="H2244" s="14">
        <v>2003</v>
      </c>
      <c r="I2244" s="15" t="s">
        <v>54</v>
      </c>
      <c r="J2244" s="15"/>
      <c r="P2244" s="15"/>
      <c r="Q2244" s="4"/>
      <c r="R2244" s="4"/>
      <c r="S2244" s="4"/>
      <c r="T2244" s="4"/>
      <c r="U2244" s="4"/>
      <c r="V2244" s="4"/>
      <c r="W2244" s="15"/>
      <c r="AA2244" s="5" t="e">
        <f t="shared" si="278"/>
        <v>#DIV/0!</v>
      </c>
      <c r="AD2244" s="5" t="e">
        <f t="shared" si="279"/>
        <v>#DIV/0!</v>
      </c>
      <c r="AE2244" s="3" t="e">
        <f t="shared" si="280"/>
        <v>#DIV/0!</v>
      </c>
      <c r="AG2244" s="4" t="e">
        <f t="shared" si="281"/>
        <v>#DIV/0!</v>
      </c>
      <c r="AI2244" s="3" t="e">
        <f t="shared" si="282"/>
        <v>#DIV/0!</v>
      </c>
      <c r="AK2244" s="14" t="e">
        <f t="shared" si="285"/>
        <v>#DIV/0!</v>
      </c>
    </row>
    <row r="2245" spans="1:37" s="4" customFormat="1" x14ac:dyDescent="0.25">
      <c r="A2245" s="4" t="str">
        <f t="shared" si="286"/>
        <v>D00_436_4</v>
      </c>
      <c r="B2245" s="1" t="s">
        <v>37</v>
      </c>
      <c r="C2245" s="2">
        <v>436</v>
      </c>
      <c r="D2245" s="3">
        <v>4</v>
      </c>
      <c r="E2245" s="4" t="s">
        <v>38</v>
      </c>
      <c r="F2245" s="4" t="s">
        <v>42</v>
      </c>
      <c r="G2245" s="4" t="s">
        <v>57</v>
      </c>
      <c r="H2245" s="4">
        <v>2004</v>
      </c>
      <c r="I2245" s="3" t="s">
        <v>54</v>
      </c>
      <c r="J2245" s="3"/>
      <c r="P2245" s="3"/>
      <c r="W2245" s="3"/>
      <c r="AA2245" s="5" t="e">
        <f t="shared" si="278"/>
        <v>#DIV/0!</v>
      </c>
      <c r="AD2245" s="5" t="e">
        <f t="shared" si="279"/>
        <v>#DIV/0!</v>
      </c>
      <c r="AE2245" s="3" t="e">
        <f t="shared" si="280"/>
        <v>#DIV/0!</v>
      </c>
      <c r="AG2245" s="4" t="e">
        <f t="shared" si="281"/>
        <v>#DIV/0!</v>
      </c>
      <c r="AI2245" s="3" t="e">
        <f t="shared" si="282"/>
        <v>#DIV/0!</v>
      </c>
      <c r="AK2245" s="4" t="e">
        <f t="shared" si="285"/>
        <v>#DIV/0!</v>
      </c>
    </row>
    <row r="2246" spans="1:37" s="4" customFormat="1" x14ac:dyDescent="0.25">
      <c r="A2246" s="4" t="str">
        <f t="shared" si="286"/>
        <v>D00_436_4</v>
      </c>
      <c r="B2246" s="1" t="s">
        <v>37</v>
      </c>
      <c r="C2246" s="2">
        <v>436</v>
      </c>
      <c r="D2246" s="3">
        <v>4</v>
      </c>
      <c r="E2246" s="4" t="s">
        <v>38</v>
      </c>
      <c r="F2246" s="4" t="s">
        <v>42</v>
      </c>
      <c r="G2246" s="4" t="s">
        <v>57</v>
      </c>
      <c r="H2246" s="4">
        <v>2005</v>
      </c>
      <c r="I2246" s="3" t="s">
        <v>54</v>
      </c>
      <c r="J2246" s="3"/>
      <c r="P2246" s="3"/>
      <c r="W2246" s="3"/>
      <c r="AA2246" s="5" t="e">
        <f t="shared" si="278"/>
        <v>#DIV/0!</v>
      </c>
      <c r="AD2246" s="5" t="e">
        <f t="shared" si="279"/>
        <v>#DIV/0!</v>
      </c>
      <c r="AE2246" s="3" t="e">
        <f t="shared" si="280"/>
        <v>#DIV/0!</v>
      </c>
      <c r="AG2246" s="4" t="e">
        <f t="shared" si="281"/>
        <v>#DIV/0!</v>
      </c>
      <c r="AI2246" s="3" t="e">
        <f t="shared" si="282"/>
        <v>#DIV/0!</v>
      </c>
      <c r="AK2246" s="4" t="e">
        <f t="shared" si="285"/>
        <v>#DIV/0!</v>
      </c>
    </row>
    <row r="2247" spans="1:37" s="4" customFormat="1" x14ac:dyDescent="0.25">
      <c r="A2247" s="4" t="str">
        <f t="shared" si="286"/>
        <v>D00_436_4</v>
      </c>
      <c r="B2247" s="1" t="s">
        <v>37</v>
      </c>
      <c r="C2247" s="2">
        <v>436</v>
      </c>
      <c r="D2247" s="3">
        <v>4</v>
      </c>
      <c r="E2247" s="4" t="s">
        <v>38</v>
      </c>
      <c r="F2247" s="4" t="s">
        <v>42</v>
      </c>
      <c r="G2247" s="4" t="s">
        <v>57</v>
      </c>
      <c r="H2247" s="4">
        <v>2006</v>
      </c>
      <c r="I2247" s="3" t="s">
        <v>54</v>
      </c>
      <c r="J2247" s="3"/>
      <c r="P2247" s="3"/>
      <c r="W2247" s="3"/>
      <c r="AA2247" s="5" t="e">
        <f t="shared" si="278"/>
        <v>#DIV/0!</v>
      </c>
      <c r="AD2247" s="5" t="e">
        <f t="shared" si="279"/>
        <v>#DIV/0!</v>
      </c>
      <c r="AE2247" s="3" t="e">
        <f t="shared" si="280"/>
        <v>#DIV/0!</v>
      </c>
      <c r="AG2247" s="4" t="e">
        <f t="shared" si="281"/>
        <v>#DIV/0!</v>
      </c>
      <c r="AI2247" s="3" t="e">
        <f t="shared" si="282"/>
        <v>#DIV/0!</v>
      </c>
      <c r="AK2247" s="4" t="e">
        <f t="shared" si="285"/>
        <v>#DIV/0!</v>
      </c>
    </row>
    <row r="2248" spans="1:37" s="4" customFormat="1" x14ac:dyDescent="0.25">
      <c r="A2248" s="4" t="str">
        <f t="shared" si="286"/>
        <v>D00_436_4</v>
      </c>
      <c r="B2248" s="1" t="s">
        <v>37</v>
      </c>
      <c r="C2248" s="2">
        <v>436</v>
      </c>
      <c r="D2248" s="3">
        <v>4</v>
      </c>
      <c r="E2248" s="4" t="s">
        <v>38</v>
      </c>
      <c r="F2248" s="4" t="s">
        <v>42</v>
      </c>
      <c r="G2248" s="4" t="s">
        <v>57</v>
      </c>
      <c r="H2248" s="4">
        <v>2007</v>
      </c>
      <c r="I2248" s="3" t="s">
        <v>54</v>
      </c>
      <c r="J2248" s="3"/>
      <c r="P2248" s="3"/>
      <c r="W2248" s="3"/>
      <c r="AA2248" s="5" t="e">
        <f t="shared" si="278"/>
        <v>#DIV/0!</v>
      </c>
      <c r="AD2248" s="5" t="e">
        <f t="shared" si="279"/>
        <v>#DIV/0!</v>
      </c>
      <c r="AE2248" s="3" t="e">
        <f t="shared" si="280"/>
        <v>#DIV/0!</v>
      </c>
      <c r="AG2248" s="4" t="e">
        <f t="shared" si="281"/>
        <v>#DIV/0!</v>
      </c>
      <c r="AI2248" s="3" t="e">
        <f t="shared" si="282"/>
        <v>#DIV/0!</v>
      </c>
      <c r="AK2248" s="4" t="e">
        <f t="shared" si="285"/>
        <v>#DIV/0!</v>
      </c>
    </row>
    <row r="2249" spans="1:37" s="14" customFormat="1" x14ac:dyDescent="0.25">
      <c r="A2249" s="4" t="str">
        <f t="shared" si="286"/>
        <v>D00_437_4</v>
      </c>
      <c r="B2249" s="12" t="s">
        <v>37</v>
      </c>
      <c r="C2249" s="13">
        <v>437</v>
      </c>
      <c r="D2249" s="15">
        <v>4</v>
      </c>
      <c r="E2249" s="14" t="s">
        <v>38</v>
      </c>
      <c r="F2249" s="14" t="s">
        <v>42</v>
      </c>
      <c r="G2249" s="14" t="s">
        <v>57</v>
      </c>
      <c r="H2249" s="14">
        <v>2003</v>
      </c>
      <c r="I2249" s="15" t="s">
        <v>54</v>
      </c>
      <c r="J2249" s="15"/>
      <c r="P2249" s="15"/>
      <c r="Q2249" s="4"/>
      <c r="R2249" s="4"/>
      <c r="S2249" s="4"/>
      <c r="T2249" s="4"/>
      <c r="U2249" s="4"/>
      <c r="V2249" s="4"/>
      <c r="W2249" s="15"/>
      <c r="AA2249" s="5" t="e">
        <f t="shared" si="278"/>
        <v>#DIV/0!</v>
      </c>
      <c r="AD2249" s="5" t="e">
        <f t="shared" si="279"/>
        <v>#DIV/0!</v>
      </c>
      <c r="AE2249" s="3" t="e">
        <f t="shared" si="280"/>
        <v>#DIV/0!</v>
      </c>
      <c r="AG2249" s="4" t="e">
        <f t="shared" si="281"/>
        <v>#DIV/0!</v>
      </c>
      <c r="AI2249" s="3" t="e">
        <f t="shared" si="282"/>
        <v>#DIV/0!</v>
      </c>
      <c r="AK2249" s="14" t="e">
        <f t="shared" si="285"/>
        <v>#DIV/0!</v>
      </c>
    </row>
    <row r="2250" spans="1:37" s="4" customFormat="1" x14ac:dyDescent="0.25">
      <c r="A2250" s="4" t="str">
        <f t="shared" si="286"/>
        <v>D00_437_4</v>
      </c>
      <c r="B2250" s="1" t="s">
        <v>37</v>
      </c>
      <c r="C2250" s="2">
        <v>437</v>
      </c>
      <c r="D2250" s="3">
        <v>4</v>
      </c>
      <c r="E2250" s="4" t="s">
        <v>38</v>
      </c>
      <c r="F2250" s="4" t="s">
        <v>42</v>
      </c>
      <c r="G2250" s="4" t="s">
        <v>57</v>
      </c>
      <c r="H2250" s="4">
        <v>2004</v>
      </c>
      <c r="I2250" s="3" t="s">
        <v>54</v>
      </c>
      <c r="J2250" s="3"/>
      <c r="P2250" s="3"/>
      <c r="W2250" s="3">
        <v>1</v>
      </c>
      <c r="X2250" s="4">
        <v>204</v>
      </c>
      <c r="AA2250" s="5" t="e">
        <f t="shared" si="278"/>
        <v>#DIV/0!</v>
      </c>
      <c r="AD2250" s="5" t="e">
        <f t="shared" si="279"/>
        <v>#DIV/0!</v>
      </c>
      <c r="AE2250" s="3" t="e">
        <f t="shared" si="280"/>
        <v>#DIV/0!</v>
      </c>
      <c r="AG2250" s="4" t="e">
        <f t="shared" si="281"/>
        <v>#DIV/0!</v>
      </c>
      <c r="AI2250" s="3" t="e">
        <f t="shared" si="282"/>
        <v>#DIV/0!</v>
      </c>
      <c r="AK2250" s="4" t="e">
        <f t="shared" si="285"/>
        <v>#DIV/0!</v>
      </c>
    </row>
    <row r="2251" spans="1:37" s="4" customFormat="1" x14ac:dyDescent="0.25">
      <c r="A2251" s="4" t="str">
        <f t="shared" si="286"/>
        <v>D00_437_4</v>
      </c>
      <c r="B2251" s="1" t="s">
        <v>37</v>
      </c>
      <c r="C2251" s="2">
        <v>437</v>
      </c>
      <c r="D2251" s="3">
        <v>4</v>
      </c>
      <c r="E2251" s="4" t="s">
        <v>38</v>
      </c>
      <c r="F2251" s="4" t="s">
        <v>42</v>
      </c>
      <c r="G2251" s="4" t="s">
        <v>57</v>
      </c>
      <c r="H2251" s="4">
        <v>2005</v>
      </c>
      <c r="I2251" s="3" t="s">
        <v>54</v>
      </c>
      <c r="J2251" s="3"/>
      <c r="P2251" s="3"/>
      <c r="W2251" s="3"/>
      <c r="X2251" s="4">
        <v>203</v>
      </c>
      <c r="AA2251" s="5" t="e">
        <f t="shared" si="278"/>
        <v>#DIV/0!</v>
      </c>
      <c r="AD2251" s="5" t="e">
        <f t="shared" si="279"/>
        <v>#DIV/0!</v>
      </c>
      <c r="AE2251" s="3" t="e">
        <f t="shared" si="280"/>
        <v>#DIV/0!</v>
      </c>
      <c r="AG2251" s="4" t="e">
        <f t="shared" si="281"/>
        <v>#DIV/0!</v>
      </c>
      <c r="AI2251" s="3" t="e">
        <f t="shared" si="282"/>
        <v>#DIV/0!</v>
      </c>
    </row>
    <row r="2252" spans="1:37" s="4" customFormat="1" x14ac:dyDescent="0.25">
      <c r="A2252" s="4" t="str">
        <f t="shared" si="286"/>
        <v>D00_437_4</v>
      </c>
      <c r="B2252" s="1" t="s">
        <v>37</v>
      </c>
      <c r="C2252" s="2">
        <v>437</v>
      </c>
      <c r="D2252" s="3">
        <v>4</v>
      </c>
      <c r="E2252" s="4" t="s">
        <v>38</v>
      </c>
      <c r="F2252" s="4" t="s">
        <v>42</v>
      </c>
      <c r="G2252" s="4" t="s">
        <v>57</v>
      </c>
      <c r="H2252" s="4">
        <v>2006</v>
      </c>
      <c r="I2252" s="3" t="s">
        <v>54</v>
      </c>
      <c r="J2252" s="3"/>
      <c r="P2252" s="3"/>
      <c r="W2252" s="3"/>
      <c r="AA2252" s="5" t="e">
        <f t="shared" si="278"/>
        <v>#DIV/0!</v>
      </c>
      <c r="AD2252" s="5" t="e">
        <f t="shared" si="279"/>
        <v>#DIV/0!</v>
      </c>
      <c r="AE2252" s="3" t="e">
        <f t="shared" si="280"/>
        <v>#DIV/0!</v>
      </c>
      <c r="AG2252" s="4" t="e">
        <f t="shared" si="281"/>
        <v>#DIV/0!</v>
      </c>
      <c r="AI2252" s="3" t="e">
        <f t="shared" si="282"/>
        <v>#DIV/0!</v>
      </c>
      <c r="AK2252" s="4" t="e">
        <f>AJ2252*100/Y2252</f>
        <v>#DIV/0!</v>
      </c>
    </row>
    <row r="2253" spans="1:37" s="4" customFormat="1" x14ac:dyDescent="0.25">
      <c r="A2253" s="4" t="str">
        <f t="shared" si="286"/>
        <v>D00_437_4</v>
      </c>
      <c r="B2253" s="1" t="s">
        <v>37</v>
      </c>
      <c r="C2253" s="2">
        <v>437</v>
      </c>
      <c r="D2253" s="3">
        <v>4</v>
      </c>
      <c r="E2253" s="4" t="s">
        <v>38</v>
      </c>
      <c r="F2253" s="4" t="s">
        <v>42</v>
      </c>
      <c r="G2253" s="4" t="s">
        <v>57</v>
      </c>
      <c r="H2253" s="4">
        <v>2007</v>
      </c>
      <c r="I2253" s="3" t="s">
        <v>54</v>
      </c>
      <c r="J2253" s="3"/>
      <c r="P2253" s="3"/>
      <c r="W2253" s="3"/>
      <c r="AA2253" s="5" t="e">
        <f t="shared" si="278"/>
        <v>#DIV/0!</v>
      </c>
      <c r="AD2253" s="5" t="e">
        <f t="shared" si="279"/>
        <v>#DIV/0!</v>
      </c>
      <c r="AE2253" s="3" t="e">
        <f t="shared" si="280"/>
        <v>#DIV/0!</v>
      </c>
      <c r="AG2253" s="4" t="e">
        <f t="shared" si="281"/>
        <v>#DIV/0!</v>
      </c>
      <c r="AI2253" s="3" t="e">
        <f t="shared" si="282"/>
        <v>#DIV/0!</v>
      </c>
      <c r="AK2253" s="4" t="e">
        <f>AJ2253*100/Y2253</f>
        <v>#DIV/0!</v>
      </c>
    </row>
    <row r="2254" spans="1:37" s="14" customFormat="1" x14ac:dyDescent="0.25">
      <c r="A2254" s="4" t="str">
        <f t="shared" si="286"/>
        <v>D00_438_4</v>
      </c>
      <c r="B2254" s="12" t="s">
        <v>37</v>
      </c>
      <c r="C2254" s="13">
        <v>438</v>
      </c>
      <c r="D2254" s="15">
        <v>4</v>
      </c>
      <c r="E2254" s="14" t="s">
        <v>38</v>
      </c>
      <c r="F2254" s="14" t="s">
        <v>42</v>
      </c>
      <c r="G2254" s="14" t="s">
        <v>57</v>
      </c>
      <c r="H2254" s="14">
        <v>2003</v>
      </c>
      <c r="I2254" s="15" t="s">
        <v>54</v>
      </c>
      <c r="J2254" s="15"/>
      <c r="P2254" s="15"/>
      <c r="Q2254" s="4"/>
      <c r="R2254" s="4"/>
      <c r="S2254" s="4"/>
      <c r="T2254" s="4"/>
      <c r="U2254" s="4"/>
      <c r="V2254" s="4"/>
      <c r="W2254" s="15"/>
      <c r="AA2254" s="5" t="e">
        <f t="shared" si="278"/>
        <v>#DIV/0!</v>
      </c>
      <c r="AD2254" s="5" t="e">
        <f t="shared" si="279"/>
        <v>#DIV/0!</v>
      </c>
      <c r="AE2254" s="3" t="e">
        <f t="shared" si="280"/>
        <v>#DIV/0!</v>
      </c>
      <c r="AG2254" s="4" t="e">
        <f t="shared" si="281"/>
        <v>#DIV/0!</v>
      </c>
      <c r="AI2254" s="3" t="e">
        <f t="shared" si="282"/>
        <v>#DIV/0!</v>
      </c>
      <c r="AK2254" s="14" t="e">
        <f>AJ2254*100/Y2254</f>
        <v>#DIV/0!</v>
      </c>
    </row>
    <row r="2255" spans="1:37" s="4" customFormat="1" x14ac:dyDescent="0.25">
      <c r="A2255" s="4" t="str">
        <f t="shared" si="286"/>
        <v>D00_438_4</v>
      </c>
      <c r="B2255" s="1" t="s">
        <v>37</v>
      </c>
      <c r="C2255" s="2">
        <v>438</v>
      </c>
      <c r="D2255" s="3">
        <v>4</v>
      </c>
      <c r="E2255" s="4" t="s">
        <v>38</v>
      </c>
      <c r="F2255" s="4" t="s">
        <v>42</v>
      </c>
      <c r="G2255" s="4" t="s">
        <v>57</v>
      </c>
      <c r="H2255" s="4">
        <v>2004</v>
      </c>
      <c r="I2255" s="3" t="s">
        <v>54</v>
      </c>
      <c r="J2255" s="3"/>
      <c r="P2255" s="3"/>
      <c r="W2255" s="3">
        <v>1</v>
      </c>
      <c r="X2255" s="4">
        <v>203</v>
      </c>
      <c r="AA2255" s="5" t="e">
        <f t="shared" si="278"/>
        <v>#DIV/0!</v>
      </c>
      <c r="AD2255" s="5" t="e">
        <f t="shared" si="279"/>
        <v>#DIV/0!</v>
      </c>
      <c r="AE2255" s="3" t="e">
        <f t="shared" si="280"/>
        <v>#DIV/0!</v>
      </c>
      <c r="AG2255" s="4" t="e">
        <f t="shared" si="281"/>
        <v>#DIV/0!</v>
      </c>
      <c r="AI2255" s="3" t="e">
        <f t="shared" si="282"/>
        <v>#DIV/0!</v>
      </c>
      <c r="AK2255" s="4" t="e">
        <f>AJ2255*100/Y2255</f>
        <v>#DIV/0!</v>
      </c>
    </row>
    <row r="2256" spans="1:37" s="4" customFormat="1" x14ac:dyDescent="0.25">
      <c r="A2256" s="4" t="str">
        <f t="shared" si="286"/>
        <v>D00_438_4</v>
      </c>
      <c r="B2256" s="1" t="s">
        <v>37</v>
      </c>
      <c r="C2256" s="2">
        <v>438</v>
      </c>
      <c r="D2256" s="3">
        <v>4</v>
      </c>
      <c r="E2256" s="4" t="s">
        <v>38</v>
      </c>
      <c r="F2256" s="4" t="s">
        <v>42</v>
      </c>
      <c r="G2256" s="4" t="s">
        <v>57</v>
      </c>
      <c r="H2256" s="4">
        <v>2005</v>
      </c>
      <c r="I2256" s="3" t="s">
        <v>54</v>
      </c>
      <c r="J2256" s="3"/>
      <c r="P2256" s="3"/>
      <c r="W2256" s="3"/>
      <c r="X2256" s="4">
        <v>201</v>
      </c>
      <c r="AA2256" s="5" t="e">
        <f t="shared" si="278"/>
        <v>#DIV/0!</v>
      </c>
      <c r="AD2256" s="5" t="e">
        <f t="shared" si="279"/>
        <v>#DIV/0!</v>
      </c>
      <c r="AE2256" s="3" t="e">
        <f t="shared" si="280"/>
        <v>#DIV/0!</v>
      </c>
      <c r="AG2256" s="4" t="e">
        <f t="shared" si="281"/>
        <v>#DIV/0!</v>
      </c>
      <c r="AI2256" s="3" t="e">
        <f t="shared" si="282"/>
        <v>#DIV/0!</v>
      </c>
    </row>
    <row r="2257" spans="1:37" s="4" customFormat="1" x14ac:dyDescent="0.25">
      <c r="A2257" s="4" t="str">
        <f t="shared" si="286"/>
        <v>D00_438_4</v>
      </c>
      <c r="B2257" s="1" t="s">
        <v>37</v>
      </c>
      <c r="C2257" s="2">
        <v>438</v>
      </c>
      <c r="D2257" s="3">
        <v>4</v>
      </c>
      <c r="E2257" s="4" t="s">
        <v>38</v>
      </c>
      <c r="F2257" s="4" t="s">
        <v>42</v>
      </c>
      <c r="G2257" s="4" t="s">
        <v>57</v>
      </c>
      <c r="H2257" s="4">
        <v>2006</v>
      </c>
      <c r="I2257" s="3" t="s">
        <v>54</v>
      </c>
      <c r="J2257" s="3"/>
      <c r="P2257" s="3"/>
      <c r="W2257" s="3"/>
      <c r="AA2257" s="5" t="e">
        <f t="shared" si="278"/>
        <v>#DIV/0!</v>
      </c>
      <c r="AD2257" s="5" t="e">
        <f t="shared" si="279"/>
        <v>#DIV/0!</v>
      </c>
      <c r="AE2257" s="3" t="e">
        <f t="shared" si="280"/>
        <v>#DIV/0!</v>
      </c>
      <c r="AG2257" s="4" t="e">
        <f t="shared" si="281"/>
        <v>#DIV/0!</v>
      </c>
      <c r="AI2257" s="3" t="e">
        <f t="shared" si="282"/>
        <v>#DIV/0!</v>
      </c>
      <c r="AK2257" s="4" t="e">
        <f>AJ2257*100/Y2257</f>
        <v>#DIV/0!</v>
      </c>
    </row>
    <row r="2258" spans="1:37" s="4" customFormat="1" x14ac:dyDescent="0.25">
      <c r="A2258" s="4" t="str">
        <f t="shared" si="286"/>
        <v>D00_438_4</v>
      </c>
      <c r="B2258" s="1" t="s">
        <v>37</v>
      </c>
      <c r="C2258" s="2">
        <v>438</v>
      </c>
      <c r="D2258" s="3">
        <v>4</v>
      </c>
      <c r="E2258" s="4" t="s">
        <v>38</v>
      </c>
      <c r="F2258" s="4" t="s">
        <v>42</v>
      </c>
      <c r="G2258" s="4" t="s">
        <v>57</v>
      </c>
      <c r="H2258" s="4">
        <v>2007</v>
      </c>
      <c r="I2258" s="3" t="s">
        <v>54</v>
      </c>
      <c r="J2258" s="3"/>
      <c r="P2258" s="3"/>
      <c r="W2258" s="3"/>
      <c r="AA2258" s="5" t="e">
        <f t="shared" si="278"/>
        <v>#DIV/0!</v>
      </c>
      <c r="AD2258" s="5" t="e">
        <f t="shared" si="279"/>
        <v>#DIV/0!</v>
      </c>
      <c r="AE2258" s="3" t="e">
        <f t="shared" si="280"/>
        <v>#DIV/0!</v>
      </c>
      <c r="AG2258" s="4" t="e">
        <f t="shared" si="281"/>
        <v>#DIV/0!</v>
      </c>
      <c r="AI2258" s="3" t="e">
        <f t="shared" si="282"/>
        <v>#DIV/0!</v>
      </c>
      <c r="AK2258" s="4" t="e">
        <f>AJ2258*100/Y2258</f>
        <v>#DIV/0!</v>
      </c>
    </row>
    <row r="2259" spans="1:37" s="14" customFormat="1" x14ac:dyDescent="0.25">
      <c r="A2259" s="4" t="str">
        <f t="shared" si="286"/>
        <v>D00_439_4</v>
      </c>
      <c r="B2259" s="12" t="s">
        <v>37</v>
      </c>
      <c r="C2259" s="13">
        <v>439</v>
      </c>
      <c r="D2259" s="15">
        <v>4</v>
      </c>
      <c r="E2259" s="14" t="s">
        <v>38</v>
      </c>
      <c r="F2259" s="14" t="s">
        <v>42</v>
      </c>
      <c r="G2259" s="14" t="s">
        <v>57</v>
      </c>
      <c r="H2259" s="14">
        <v>2003</v>
      </c>
      <c r="I2259" s="15" t="s">
        <v>54</v>
      </c>
      <c r="J2259" s="15"/>
      <c r="P2259" s="15"/>
      <c r="Q2259" s="4"/>
      <c r="R2259" s="4"/>
      <c r="S2259" s="4"/>
      <c r="T2259" s="4"/>
      <c r="U2259" s="4"/>
      <c r="V2259" s="4"/>
      <c r="W2259" s="15"/>
      <c r="AA2259" s="5" t="e">
        <f t="shared" si="278"/>
        <v>#DIV/0!</v>
      </c>
      <c r="AD2259" s="5" t="e">
        <f t="shared" si="279"/>
        <v>#DIV/0!</v>
      </c>
      <c r="AE2259" s="3" t="e">
        <f t="shared" si="280"/>
        <v>#DIV/0!</v>
      </c>
      <c r="AG2259" s="4" t="e">
        <f t="shared" si="281"/>
        <v>#DIV/0!</v>
      </c>
      <c r="AI2259" s="3" t="e">
        <f t="shared" si="282"/>
        <v>#DIV/0!</v>
      </c>
      <c r="AK2259" s="14" t="e">
        <f>AJ2259*100/Y2259</f>
        <v>#DIV/0!</v>
      </c>
    </row>
    <row r="2260" spans="1:37" s="4" customFormat="1" x14ac:dyDescent="0.25">
      <c r="A2260" s="4" t="str">
        <f t="shared" si="286"/>
        <v>D00_439_4</v>
      </c>
      <c r="B2260" s="1" t="s">
        <v>37</v>
      </c>
      <c r="C2260" s="2">
        <v>439</v>
      </c>
      <c r="D2260" s="3">
        <v>4</v>
      </c>
      <c r="E2260" s="4" t="s">
        <v>38</v>
      </c>
      <c r="F2260" s="4" t="s">
        <v>42</v>
      </c>
      <c r="G2260" s="4" t="s">
        <v>57</v>
      </c>
      <c r="H2260" s="4">
        <v>2004</v>
      </c>
      <c r="I2260" s="3" t="s">
        <v>54</v>
      </c>
      <c r="J2260" s="3"/>
      <c r="P2260" s="3"/>
      <c r="W2260" s="3">
        <v>1</v>
      </c>
      <c r="X2260" s="4">
        <v>209</v>
      </c>
      <c r="AA2260" s="5" t="e">
        <f t="shared" si="278"/>
        <v>#DIV/0!</v>
      </c>
      <c r="AD2260" s="5" t="e">
        <f t="shared" si="279"/>
        <v>#DIV/0!</v>
      </c>
      <c r="AE2260" s="3" t="e">
        <f t="shared" si="280"/>
        <v>#DIV/0!</v>
      </c>
      <c r="AG2260" s="4" t="e">
        <f t="shared" si="281"/>
        <v>#DIV/0!</v>
      </c>
      <c r="AI2260" s="3" t="e">
        <f t="shared" si="282"/>
        <v>#DIV/0!</v>
      </c>
      <c r="AK2260" s="4" t="e">
        <f>AJ2260*100/Y2260</f>
        <v>#DIV/0!</v>
      </c>
    </row>
    <row r="2261" spans="1:37" s="4" customFormat="1" x14ac:dyDescent="0.25">
      <c r="A2261" s="4" t="str">
        <f t="shared" si="286"/>
        <v>D00_439_4</v>
      </c>
      <c r="B2261" s="1" t="s">
        <v>37</v>
      </c>
      <c r="C2261" s="2">
        <v>439</v>
      </c>
      <c r="D2261" s="3">
        <v>4</v>
      </c>
      <c r="E2261" s="4" t="s">
        <v>38</v>
      </c>
      <c r="F2261" s="4" t="s">
        <v>42</v>
      </c>
      <c r="G2261" s="4" t="s">
        <v>57</v>
      </c>
      <c r="H2261" s="4">
        <v>2005</v>
      </c>
      <c r="I2261" s="3" t="s">
        <v>54</v>
      </c>
      <c r="J2261" s="3"/>
      <c r="P2261" s="3"/>
      <c r="W2261" s="3"/>
      <c r="X2261" s="4">
        <v>201</v>
      </c>
      <c r="AA2261" s="5" t="e">
        <f t="shared" si="278"/>
        <v>#DIV/0!</v>
      </c>
      <c r="AD2261" s="5" t="e">
        <f t="shared" si="279"/>
        <v>#DIV/0!</v>
      </c>
      <c r="AE2261" s="3" t="e">
        <f t="shared" si="280"/>
        <v>#DIV/0!</v>
      </c>
      <c r="AG2261" s="4" t="e">
        <f t="shared" si="281"/>
        <v>#DIV/0!</v>
      </c>
      <c r="AI2261" s="3" t="e">
        <f t="shared" si="282"/>
        <v>#DIV/0!</v>
      </c>
    </row>
    <row r="2262" spans="1:37" s="4" customFormat="1" x14ac:dyDescent="0.25">
      <c r="A2262" s="4" t="str">
        <f t="shared" si="286"/>
        <v>D00_439_4</v>
      </c>
      <c r="B2262" s="1" t="s">
        <v>37</v>
      </c>
      <c r="C2262" s="2">
        <v>439</v>
      </c>
      <c r="D2262" s="3">
        <v>4</v>
      </c>
      <c r="E2262" s="4" t="s">
        <v>38</v>
      </c>
      <c r="F2262" s="4" t="s">
        <v>42</v>
      </c>
      <c r="G2262" s="4" t="s">
        <v>57</v>
      </c>
      <c r="H2262" s="4">
        <v>2006</v>
      </c>
      <c r="I2262" s="3" t="s">
        <v>54</v>
      </c>
      <c r="J2262" s="3"/>
      <c r="P2262" s="3"/>
      <c r="W2262" s="3"/>
      <c r="AA2262" s="5" t="e">
        <f t="shared" si="278"/>
        <v>#DIV/0!</v>
      </c>
      <c r="AD2262" s="5" t="e">
        <f t="shared" si="279"/>
        <v>#DIV/0!</v>
      </c>
      <c r="AE2262" s="3" t="e">
        <f t="shared" si="280"/>
        <v>#DIV/0!</v>
      </c>
      <c r="AG2262" s="4" t="e">
        <f t="shared" si="281"/>
        <v>#DIV/0!</v>
      </c>
      <c r="AI2262" s="3" t="e">
        <f t="shared" si="282"/>
        <v>#DIV/0!</v>
      </c>
      <c r="AK2262" s="4" t="e">
        <f>AJ2262*100/Y2262</f>
        <v>#DIV/0!</v>
      </c>
    </row>
    <row r="2263" spans="1:37" s="4" customFormat="1" x14ac:dyDescent="0.25">
      <c r="A2263" s="4" t="str">
        <f t="shared" si="286"/>
        <v>D00_439_4</v>
      </c>
      <c r="B2263" s="1" t="s">
        <v>37</v>
      </c>
      <c r="C2263" s="2">
        <v>439</v>
      </c>
      <c r="D2263" s="3">
        <v>4</v>
      </c>
      <c r="E2263" s="4" t="s">
        <v>38</v>
      </c>
      <c r="F2263" s="4" t="s">
        <v>42</v>
      </c>
      <c r="G2263" s="4" t="s">
        <v>57</v>
      </c>
      <c r="H2263" s="4">
        <v>2007</v>
      </c>
      <c r="I2263" s="3" t="s">
        <v>54</v>
      </c>
      <c r="J2263" s="3"/>
      <c r="P2263" s="3"/>
      <c r="W2263" s="3"/>
      <c r="AA2263" s="5" t="e">
        <f t="shared" si="278"/>
        <v>#DIV/0!</v>
      </c>
      <c r="AD2263" s="5" t="e">
        <f t="shared" si="279"/>
        <v>#DIV/0!</v>
      </c>
      <c r="AE2263" s="3" t="e">
        <f t="shared" si="280"/>
        <v>#DIV/0!</v>
      </c>
      <c r="AG2263" s="4" t="e">
        <f t="shared" si="281"/>
        <v>#DIV/0!</v>
      </c>
      <c r="AI2263" s="3" t="e">
        <f t="shared" si="282"/>
        <v>#DIV/0!</v>
      </c>
      <c r="AK2263" s="4" t="e">
        <f>AJ2263*100/Y2263</f>
        <v>#DIV/0!</v>
      </c>
    </row>
    <row r="2264" spans="1:37" s="14" customFormat="1" x14ac:dyDescent="0.25">
      <c r="A2264" s="4" t="str">
        <f t="shared" si="286"/>
        <v>D00_440_4</v>
      </c>
      <c r="B2264" s="12" t="s">
        <v>37</v>
      </c>
      <c r="C2264" s="13">
        <v>440</v>
      </c>
      <c r="D2264" s="15">
        <v>4</v>
      </c>
      <c r="E2264" s="14" t="s">
        <v>38</v>
      </c>
      <c r="F2264" s="14" t="s">
        <v>42</v>
      </c>
      <c r="G2264" s="14" t="s">
        <v>57</v>
      </c>
      <c r="H2264" s="14">
        <v>2003</v>
      </c>
      <c r="I2264" s="15" t="s">
        <v>54</v>
      </c>
      <c r="J2264" s="15"/>
      <c r="P2264" s="15"/>
      <c r="Q2264" s="4"/>
      <c r="R2264" s="4"/>
      <c r="S2264" s="4"/>
      <c r="T2264" s="4"/>
      <c r="U2264" s="4"/>
      <c r="V2264" s="4"/>
      <c r="W2264" s="15"/>
      <c r="AA2264" s="5" t="e">
        <f t="shared" si="278"/>
        <v>#DIV/0!</v>
      </c>
      <c r="AD2264" s="5" t="e">
        <f t="shared" si="279"/>
        <v>#DIV/0!</v>
      </c>
      <c r="AE2264" s="3" t="e">
        <f t="shared" si="280"/>
        <v>#DIV/0!</v>
      </c>
      <c r="AG2264" s="4" t="e">
        <f t="shared" si="281"/>
        <v>#DIV/0!</v>
      </c>
      <c r="AI2264" s="3" t="e">
        <f t="shared" si="282"/>
        <v>#DIV/0!</v>
      </c>
      <c r="AK2264" s="14" t="e">
        <f>AJ2264*100/Y2264</f>
        <v>#DIV/0!</v>
      </c>
    </row>
    <row r="2265" spans="1:37" s="4" customFormat="1" x14ac:dyDescent="0.25">
      <c r="A2265" s="4" t="str">
        <f t="shared" si="286"/>
        <v>D00_440_4</v>
      </c>
      <c r="B2265" s="1" t="s">
        <v>37</v>
      </c>
      <c r="C2265" s="2">
        <v>440</v>
      </c>
      <c r="D2265" s="3">
        <v>4</v>
      </c>
      <c r="E2265" s="4" t="s">
        <v>38</v>
      </c>
      <c r="F2265" s="4" t="s">
        <v>42</v>
      </c>
      <c r="G2265" s="4" t="s">
        <v>57</v>
      </c>
      <c r="H2265" s="4">
        <v>2004</v>
      </c>
      <c r="I2265" s="3" t="s">
        <v>54</v>
      </c>
      <c r="J2265" s="3"/>
      <c r="P2265" s="3"/>
      <c r="W2265" s="3">
        <v>2</v>
      </c>
      <c r="X2265" s="4">
        <v>208</v>
      </c>
      <c r="AA2265" s="5" t="e">
        <f t="shared" ref="AA2265:AA2328" si="287">(Z2265+(AD2265*AF2265))/Y2265</f>
        <v>#DIV/0!</v>
      </c>
      <c r="AD2265" s="5" t="e">
        <f t="shared" ref="AD2265:AD2328" si="288">AC2265/(Y2265-AF2265)</f>
        <v>#DIV/0!</v>
      </c>
      <c r="AE2265" s="3" t="e">
        <f t="shared" ref="AE2265:AE2328" si="289">AD2265*100/AA2265</f>
        <v>#DIV/0!</v>
      </c>
      <c r="AG2265" s="4" t="e">
        <f t="shared" ref="AG2265:AG2328" si="290">AF2265*100/Y2265</f>
        <v>#DIV/0!</v>
      </c>
      <c r="AI2265" s="3" t="e">
        <f t="shared" ref="AI2265:AI2328" si="291">AH2265*100/Y2265</f>
        <v>#DIV/0!</v>
      </c>
      <c r="AK2265" s="4" t="e">
        <f>AJ2265*100/Y2265</f>
        <v>#DIV/0!</v>
      </c>
    </row>
    <row r="2266" spans="1:37" s="4" customFormat="1" x14ac:dyDescent="0.25">
      <c r="A2266" s="4" t="str">
        <f t="shared" si="286"/>
        <v>D00_440_4</v>
      </c>
      <c r="B2266" s="1" t="s">
        <v>37</v>
      </c>
      <c r="C2266" s="2">
        <v>440</v>
      </c>
      <c r="D2266" s="3">
        <v>4</v>
      </c>
      <c r="E2266" s="4" t="s">
        <v>38</v>
      </c>
      <c r="F2266" s="4" t="s">
        <v>42</v>
      </c>
      <c r="G2266" s="4" t="s">
        <v>57</v>
      </c>
      <c r="H2266" s="4">
        <v>2005</v>
      </c>
      <c r="I2266" s="3" t="s">
        <v>54</v>
      </c>
      <c r="J2266" s="3"/>
      <c r="K2266" s="4">
        <v>65</v>
      </c>
      <c r="P2266" s="3"/>
      <c r="W2266" s="3"/>
      <c r="X2266" s="4">
        <v>210</v>
      </c>
      <c r="AA2266" s="5" t="e">
        <f t="shared" si="287"/>
        <v>#DIV/0!</v>
      </c>
      <c r="AD2266" s="5" t="e">
        <f t="shared" si="288"/>
        <v>#DIV/0!</v>
      </c>
      <c r="AE2266" s="3" t="e">
        <f t="shared" si="289"/>
        <v>#DIV/0!</v>
      </c>
      <c r="AG2266" s="4" t="e">
        <f t="shared" si="290"/>
        <v>#DIV/0!</v>
      </c>
      <c r="AI2266" s="3" t="e">
        <f t="shared" si="291"/>
        <v>#DIV/0!</v>
      </c>
    </row>
    <row r="2267" spans="1:37" s="4" customFormat="1" x14ac:dyDescent="0.25">
      <c r="A2267" s="4" t="str">
        <f t="shared" si="286"/>
        <v>D00_440_4</v>
      </c>
      <c r="B2267" s="1" t="s">
        <v>37</v>
      </c>
      <c r="C2267" s="2">
        <v>440</v>
      </c>
      <c r="D2267" s="3">
        <v>4</v>
      </c>
      <c r="E2267" s="4" t="s">
        <v>38</v>
      </c>
      <c r="F2267" s="4" t="s">
        <v>42</v>
      </c>
      <c r="G2267" s="4" t="s">
        <v>57</v>
      </c>
      <c r="H2267" s="4">
        <v>2006</v>
      </c>
      <c r="I2267" s="3" t="s">
        <v>54</v>
      </c>
      <c r="J2267" s="3"/>
      <c r="P2267" s="3"/>
      <c r="W2267" s="3"/>
      <c r="AA2267" s="5" t="e">
        <f t="shared" si="287"/>
        <v>#DIV/0!</v>
      </c>
      <c r="AD2267" s="5" t="e">
        <f t="shared" si="288"/>
        <v>#DIV/0!</v>
      </c>
      <c r="AE2267" s="3" t="e">
        <f t="shared" si="289"/>
        <v>#DIV/0!</v>
      </c>
      <c r="AG2267" s="4" t="e">
        <f t="shared" si="290"/>
        <v>#DIV/0!</v>
      </c>
      <c r="AI2267" s="3" t="e">
        <f t="shared" si="291"/>
        <v>#DIV/0!</v>
      </c>
      <c r="AK2267" s="4" t="e">
        <f>AJ2267*100/Y2267</f>
        <v>#DIV/0!</v>
      </c>
    </row>
    <row r="2268" spans="1:37" s="4" customFormat="1" x14ac:dyDescent="0.25">
      <c r="A2268" s="4" t="str">
        <f t="shared" si="286"/>
        <v>D00_440_4</v>
      </c>
      <c r="B2268" s="1" t="s">
        <v>37</v>
      </c>
      <c r="C2268" s="2">
        <v>440</v>
      </c>
      <c r="D2268" s="3">
        <v>4</v>
      </c>
      <c r="E2268" s="4" t="s">
        <v>38</v>
      </c>
      <c r="F2268" s="4" t="s">
        <v>42</v>
      </c>
      <c r="G2268" s="4" t="s">
        <v>57</v>
      </c>
      <c r="H2268" s="4">
        <v>2007</v>
      </c>
      <c r="I2268" s="3" t="s">
        <v>54</v>
      </c>
      <c r="J2268" s="3"/>
      <c r="P2268" s="3"/>
      <c r="W2268" s="3"/>
      <c r="AA2268" s="5" t="e">
        <f t="shared" si="287"/>
        <v>#DIV/0!</v>
      </c>
      <c r="AD2268" s="5" t="e">
        <f t="shared" si="288"/>
        <v>#DIV/0!</v>
      </c>
      <c r="AE2268" s="3" t="e">
        <f t="shared" si="289"/>
        <v>#DIV/0!</v>
      </c>
      <c r="AG2268" s="4" t="e">
        <f t="shared" si="290"/>
        <v>#DIV/0!</v>
      </c>
      <c r="AI2268" s="3" t="e">
        <f t="shared" si="291"/>
        <v>#DIV/0!</v>
      </c>
      <c r="AK2268" s="4" t="e">
        <f>AJ2268*100/Y2268</f>
        <v>#DIV/0!</v>
      </c>
    </row>
    <row r="2269" spans="1:37" s="14" customFormat="1" x14ac:dyDescent="0.25">
      <c r="A2269" s="4" t="str">
        <f t="shared" si="286"/>
        <v>D00_441_4</v>
      </c>
      <c r="B2269" s="12" t="s">
        <v>37</v>
      </c>
      <c r="C2269" s="13">
        <v>441</v>
      </c>
      <c r="D2269" s="15">
        <v>4</v>
      </c>
      <c r="E2269" s="14" t="s">
        <v>38</v>
      </c>
      <c r="F2269" s="14" t="s">
        <v>42</v>
      </c>
      <c r="G2269" s="14" t="s">
        <v>57</v>
      </c>
      <c r="H2269" s="14">
        <v>2003</v>
      </c>
      <c r="I2269" s="15" t="s">
        <v>54</v>
      </c>
      <c r="J2269" s="15"/>
      <c r="P2269" s="15"/>
      <c r="Q2269" s="4"/>
      <c r="R2269" s="4"/>
      <c r="S2269" s="4"/>
      <c r="T2269" s="4"/>
      <c r="U2269" s="4"/>
      <c r="V2269" s="4"/>
      <c r="W2269" s="15"/>
      <c r="AA2269" s="5" t="e">
        <f t="shared" si="287"/>
        <v>#DIV/0!</v>
      </c>
      <c r="AD2269" s="5" t="e">
        <f t="shared" si="288"/>
        <v>#DIV/0!</v>
      </c>
      <c r="AE2269" s="3" t="e">
        <f t="shared" si="289"/>
        <v>#DIV/0!</v>
      </c>
      <c r="AG2269" s="4" t="e">
        <f t="shared" si="290"/>
        <v>#DIV/0!</v>
      </c>
      <c r="AI2269" s="3" t="e">
        <f t="shared" si="291"/>
        <v>#DIV/0!</v>
      </c>
      <c r="AK2269" s="14" t="e">
        <f>AJ2269*100/Y2269</f>
        <v>#DIV/0!</v>
      </c>
    </row>
    <row r="2270" spans="1:37" s="4" customFormat="1" x14ac:dyDescent="0.25">
      <c r="A2270" s="4" t="str">
        <f t="shared" si="286"/>
        <v>D00_441_4</v>
      </c>
      <c r="B2270" s="1" t="s">
        <v>37</v>
      </c>
      <c r="C2270" s="2">
        <v>441</v>
      </c>
      <c r="D2270" s="3">
        <v>4</v>
      </c>
      <c r="E2270" s="4" t="s">
        <v>38</v>
      </c>
      <c r="F2270" s="4" t="s">
        <v>42</v>
      </c>
      <c r="G2270" s="4" t="s">
        <v>57</v>
      </c>
      <c r="H2270" s="4">
        <v>2004</v>
      </c>
      <c r="I2270" s="3" t="s">
        <v>54</v>
      </c>
      <c r="J2270" s="3"/>
      <c r="P2270" s="3"/>
      <c r="W2270" s="3">
        <v>2</v>
      </c>
      <c r="X2270" s="4">
        <v>212</v>
      </c>
      <c r="AA2270" s="5" t="e">
        <f t="shared" si="287"/>
        <v>#DIV/0!</v>
      </c>
      <c r="AD2270" s="5" t="e">
        <f t="shared" si="288"/>
        <v>#DIV/0!</v>
      </c>
      <c r="AE2270" s="3" t="e">
        <f t="shared" si="289"/>
        <v>#DIV/0!</v>
      </c>
      <c r="AG2270" s="4" t="e">
        <f t="shared" si="290"/>
        <v>#DIV/0!</v>
      </c>
      <c r="AI2270" s="3" t="e">
        <f t="shared" si="291"/>
        <v>#DIV/0!</v>
      </c>
      <c r="AK2270" s="4" t="e">
        <f>AJ2270*100/Y2270</f>
        <v>#DIV/0!</v>
      </c>
    </row>
    <row r="2271" spans="1:37" s="4" customFormat="1" x14ac:dyDescent="0.25">
      <c r="A2271" s="4" t="str">
        <f t="shared" si="286"/>
        <v>D00_441_4</v>
      </c>
      <c r="B2271" s="1" t="s">
        <v>37</v>
      </c>
      <c r="C2271" s="2">
        <v>441</v>
      </c>
      <c r="D2271" s="3">
        <v>4</v>
      </c>
      <c r="E2271" s="4" t="s">
        <v>38</v>
      </c>
      <c r="F2271" s="4" t="s">
        <v>42</v>
      </c>
      <c r="G2271" s="4" t="s">
        <v>57</v>
      </c>
      <c r="H2271" s="4">
        <v>2005</v>
      </c>
      <c r="I2271" s="3" t="s">
        <v>54</v>
      </c>
      <c r="J2271" s="3"/>
      <c r="P2271" s="3"/>
      <c r="W2271" s="3"/>
      <c r="X2271" s="4">
        <v>217</v>
      </c>
      <c r="AA2271" s="5" t="e">
        <f t="shared" si="287"/>
        <v>#DIV/0!</v>
      </c>
      <c r="AD2271" s="5" t="e">
        <f t="shared" si="288"/>
        <v>#DIV/0!</v>
      </c>
      <c r="AE2271" s="3" t="e">
        <f t="shared" si="289"/>
        <v>#DIV/0!</v>
      </c>
      <c r="AG2271" s="4" t="e">
        <f t="shared" si="290"/>
        <v>#DIV/0!</v>
      </c>
      <c r="AI2271" s="3" t="e">
        <f t="shared" si="291"/>
        <v>#DIV/0!</v>
      </c>
    </row>
    <row r="2272" spans="1:37" s="4" customFormat="1" x14ac:dyDescent="0.25">
      <c r="A2272" s="4" t="str">
        <f t="shared" si="286"/>
        <v>D00_441_4</v>
      </c>
      <c r="B2272" s="1" t="s">
        <v>37</v>
      </c>
      <c r="C2272" s="2">
        <v>441</v>
      </c>
      <c r="D2272" s="3">
        <v>4</v>
      </c>
      <c r="E2272" s="4" t="s">
        <v>38</v>
      </c>
      <c r="F2272" s="4" t="s">
        <v>42</v>
      </c>
      <c r="G2272" s="4" t="s">
        <v>57</v>
      </c>
      <c r="H2272" s="4">
        <v>2006</v>
      </c>
      <c r="I2272" s="3" t="s">
        <v>54</v>
      </c>
      <c r="J2272" s="3"/>
      <c r="P2272" s="3"/>
      <c r="W2272" s="3"/>
      <c r="AA2272" s="5" t="e">
        <f t="shared" si="287"/>
        <v>#DIV/0!</v>
      </c>
      <c r="AD2272" s="5" t="e">
        <f t="shared" si="288"/>
        <v>#DIV/0!</v>
      </c>
      <c r="AE2272" s="3" t="e">
        <f t="shared" si="289"/>
        <v>#DIV/0!</v>
      </c>
      <c r="AG2272" s="4" t="e">
        <f t="shared" si="290"/>
        <v>#DIV/0!</v>
      </c>
      <c r="AI2272" s="3" t="e">
        <f t="shared" si="291"/>
        <v>#DIV/0!</v>
      </c>
      <c r="AK2272" s="4" t="e">
        <f>AJ2272*100/Y2272</f>
        <v>#DIV/0!</v>
      </c>
    </row>
    <row r="2273" spans="1:44" s="4" customFormat="1" x14ac:dyDescent="0.25">
      <c r="A2273" s="4" t="str">
        <f t="shared" si="286"/>
        <v>D00_441_4</v>
      </c>
      <c r="B2273" s="1" t="s">
        <v>37</v>
      </c>
      <c r="C2273" s="2">
        <v>441</v>
      </c>
      <c r="D2273" s="3">
        <v>4</v>
      </c>
      <c r="E2273" s="4" t="s">
        <v>38</v>
      </c>
      <c r="F2273" s="4" t="s">
        <v>42</v>
      </c>
      <c r="G2273" s="4" t="s">
        <v>57</v>
      </c>
      <c r="H2273" s="4">
        <v>2007</v>
      </c>
      <c r="I2273" s="3" t="s">
        <v>54</v>
      </c>
      <c r="J2273" s="3"/>
      <c r="P2273" s="3"/>
      <c r="W2273" s="3"/>
      <c r="AA2273" s="5" t="e">
        <f t="shared" si="287"/>
        <v>#DIV/0!</v>
      </c>
      <c r="AD2273" s="5" t="e">
        <f t="shared" si="288"/>
        <v>#DIV/0!</v>
      </c>
      <c r="AE2273" s="3" t="e">
        <f t="shared" si="289"/>
        <v>#DIV/0!</v>
      </c>
      <c r="AG2273" s="4" t="e">
        <f t="shared" si="290"/>
        <v>#DIV/0!</v>
      </c>
      <c r="AI2273" s="3" t="e">
        <f t="shared" si="291"/>
        <v>#DIV/0!</v>
      </c>
      <c r="AK2273" s="4" t="e">
        <f>AJ2273*100/Y2273</f>
        <v>#DIV/0!</v>
      </c>
    </row>
    <row r="2274" spans="1:44" s="14" customFormat="1" x14ac:dyDescent="0.25">
      <c r="A2274" s="4" t="str">
        <f t="shared" si="286"/>
        <v>D00_442_4</v>
      </c>
      <c r="B2274" s="12" t="s">
        <v>37</v>
      </c>
      <c r="C2274" s="13">
        <v>442</v>
      </c>
      <c r="D2274" s="15">
        <v>4</v>
      </c>
      <c r="E2274" s="14" t="s">
        <v>38</v>
      </c>
      <c r="F2274" s="14" t="s">
        <v>42</v>
      </c>
      <c r="G2274" s="14" t="s">
        <v>57</v>
      </c>
      <c r="H2274" s="14">
        <v>2003</v>
      </c>
      <c r="I2274" s="15" t="s">
        <v>54</v>
      </c>
      <c r="J2274" s="15"/>
      <c r="P2274" s="15"/>
      <c r="Q2274" s="4"/>
      <c r="R2274" s="4"/>
      <c r="S2274" s="4"/>
      <c r="T2274" s="4"/>
      <c r="U2274" s="4"/>
      <c r="V2274" s="4"/>
      <c r="W2274" s="15"/>
      <c r="AA2274" s="5" t="e">
        <f t="shared" si="287"/>
        <v>#DIV/0!</v>
      </c>
      <c r="AD2274" s="5" t="e">
        <f t="shared" si="288"/>
        <v>#DIV/0!</v>
      </c>
      <c r="AE2274" s="3" t="e">
        <f t="shared" si="289"/>
        <v>#DIV/0!</v>
      </c>
      <c r="AG2274" s="4" t="e">
        <f t="shared" si="290"/>
        <v>#DIV/0!</v>
      </c>
      <c r="AI2274" s="3" t="e">
        <f t="shared" si="291"/>
        <v>#DIV/0!</v>
      </c>
      <c r="AK2274" s="14" t="e">
        <f>AJ2274*100/Y2274</f>
        <v>#DIV/0!</v>
      </c>
    </row>
    <row r="2275" spans="1:44" s="4" customFormat="1" x14ac:dyDescent="0.25">
      <c r="A2275" s="4" t="str">
        <f t="shared" si="286"/>
        <v>D00_442_4</v>
      </c>
      <c r="B2275" s="1" t="s">
        <v>37</v>
      </c>
      <c r="C2275" s="2">
        <v>442</v>
      </c>
      <c r="D2275" s="3">
        <v>4</v>
      </c>
      <c r="E2275" s="4" t="s">
        <v>38</v>
      </c>
      <c r="F2275" s="4" t="s">
        <v>42</v>
      </c>
      <c r="G2275" s="4" t="s">
        <v>57</v>
      </c>
      <c r="H2275" s="4">
        <v>2004</v>
      </c>
      <c r="I2275" s="3" t="s">
        <v>54</v>
      </c>
      <c r="J2275" s="3"/>
      <c r="P2275" s="3"/>
      <c r="W2275" s="3">
        <v>3</v>
      </c>
      <c r="X2275" s="4">
        <v>201</v>
      </c>
      <c r="AA2275" s="5" t="e">
        <f t="shared" si="287"/>
        <v>#DIV/0!</v>
      </c>
      <c r="AD2275" s="5" t="e">
        <f t="shared" si="288"/>
        <v>#DIV/0!</v>
      </c>
      <c r="AE2275" s="3" t="e">
        <f t="shared" si="289"/>
        <v>#DIV/0!</v>
      </c>
      <c r="AG2275" s="4" t="e">
        <f t="shared" si="290"/>
        <v>#DIV/0!</v>
      </c>
      <c r="AI2275" s="3" t="e">
        <f t="shared" si="291"/>
        <v>#DIV/0!</v>
      </c>
      <c r="AK2275" s="4" t="e">
        <f>AJ2275*100/Y2275</f>
        <v>#DIV/0!</v>
      </c>
    </row>
    <row r="2276" spans="1:44" s="4" customFormat="1" x14ac:dyDescent="0.25">
      <c r="A2276" s="4" t="str">
        <f t="shared" si="286"/>
        <v>D00_442_4</v>
      </c>
      <c r="B2276" s="1" t="s">
        <v>37</v>
      </c>
      <c r="C2276" s="2">
        <v>442</v>
      </c>
      <c r="D2276" s="3">
        <v>4</v>
      </c>
      <c r="E2276" s="4" t="s">
        <v>38</v>
      </c>
      <c r="F2276" s="4" t="s">
        <v>42</v>
      </c>
      <c r="G2276" s="4" t="s">
        <v>57</v>
      </c>
      <c r="H2276" s="4">
        <v>2005</v>
      </c>
      <c r="I2276" s="3" t="s">
        <v>54</v>
      </c>
      <c r="J2276" s="3"/>
      <c r="P2276" s="3"/>
      <c r="W2276" s="3"/>
      <c r="X2276" s="4">
        <v>200</v>
      </c>
      <c r="AA2276" s="5" t="e">
        <f t="shared" si="287"/>
        <v>#DIV/0!</v>
      </c>
      <c r="AD2276" s="5" t="e">
        <f t="shared" si="288"/>
        <v>#DIV/0!</v>
      </c>
      <c r="AE2276" s="3" t="e">
        <f t="shared" si="289"/>
        <v>#DIV/0!</v>
      </c>
      <c r="AG2276" s="4" t="e">
        <f t="shared" si="290"/>
        <v>#DIV/0!</v>
      </c>
      <c r="AI2276" s="3" t="e">
        <f t="shared" si="291"/>
        <v>#DIV/0!</v>
      </c>
    </row>
    <row r="2277" spans="1:44" s="4" customFormat="1" x14ac:dyDescent="0.25">
      <c r="A2277" s="4" t="str">
        <f t="shared" si="286"/>
        <v>D00_442_4</v>
      </c>
      <c r="B2277" s="1" t="s">
        <v>37</v>
      </c>
      <c r="C2277" s="2">
        <v>442</v>
      </c>
      <c r="D2277" s="3">
        <v>4</v>
      </c>
      <c r="E2277" s="4" t="s">
        <v>38</v>
      </c>
      <c r="F2277" s="4" t="s">
        <v>42</v>
      </c>
      <c r="G2277" s="4" t="s">
        <v>57</v>
      </c>
      <c r="H2277" s="4">
        <v>2006</v>
      </c>
      <c r="I2277" s="3" t="s">
        <v>54</v>
      </c>
      <c r="J2277" s="3"/>
      <c r="P2277" s="3"/>
      <c r="W2277" s="3"/>
      <c r="AA2277" s="5" t="e">
        <f t="shared" si="287"/>
        <v>#DIV/0!</v>
      </c>
      <c r="AD2277" s="5" t="e">
        <f t="shared" si="288"/>
        <v>#DIV/0!</v>
      </c>
      <c r="AE2277" s="3" t="e">
        <f t="shared" si="289"/>
        <v>#DIV/0!</v>
      </c>
      <c r="AG2277" s="4" t="e">
        <f t="shared" si="290"/>
        <v>#DIV/0!</v>
      </c>
      <c r="AI2277" s="3" t="e">
        <f t="shared" si="291"/>
        <v>#DIV/0!</v>
      </c>
      <c r="AK2277" s="4" t="e">
        <f t="shared" ref="AK2277:AK2285" si="292">AJ2277*100/Y2277</f>
        <v>#DIV/0!</v>
      </c>
    </row>
    <row r="2278" spans="1:44" s="4" customFormat="1" x14ac:dyDescent="0.25">
      <c r="A2278" s="4" t="str">
        <f t="shared" si="286"/>
        <v>D00_442_4</v>
      </c>
      <c r="B2278" s="1" t="s">
        <v>37</v>
      </c>
      <c r="C2278" s="2">
        <v>442</v>
      </c>
      <c r="D2278" s="3">
        <v>4</v>
      </c>
      <c r="E2278" s="4" t="s">
        <v>38</v>
      </c>
      <c r="F2278" s="4" t="s">
        <v>42</v>
      </c>
      <c r="G2278" s="4" t="s">
        <v>57</v>
      </c>
      <c r="H2278" s="4">
        <v>2007</v>
      </c>
      <c r="I2278" s="3" t="s">
        <v>54</v>
      </c>
      <c r="J2278" s="3"/>
      <c r="P2278" s="3"/>
      <c r="W2278" s="3"/>
      <c r="AA2278" s="5" t="e">
        <f t="shared" si="287"/>
        <v>#DIV/0!</v>
      </c>
      <c r="AD2278" s="5" t="e">
        <f t="shared" si="288"/>
        <v>#DIV/0!</v>
      </c>
      <c r="AE2278" s="3" t="e">
        <f t="shared" si="289"/>
        <v>#DIV/0!</v>
      </c>
      <c r="AG2278" s="4" t="e">
        <f t="shared" si="290"/>
        <v>#DIV/0!</v>
      </c>
      <c r="AI2278" s="3" t="e">
        <f t="shared" si="291"/>
        <v>#DIV/0!</v>
      </c>
      <c r="AK2278" s="4" t="e">
        <f t="shared" si="292"/>
        <v>#DIV/0!</v>
      </c>
    </row>
    <row r="2279" spans="1:44" s="14" customFormat="1" x14ac:dyDescent="0.25">
      <c r="A2279" s="4" t="str">
        <f t="shared" si="286"/>
        <v>D00_443_4</v>
      </c>
      <c r="B2279" s="12" t="s">
        <v>37</v>
      </c>
      <c r="C2279" s="13">
        <v>443</v>
      </c>
      <c r="D2279" s="15">
        <v>4</v>
      </c>
      <c r="E2279" s="14" t="s">
        <v>38</v>
      </c>
      <c r="F2279" s="14" t="s">
        <v>42</v>
      </c>
      <c r="G2279" s="14" t="s">
        <v>57</v>
      </c>
      <c r="H2279" s="14">
        <v>2003</v>
      </c>
      <c r="I2279" s="15" t="s">
        <v>54</v>
      </c>
      <c r="J2279" s="15"/>
      <c r="P2279" s="15"/>
      <c r="Q2279" s="4"/>
      <c r="R2279" s="4"/>
      <c r="S2279" s="4"/>
      <c r="T2279" s="4"/>
      <c r="U2279" s="4"/>
      <c r="V2279" s="4"/>
      <c r="W2279" s="15"/>
      <c r="AA2279" s="5" t="e">
        <f t="shared" si="287"/>
        <v>#DIV/0!</v>
      </c>
      <c r="AD2279" s="5" t="e">
        <f t="shared" si="288"/>
        <v>#DIV/0!</v>
      </c>
      <c r="AE2279" s="3" t="e">
        <f t="shared" si="289"/>
        <v>#DIV/0!</v>
      </c>
      <c r="AG2279" s="4" t="e">
        <f t="shared" si="290"/>
        <v>#DIV/0!</v>
      </c>
      <c r="AI2279" s="3" t="e">
        <f t="shared" si="291"/>
        <v>#DIV/0!</v>
      </c>
      <c r="AK2279" s="14" t="e">
        <f t="shared" si="292"/>
        <v>#DIV/0!</v>
      </c>
    </row>
    <row r="2280" spans="1:44" s="4" customFormat="1" x14ac:dyDescent="0.25">
      <c r="A2280" s="4" t="str">
        <f t="shared" si="286"/>
        <v>D00_443_4</v>
      </c>
      <c r="B2280" s="1" t="s">
        <v>37</v>
      </c>
      <c r="C2280" s="2">
        <v>443</v>
      </c>
      <c r="D2280" s="3">
        <v>4</v>
      </c>
      <c r="E2280" s="4" t="s">
        <v>38</v>
      </c>
      <c r="F2280" s="4" t="s">
        <v>42</v>
      </c>
      <c r="G2280" s="4" t="s">
        <v>57</v>
      </c>
      <c r="H2280" s="4">
        <v>2004</v>
      </c>
      <c r="I2280" s="3" t="s">
        <v>54</v>
      </c>
      <c r="J2280" s="3"/>
      <c r="P2280" s="3"/>
      <c r="W2280" s="3"/>
      <c r="AA2280" s="5" t="e">
        <f t="shared" si="287"/>
        <v>#DIV/0!</v>
      </c>
      <c r="AD2280" s="5" t="e">
        <f t="shared" si="288"/>
        <v>#DIV/0!</v>
      </c>
      <c r="AE2280" s="3" t="e">
        <f t="shared" si="289"/>
        <v>#DIV/0!</v>
      </c>
      <c r="AG2280" s="4" t="e">
        <f t="shared" si="290"/>
        <v>#DIV/0!</v>
      </c>
      <c r="AI2280" s="3" t="e">
        <f t="shared" si="291"/>
        <v>#DIV/0!</v>
      </c>
      <c r="AK2280" s="4" t="e">
        <f t="shared" si="292"/>
        <v>#DIV/0!</v>
      </c>
    </row>
    <row r="2281" spans="1:44" s="4" customFormat="1" x14ac:dyDescent="0.25">
      <c r="A2281" s="4" t="str">
        <f t="shared" si="286"/>
        <v>D00_443_4</v>
      </c>
      <c r="B2281" s="1" t="s">
        <v>37</v>
      </c>
      <c r="C2281" s="2">
        <v>443</v>
      </c>
      <c r="D2281" s="3">
        <v>4</v>
      </c>
      <c r="E2281" s="4" t="s">
        <v>38</v>
      </c>
      <c r="F2281" s="4" t="s">
        <v>42</v>
      </c>
      <c r="G2281" s="4" t="s">
        <v>57</v>
      </c>
      <c r="H2281" s="4">
        <v>2005</v>
      </c>
      <c r="I2281" s="3" t="s">
        <v>54</v>
      </c>
      <c r="J2281" s="3"/>
      <c r="P2281" s="3"/>
      <c r="W2281" s="3"/>
      <c r="AA2281" s="5" t="e">
        <f t="shared" si="287"/>
        <v>#DIV/0!</v>
      </c>
      <c r="AD2281" s="5" t="e">
        <f t="shared" si="288"/>
        <v>#DIV/0!</v>
      </c>
      <c r="AE2281" s="3" t="e">
        <f t="shared" si="289"/>
        <v>#DIV/0!</v>
      </c>
      <c r="AG2281" s="4" t="e">
        <f t="shared" si="290"/>
        <v>#DIV/0!</v>
      </c>
      <c r="AI2281" s="3" t="e">
        <f t="shared" si="291"/>
        <v>#DIV/0!</v>
      </c>
      <c r="AK2281" s="4" t="e">
        <f t="shared" si="292"/>
        <v>#DIV/0!</v>
      </c>
    </row>
    <row r="2282" spans="1:44" s="4" customFormat="1" x14ac:dyDescent="0.25">
      <c r="A2282" s="4" t="str">
        <f t="shared" si="286"/>
        <v>D00_443_4</v>
      </c>
      <c r="B2282" s="1" t="s">
        <v>37</v>
      </c>
      <c r="C2282" s="2">
        <v>443</v>
      </c>
      <c r="D2282" s="3">
        <v>4</v>
      </c>
      <c r="E2282" s="4" t="s">
        <v>38</v>
      </c>
      <c r="F2282" s="4" t="s">
        <v>42</v>
      </c>
      <c r="G2282" s="4" t="s">
        <v>57</v>
      </c>
      <c r="H2282" s="4">
        <v>2006</v>
      </c>
      <c r="I2282" s="3" t="s">
        <v>54</v>
      </c>
      <c r="J2282" s="3"/>
      <c r="P2282" s="3"/>
      <c r="W2282" s="3"/>
      <c r="AA2282" s="5" t="e">
        <f t="shared" si="287"/>
        <v>#DIV/0!</v>
      </c>
      <c r="AD2282" s="5" t="e">
        <f t="shared" si="288"/>
        <v>#DIV/0!</v>
      </c>
      <c r="AE2282" s="3" t="e">
        <f t="shared" si="289"/>
        <v>#DIV/0!</v>
      </c>
      <c r="AG2282" s="4" t="e">
        <f t="shared" si="290"/>
        <v>#DIV/0!</v>
      </c>
      <c r="AI2282" s="3" t="e">
        <f t="shared" si="291"/>
        <v>#DIV/0!</v>
      </c>
      <c r="AK2282" s="4" t="e">
        <f t="shared" si="292"/>
        <v>#DIV/0!</v>
      </c>
    </row>
    <row r="2283" spans="1:44" s="4" customFormat="1" x14ac:dyDescent="0.25">
      <c r="A2283" s="4" t="str">
        <f t="shared" si="286"/>
        <v>D00_443_4</v>
      </c>
      <c r="B2283" s="1" t="s">
        <v>37</v>
      </c>
      <c r="C2283" s="2">
        <v>443</v>
      </c>
      <c r="D2283" s="3">
        <v>4</v>
      </c>
      <c r="E2283" s="4" t="s">
        <v>38</v>
      </c>
      <c r="F2283" s="4" t="s">
        <v>42</v>
      </c>
      <c r="G2283" s="4" t="s">
        <v>57</v>
      </c>
      <c r="H2283" s="4">
        <v>2007</v>
      </c>
      <c r="I2283" s="3" t="s">
        <v>54</v>
      </c>
      <c r="J2283" s="3"/>
      <c r="P2283" s="3"/>
      <c r="W2283" s="3"/>
      <c r="AA2283" s="5" t="e">
        <f t="shared" si="287"/>
        <v>#DIV/0!</v>
      </c>
      <c r="AD2283" s="5" t="e">
        <f t="shared" si="288"/>
        <v>#DIV/0!</v>
      </c>
      <c r="AE2283" s="3" t="e">
        <f t="shared" si="289"/>
        <v>#DIV/0!</v>
      </c>
      <c r="AG2283" s="4" t="e">
        <f t="shared" si="290"/>
        <v>#DIV/0!</v>
      </c>
      <c r="AI2283" s="3" t="e">
        <f t="shared" si="291"/>
        <v>#DIV/0!</v>
      </c>
      <c r="AK2283" s="4" t="e">
        <f t="shared" si="292"/>
        <v>#DIV/0!</v>
      </c>
    </row>
    <row r="2284" spans="1:44" s="14" customFormat="1" x14ac:dyDescent="0.25">
      <c r="A2284" s="4" t="str">
        <f t="shared" si="286"/>
        <v>D00_444_4</v>
      </c>
      <c r="B2284" s="12" t="s">
        <v>37</v>
      </c>
      <c r="C2284" s="13">
        <v>444</v>
      </c>
      <c r="D2284" s="15">
        <v>4</v>
      </c>
      <c r="E2284" s="14" t="s">
        <v>38</v>
      </c>
      <c r="F2284" s="14" t="s">
        <v>42</v>
      </c>
      <c r="G2284" s="14" t="s">
        <v>57</v>
      </c>
      <c r="H2284" s="14">
        <v>2003</v>
      </c>
      <c r="I2284" s="15" t="s">
        <v>54</v>
      </c>
      <c r="J2284" s="15"/>
      <c r="L2284" s="14">
        <f>K1542-36</f>
        <v>39</v>
      </c>
      <c r="M2284" s="14">
        <f>K1542-64</f>
        <v>11</v>
      </c>
      <c r="N2284" s="14">
        <f>K1542-79</f>
        <v>-4</v>
      </c>
      <c r="P2284" s="15">
        <v>3</v>
      </c>
      <c r="Q2284" s="4"/>
      <c r="R2284" s="4"/>
      <c r="S2284" s="4"/>
      <c r="T2284" s="4"/>
      <c r="U2284" s="4"/>
      <c r="V2284" s="4"/>
      <c r="W2284" s="15">
        <v>4</v>
      </c>
      <c r="X2284" s="14">
        <v>208</v>
      </c>
      <c r="Y2284" s="14">
        <v>25</v>
      </c>
      <c r="Z2284" s="14">
        <v>38</v>
      </c>
      <c r="AA2284" s="5">
        <f t="shared" si="287"/>
        <v>1.6236363636363638</v>
      </c>
      <c r="AB2284" s="14">
        <v>3</v>
      </c>
      <c r="AC2284" s="14">
        <v>19</v>
      </c>
      <c r="AD2284" s="5">
        <f t="shared" si="288"/>
        <v>0.86363636363636365</v>
      </c>
      <c r="AE2284" s="3">
        <f t="shared" si="289"/>
        <v>53.191489361702118</v>
      </c>
      <c r="AF2284" s="14">
        <v>3</v>
      </c>
      <c r="AG2284" s="4">
        <f t="shared" si="290"/>
        <v>12</v>
      </c>
      <c r="AH2284" s="14">
        <v>5</v>
      </c>
      <c r="AI2284" s="3">
        <f t="shared" si="291"/>
        <v>20</v>
      </c>
      <c r="AJ2284" s="14">
        <v>0</v>
      </c>
      <c r="AK2284" s="14">
        <f t="shared" si="292"/>
        <v>0</v>
      </c>
      <c r="AL2284" s="14">
        <v>0</v>
      </c>
      <c r="AM2284" s="14">
        <v>4</v>
      </c>
      <c r="AN2284" s="14">
        <v>3</v>
      </c>
      <c r="AO2284" s="14">
        <v>2</v>
      </c>
      <c r="AP2284" s="14">
        <v>1</v>
      </c>
      <c r="AQ2284" s="14">
        <v>3</v>
      </c>
      <c r="AR2284" s="14">
        <v>2</v>
      </c>
    </row>
    <row r="2285" spans="1:44" s="4" customFormat="1" x14ac:dyDescent="0.25">
      <c r="A2285" s="4" t="str">
        <f t="shared" si="286"/>
        <v>D00_444_4</v>
      </c>
      <c r="B2285" s="1" t="s">
        <v>37</v>
      </c>
      <c r="C2285" s="2">
        <v>444</v>
      </c>
      <c r="D2285" s="3">
        <v>4</v>
      </c>
      <c r="E2285" s="4" t="s">
        <v>38</v>
      </c>
      <c r="F2285" s="4" t="s">
        <v>42</v>
      </c>
      <c r="G2285" s="4" t="s">
        <v>57</v>
      </c>
      <c r="H2285" s="4">
        <v>2004</v>
      </c>
      <c r="I2285" s="3" t="s">
        <v>54</v>
      </c>
      <c r="J2285" s="3"/>
      <c r="P2285" s="3"/>
      <c r="W2285" s="3">
        <v>3</v>
      </c>
      <c r="X2285" s="4">
        <v>213</v>
      </c>
      <c r="AA2285" s="5" t="e">
        <f t="shared" si="287"/>
        <v>#DIV/0!</v>
      </c>
      <c r="AD2285" s="5" t="e">
        <f t="shared" si="288"/>
        <v>#DIV/0!</v>
      </c>
      <c r="AE2285" s="3" t="e">
        <f t="shared" si="289"/>
        <v>#DIV/0!</v>
      </c>
      <c r="AG2285" s="4" t="e">
        <f t="shared" si="290"/>
        <v>#DIV/0!</v>
      </c>
      <c r="AI2285" s="3" t="e">
        <f t="shared" si="291"/>
        <v>#DIV/0!</v>
      </c>
      <c r="AK2285" s="4" t="e">
        <f t="shared" si="292"/>
        <v>#DIV/0!</v>
      </c>
    </row>
    <row r="2286" spans="1:44" s="4" customFormat="1" x14ac:dyDescent="0.25">
      <c r="A2286" s="4" t="str">
        <f t="shared" si="286"/>
        <v>D00_444_4</v>
      </c>
      <c r="B2286" s="1" t="s">
        <v>37</v>
      </c>
      <c r="C2286" s="2">
        <v>444</v>
      </c>
      <c r="D2286" s="3">
        <v>4</v>
      </c>
      <c r="E2286" s="4" t="s">
        <v>38</v>
      </c>
      <c r="F2286" s="4" t="s">
        <v>42</v>
      </c>
      <c r="G2286" s="4" t="s">
        <v>57</v>
      </c>
      <c r="H2286" s="4">
        <v>2005</v>
      </c>
      <c r="I2286" s="3" t="s">
        <v>54</v>
      </c>
      <c r="J2286" s="3"/>
      <c r="P2286" s="3"/>
      <c r="W2286" s="3"/>
      <c r="X2286" s="4">
        <v>206</v>
      </c>
      <c r="AA2286" s="5" t="e">
        <f t="shared" si="287"/>
        <v>#DIV/0!</v>
      </c>
      <c r="AD2286" s="5" t="e">
        <f t="shared" si="288"/>
        <v>#DIV/0!</v>
      </c>
      <c r="AE2286" s="3" t="e">
        <f t="shared" si="289"/>
        <v>#DIV/0!</v>
      </c>
      <c r="AG2286" s="4" t="e">
        <f t="shared" si="290"/>
        <v>#DIV/0!</v>
      </c>
      <c r="AI2286" s="3" t="e">
        <f t="shared" si="291"/>
        <v>#DIV/0!</v>
      </c>
    </row>
    <row r="2287" spans="1:44" s="4" customFormat="1" x14ac:dyDescent="0.25">
      <c r="A2287" s="4" t="str">
        <f t="shared" si="286"/>
        <v>D00_444_4</v>
      </c>
      <c r="B2287" s="1" t="s">
        <v>37</v>
      </c>
      <c r="C2287" s="2">
        <v>444</v>
      </c>
      <c r="D2287" s="3">
        <v>4</v>
      </c>
      <c r="E2287" s="4" t="s">
        <v>38</v>
      </c>
      <c r="F2287" s="4" t="s">
        <v>42</v>
      </c>
      <c r="G2287" s="4" t="s">
        <v>57</v>
      </c>
      <c r="H2287" s="4">
        <v>2006</v>
      </c>
      <c r="I2287" s="3" t="s">
        <v>54</v>
      </c>
      <c r="J2287" s="3"/>
      <c r="P2287" s="3"/>
      <c r="W2287" s="3"/>
      <c r="AA2287" s="5" t="e">
        <f t="shared" si="287"/>
        <v>#DIV/0!</v>
      </c>
      <c r="AD2287" s="5" t="e">
        <f t="shared" si="288"/>
        <v>#DIV/0!</v>
      </c>
      <c r="AE2287" s="3" t="e">
        <f t="shared" si="289"/>
        <v>#DIV/0!</v>
      </c>
      <c r="AG2287" s="4" t="e">
        <f t="shared" si="290"/>
        <v>#DIV/0!</v>
      </c>
      <c r="AI2287" s="3" t="e">
        <f t="shared" si="291"/>
        <v>#DIV/0!</v>
      </c>
      <c r="AK2287" s="4" t="e">
        <f t="shared" ref="AK2287:AK2300" si="293">AJ2287*100/Y2287</f>
        <v>#DIV/0!</v>
      </c>
    </row>
    <row r="2288" spans="1:44" s="4" customFormat="1" x14ac:dyDescent="0.25">
      <c r="A2288" s="4" t="str">
        <f t="shared" si="286"/>
        <v>D00_444_4</v>
      </c>
      <c r="B2288" s="1" t="s">
        <v>37</v>
      </c>
      <c r="C2288" s="2">
        <v>444</v>
      </c>
      <c r="D2288" s="3">
        <v>4</v>
      </c>
      <c r="E2288" s="4" t="s">
        <v>38</v>
      </c>
      <c r="F2288" s="4" t="s">
        <v>42</v>
      </c>
      <c r="G2288" s="4" t="s">
        <v>57</v>
      </c>
      <c r="H2288" s="4">
        <v>2007</v>
      </c>
      <c r="I2288" s="3" t="s">
        <v>54</v>
      </c>
      <c r="J2288" s="3"/>
      <c r="P2288" s="3"/>
      <c r="W2288" s="3"/>
      <c r="AA2288" s="5" t="e">
        <f t="shared" si="287"/>
        <v>#DIV/0!</v>
      </c>
      <c r="AD2288" s="5" t="e">
        <f t="shared" si="288"/>
        <v>#DIV/0!</v>
      </c>
      <c r="AE2288" s="3" t="e">
        <f t="shared" si="289"/>
        <v>#DIV/0!</v>
      </c>
      <c r="AG2288" s="4" t="e">
        <f t="shared" si="290"/>
        <v>#DIV/0!</v>
      </c>
      <c r="AI2288" s="3" t="e">
        <f t="shared" si="291"/>
        <v>#DIV/0!</v>
      </c>
      <c r="AK2288" s="4" t="e">
        <f t="shared" si="293"/>
        <v>#DIV/0!</v>
      </c>
    </row>
    <row r="2289" spans="1:44" s="14" customFormat="1" x14ac:dyDescent="0.25">
      <c r="A2289" s="4" t="str">
        <f t="shared" si="286"/>
        <v>D00_445_4</v>
      </c>
      <c r="B2289" s="12" t="s">
        <v>37</v>
      </c>
      <c r="C2289" s="13">
        <v>445</v>
      </c>
      <c r="D2289" s="15">
        <v>4</v>
      </c>
      <c r="E2289" s="14" t="s">
        <v>38</v>
      </c>
      <c r="F2289" s="14" t="s">
        <v>42</v>
      </c>
      <c r="G2289" s="14" t="s">
        <v>57</v>
      </c>
      <c r="H2289" s="14">
        <v>2003</v>
      </c>
      <c r="I2289" s="15" t="s">
        <v>54</v>
      </c>
      <c r="J2289" s="15"/>
      <c r="P2289" s="15"/>
      <c r="Q2289" s="4"/>
      <c r="R2289" s="4"/>
      <c r="S2289" s="4"/>
      <c r="T2289" s="4"/>
      <c r="U2289" s="4"/>
      <c r="V2289" s="4"/>
      <c r="W2289" s="15"/>
      <c r="AA2289" s="5" t="e">
        <f t="shared" si="287"/>
        <v>#DIV/0!</v>
      </c>
      <c r="AD2289" s="5" t="e">
        <f t="shared" si="288"/>
        <v>#DIV/0!</v>
      </c>
      <c r="AE2289" s="3" t="e">
        <f t="shared" si="289"/>
        <v>#DIV/0!</v>
      </c>
      <c r="AG2289" s="4" t="e">
        <f t="shared" si="290"/>
        <v>#DIV/0!</v>
      </c>
      <c r="AI2289" s="3" t="e">
        <f t="shared" si="291"/>
        <v>#DIV/0!</v>
      </c>
      <c r="AK2289" s="14" t="e">
        <f t="shared" si="293"/>
        <v>#DIV/0!</v>
      </c>
    </row>
    <row r="2290" spans="1:44" s="4" customFormat="1" x14ac:dyDescent="0.25">
      <c r="A2290" s="4" t="str">
        <f t="shared" si="286"/>
        <v>D00_445_4</v>
      </c>
      <c r="B2290" s="1" t="s">
        <v>37</v>
      </c>
      <c r="C2290" s="2">
        <v>445</v>
      </c>
      <c r="D2290" s="3">
        <v>4</v>
      </c>
      <c r="E2290" s="4" t="s">
        <v>38</v>
      </c>
      <c r="F2290" s="4" t="s">
        <v>42</v>
      </c>
      <c r="G2290" s="4" t="s">
        <v>57</v>
      </c>
      <c r="H2290" s="4">
        <v>2004</v>
      </c>
      <c r="I2290" s="3" t="s">
        <v>54</v>
      </c>
      <c r="J2290" s="3"/>
      <c r="P2290" s="3"/>
      <c r="W2290" s="3"/>
      <c r="AA2290" s="5" t="e">
        <f t="shared" si="287"/>
        <v>#DIV/0!</v>
      </c>
      <c r="AD2290" s="5" t="e">
        <f t="shared" si="288"/>
        <v>#DIV/0!</v>
      </c>
      <c r="AE2290" s="3" t="e">
        <f t="shared" si="289"/>
        <v>#DIV/0!</v>
      </c>
      <c r="AG2290" s="4" t="e">
        <f t="shared" si="290"/>
        <v>#DIV/0!</v>
      </c>
      <c r="AI2290" s="3" t="e">
        <f t="shared" si="291"/>
        <v>#DIV/0!</v>
      </c>
      <c r="AK2290" s="4" t="e">
        <f t="shared" si="293"/>
        <v>#DIV/0!</v>
      </c>
    </row>
    <row r="2291" spans="1:44" s="4" customFormat="1" x14ac:dyDescent="0.25">
      <c r="A2291" s="4" t="str">
        <f t="shared" si="286"/>
        <v>D00_445_4</v>
      </c>
      <c r="B2291" s="1" t="s">
        <v>37</v>
      </c>
      <c r="C2291" s="2">
        <v>445</v>
      </c>
      <c r="D2291" s="3">
        <v>4</v>
      </c>
      <c r="E2291" s="4" t="s">
        <v>38</v>
      </c>
      <c r="F2291" s="4" t="s">
        <v>42</v>
      </c>
      <c r="G2291" s="4" t="s">
        <v>57</v>
      </c>
      <c r="H2291" s="4">
        <v>2005</v>
      </c>
      <c r="I2291" s="3" t="s">
        <v>54</v>
      </c>
      <c r="J2291" s="3"/>
      <c r="P2291" s="3"/>
      <c r="W2291" s="3"/>
      <c r="AA2291" s="5" t="e">
        <f t="shared" si="287"/>
        <v>#DIV/0!</v>
      </c>
      <c r="AD2291" s="5" t="e">
        <f t="shared" si="288"/>
        <v>#DIV/0!</v>
      </c>
      <c r="AE2291" s="3" t="e">
        <f t="shared" si="289"/>
        <v>#DIV/0!</v>
      </c>
      <c r="AG2291" s="4" t="e">
        <f t="shared" si="290"/>
        <v>#DIV/0!</v>
      </c>
      <c r="AI2291" s="3" t="e">
        <f t="shared" si="291"/>
        <v>#DIV/0!</v>
      </c>
      <c r="AK2291" s="4" t="e">
        <f t="shared" si="293"/>
        <v>#DIV/0!</v>
      </c>
    </row>
    <row r="2292" spans="1:44" s="4" customFormat="1" x14ac:dyDescent="0.25">
      <c r="A2292" s="4" t="str">
        <f t="shared" si="286"/>
        <v>D00_445_4</v>
      </c>
      <c r="B2292" s="1" t="s">
        <v>37</v>
      </c>
      <c r="C2292" s="2">
        <v>445</v>
      </c>
      <c r="D2292" s="3">
        <v>4</v>
      </c>
      <c r="E2292" s="4" t="s">
        <v>38</v>
      </c>
      <c r="F2292" s="4" t="s">
        <v>42</v>
      </c>
      <c r="G2292" s="4" t="s">
        <v>57</v>
      </c>
      <c r="H2292" s="4">
        <v>2006</v>
      </c>
      <c r="I2292" s="3" t="s">
        <v>54</v>
      </c>
      <c r="J2292" s="3"/>
      <c r="P2292" s="3"/>
      <c r="W2292" s="3"/>
      <c r="AA2292" s="5" t="e">
        <f t="shared" si="287"/>
        <v>#DIV/0!</v>
      </c>
      <c r="AD2292" s="5" t="e">
        <f t="shared" si="288"/>
        <v>#DIV/0!</v>
      </c>
      <c r="AE2292" s="3" t="e">
        <f t="shared" si="289"/>
        <v>#DIV/0!</v>
      </c>
      <c r="AG2292" s="4" t="e">
        <f t="shared" si="290"/>
        <v>#DIV/0!</v>
      </c>
      <c r="AI2292" s="3" t="e">
        <f t="shared" si="291"/>
        <v>#DIV/0!</v>
      </c>
      <c r="AK2292" s="4" t="e">
        <f t="shared" si="293"/>
        <v>#DIV/0!</v>
      </c>
    </row>
    <row r="2293" spans="1:44" s="4" customFormat="1" x14ac:dyDescent="0.25">
      <c r="A2293" s="4" t="str">
        <f t="shared" si="286"/>
        <v>D00_445_4</v>
      </c>
      <c r="B2293" s="1" t="s">
        <v>37</v>
      </c>
      <c r="C2293" s="2">
        <v>445</v>
      </c>
      <c r="D2293" s="3">
        <v>4</v>
      </c>
      <c r="E2293" s="4" t="s">
        <v>38</v>
      </c>
      <c r="F2293" s="4" t="s">
        <v>42</v>
      </c>
      <c r="G2293" s="4" t="s">
        <v>57</v>
      </c>
      <c r="H2293" s="4">
        <v>2007</v>
      </c>
      <c r="I2293" s="3" t="s">
        <v>54</v>
      </c>
      <c r="J2293" s="3"/>
      <c r="P2293" s="3"/>
      <c r="W2293" s="3"/>
      <c r="AA2293" s="5" t="e">
        <f t="shared" si="287"/>
        <v>#DIV/0!</v>
      </c>
      <c r="AD2293" s="5" t="e">
        <f t="shared" si="288"/>
        <v>#DIV/0!</v>
      </c>
      <c r="AE2293" s="3" t="e">
        <f t="shared" si="289"/>
        <v>#DIV/0!</v>
      </c>
      <c r="AG2293" s="4" t="e">
        <f t="shared" si="290"/>
        <v>#DIV/0!</v>
      </c>
      <c r="AI2293" s="3" t="e">
        <f t="shared" si="291"/>
        <v>#DIV/0!</v>
      </c>
      <c r="AK2293" s="4" t="e">
        <f t="shared" si="293"/>
        <v>#DIV/0!</v>
      </c>
    </row>
    <row r="2294" spans="1:44" s="14" customFormat="1" x14ac:dyDescent="0.25">
      <c r="A2294" s="4" t="str">
        <f t="shared" si="286"/>
        <v>D00_446_4</v>
      </c>
      <c r="B2294" s="12" t="s">
        <v>37</v>
      </c>
      <c r="C2294" s="13">
        <v>446</v>
      </c>
      <c r="D2294" s="15">
        <v>4</v>
      </c>
      <c r="E2294" s="14" t="s">
        <v>38</v>
      </c>
      <c r="F2294" s="14" t="s">
        <v>42</v>
      </c>
      <c r="G2294" s="14" t="s">
        <v>57</v>
      </c>
      <c r="H2294" s="14">
        <v>2003</v>
      </c>
      <c r="I2294" s="15" t="s">
        <v>54</v>
      </c>
      <c r="J2294" s="15"/>
      <c r="P2294" s="15"/>
      <c r="Q2294" s="4"/>
      <c r="R2294" s="4"/>
      <c r="S2294" s="4"/>
      <c r="T2294" s="4"/>
      <c r="U2294" s="4"/>
      <c r="V2294" s="4"/>
      <c r="W2294" s="15"/>
      <c r="AA2294" s="5" t="e">
        <f t="shared" si="287"/>
        <v>#DIV/0!</v>
      </c>
      <c r="AD2294" s="5" t="e">
        <f t="shared" si="288"/>
        <v>#DIV/0!</v>
      </c>
      <c r="AE2294" s="3" t="e">
        <f t="shared" si="289"/>
        <v>#DIV/0!</v>
      </c>
      <c r="AG2294" s="4" t="e">
        <f t="shared" si="290"/>
        <v>#DIV/0!</v>
      </c>
      <c r="AI2294" s="3" t="e">
        <f t="shared" si="291"/>
        <v>#DIV/0!</v>
      </c>
      <c r="AK2294" s="14" t="e">
        <f t="shared" si="293"/>
        <v>#DIV/0!</v>
      </c>
    </row>
    <row r="2295" spans="1:44" s="4" customFormat="1" x14ac:dyDescent="0.25">
      <c r="A2295" s="4" t="str">
        <f t="shared" si="286"/>
        <v>D00_446_4</v>
      </c>
      <c r="B2295" s="1" t="s">
        <v>37</v>
      </c>
      <c r="C2295" s="2">
        <v>446</v>
      </c>
      <c r="D2295" s="3">
        <v>4</v>
      </c>
      <c r="E2295" s="4" t="s">
        <v>38</v>
      </c>
      <c r="F2295" s="4" t="s">
        <v>42</v>
      </c>
      <c r="G2295" s="4" t="s">
        <v>57</v>
      </c>
      <c r="H2295" s="4">
        <v>2004</v>
      </c>
      <c r="I2295" s="3" t="s">
        <v>54</v>
      </c>
      <c r="J2295" s="3"/>
      <c r="P2295" s="3"/>
      <c r="W2295" s="3"/>
      <c r="AA2295" s="5" t="e">
        <f t="shared" si="287"/>
        <v>#DIV/0!</v>
      </c>
      <c r="AD2295" s="5" t="e">
        <f t="shared" si="288"/>
        <v>#DIV/0!</v>
      </c>
      <c r="AE2295" s="3" t="e">
        <f t="shared" si="289"/>
        <v>#DIV/0!</v>
      </c>
      <c r="AG2295" s="4" t="e">
        <f t="shared" si="290"/>
        <v>#DIV/0!</v>
      </c>
      <c r="AI2295" s="3" t="e">
        <f t="shared" si="291"/>
        <v>#DIV/0!</v>
      </c>
      <c r="AK2295" s="4" t="e">
        <f t="shared" si="293"/>
        <v>#DIV/0!</v>
      </c>
    </row>
    <row r="2296" spans="1:44" s="4" customFormat="1" x14ac:dyDescent="0.25">
      <c r="A2296" s="4" t="str">
        <f t="shared" si="286"/>
        <v>D00_446_4</v>
      </c>
      <c r="B2296" s="1" t="s">
        <v>37</v>
      </c>
      <c r="C2296" s="2">
        <v>446</v>
      </c>
      <c r="D2296" s="3">
        <v>4</v>
      </c>
      <c r="E2296" s="4" t="s">
        <v>38</v>
      </c>
      <c r="F2296" s="4" t="s">
        <v>42</v>
      </c>
      <c r="G2296" s="4" t="s">
        <v>57</v>
      </c>
      <c r="H2296" s="4">
        <v>2005</v>
      </c>
      <c r="I2296" s="3" t="s">
        <v>54</v>
      </c>
      <c r="J2296" s="3"/>
      <c r="P2296" s="3"/>
      <c r="W2296" s="3"/>
      <c r="AA2296" s="5" t="e">
        <f t="shared" si="287"/>
        <v>#DIV/0!</v>
      </c>
      <c r="AD2296" s="5" t="e">
        <f t="shared" si="288"/>
        <v>#DIV/0!</v>
      </c>
      <c r="AE2296" s="3" t="e">
        <f t="shared" si="289"/>
        <v>#DIV/0!</v>
      </c>
      <c r="AG2296" s="4" t="e">
        <f t="shared" si="290"/>
        <v>#DIV/0!</v>
      </c>
      <c r="AI2296" s="3" t="e">
        <f t="shared" si="291"/>
        <v>#DIV/0!</v>
      </c>
      <c r="AK2296" s="4" t="e">
        <f t="shared" si="293"/>
        <v>#DIV/0!</v>
      </c>
    </row>
    <row r="2297" spans="1:44" s="4" customFormat="1" x14ac:dyDescent="0.25">
      <c r="A2297" s="4" t="str">
        <f t="shared" si="286"/>
        <v>D00_446_4</v>
      </c>
      <c r="B2297" s="1" t="s">
        <v>37</v>
      </c>
      <c r="C2297" s="2">
        <v>446</v>
      </c>
      <c r="D2297" s="3">
        <v>4</v>
      </c>
      <c r="E2297" s="4" t="s">
        <v>38</v>
      </c>
      <c r="F2297" s="4" t="s">
        <v>42</v>
      </c>
      <c r="G2297" s="4" t="s">
        <v>57</v>
      </c>
      <c r="H2297" s="4">
        <v>2006</v>
      </c>
      <c r="I2297" s="3" t="s">
        <v>54</v>
      </c>
      <c r="J2297" s="3"/>
      <c r="P2297" s="3"/>
      <c r="W2297" s="3"/>
      <c r="AA2297" s="5" t="e">
        <f t="shared" si="287"/>
        <v>#DIV/0!</v>
      </c>
      <c r="AD2297" s="5" t="e">
        <f t="shared" si="288"/>
        <v>#DIV/0!</v>
      </c>
      <c r="AE2297" s="3" t="e">
        <f t="shared" si="289"/>
        <v>#DIV/0!</v>
      </c>
      <c r="AG2297" s="4" t="e">
        <f t="shared" si="290"/>
        <v>#DIV/0!</v>
      </c>
      <c r="AI2297" s="3" t="e">
        <f t="shared" si="291"/>
        <v>#DIV/0!</v>
      </c>
      <c r="AK2297" s="4" t="e">
        <f t="shared" si="293"/>
        <v>#DIV/0!</v>
      </c>
    </row>
    <row r="2298" spans="1:44" s="4" customFormat="1" x14ac:dyDescent="0.25">
      <c r="A2298" s="4" t="str">
        <f t="shared" si="286"/>
        <v>D00_446_4</v>
      </c>
      <c r="B2298" s="1" t="s">
        <v>37</v>
      </c>
      <c r="C2298" s="2">
        <v>446</v>
      </c>
      <c r="D2298" s="3">
        <v>4</v>
      </c>
      <c r="E2298" s="4" t="s">
        <v>38</v>
      </c>
      <c r="F2298" s="4" t="s">
        <v>42</v>
      </c>
      <c r="G2298" s="4" t="s">
        <v>57</v>
      </c>
      <c r="H2298" s="4">
        <v>2007</v>
      </c>
      <c r="I2298" s="3" t="s">
        <v>54</v>
      </c>
      <c r="J2298" s="3"/>
      <c r="P2298" s="3"/>
      <c r="W2298" s="3"/>
      <c r="AA2298" s="5" t="e">
        <f t="shared" si="287"/>
        <v>#DIV/0!</v>
      </c>
      <c r="AD2298" s="5" t="e">
        <f t="shared" si="288"/>
        <v>#DIV/0!</v>
      </c>
      <c r="AE2298" s="3" t="e">
        <f t="shared" si="289"/>
        <v>#DIV/0!</v>
      </c>
      <c r="AG2298" s="4" t="e">
        <f t="shared" si="290"/>
        <v>#DIV/0!</v>
      </c>
      <c r="AI2298" s="3" t="e">
        <f t="shared" si="291"/>
        <v>#DIV/0!</v>
      </c>
      <c r="AK2298" s="4" t="e">
        <f t="shared" si="293"/>
        <v>#DIV/0!</v>
      </c>
    </row>
    <row r="2299" spans="1:44" s="14" customFormat="1" x14ac:dyDescent="0.25">
      <c r="A2299" s="4" t="str">
        <f t="shared" si="286"/>
        <v>D00_447_4</v>
      </c>
      <c r="B2299" s="12" t="s">
        <v>37</v>
      </c>
      <c r="C2299" s="13">
        <v>447</v>
      </c>
      <c r="D2299" s="15">
        <v>4</v>
      </c>
      <c r="E2299" s="14" t="s">
        <v>38</v>
      </c>
      <c r="F2299" s="14" t="s">
        <v>42</v>
      </c>
      <c r="G2299" s="14" t="s">
        <v>57</v>
      </c>
      <c r="H2299" s="14">
        <v>2003</v>
      </c>
      <c r="I2299" s="15" t="s">
        <v>54</v>
      </c>
      <c r="J2299" s="15"/>
      <c r="L2299" s="14">
        <f>K1557-36</f>
        <v>45</v>
      </c>
      <c r="M2299" s="14">
        <f>K1557-64</f>
        <v>17</v>
      </c>
      <c r="N2299" s="14">
        <f>K1557-79</f>
        <v>2</v>
      </c>
      <c r="P2299" s="15">
        <v>3</v>
      </c>
      <c r="Q2299" s="4"/>
      <c r="R2299" s="4"/>
      <c r="S2299" s="4"/>
      <c r="T2299" s="4"/>
      <c r="U2299" s="4"/>
      <c r="V2299" s="4"/>
      <c r="W2299" s="15">
        <v>2</v>
      </c>
      <c r="X2299" s="14">
        <v>208</v>
      </c>
      <c r="Y2299" s="14">
        <v>25</v>
      </c>
      <c r="Z2299" s="14">
        <v>89</v>
      </c>
      <c r="AA2299" s="5">
        <f t="shared" si="287"/>
        <v>3.56</v>
      </c>
      <c r="AB2299" s="14">
        <v>4</v>
      </c>
      <c r="AC2299" s="14">
        <v>26</v>
      </c>
      <c r="AD2299" s="5">
        <f t="shared" si="288"/>
        <v>1.04</v>
      </c>
      <c r="AE2299" s="3">
        <f t="shared" si="289"/>
        <v>29.213483146067414</v>
      </c>
      <c r="AF2299" s="14">
        <v>0</v>
      </c>
      <c r="AG2299" s="4">
        <f t="shared" si="290"/>
        <v>0</v>
      </c>
      <c r="AH2299" s="14">
        <v>0</v>
      </c>
      <c r="AI2299" s="3">
        <f t="shared" si="291"/>
        <v>0</v>
      </c>
      <c r="AJ2299" s="14">
        <v>0</v>
      </c>
      <c r="AK2299" s="14">
        <f t="shared" si="293"/>
        <v>0</v>
      </c>
      <c r="AL2299" s="14">
        <v>0</v>
      </c>
      <c r="AM2299" s="14">
        <v>4</v>
      </c>
      <c r="AN2299" s="14">
        <v>2</v>
      </c>
      <c r="AO2299" s="14">
        <v>2</v>
      </c>
      <c r="AP2299" s="14">
        <v>5</v>
      </c>
      <c r="AQ2299" s="14">
        <v>3</v>
      </c>
      <c r="AR2299" s="14">
        <v>3</v>
      </c>
    </row>
    <row r="2300" spans="1:44" s="4" customFormat="1" x14ac:dyDescent="0.25">
      <c r="A2300" s="4" t="str">
        <f t="shared" si="286"/>
        <v>D00_447_4</v>
      </c>
      <c r="B2300" s="1" t="s">
        <v>37</v>
      </c>
      <c r="C2300" s="2">
        <v>447</v>
      </c>
      <c r="D2300" s="3">
        <v>4</v>
      </c>
      <c r="E2300" s="4" t="s">
        <v>38</v>
      </c>
      <c r="F2300" s="4" t="s">
        <v>42</v>
      </c>
      <c r="G2300" s="4" t="s">
        <v>57</v>
      </c>
      <c r="H2300" s="4">
        <v>2004</v>
      </c>
      <c r="I2300" s="3" t="s">
        <v>54</v>
      </c>
      <c r="J2300" s="3"/>
      <c r="P2300" s="3"/>
      <c r="W2300" s="3">
        <v>2</v>
      </c>
      <c r="X2300" s="4">
        <v>214</v>
      </c>
      <c r="AA2300" s="5" t="e">
        <f t="shared" si="287"/>
        <v>#DIV/0!</v>
      </c>
      <c r="AD2300" s="5" t="e">
        <f t="shared" si="288"/>
        <v>#DIV/0!</v>
      </c>
      <c r="AE2300" s="3" t="e">
        <f t="shared" si="289"/>
        <v>#DIV/0!</v>
      </c>
      <c r="AG2300" s="4" t="e">
        <f t="shared" si="290"/>
        <v>#DIV/0!</v>
      </c>
      <c r="AI2300" s="3" t="e">
        <f t="shared" si="291"/>
        <v>#DIV/0!</v>
      </c>
      <c r="AK2300" s="4" t="e">
        <f t="shared" si="293"/>
        <v>#DIV/0!</v>
      </c>
    </row>
    <row r="2301" spans="1:44" s="4" customFormat="1" x14ac:dyDescent="0.25">
      <c r="A2301" s="4" t="str">
        <f t="shared" si="286"/>
        <v>D00_447_4</v>
      </c>
      <c r="B2301" s="1" t="s">
        <v>37</v>
      </c>
      <c r="C2301" s="2">
        <v>447</v>
      </c>
      <c r="D2301" s="3">
        <v>4</v>
      </c>
      <c r="E2301" s="4" t="s">
        <v>38</v>
      </c>
      <c r="F2301" s="4" t="s">
        <v>42</v>
      </c>
      <c r="G2301" s="4" t="s">
        <v>57</v>
      </c>
      <c r="H2301" s="4">
        <v>2005</v>
      </c>
      <c r="I2301" s="3" t="s">
        <v>54</v>
      </c>
      <c r="J2301" s="3"/>
      <c r="P2301" s="3"/>
      <c r="W2301" s="3"/>
      <c r="X2301" s="4">
        <v>207</v>
      </c>
      <c r="AA2301" s="5" t="e">
        <f t="shared" si="287"/>
        <v>#DIV/0!</v>
      </c>
      <c r="AD2301" s="5" t="e">
        <f t="shared" si="288"/>
        <v>#DIV/0!</v>
      </c>
      <c r="AE2301" s="3" t="e">
        <f t="shared" si="289"/>
        <v>#DIV/0!</v>
      </c>
      <c r="AG2301" s="4" t="e">
        <f t="shared" si="290"/>
        <v>#DIV/0!</v>
      </c>
      <c r="AI2301" s="3" t="e">
        <f t="shared" si="291"/>
        <v>#DIV/0!</v>
      </c>
    </row>
    <row r="2302" spans="1:44" s="4" customFormat="1" x14ac:dyDescent="0.25">
      <c r="A2302" s="4" t="str">
        <f t="shared" si="286"/>
        <v>D00_447_4</v>
      </c>
      <c r="B2302" s="1" t="s">
        <v>37</v>
      </c>
      <c r="C2302" s="2">
        <v>447</v>
      </c>
      <c r="D2302" s="3">
        <v>4</v>
      </c>
      <c r="E2302" s="4" t="s">
        <v>38</v>
      </c>
      <c r="F2302" s="4" t="s">
        <v>42</v>
      </c>
      <c r="G2302" s="4" t="s">
        <v>57</v>
      </c>
      <c r="H2302" s="4">
        <v>2006</v>
      </c>
      <c r="I2302" s="3" t="s">
        <v>54</v>
      </c>
      <c r="J2302" s="3"/>
      <c r="P2302" s="3"/>
      <c r="W2302" s="3"/>
      <c r="AA2302" s="5" t="e">
        <f t="shared" si="287"/>
        <v>#DIV/0!</v>
      </c>
      <c r="AD2302" s="5" t="e">
        <f t="shared" si="288"/>
        <v>#DIV/0!</v>
      </c>
      <c r="AE2302" s="3" t="e">
        <f t="shared" si="289"/>
        <v>#DIV/0!</v>
      </c>
      <c r="AG2302" s="4" t="e">
        <f t="shared" si="290"/>
        <v>#DIV/0!</v>
      </c>
      <c r="AI2302" s="3" t="e">
        <f t="shared" si="291"/>
        <v>#DIV/0!</v>
      </c>
      <c r="AK2302" s="4" t="e">
        <f t="shared" ref="AK2302:AK2310" si="294">AJ2302*100/Y2302</f>
        <v>#DIV/0!</v>
      </c>
    </row>
    <row r="2303" spans="1:44" s="4" customFormat="1" x14ac:dyDescent="0.25">
      <c r="A2303" s="4" t="str">
        <f t="shared" si="286"/>
        <v>D00_447_4</v>
      </c>
      <c r="B2303" s="1" t="s">
        <v>37</v>
      </c>
      <c r="C2303" s="2">
        <v>447</v>
      </c>
      <c r="D2303" s="3">
        <v>4</v>
      </c>
      <c r="E2303" s="4" t="s">
        <v>38</v>
      </c>
      <c r="F2303" s="4" t="s">
        <v>42</v>
      </c>
      <c r="G2303" s="4" t="s">
        <v>57</v>
      </c>
      <c r="H2303" s="4">
        <v>2007</v>
      </c>
      <c r="I2303" s="3" t="s">
        <v>54</v>
      </c>
      <c r="J2303" s="3"/>
      <c r="P2303" s="3"/>
      <c r="W2303" s="3"/>
      <c r="AA2303" s="5" t="e">
        <f t="shared" si="287"/>
        <v>#DIV/0!</v>
      </c>
      <c r="AD2303" s="5" t="e">
        <f t="shared" si="288"/>
        <v>#DIV/0!</v>
      </c>
      <c r="AE2303" s="3" t="e">
        <f t="shared" si="289"/>
        <v>#DIV/0!</v>
      </c>
      <c r="AG2303" s="4" t="e">
        <f t="shared" si="290"/>
        <v>#DIV/0!</v>
      </c>
      <c r="AI2303" s="3" t="e">
        <f t="shared" si="291"/>
        <v>#DIV/0!</v>
      </c>
      <c r="AK2303" s="4" t="e">
        <f t="shared" si="294"/>
        <v>#DIV/0!</v>
      </c>
    </row>
    <row r="2304" spans="1:44" s="14" customFormat="1" x14ac:dyDescent="0.25">
      <c r="A2304" s="4" t="str">
        <f t="shared" si="286"/>
        <v>D00_448_4</v>
      </c>
      <c r="B2304" s="12" t="s">
        <v>37</v>
      </c>
      <c r="C2304" s="13">
        <v>448</v>
      </c>
      <c r="D2304" s="15">
        <v>4</v>
      </c>
      <c r="E2304" s="14" t="s">
        <v>38</v>
      </c>
      <c r="F2304" s="14" t="s">
        <v>42</v>
      </c>
      <c r="G2304" s="14" t="s">
        <v>57</v>
      </c>
      <c r="H2304" s="14">
        <v>2003</v>
      </c>
      <c r="I2304" s="15" t="s">
        <v>54</v>
      </c>
      <c r="J2304" s="15"/>
      <c r="P2304" s="15"/>
      <c r="Q2304" s="4"/>
      <c r="R2304" s="4"/>
      <c r="S2304" s="4"/>
      <c r="T2304" s="4"/>
      <c r="U2304" s="4"/>
      <c r="V2304" s="4"/>
      <c r="W2304" s="15"/>
      <c r="AA2304" s="5" t="e">
        <f t="shared" si="287"/>
        <v>#DIV/0!</v>
      </c>
      <c r="AD2304" s="5" t="e">
        <f t="shared" si="288"/>
        <v>#DIV/0!</v>
      </c>
      <c r="AE2304" s="3" t="e">
        <f t="shared" si="289"/>
        <v>#DIV/0!</v>
      </c>
      <c r="AG2304" s="4" t="e">
        <f t="shared" si="290"/>
        <v>#DIV/0!</v>
      </c>
      <c r="AI2304" s="3" t="e">
        <f t="shared" si="291"/>
        <v>#DIV/0!</v>
      </c>
      <c r="AK2304" s="14" t="e">
        <f t="shared" si="294"/>
        <v>#DIV/0!</v>
      </c>
    </row>
    <row r="2305" spans="1:44" s="4" customFormat="1" x14ac:dyDescent="0.25">
      <c r="A2305" s="4" t="str">
        <f t="shared" si="286"/>
        <v>D00_448_4</v>
      </c>
      <c r="B2305" s="1" t="s">
        <v>37</v>
      </c>
      <c r="C2305" s="2">
        <v>448</v>
      </c>
      <c r="D2305" s="3">
        <v>4</v>
      </c>
      <c r="E2305" s="4" t="s">
        <v>38</v>
      </c>
      <c r="F2305" s="4" t="s">
        <v>42</v>
      </c>
      <c r="G2305" s="4" t="s">
        <v>57</v>
      </c>
      <c r="H2305" s="4">
        <v>2004</v>
      </c>
      <c r="I2305" s="3" t="s">
        <v>54</v>
      </c>
      <c r="J2305" s="3"/>
      <c r="P2305" s="3"/>
      <c r="W2305" s="3"/>
      <c r="AA2305" s="5" t="e">
        <f t="shared" si="287"/>
        <v>#DIV/0!</v>
      </c>
      <c r="AD2305" s="5" t="e">
        <f t="shared" si="288"/>
        <v>#DIV/0!</v>
      </c>
      <c r="AE2305" s="3" t="e">
        <f t="shared" si="289"/>
        <v>#DIV/0!</v>
      </c>
      <c r="AG2305" s="4" t="e">
        <f t="shared" si="290"/>
        <v>#DIV/0!</v>
      </c>
      <c r="AI2305" s="3" t="e">
        <f t="shared" si="291"/>
        <v>#DIV/0!</v>
      </c>
      <c r="AK2305" s="4" t="e">
        <f t="shared" si="294"/>
        <v>#DIV/0!</v>
      </c>
    </row>
    <row r="2306" spans="1:44" s="4" customFormat="1" x14ac:dyDescent="0.25">
      <c r="A2306" s="4" t="str">
        <f t="shared" si="286"/>
        <v>D00_448_4</v>
      </c>
      <c r="B2306" s="1" t="s">
        <v>37</v>
      </c>
      <c r="C2306" s="2">
        <v>448</v>
      </c>
      <c r="D2306" s="3">
        <v>4</v>
      </c>
      <c r="E2306" s="4" t="s">
        <v>38</v>
      </c>
      <c r="F2306" s="4" t="s">
        <v>42</v>
      </c>
      <c r="G2306" s="4" t="s">
        <v>57</v>
      </c>
      <c r="H2306" s="4">
        <v>2005</v>
      </c>
      <c r="I2306" s="3" t="s">
        <v>54</v>
      </c>
      <c r="J2306" s="3"/>
      <c r="P2306" s="3"/>
      <c r="W2306" s="3"/>
      <c r="AA2306" s="5" t="e">
        <f t="shared" si="287"/>
        <v>#DIV/0!</v>
      </c>
      <c r="AD2306" s="5" t="e">
        <f t="shared" si="288"/>
        <v>#DIV/0!</v>
      </c>
      <c r="AE2306" s="3" t="e">
        <f t="shared" si="289"/>
        <v>#DIV/0!</v>
      </c>
      <c r="AG2306" s="4" t="e">
        <f t="shared" si="290"/>
        <v>#DIV/0!</v>
      </c>
      <c r="AI2306" s="3" t="e">
        <f t="shared" si="291"/>
        <v>#DIV/0!</v>
      </c>
      <c r="AK2306" s="4" t="e">
        <f t="shared" si="294"/>
        <v>#DIV/0!</v>
      </c>
    </row>
    <row r="2307" spans="1:44" s="4" customFormat="1" x14ac:dyDescent="0.25">
      <c r="A2307" s="4" t="str">
        <f t="shared" ref="A2307:A2370" si="295">CONCATENATE(LEFT(B2307,1),CONCATENATE(RIGHT(B2307,2),"_",CONCATENATE(C2307),"_",CONCATENATE(D2307)))</f>
        <v>D00_448_4</v>
      </c>
      <c r="B2307" s="1" t="s">
        <v>37</v>
      </c>
      <c r="C2307" s="2">
        <v>448</v>
      </c>
      <c r="D2307" s="3">
        <v>4</v>
      </c>
      <c r="E2307" s="4" t="s">
        <v>38</v>
      </c>
      <c r="F2307" s="4" t="s">
        <v>42</v>
      </c>
      <c r="G2307" s="4" t="s">
        <v>57</v>
      </c>
      <c r="H2307" s="4">
        <v>2006</v>
      </c>
      <c r="I2307" s="3" t="s">
        <v>54</v>
      </c>
      <c r="J2307" s="3"/>
      <c r="P2307" s="3"/>
      <c r="W2307" s="3"/>
      <c r="AA2307" s="5" t="e">
        <f t="shared" si="287"/>
        <v>#DIV/0!</v>
      </c>
      <c r="AD2307" s="5" t="e">
        <f t="shared" si="288"/>
        <v>#DIV/0!</v>
      </c>
      <c r="AE2307" s="3" t="e">
        <f t="shared" si="289"/>
        <v>#DIV/0!</v>
      </c>
      <c r="AG2307" s="4" t="e">
        <f t="shared" si="290"/>
        <v>#DIV/0!</v>
      </c>
      <c r="AI2307" s="3" t="e">
        <f t="shared" si="291"/>
        <v>#DIV/0!</v>
      </c>
      <c r="AK2307" s="4" t="e">
        <f t="shared" si="294"/>
        <v>#DIV/0!</v>
      </c>
    </row>
    <row r="2308" spans="1:44" s="4" customFormat="1" x14ac:dyDescent="0.25">
      <c r="A2308" s="4" t="str">
        <f t="shared" si="295"/>
        <v>D00_448_4</v>
      </c>
      <c r="B2308" s="1" t="s">
        <v>37</v>
      </c>
      <c r="C2308" s="2">
        <v>448</v>
      </c>
      <c r="D2308" s="3">
        <v>4</v>
      </c>
      <c r="E2308" s="4" t="s">
        <v>38</v>
      </c>
      <c r="F2308" s="4" t="s">
        <v>42</v>
      </c>
      <c r="G2308" s="4" t="s">
        <v>57</v>
      </c>
      <c r="H2308" s="4">
        <v>2007</v>
      </c>
      <c r="I2308" s="3" t="s">
        <v>54</v>
      </c>
      <c r="J2308" s="3"/>
      <c r="P2308" s="3"/>
      <c r="W2308" s="3"/>
      <c r="AA2308" s="5" t="e">
        <f t="shared" si="287"/>
        <v>#DIV/0!</v>
      </c>
      <c r="AD2308" s="5" t="e">
        <f t="shared" si="288"/>
        <v>#DIV/0!</v>
      </c>
      <c r="AE2308" s="3" t="e">
        <f t="shared" si="289"/>
        <v>#DIV/0!</v>
      </c>
      <c r="AG2308" s="4" t="e">
        <f t="shared" si="290"/>
        <v>#DIV/0!</v>
      </c>
      <c r="AI2308" s="3" t="e">
        <f t="shared" si="291"/>
        <v>#DIV/0!</v>
      </c>
      <c r="AK2308" s="4" t="e">
        <f t="shared" si="294"/>
        <v>#DIV/0!</v>
      </c>
    </row>
    <row r="2309" spans="1:44" s="14" customFormat="1" x14ac:dyDescent="0.25">
      <c r="A2309" s="4" t="str">
        <f t="shared" si="295"/>
        <v>D00_449_4</v>
      </c>
      <c r="B2309" s="12" t="s">
        <v>37</v>
      </c>
      <c r="C2309" s="13">
        <v>449</v>
      </c>
      <c r="D2309" s="15">
        <v>4</v>
      </c>
      <c r="E2309" s="14" t="s">
        <v>38</v>
      </c>
      <c r="F2309" s="14" t="s">
        <v>42</v>
      </c>
      <c r="G2309" s="14" t="s">
        <v>57</v>
      </c>
      <c r="H2309" s="14">
        <v>2003</v>
      </c>
      <c r="I2309" s="15" t="s">
        <v>54</v>
      </c>
      <c r="J2309" s="15"/>
      <c r="L2309" s="14">
        <f>K1567-36</f>
        <v>45</v>
      </c>
      <c r="M2309" s="14">
        <f>K1567-64</f>
        <v>17</v>
      </c>
      <c r="N2309" s="14">
        <f>K1567-79</f>
        <v>2</v>
      </c>
      <c r="P2309" s="15">
        <v>2</v>
      </c>
      <c r="Q2309" s="4"/>
      <c r="R2309" s="4"/>
      <c r="S2309" s="4"/>
      <c r="T2309" s="4"/>
      <c r="U2309" s="4"/>
      <c r="V2309" s="4"/>
      <c r="W2309" s="15">
        <v>1</v>
      </c>
      <c r="X2309" s="14">
        <v>212</v>
      </c>
      <c r="Y2309" s="14">
        <v>25</v>
      </c>
      <c r="Z2309" s="14">
        <v>73</v>
      </c>
      <c r="AA2309" s="5">
        <f t="shared" si="287"/>
        <v>2.92</v>
      </c>
      <c r="AB2309" s="14">
        <v>4</v>
      </c>
      <c r="AC2309" s="14">
        <v>28</v>
      </c>
      <c r="AD2309" s="5">
        <f t="shared" si="288"/>
        <v>1.1200000000000001</v>
      </c>
      <c r="AE2309" s="3">
        <f t="shared" si="289"/>
        <v>38.356164383561648</v>
      </c>
      <c r="AF2309" s="14">
        <v>0</v>
      </c>
      <c r="AG2309" s="4">
        <f t="shared" si="290"/>
        <v>0</v>
      </c>
      <c r="AH2309" s="14">
        <v>0</v>
      </c>
      <c r="AI2309" s="3">
        <f t="shared" si="291"/>
        <v>0</v>
      </c>
      <c r="AJ2309" s="14">
        <v>2</v>
      </c>
      <c r="AK2309" s="14">
        <f t="shared" si="294"/>
        <v>8</v>
      </c>
      <c r="AL2309" s="14">
        <v>6</v>
      </c>
      <c r="AM2309" s="14">
        <v>5</v>
      </c>
      <c r="AN2309" s="14">
        <v>2</v>
      </c>
      <c r="AO2309" s="14">
        <v>2</v>
      </c>
      <c r="AP2309" s="14">
        <v>2</v>
      </c>
      <c r="AQ2309" s="14">
        <v>3</v>
      </c>
      <c r="AR2309" s="14">
        <v>3</v>
      </c>
    </row>
    <row r="2310" spans="1:44" s="4" customFormat="1" x14ac:dyDescent="0.25">
      <c r="A2310" s="4" t="str">
        <f t="shared" si="295"/>
        <v>D00_449_4</v>
      </c>
      <c r="B2310" s="1" t="s">
        <v>37</v>
      </c>
      <c r="C2310" s="2">
        <v>449</v>
      </c>
      <c r="D2310" s="3">
        <v>4</v>
      </c>
      <c r="E2310" s="4" t="s">
        <v>38</v>
      </c>
      <c r="F2310" s="4" t="s">
        <v>42</v>
      </c>
      <c r="G2310" s="4" t="s">
        <v>57</v>
      </c>
      <c r="H2310" s="4">
        <v>2004</v>
      </c>
      <c r="I2310" s="3" t="s">
        <v>54</v>
      </c>
      <c r="J2310" s="3"/>
      <c r="P2310" s="3"/>
      <c r="W2310" s="3">
        <v>2</v>
      </c>
      <c r="X2310" s="4">
        <v>217</v>
      </c>
      <c r="AA2310" s="5" t="e">
        <f t="shared" si="287"/>
        <v>#DIV/0!</v>
      </c>
      <c r="AD2310" s="5" t="e">
        <f t="shared" si="288"/>
        <v>#DIV/0!</v>
      </c>
      <c r="AE2310" s="3" t="e">
        <f t="shared" si="289"/>
        <v>#DIV/0!</v>
      </c>
      <c r="AG2310" s="4" t="e">
        <f t="shared" si="290"/>
        <v>#DIV/0!</v>
      </c>
      <c r="AI2310" s="3" t="e">
        <f t="shared" si="291"/>
        <v>#DIV/0!</v>
      </c>
      <c r="AK2310" s="4" t="e">
        <f t="shared" si="294"/>
        <v>#DIV/0!</v>
      </c>
    </row>
    <row r="2311" spans="1:44" s="4" customFormat="1" x14ac:dyDescent="0.25">
      <c r="A2311" s="4" t="str">
        <f t="shared" si="295"/>
        <v>D00_449_4</v>
      </c>
      <c r="B2311" s="1" t="s">
        <v>37</v>
      </c>
      <c r="C2311" s="2">
        <v>449</v>
      </c>
      <c r="D2311" s="3">
        <v>4</v>
      </c>
      <c r="E2311" s="4" t="s">
        <v>38</v>
      </c>
      <c r="F2311" s="4" t="s">
        <v>42</v>
      </c>
      <c r="G2311" s="4" t="s">
        <v>57</v>
      </c>
      <c r="H2311" s="4">
        <v>2005</v>
      </c>
      <c r="I2311" s="3" t="s">
        <v>54</v>
      </c>
      <c r="J2311" s="3"/>
      <c r="P2311" s="3"/>
      <c r="W2311" s="3"/>
      <c r="X2311" s="4">
        <v>215</v>
      </c>
      <c r="AA2311" s="5" t="e">
        <f t="shared" si="287"/>
        <v>#DIV/0!</v>
      </c>
      <c r="AD2311" s="5" t="e">
        <f t="shared" si="288"/>
        <v>#DIV/0!</v>
      </c>
      <c r="AE2311" s="3" t="e">
        <f t="shared" si="289"/>
        <v>#DIV/0!</v>
      </c>
      <c r="AG2311" s="4" t="e">
        <f t="shared" si="290"/>
        <v>#DIV/0!</v>
      </c>
      <c r="AI2311" s="3" t="e">
        <f t="shared" si="291"/>
        <v>#DIV/0!</v>
      </c>
    </row>
    <row r="2312" spans="1:44" s="4" customFormat="1" x14ac:dyDescent="0.25">
      <c r="A2312" s="4" t="str">
        <f t="shared" si="295"/>
        <v>D00_449_4</v>
      </c>
      <c r="B2312" s="1" t="s">
        <v>37</v>
      </c>
      <c r="C2312" s="2">
        <v>449</v>
      </c>
      <c r="D2312" s="3">
        <v>4</v>
      </c>
      <c r="E2312" s="4" t="s">
        <v>38</v>
      </c>
      <c r="F2312" s="4" t="s">
        <v>42</v>
      </c>
      <c r="G2312" s="4" t="s">
        <v>57</v>
      </c>
      <c r="H2312" s="4">
        <v>2006</v>
      </c>
      <c r="I2312" s="3" t="s">
        <v>54</v>
      </c>
      <c r="J2312" s="3"/>
      <c r="P2312" s="3"/>
      <c r="W2312" s="3"/>
      <c r="AA2312" s="5" t="e">
        <f t="shared" si="287"/>
        <v>#DIV/0!</v>
      </c>
      <c r="AD2312" s="5" t="e">
        <f t="shared" si="288"/>
        <v>#DIV/0!</v>
      </c>
      <c r="AE2312" s="3" t="e">
        <f t="shared" si="289"/>
        <v>#DIV/0!</v>
      </c>
      <c r="AG2312" s="4" t="e">
        <f t="shared" si="290"/>
        <v>#DIV/0!</v>
      </c>
      <c r="AI2312" s="3" t="e">
        <f t="shared" si="291"/>
        <v>#DIV/0!</v>
      </c>
      <c r="AK2312" s="4" t="e">
        <f t="shared" ref="AK2312:AK2320" si="296">AJ2312*100/Y2312</f>
        <v>#DIV/0!</v>
      </c>
    </row>
    <row r="2313" spans="1:44" s="4" customFormat="1" x14ac:dyDescent="0.25">
      <c r="A2313" s="4" t="str">
        <f t="shared" si="295"/>
        <v>D00_449_4</v>
      </c>
      <c r="B2313" s="1" t="s">
        <v>37</v>
      </c>
      <c r="C2313" s="2">
        <v>449</v>
      </c>
      <c r="D2313" s="3">
        <v>4</v>
      </c>
      <c r="E2313" s="4" t="s">
        <v>38</v>
      </c>
      <c r="F2313" s="4" t="s">
        <v>42</v>
      </c>
      <c r="G2313" s="4" t="s">
        <v>57</v>
      </c>
      <c r="H2313" s="4">
        <v>2007</v>
      </c>
      <c r="I2313" s="3" t="s">
        <v>54</v>
      </c>
      <c r="J2313" s="3"/>
      <c r="P2313" s="3"/>
      <c r="W2313" s="3"/>
      <c r="AA2313" s="5" t="e">
        <f t="shared" si="287"/>
        <v>#DIV/0!</v>
      </c>
      <c r="AD2313" s="5" t="e">
        <f t="shared" si="288"/>
        <v>#DIV/0!</v>
      </c>
      <c r="AE2313" s="3" t="e">
        <f t="shared" si="289"/>
        <v>#DIV/0!</v>
      </c>
      <c r="AG2313" s="4" t="e">
        <f t="shared" si="290"/>
        <v>#DIV/0!</v>
      </c>
      <c r="AI2313" s="3" t="e">
        <f t="shared" si="291"/>
        <v>#DIV/0!</v>
      </c>
      <c r="AK2313" s="4" t="e">
        <f t="shared" si="296"/>
        <v>#DIV/0!</v>
      </c>
    </row>
    <row r="2314" spans="1:44" s="14" customFormat="1" x14ac:dyDescent="0.25">
      <c r="A2314" s="4" t="str">
        <f t="shared" si="295"/>
        <v>D00_450_4</v>
      </c>
      <c r="B2314" s="12" t="s">
        <v>37</v>
      </c>
      <c r="C2314" s="13">
        <v>450</v>
      </c>
      <c r="D2314" s="15">
        <v>4</v>
      </c>
      <c r="E2314" s="14" t="s">
        <v>38</v>
      </c>
      <c r="F2314" s="14" t="s">
        <v>42</v>
      </c>
      <c r="G2314" s="14" t="s">
        <v>57</v>
      </c>
      <c r="H2314" s="14">
        <v>2003</v>
      </c>
      <c r="I2314" s="15" t="s">
        <v>54</v>
      </c>
      <c r="J2314" s="15"/>
      <c r="P2314" s="15"/>
      <c r="Q2314" s="4"/>
      <c r="R2314" s="4"/>
      <c r="S2314" s="4"/>
      <c r="T2314" s="4"/>
      <c r="U2314" s="4"/>
      <c r="V2314" s="4"/>
      <c r="W2314" s="15"/>
      <c r="AA2314" s="5" t="e">
        <f t="shared" si="287"/>
        <v>#DIV/0!</v>
      </c>
      <c r="AD2314" s="5" t="e">
        <f t="shared" si="288"/>
        <v>#DIV/0!</v>
      </c>
      <c r="AE2314" s="3" t="e">
        <f t="shared" si="289"/>
        <v>#DIV/0!</v>
      </c>
      <c r="AG2314" s="4" t="e">
        <f t="shared" si="290"/>
        <v>#DIV/0!</v>
      </c>
      <c r="AI2314" s="3" t="e">
        <f t="shared" si="291"/>
        <v>#DIV/0!</v>
      </c>
      <c r="AK2314" s="14" t="e">
        <f t="shared" si="296"/>
        <v>#DIV/0!</v>
      </c>
    </row>
    <row r="2315" spans="1:44" s="4" customFormat="1" x14ac:dyDescent="0.25">
      <c r="A2315" s="4" t="str">
        <f t="shared" si="295"/>
        <v>D00_450_4</v>
      </c>
      <c r="B2315" s="1" t="s">
        <v>37</v>
      </c>
      <c r="C2315" s="2">
        <v>450</v>
      </c>
      <c r="D2315" s="3">
        <v>4</v>
      </c>
      <c r="E2315" s="4" t="s">
        <v>38</v>
      </c>
      <c r="F2315" s="4" t="s">
        <v>42</v>
      </c>
      <c r="G2315" s="4" t="s">
        <v>57</v>
      </c>
      <c r="H2315" s="4">
        <v>2004</v>
      </c>
      <c r="I2315" s="3" t="s">
        <v>54</v>
      </c>
      <c r="J2315" s="3"/>
      <c r="P2315" s="3"/>
      <c r="W2315" s="3"/>
      <c r="AA2315" s="5" t="e">
        <f t="shared" si="287"/>
        <v>#DIV/0!</v>
      </c>
      <c r="AD2315" s="5" t="e">
        <f t="shared" si="288"/>
        <v>#DIV/0!</v>
      </c>
      <c r="AE2315" s="3" t="e">
        <f t="shared" si="289"/>
        <v>#DIV/0!</v>
      </c>
      <c r="AG2315" s="4" t="e">
        <f t="shared" si="290"/>
        <v>#DIV/0!</v>
      </c>
      <c r="AI2315" s="3" t="e">
        <f t="shared" si="291"/>
        <v>#DIV/0!</v>
      </c>
      <c r="AK2315" s="4" t="e">
        <f t="shared" si="296"/>
        <v>#DIV/0!</v>
      </c>
    </row>
    <row r="2316" spans="1:44" s="4" customFormat="1" x14ac:dyDescent="0.25">
      <c r="A2316" s="4" t="str">
        <f t="shared" si="295"/>
        <v>D00_450_4</v>
      </c>
      <c r="B2316" s="1" t="s">
        <v>37</v>
      </c>
      <c r="C2316" s="2">
        <v>450</v>
      </c>
      <c r="D2316" s="3">
        <v>4</v>
      </c>
      <c r="E2316" s="4" t="s">
        <v>38</v>
      </c>
      <c r="F2316" s="4" t="s">
        <v>42</v>
      </c>
      <c r="G2316" s="4" t="s">
        <v>57</v>
      </c>
      <c r="H2316" s="4">
        <v>2005</v>
      </c>
      <c r="I2316" s="3" t="s">
        <v>54</v>
      </c>
      <c r="J2316" s="3"/>
      <c r="P2316" s="3"/>
      <c r="W2316" s="3"/>
      <c r="AA2316" s="5" t="e">
        <f t="shared" si="287"/>
        <v>#DIV/0!</v>
      </c>
      <c r="AD2316" s="5" t="e">
        <f t="shared" si="288"/>
        <v>#DIV/0!</v>
      </c>
      <c r="AE2316" s="3" t="e">
        <f t="shared" si="289"/>
        <v>#DIV/0!</v>
      </c>
      <c r="AG2316" s="4" t="e">
        <f t="shared" si="290"/>
        <v>#DIV/0!</v>
      </c>
      <c r="AI2316" s="3" t="e">
        <f t="shared" si="291"/>
        <v>#DIV/0!</v>
      </c>
      <c r="AK2316" s="4" t="e">
        <f t="shared" si="296"/>
        <v>#DIV/0!</v>
      </c>
    </row>
    <row r="2317" spans="1:44" s="4" customFormat="1" x14ac:dyDescent="0.25">
      <c r="A2317" s="4" t="str">
        <f t="shared" si="295"/>
        <v>D00_450_4</v>
      </c>
      <c r="B2317" s="1" t="s">
        <v>37</v>
      </c>
      <c r="C2317" s="2">
        <v>450</v>
      </c>
      <c r="D2317" s="3">
        <v>4</v>
      </c>
      <c r="E2317" s="4" t="s">
        <v>38</v>
      </c>
      <c r="F2317" s="4" t="s">
        <v>42</v>
      </c>
      <c r="G2317" s="4" t="s">
        <v>57</v>
      </c>
      <c r="H2317" s="4">
        <v>2006</v>
      </c>
      <c r="I2317" s="3" t="s">
        <v>54</v>
      </c>
      <c r="J2317" s="3"/>
      <c r="P2317" s="3"/>
      <c r="W2317" s="3"/>
      <c r="AA2317" s="5" t="e">
        <f t="shared" si="287"/>
        <v>#DIV/0!</v>
      </c>
      <c r="AD2317" s="5" t="e">
        <f t="shared" si="288"/>
        <v>#DIV/0!</v>
      </c>
      <c r="AE2317" s="3" t="e">
        <f t="shared" si="289"/>
        <v>#DIV/0!</v>
      </c>
      <c r="AG2317" s="4" t="e">
        <f t="shared" si="290"/>
        <v>#DIV/0!</v>
      </c>
      <c r="AI2317" s="3" t="e">
        <f t="shared" si="291"/>
        <v>#DIV/0!</v>
      </c>
      <c r="AK2317" s="4" t="e">
        <f t="shared" si="296"/>
        <v>#DIV/0!</v>
      </c>
    </row>
    <row r="2318" spans="1:44" s="4" customFormat="1" x14ac:dyDescent="0.25">
      <c r="A2318" s="4" t="str">
        <f t="shared" si="295"/>
        <v>D00_450_4</v>
      </c>
      <c r="B2318" s="1" t="s">
        <v>37</v>
      </c>
      <c r="C2318" s="2">
        <v>450</v>
      </c>
      <c r="D2318" s="3">
        <v>4</v>
      </c>
      <c r="E2318" s="4" t="s">
        <v>38</v>
      </c>
      <c r="F2318" s="4" t="s">
        <v>42</v>
      </c>
      <c r="G2318" s="4" t="s">
        <v>57</v>
      </c>
      <c r="H2318" s="4">
        <v>2007</v>
      </c>
      <c r="I2318" s="3" t="s">
        <v>54</v>
      </c>
      <c r="J2318" s="3"/>
      <c r="P2318" s="3"/>
      <c r="W2318" s="3"/>
      <c r="AA2318" s="5" t="e">
        <f t="shared" si="287"/>
        <v>#DIV/0!</v>
      </c>
      <c r="AD2318" s="5" t="e">
        <f t="shared" si="288"/>
        <v>#DIV/0!</v>
      </c>
      <c r="AE2318" s="3" t="e">
        <f t="shared" si="289"/>
        <v>#DIV/0!</v>
      </c>
      <c r="AG2318" s="4" t="e">
        <f t="shared" si="290"/>
        <v>#DIV/0!</v>
      </c>
      <c r="AI2318" s="3" t="e">
        <f t="shared" si="291"/>
        <v>#DIV/0!</v>
      </c>
      <c r="AK2318" s="4" t="e">
        <f t="shared" si="296"/>
        <v>#DIV/0!</v>
      </c>
    </row>
    <row r="2319" spans="1:44" s="14" customFormat="1" x14ac:dyDescent="0.25">
      <c r="A2319" s="4" t="str">
        <f t="shared" si="295"/>
        <v>D00_451_4</v>
      </c>
      <c r="B2319" s="12" t="s">
        <v>37</v>
      </c>
      <c r="C2319" s="13">
        <v>451</v>
      </c>
      <c r="D2319" s="15">
        <v>4</v>
      </c>
      <c r="E2319" s="14" t="s">
        <v>38</v>
      </c>
      <c r="F2319" s="14" t="s">
        <v>42</v>
      </c>
      <c r="G2319" s="14" t="s">
        <v>57</v>
      </c>
      <c r="H2319" s="14">
        <v>2003</v>
      </c>
      <c r="I2319" s="15" t="s">
        <v>54</v>
      </c>
      <c r="J2319" s="15"/>
      <c r="L2319" s="14">
        <f>K1577-36</f>
        <v>46</v>
      </c>
      <c r="M2319" s="14">
        <f>K1577-64</f>
        <v>18</v>
      </c>
      <c r="N2319" s="14">
        <f>K1577-79</f>
        <v>3</v>
      </c>
      <c r="P2319" s="15">
        <v>3</v>
      </c>
      <c r="Q2319" s="4"/>
      <c r="R2319" s="4"/>
      <c r="S2319" s="4"/>
      <c r="T2319" s="4"/>
      <c r="U2319" s="4"/>
      <c r="V2319" s="4"/>
      <c r="W2319" s="15">
        <v>3</v>
      </c>
      <c r="X2319" s="14">
        <v>208</v>
      </c>
      <c r="Y2319" s="14">
        <v>25</v>
      </c>
      <c r="Z2319" s="14">
        <v>62</v>
      </c>
      <c r="AA2319" s="5">
        <f t="shared" si="287"/>
        <v>2.48</v>
      </c>
      <c r="AB2319" s="14">
        <v>2</v>
      </c>
      <c r="AC2319" s="14">
        <v>32</v>
      </c>
      <c r="AD2319" s="5">
        <f t="shared" si="288"/>
        <v>1.28</v>
      </c>
      <c r="AE2319" s="3">
        <f t="shared" si="289"/>
        <v>51.612903225806456</v>
      </c>
      <c r="AF2319" s="14">
        <v>0</v>
      </c>
      <c r="AG2319" s="4">
        <f t="shared" si="290"/>
        <v>0</v>
      </c>
      <c r="AH2319" s="14">
        <v>0</v>
      </c>
      <c r="AI2319" s="3">
        <f t="shared" si="291"/>
        <v>0</v>
      </c>
      <c r="AJ2319" s="14">
        <v>4</v>
      </c>
      <c r="AK2319" s="14">
        <f t="shared" si="296"/>
        <v>16</v>
      </c>
      <c r="AL2319" s="14">
        <v>3</v>
      </c>
      <c r="AM2319" s="14">
        <v>4</v>
      </c>
      <c r="AN2319" s="14">
        <v>3</v>
      </c>
      <c r="AO2319" s="14">
        <v>2</v>
      </c>
      <c r="AP2319" s="14">
        <v>4</v>
      </c>
      <c r="AQ2319" s="14">
        <v>3</v>
      </c>
      <c r="AR2319" s="14">
        <v>3</v>
      </c>
    </row>
    <row r="2320" spans="1:44" s="4" customFormat="1" x14ac:dyDescent="0.25">
      <c r="A2320" s="4" t="str">
        <f t="shared" si="295"/>
        <v>D00_451_4</v>
      </c>
      <c r="B2320" s="1" t="s">
        <v>37</v>
      </c>
      <c r="C2320" s="2">
        <v>451</v>
      </c>
      <c r="D2320" s="3">
        <v>4</v>
      </c>
      <c r="E2320" s="4" t="s">
        <v>38</v>
      </c>
      <c r="F2320" s="4" t="s">
        <v>42</v>
      </c>
      <c r="G2320" s="4" t="s">
        <v>57</v>
      </c>
      <c r="H2320" s="4">
        <v>2004</v>
      </c>
      <c r="I2320" s="3" t="s">
        <v>54</v>
      </c>
      <c r="J2320" s="3"/>
      <c r="P2320" s="3"/>
      <c r="W2320" s="3">
        <v>2</v>
      </c>
      <c r="X2320" s="4">
        <v>218</v>
      </c>
      <c r="AA2320" s="5" t="e">
        <f t="shared" si="287"/>
        <v>#DIV/0!</v>
      </c>
      <c r="AD2320" s="5" t="e">
        <f t="shared" si="288"/>
        <v>#DIV/0!</v>
      </c>
      <c r="AE2320" s="3" t="e">
        <f t="shared" si="289"/>
        <v>#DIV/0!</v>
      </c>
      <c r="AG2320" s="4" t="e">
        <f t="shared" si="290"/>
        <v>#DIV/0!</v>
      </c>
      <c r="AI2320" s="3" t="e">
        <f t="shared" si="291"/>
        <v>#DIV/0!</v>
      </c>
      <c r="AK2320" s="4" t="e">
        <f t="shared" si="296"/>
        <v>#DIV/0!</v>
      </c>
    </row>
    <row r="2321" spans="1:37" s="4" customFormat="1" x14ac:dyDescent="0.25">
      <c r="A2321" s="4" t="str">
        <f t="shared" si="295"/>
        <v>D00_451_4</v>
      </c>
      <c r="B2321" s="1" t="s">
        <v>37</v>
      </c>
      <c r="C2321" s="2">
        <v>451</v>
      </c>
      <c r="D2321" s="3">
        <v>4</v>
      </c>
      <c r="E2321" s="4" t="s">
        <v>38</v>
      </c>
      <c r="F2321" s="4" t="s">
        <v>42</v>
      </c>
      <c r="G2321" s="4" t="s">
        <v>57</v>
      </c>
      <c r="H2321" s="4">
        <v>2005</v>
      </c>
      <c r="I2321" s="3" t="s">
        <v>54</v>
      </c>
      <c r="J2321" s="3"/>
      <c r="P2321" s="3"/>
      <c r="W2321" s="3"/>
      <c r="X2321" s="4">
        <v>206</v>
      </c>
      <c r="AA2321" s="5" t="e">
        <f t="shared" si="287"/>
        <v>#DIV/0!</v>
      </c>
      <c r="AD2321" s="5" t="e">
        <f t="shared" si="288"/>
        <v>#DIV/0!</v>
      </c>
      <c r="AE2321" s="3" t="e">
        <f t="shared" si="289"/>
        <v>#DIV/0!</v>
      </c>
      <c r="AG2321" s="4" t="e">
        <f t="shared" si="290"/>
        <v>#DIV/0!</v>
      </c>
      <c r="AI2321" s="3" t="e">
        <f t="shared" si="291"/>
        <v>#DIV/0!</v>
      </c>
    </row>
    <row r="2322" spans="1:37" s="4" customFormat="1" x14ac:dyDescent="0.25">
      <c r="A2322" s="4" t="str">
        <f t="shared" si="295"/>
        <v>D00_451_4</v>
      </c>
      <c r="B2322" s="1" t="s">
        <v>37</v>
      </c>
      <c r="C2322" s="2">
        <v>451</v>
      </c>
      <c r="D2322" s="3">
        <v>4</v>
      </c>
      <c r="E2322" s="4" t="s">
        <v>38</v>
      </c>
      <c r="F2322" s="4" t="s">
        <v>42</v>
      </c>
      <c r="G2322" s="4" t="s">
        <v>57</v>
      </c>
      <c r="H2322" s="4">
        <v>2006</v>
      </c>
      <c r="I2322" s="3" t="s">
        <v>54</v>
      </c>
      <c r="J2322" s="3"/>
      <c r="P2322" s="3"/>
      <c r="W2322" s="3"/>
      <c r="AA2322" s="5" t="e">
        <f t="shared" si="287"/>
        <v>#DIV/0!</v>
      </c>
      <c r="AD2322" s="5" t="e">
        <f t="shared" si="288"/>
        <v>#DIV/0!</v>
      </c>
      <c r="AE2322" s="3" t="e">
        <f t="shared" si="289"/>
        <v>#DIV/0!</v>
      </c>
      <c r="AG2322" s="4" t="e">
        <f t="shared" si="290"/>
        <v>#DIV/0!</v>
      </c>
      <c r="AI2322" s="3" t="e">
        <f t="shared" si="291"/>
        <v>#DIV/0!</v>
      </c>
      <c r="AK2322" s="4" t="e">
        <f t="shared" ref="AK2322:AK2345" si="297">AJ2322*100/Y2322</f>
        <v>#DIV/0!</v>
      </c>
    </row>
    <row r="2323" spans="1:37" s="4" customFormat="1" x14ac:dyDescent="0.25">
      <c r="A2323" s="4" t="str">
        <f t="shared" si="295"/>
        <v>D00_451_4</v>
      </c>
      <c r="B2323" s="1" t="s">
        <v>37</v>
      </c>
      <c r="C2323" s="2">
        <v>451</v>
      </c>
      <c r="D2323" s="3">
        <v>4</v>
      </c>
      <c r="E2323" s="4" t="s">
        <v>38</v>
      </c>
      <c r="F2323" s="4" t="s">
        <v>42</v>
      </c>
      <c r="G2323" s="4" t="s">
        <v>57</v>
      </c>
      <c r="H2323" s="4">
        <v>2007</v>
      </c>
      <c r="I2323" s="3" t="s">
        <v>54</v>
      </c>
      <c r="J2323" s="3"/>
      <c r="P2323" s="3"/>
      <c r="W2323" s="3"/>
      <c r="AA2323" s="5" t="e">
        <f t="shared" si="287"/>
        <v>#DIV/0!</v>
      </c>
      <c r="AD2323" s="5" t="e">
        <f t="shared" si="288"/>
        <v>#DIV/0!</v>
      </c>
      <c r="AE2323" s="3" t="e">
        <f t="shared" si="289"/>
        <v>#DIV/0!</v>
      </c>
      <c r="AG2323" s="4" t="e">
        <f t="shared" si="290"/>
        <v>#DIV/0!</v>
      </c>
      <c r="AI2323" s="3" t="e">
        <f t="shared" si="291"/>
        <v>#DIV/0!</v>
      </c>
      <c r="AK2323" s="4" t="e">
        <f t="shared" si="297"/>
        <v>#DIV/0!</v>
      </c>
    </row>
    <row r="2324" spans="1:37" s="14" customFormat="1" x14ac:dyDescent="0.25">
      <c r="A2324" s="4" t="str">
        <f t="shared" si="295"/>
        <v>D00_452_4</v>
      </c>
      <c r="B2324" s="12" t="s">
        <v>37</v>
      </c>
      <c r="C2324" s="13">
        <v>452</v>
      </c>
      <c r="D2324" s="15">
        <v>4</v>
      </c>
      <c r="E2324" s="14" t="s">
        <v>38</v>
      </c>
      <c r="F2324" s="14" t="s">
        <v>42</v>
      </c>
      <c r="G2324" s="14" t="s">
        <v>57</v>
      </c>
      <c r="H2324" s="14">
        <v>2003</v>
      </c>
      <c r="I2324" s="15" t="s">
        <v>54</v>
      </c>
      <c r="J2324" s="15"/>
      <c r="P2324" s="15"/>
      <c r="Q2324" s="4"/>
      <c r="R2324" s="4"/>
      <c r="S2324" s="4"/>
      <c r="T2324" s="4"/>
      <c r="U2324" s="4"/>
      <c r="V2324" s="4"/>
      <c r="W2324" s="15"/>
      <c r="AA2324" s="5" t="e">
        <f t="shared" si="287"/>
        <v>#DIV/0!</v>
      </c>
      <c r="AD2324" s="5" t="e">
        <f t="shared" si="288"/>
        <v>#DIV/0!</v>
      </c>
      <c r="AE2324" s="3" t="e">
        <f t="shared" si="289"/>
        <v>#DIV/0!</v>
      </c>
      <c r="AG2324" s="4" t="e">
        <f t="shared" si="290"/>
        <v>#DIV/0!</v>
      </c>
      <c r="AI2324" s="3" t="e">
        <f t="shared" si="291"/>
        <v>#DIV/0!</v>
      </c>
      <c r="AK2324" s="14" t="e">
        <f t="shared" si="297"/>
        <v>#DIV/0!</v>
      </c>
    </row>
    <row r="2325" spans="1:37" s="4" customFormat="1" x14ac:dyDescent="0.25">
      <c r="A2325" s="4" t="str">
        <f t="shared" si="295"/>
        <v>D00_452_4</v>
      </c>
      <c r="B2325" s="1" t="s">
        <v>37</v>
      </c>
      <c r="C2325" s="2">
        <v>452</v>
      </c>
      <c r="D2325" s="3">
        <v>4</v>
      </c>
      <c r="E2325" s="4" t="s">
        <v>38</v>
      </c>
      <c r="F2325" s="4" t="s">
        <v>42</v>
      </c>
      <c r="G2325" s="4" t="s">
        <v>57</v>
      </c>
      <c r="H2325" s="4">
        <v>2004</v>
      </c>
      <c r="I2325" s="3" t="s">
        <v>54</v>
      </c>
      <c r="J2325" s="3"/>
      <c r="P2325" s="3"/>
      <c r="W2325" s="3"/>
      <c r="AA2325" s="5" t="e">
        <f t="shared" si="287"/>
        <v>#DIV/0!</v>
      </c>
      <c r="AD2325" s="5" t="e">
        <f t="shared" si="288"/>
        <v>#DIV/0!</v>
      </c>
      <c r="AE2325" s="3" t="e">
        <f t="shared" si="289"/>
        <v>#DIV/0!</v>
      </c>
      <c r="AG2325" s="4" t="e">
        <f t="shared" si="290"/>
        <v>#DIV/0!</v>
      </c>
      <c r="AI2325" s="3" t="e">
        <f t="shared" si="291"/>
        <v>#DIV/0!</v>
      </c>
      <c r="AK2325" s="4" t="e">
        <f t="shared" si="297"/>
        <v>#DIV/0!</v>
      </c>
    </row>
    <row r="2326" spans="1:37" s="4" customFormat="1" x14ac:dyDescent="0.25">
      <c r="A2326" s="4" t="str">
        <f t="shared" si="295"/>
        <v>D00_452_4</v>
      </c>
      <c r="B2326" s="1" t="s">
        <v>37</v>
      </c>
      <c r="C2326" s="2">
        <v>452</v>
      </c>
      <c r="D2326" s="3">
        <v>4</v>
      </c>
      <c r="E2326" s="4" t="s">
        <v>38</v>
      </c>
      <c r="F2326" s="4" t="s">
        <v>42</v>
      </c>
      <c r="G2326" s="4" t="s">
        <v>57</v>
      </c>
      <c r="H2326" s="4">
        <v>2005</v>
      </c>
      <c r="I2326" s="3" t="s">
        <v>54</v>
      </c>
      <c r="J2326" s="3"/>
      <c r="P2326" s="3"/>
      <c r="W2326" s="3"/>
      <c r="AA2326" s="5" t="e">
        <f t="shared" si="287"/>
        <v>#DIV/0!</v>
      </c>
      <c r="AD2326" s="5" t="e">
        <f t="shared" si="288"/>
        <v>#DIV/0!</v>
      </c>
      <c r="AE2326" s="3" t="e">
        <f t="shared" si="289"/>
        <v>#DIV/0!</v>
      </c>
      <c r="AG2326" s="4" t="e">
        <f t="shared" si="290"/>
        <v>#DIV/0!</v>
      </c>
      <c r="AI2326" s="3" t="e">
        <f t="shared" si="291"/>
        <v>#DIV/0!</v>
      </c>
      <c r="AK2326" s="4" t="e">
        <f t="shared" si="297"/>
        <v>#DIV/0!</v>
      </c>
    </row>
    <row r="2327" spans="1:37" s="4" customFormat="1" x14ac:dyDescent="0.25">
      <c r="A2327" s="4" t="str">
        <f t="shared" si="295"/>
        <v>D00_452_4</v>
      </c>
      <c r="B2327" s="1" t="s">
        <v>37</v>
      </c>
      <c r="C2327" s="2">
        <v>452</v>
      </c>
      <c r="D2327" s="3">
        <v>4</v>
      </c>
      <c r="E2327" s="4" t="s">
        <v>38</v>
      </c>
      <c r="F2327" s="4" t="s">
        <v>42</v>
      </c>
      <c r="G2327" s="4" t="s">
        <v>57</v>
      </c>
      <c r="H2327" s="4">
        <v>2006</v>
      </c>
      <c r="I2327" s="3" t="s">
        <v>54</v>
      </c>
      <c r="J2327" s="3"/>
      <c r="P2327" s="3"/>
      <c r="W2327" s="3"/>
      <c r="AA2327" s="5" t="e">
        <f t="shared" si="287"/>
        <v>#DIV/0!</v>
      </c>
      <c r="AD2327" s="5" t="e">
        <f t="shared" si="288"/>
        <v>#DIV/0!</v>
      </c>
      <c r="AE2327" s="3" t="e">
        <f t="shared" si="289"/>
        <v>#DIV/0!</v>
      </c>
      <c r="AG2327" s="4" t="e">
        <f t="shared" si="290"/>
        <v>#DIV/0!</v>
      </c>
      <c r="AI2327" s="3" t="e">
        <f t="shared" si="291"/>
        <v>#DIV/0!</v>
      </c>
      <c r="AK2327" s="4" t="e">
        <f t="shared" si="297"/>
        <v>#DIV/0!</v>
      </c>
    </row>
    <row r="2328" spans="1:37" s="4" customFormat="1" x14ac:dyDescent="0.25">
      <c r="A2328" s="4" t="str">
        <f t="shared" si="295"/>
        <v>D00_452_4</v>
      </c>
      <c r="B2328" s="1" t="s">
        <v>37</v>
      </c>
      <c r="C2328" s="2">
        <v>452</v>
      </c>
      <c r="D2328" s="3">
        <v>4</v>
      </c>
      <c r="E2328" s="4" t="s">
        <v>38</v>
      </c>
      <c r="F2328" s="4" t="s">
        <v>42</v>
      </c>
      <c r="G2328" s="4" t="s">
        <v>57</v>
      </c>
      <c r="H2328" s="4">
        <v>2007</v>
      </c>
      <c r="I2328" s="3" t="s">
        <v>54</v>
      </c>
      <c r="J2328" s="3"/>
      <c r="P2328" s="3"/>
      <c r="W2328" s="3"/>
      <c r="AA2328" s="5" t="e">
        <f t="shared" si="287"/>
        <v>#DIV/0!</v>
      </c>
      <c r="AD2328" s="5" t="e">
        <f t="shared" si="288"/>
        <v>#DIV/0!</v>
      </c>
      <c r="AE2328" s="3" t="e">
        <f t="shared" si="289"/>
        <v>#DIV/0!</v>
      </c>
      <c r="AG2328" s="4" t="e">
        <f t="shared" si="290"/>
        <v>#DIV/0!</v>
      </c>
      <c r="AI2328" s="3" t="e">
        <f t="shared" si="291"/>
        <v>#DIV/0!</v>
      </c>
      <c r="AK2328" s="4" t="e">
        <f t="shared" si="297"/>
        <v>#DIV/0!</v>
      </c>
    </row>
    <row r="2329" spans="1:37" s="14" customFormat="1" x14ac:dyDescent="0.25">
      <c r="A2329" s="4" t="str">
        <f t="shared" si="295"/>
        <v>D00_453_4</v>
      </c>
      <c r="B2329" s="12" t="s">
        <v>37</v>
      </c>
      <c r="C2329" s="13">
        <v>453</v>
      </c>
      <c r="D2329" s="15">
        <v>4</v>
      </c>
      <c r="E2329" s="14" t="s">
        <v>38</v>
      </c>
      <c r="F2329" s="14" t="s">
        <v>42</v>
      </c>
      <c r="G2329" s="14" t="s">
        <v>57</v>
      </c>
      <c r="H2329" s="14">
        <v>2003</v>
      </c>
      <c r="I2329" s="15" t="s">
        <v>54</v>
      </c>
      <c r="J2329" s="15"/>
      <c r="P2329" s="15"/>
      <c r="Q2329" s="4"/>
      <c r="R2329" s="4"/>
      <c r="S2329" s="4"/>
      <c r="T2329" s="4"/>
      <c r="U2329" s="4"/>
      <c r="V2329" s="4"/>
      <c r="W2329" s="15"/>
      <c r="AA2329" s="5" t="e">
        <f t="shared" ref="AA2329:AA2392" si="298">(Z2329+(AD2329*AF2329))/Y2329</f>
        <v>#DIV/0!</v>
      </c>
      <c r="AD2329" s="5" t="e">
        <f t="shared" ref="AD2329:AD2392" si="299">AC2329/(Y2329-AF2329)</f>
        <v>#DIV/0!</v>
      </c>
      <c r="AE2329" s="3" t="e">
        <f t="shared" ref="AE2329:AE2392" si="300">AD2329*100/AA2329</f>
        <v>#DIV/0!</v>
      </c>
      <c r="AG2329" s="4" t="e">
        <f t="shared" ref="AG2329:AG2392" si="301">AF2329*100/Y2329</f>
        <v>#DIV/0!</v>
      </c>
      <c r="AI2329" s="3" t="e">
        <f t="shared" ref="AI2329:AI2392" si="302">AH2329*100/Y2329</f>
        <v>#DIV/0!</v>
      </c>
      <c r="AK2329" s="14" t="e">
        <f t="shared" si="297"/>
        <v>#DIV/0!</v>
      </c>
    </row>
    <row r="2330" spans="1:37" s="4" customFormat="1" x14ac:dyDescent="0.25">
      <c r="A2330" s="4" t="str">
        <f t="shared" si="295"/>
        <v>D00_453_4</v>
      </c>
      <c r="B2330" s="1" t="s">
        <v>37</v>
      </c>
      <c r="C2330" s="2">
        <v>453</v>
      </c>
      <c r="D2330" s="3">
        <v>4</v>
      </c>
      <c r="E2330" s="4" t="s">
        <v>38</v>
      </c>
      <c r="F2330" s="4" t="s">
        <v>42</v>
      </c>
      <c r="G2330" s="4" t="s">
        <v>57</v>
      </c>
      <c r="H2330" s="4">
        <v>2004</v>
      </c>
      <c r="I2330" s="3" t="s">
        <v>54</v>
      </c>
      <c r="J2330" s="3"/>
      <c r="P2330" s="3"/>
      <c r="W2330" s="3"/>
      <c r="AA2330" s="5" t="e">
        <f t="shared" si="298"/>
        <v>#DIV/0!</v>
      </c>
      <c r="AD2330" s="5" t="e">
        <f t="shared" si="299"/>
        <v>#DIV/0!</v>
      </c>
      <c r="AE2330" s="3" t="e">
        <f t="shared" si="300"/>
        <v>#DIV/0!</v>
      </c>
      <c r="AG2330" s="4" t="e">
        <f t="shared" si="301"/>
        <v>#DIV/0!</v>
      </c>
      <c r="AI2330" s="3" t="e">
        <f t="shared" si="302"/>
        <v>#DIV/0!</v>
      </c>
      <c r="AK2330" s="4" t="e">
        <f t="shared" si="297"/>
        <v>#DIV/0!</v>
      </c>
    </row>
    <row r="2331" spans="1:37" s="4" customFormat="1" x14ac:dyDescent="0.25">
      <c r="A2331" s="4" t="str">
        <f t="shared" si="295"/>
        <v>D00_453_4</v>
      </c>
      <c r="B2331" s="1" t="s">
        <v>37</v>
      </c>
      <c r="C2331" s="2">
        <v>453</v>
      </c>
      <c r="D2331" s="3">
        <v>4</v>
      </c>
      <c r="E2331" s="4" t="s">
        <v>38</v>
      </c>
      <c r="F2331" s="4" t="s">
        <v>42</v>
      </c>
      <c r="G2331" s="4" t="s">
        <v>57</v>
      </c>
      <c r="H2331" s="4">
        <v>2005</v>
      </c>
      <c r="I2331" s="3" t="s">
        <v>54</v>
      </c>
      <c r="J2331" s="3"/>
      <c r="P2331" s="3"/>
      <c r="W2331" s="3"/>
      <c r="AA2331" s="5" t="e">
        <f t="shared" si="298"/>
        <v>#DIV/0!</v>
      </c>
      <c r="AD2331" s="5" t="e">
        <f t="shared" si="299"/>
        <v>#DIV/0!</v>
      </c>
      <c r="AE2331" s="3" t="e">
        <f t="shared" si="300"/>
        <v>#DIV/0!</v>
      </c>
      <c r="AG2331" s="4" t="e">
        <f t="shared" si="301"/>
        <v>#DIV/0!</v>
      </c>
      <c r="AI2331" s="3" t="e">
        <f t="shared" si="302"/>
        <v>#DIV/0!</v>
      </c>
      <c r="AK2331" s="4" t="e">
        <f t="shared" si="297"/>
        <v>#DIV/0!</v>
      </c>
    </row>
    <row r="2332" spans="1:37" s="4" customFormat="1" x14ac:dyDescent="0.25">
      <c r="A2332" s="4" t="str">
        <f t="shared" si="295"/>
        <v>D00_453_4</v>
      </c>
      <c r="B2332" s="1" t="s">
        <v>37</v>
      </c>
      <c r="C2332" s="2">
        <v>453</v>
      </c>
      <c r="D2332" s="3">
        <v>4</v>
      </c>
      <c r="E2332" s="4" t="s">
        <v>38</v>
      </c>
      <c r="F2332" s="4" t="s">
        <v>42</v>
      </c>
      <c r="G2332" s="4" t="s">
        <v>57</v>
      </c>
      <c r="H2332" s="4">
        <v>2006</v>
      </c>
      <c r="I2332" s="3" t="s">
        <v>54</v>
      </c>
      <c r="J2332" s="3"/>
      <c r="P2332" s="3"/>
      <c r="W2332" s="3"/>
      <c r="AA2332" s="5" t="e">
        <f t="shared" si="298"/>
        <v>#DIV/0!</v>
      </c>
      <c r="AD2332" s="5" t="e">
        <f t="shared" si="299"/>
        <v>#DIV/0!</v>
      </c>
      <c r="AE2332" s="3" t="e">
        <f t="shared" si="300"/>
        <v>#DIV/0!</v>
      </c>
      <c r="AG2332" s="4" t="e">
        <f t="shared" si="301"/>
        <v>#DIV/0!</v>
      </c>
      <c r="AI2332" s="3" t="e">
        <f t="shared" si="302"/>
        <v>#DIV/0!</v>
      </c>
      <c r="AK2332" s="4" t="e">
        <f t="shared" si="297"/>
        <v>#DIV/0!</v>
      </c>
    </row>
    <row r="2333" spans="1:37" s="4" customFormat="1" x14ac:dyDescent="0.25">
      <c r="A2333" s="4" t="str">
        <f t="shared" si="295"/>
        <v>D00_453_4</v>
      </c>
      <c r="B2333" s="1" t="s">
        <v>37</v>
      </c>
      <c r="C2333" s="2">
        <v>453</v>
      </c>
      <c r="D2333" s="3">
        <v>4</v>
      </c>
      <c r="E2333" s="4" t="s">
        <v>38</v>
      </c>
      <c r="F2333" s="4" t="s">
        <v>42</v>
      </c>
      <c r="G2333" s="4" t="s">
        <v>57</v>
      </c>
      <c r="H2333" s="4">
        <v>2007</v>
      </c>
      <c r="I2333" s="3" t="s">
        <v>54</v>
      </c>
      <c r="J2333" s="3"/>
      <c r="P2333" s="3"/>
      <c r="W2333" s="3"/>
      <c r="AA2333" s="5" t="e">
        <f t="shared" si="298"/>
        <v>#DIV/0!</v>
      </c>
      <c r="AD2333" s="5" t="e">
        <f t="shared" si="299"/>
        <v>#DIV/0!</v>
      </c>
      <c r="AE2333" s="3" t="e">
        <f t="shared" si="300"/>
        <v>#DIV/0!</v>
      </c>
      <c r="AG2333" s="4" t="e">
        <f t="shared" si="301"/>
        <v>#DIV/0!</v>
      </c>
      <c r="AI2333" s="3" t="e">
        <f t="shared" si="302"/>
        <v>#DIV/0!</v>
      </c>
      <c r="AK2333" s="4" t="e">
        <f t="shared" si="297"/>
        <v>#DIV/0!</v>
      </c>
    </row>
    <row r="2334" spans="1:37" s="14" customFormat="1" x14ac:dyDescent="0.25">
      <c r="A2334" s="4" t="str">
        <f t="shared" si="295"/>
        <v>D00_454_4</v>
      </c>
      <c r="B2334" s="12" t="s">
        <v>37</v>
      </c>
      <c r="C2334" s="13">
        <v>454</v>
      </c>
      <c r="D2334" s="15">
        <v>4</v>
      </c>
      <c r="E2334" s="14" t="s">
        <v>38</v>
      </c>
      <c r="F2334" s="14" t="s">
        <v>42</v>
      </c>
      <c r="G2334" s="14" t="s">
        <v>57</v>
      </c>
      <c r="H2334" s="14">
        <v>2003</v>
      </c>
      <c r="I2334" s="15" t="s">
        <v>54</v>
      </c>
      <c r="J2334" s="15"/>
      <c r="P2334" s="15"/>
      <c r="Q2334" s="4"/>
      <c r="R2334" s="4"/>
      <c r="S2334" s="4"/>
      <c r="T2334" s="4"/>
      <c r="U2334" s="4"/>
      <c r="V2334" s="4"/>
      <c r="W2334" s="15"/>
      <c r="AA2334" s="5" t="e">
        <f t="shared" si="298"/>
        <v>#DIV/0!</v>
      </c>
      <c r="AD2334" s="5" t="e">
        <f t="shared" si="299"/>
        <v>#DIV/0!</v>
      </c>
      <c r="AE2334" s="3" t="e">
        <f t="shared" si="300"/>
        <v>#DIV/0!</v>
      </c>
      <c r="AG2334" s="4" t="e">
        <f t="shared" si="301"/>
        <v>#DIV/0!</v>
      </c>
      <c r="AI2334" s="3" t="e">
        <f t="shared" si="302"/>
        <v>#DIV/0!</v>
      </c>
      <c r="AK2334" s="14" t="e">
        <f t="shared" si="297"/>
        <v>#DIV/0!</v>
      </c>
    </row>
    <row r="2335" spans="1:37" s="4" customFormat="1" x14ac:dyDescent="0.25">
      <c r="A2335" s="4" t="str">
        <f t="shared" si="295"/>
        <v>D00_454_4</v>
      </c>
      <c r="B2335" s="1" t="s">
        <v>37</v>
      </c>
      <c r="C2335" s="2">
        <v>454</v>
      </c>
      <c r="D2335" s="3">
        <v>4</v>
      </c>
      <c r="E2335" s="4" t="s">
        <v>38</v>
      </c>
      <c r="F2335" s="4" t="s">
        <v>42</v>
      </c>
      <c r="G2335" s="4" t="s">
        <v>57</v>
      </c>
      <c r="H2335" s="4">
        <v>2004</v>
      </c>
      <c r="I2335" s="3" t="s">
        <v>54</v>
      </c>
      <c r="J2335" s="3"/>
      <c r="P2335" s="3"/>
      <c r="W2335" s="3"/>
      <c r="AA2335" s="5" t="e">
        <f t="shared" si="298"/>
        <v>#DIV/0!</v>
      </c>
      <c r="AD2335" s="5" t="e">
        <f t="shared" si="299"/>
        <v>#DIV/0!</v>
      </c>
      <c r="AE2335" s="3" t="e">
        <f t="shared" si="300"/>
        <v>#DIV/0!</v>
      </c>
      <c r="AG2335" s="4" t="e">
        <f t="shared" si="301"/>
        <v>#DIV/0!</v>
      </c>
      <c r="AI2335" s="3" t="e">
        <f t="shared" si="302"/>
        <v>#DIV/0!</v>
      </c>
      <c r="AK2335" s="4" t="e">
        <f t="shared" si="297"/>
        <v>#DIV/0!</v>
      </c>
    </row>
    <row r="2336" spans="1:37" s="4" customFormat="1" x14ac:dyDescent="0.25">
      <c r="A2336" s="4" t="str">
        <f t="shared" si="295"/>
        <v>D00_454_4</v>
      </c>
      <c r="B2336" s="1" t="s">
        <v>37</v>
      </c>
      <c r="C2336" s="2">
        <v>454</v>
      </c>
      <c r="D2336" s="3">
        <v>4</v>
      </c>
      <c r="E2336" s="4" t="s">
        <v>38</v>
      </c>
      <c r="F2336" s="4" t="s">
        <v>42</v>
      </c>
      <c r="G2336" s="4" t="s">
        <v>57</v>
      </c>
      <c r="H2336" s="4">
        <v>2005</v>
      </c>
      <c r="I2336" s="3" t="s">
        <v>54</v>
      </c>
      <c r="J2336" s="3"/>
      <c r="P2336" s="3"/>
      <c r="W2336" s="3"/>
      <c r="AA2336" s="5" t="e">
        <f t="shared" si="298"/>
        <v>#DIV/0!</v>
      </c>
      <c r="AD2336" s="5" t="e">
        <f t="shared" si="299"/>
        <v>#DIV/0!</v>
      </c>
      <c r="AE2336" s="3" t="e">
        <f t="shared" si="300"/>
        <v>#DIV/0!</v>
      </c>
      <c r="AG2336" s="4" t="e">
        <f t="shared" si="301"/>
        <v>#DIV/0!</v>
      </c>
      <c r="AI2336" s="3" t="e">
        <f t="shared" si="302"/>
        <v>#DIV/0!</v>
      </c>
      <c r="AK2336" s="4" t="e">
        <f t="shared" si="297"/>
        <v>#DIV/0!</v>
      </c>
    </row>
    <row r="2337" spans="1:44" s="4" customFormat="1" x14ac:dyDescent="0.25">
      <c r="A2337" s="4" t="str">
        <f t="shared" si="295"/>
        <v>D00_454_4</v>
      </c>
      <c r="B2337" s="1" t="s">
        <v>37</v>
      </c>
      <c r="C2337" s="2">
        <v>454</v>
      </c>
      <c r="D2337" s="3">
        <v>4</v>
      </c>
      <c r="E2337" s="4" t="s">
        <v>38</v>
      </c>
      <c r="F2337" s="4" t="s">
        <v>42</v>
      </c>
      <c r="G2337" s="4" t="s">
        <v>57</v>
      </c>
      <c r="H2337" s="4">
        <v>2006</v>
      </c>
      <c r="I2337" s="3" t="s">
        <v>54</v>
      </c>
      <c r="J2337" s="3"/>
      <c r="P2337" s="3"/>
      <c r="W2337" s="3"/>
      <c r="AA2337" s="5" t="e">
        <f t="shared" si="298"/>
        <v>#DIV/0!</v>
      </c>
      <c r="AD2337" s="5" t="e">
        <f t="shared" si="299"/>
        <v>#DIV/0!</v>
      </c>
      <c r="AE2337" s="3" t="e">
        <f t="shared" si="300"/>
        <v>#DIV/0!</v>
      </c>
      <c r="AG2337" s="4" t="e">
        <f t="shared" si="301"/>
        <v>#DIV/0!</v>
      </c>
      <c r="AI2337" s="3" t="e">
        <f t="shared" si="302"/>
        <v>#DIV/0!</v>
      </c>
      <c r="AK2337" s="4" t="e">
        <f t="shared" si="297"/>
        <v>#DIV/0!</v>
      </c>
    </row>
    <row r="2338" spans="1:44" s="4" customFormat="1" x14ac:dyDescent="0.25">
      <c r="A2338" s="4" t="str">
        <f t="shared" si="295"/>
        <v>D00_454_4</v>
      </c>
      <c r="B2338" s="1" t="s">
        <v>37</v>
      </c>
      <c r="C2338" s="2">
        <v>454</v>
      </c>
      <c r="D2338" s="3">
        <v>4</v>
      </c>
      <c r="E2338" s="4" t="s">
        <v>38</v>
      </c>
      <c r="F2338" s="4" t="s">
        <v>42</v>
      </c>
      <c r="G2338" s="4" t="s">
        <v>57</v>
      </c>
      <c r="H2338" s="4">
        <v>2007</v>
      </c>
      <c r="I2338" s="3" t="s">
        <v>54</v>
      </c>
      <c r="J2338" s="3"/>
      <c r="P2338" s="3"/>
      <c r="W2338" s="3"/>
      <c r="AA2338" s="5" t="e">
        <f t="shared" si="298"/>
        <v>#DIV/0!</v>
      </c>
      <c r="AD2338" s="5" t="e">
        <f t="shared" si="299"/>
        <v>#DIV/0!</v>
      </c>
      <c r="AE2338" s="3" t="e">
        <f t="shared" si="300"/>
        <v>#DIV/0!</v>
      </c>
      <c r="AG2338" s="4" t="e">
        <f t="shared" si="301"/>
        <v>#DIV/0!</v>
      </c>
      <c r="AI2338" s="3" t="e">
        <f t="shared" si="302"/>
        <v>#DIV/0!</v>
      </c>
      <c r="AK2338" s="4" t="e">
        <f t="shared" si="297"/>
        <v>#DIV/0!</v>
      </c>
    </row>
    <row r="2339" spans="1:44" s="14" customFormat="1" x14ac:dyDescent="0.25">
      <c r="A2339" s="4" t="str">
        <f t="shared" si="295"/>
        <v>D00_455_4</v>
      </c>
      <c r="B2339" s="12" t="s">
        <v>37</v>
      </c>
      <c r="C2339" s="13">
        <v>455</v>
      </c>
      <c r="D2339" s="15">
        <v>4</v>
      </c>
      <c r="E2339" s="14" t="s">
        <v>38</v>
      </c>
      <c r="F2339" s="14" t="s">
        <v>42</v>
      </c>
      <c r="G2339" s="14" t="s">
        <v>57</v>
      </c>
      <c r="H2339" s="14">
        <v>2003</v>
      </c>
      <c r="I2339" s="15" t="s">
        <v>54</v>
      </c>
      <c r="J2339" s="15"/>
      <c r="P2339" s="15"/>
      <c r="Q2339" s="4"/>
      <c r="R2339" s="4"/>
      <c r="S2339" s="4"/>
      <c r="T2339" s="4"/>
      <c r="U2339" s="4"/>
      <c r="V2339" s="4"/>
      <c r="W2339" s="15"/>
      <c r="AA2339" s="5" t="e">
        <f t="shared" si="298"/>
        <v>#DIV/0!</v>
      </c>
      <c r="AD2339" s="5" t="e">
        <f t="shared" si="299"/>
        <v>#DIV/0!</v>
      </c>
      <c r="AE2339" s="3" t="e">
        <f t="shared" si="300"/>
        <v>#DIV/0!</v>
      </c>
      <c r="AG2339" s="4" t="e">
        <f t="shared" si="301"/>
        <v>#DIV/0!</v>
      </c>
      <c r="AI2339" s="3" t="e">
        <f t="shared" si="302"/>
        <v>#DIV/0!</v>
      </c>
      <c r="AK2339" s="14" t="e">
        <f t="shared" si="297"/>
        <v>#DIV/0!</v>
      </c>
    </row>
    <row r="2340" spans="1:44" s="4" customFormat="1" x14ac:dyDescent="0.25">
      <c r="A2340" s="4" t="str">
        <f t="shared" si="295"/>
        <v>D00_455_4</v>
      </c>
      <c r="B2340" s="1" t="s">
        <v>37</v>
      </c>
      <c r="C2340" s="2">
        <v>455</v>
      </c>
      <c r="D2340" s="3">
        <v>4</v>
      </c>
      <c r="E2340" s="4" t="s">
        <v>38</v>
      </c>
      <c r="F2340" s="4" t="s">
        <v>42</v>
      </c>
      <c r="G2340" s="4" t="s">
        <v>57</v>
      </c>
      <c r="H2340" s="4">
        <v>2004</v>
      </c>
      <c r="I2340" s="3" t="s">
        <v>54</v>
      </c>
      <c r="J2340" s="3"/>
      <c r="P2340" s="3"/>
      <c r="W2340" s="3"/>
      <c r="AA2340" s="5" t="e">
        <f t="shared" si="298"/>
        <v>#DIV/0!</v>
      </c>
      <c r="AD2340" s="5" t="e">
        <f t="shared" si="299"/>
        <v>#DIV/0!</v>
      </c>
      <c r="AE2340" s="3" t="e">
        <f t="shared" si="300"/>
        <v>#DIV/0!</v>
      </c>
      <c r="AG2340" s="4" t="e">
        <f t="shared" si="301"/>
        <v>#DIV/0!</v>
      </c>
      <c r="AI2340" s="3" t="e">
        <f t="shared" si="302"/>
        <v>#DIV/0!</v>
      </c>
      <c r="AK2340" s="4" t="e">
        <f t="shared" si="297"/>
        <v>#DIV/0!</v>
      </c>
    </row>
    <row r="2341" spans="1:44" s="4" customFormat="1" x14ac:dyDescent="0.25">
      <c r="A2341" s="4" t="str">
        <f t="shared" si="295"/>
        <v>D00_455_4</v>
      </c>
      <c r="B2341" s="1" t="s">
        <v>37</v>
      </c>
      <c r="C2341" s="2">
        <v>455</v>
      </c>
      <c r="D2341" s="3">
        <v>4</v>
      </c>
      <c r="E2341" s="4" t="s">
        <v>38</v>
      </c>
      <c r="F2341" s="4" t="s">
        <v>42</v>
      </c>
      <c r="G2341" s="4" t="s">
        <v>57</v>
      </c>
      <c r="H2341" s="4">
        <v>2005</v>
      </c>
      <c r="I2341" s="3" t="s">
        <v>54</v>
      </c>
      <c r="J2341" s="3"/>
      <c r="P2341" s="3"/>
      <c r="W2341" s="3"/>
      <c r="AA2341" s="5" t="e">
        <f t="shared" si="298"/>
        <v>#DIV/0!</v>
      </c>
      <c r="AD2341" s="5" t="e">
        <f t="shared" si="299"/>
        <v>#DIV/0!</v>
      </c>
      <c r="AE2341" s="3" t="e">
        <f t="shared" si="300"/>
        <v>#DIV/0!</v>
      </c>
      <c r="AG2341" s="4" t="e">
        <f t="shared" si="301"/>
        <v>#DIV/0!</v>
      </c>
      <c r="AI2341" s="3" t="e">
        <f t="shared" si="302"/>
        <v>#DIV/0!</v>
      </c>
      <c r="AK2341" s="4" t="e">
        <f t="shared" si="297"/>
        <v>#DIV/0!</v>
      </c>
    </row>
    <row r="2342" spans="1:44" s="4" customFormat="1" x14ac:dyDescent="0.25">
      <c r="A2342" s="4" t="str">
        <f t="shared" si="295"/>
        <v>D00_455_4</v>
      </c>
      <c r="B2342" s="1" t="s">
        <v>37</v>
      </c>
      <c r="C2342" s="2">
        <v>455</v>
      </c>
      <c r="D2342" s="3">
        <v>4</v>
      </c>
      <c r="E2342" s="4" t="s">
        <v>38</v>
      </c>
      <c r="F2342" s="4" t="s">
        <v>42</v>
      </c>
      <c r="G2342" s="4" t="s">
        <v>57</v>
      </c>
      <c r="H2342" s="4">
        <v>2006</v>
      </c>
      <c r="I2342" s="3" t="s">
        <v>54</v>
      </c>
      <c r="J2342" s="3"/>
      <c r="P2342" s="3"/>
      <c r="W2342" s="3"/>
      <c r="AA2342" s="5" t="e">
        <f t="shared" si="298"/>
        <v>#DIV/0!</v>
      </c>
      <c r="AD2342" s="5" t="e">
        <f t="shared" si="299"/>
        <v>#DIV/0!</v>
      </c>
      <c r="AE2342" s="3" t="e">
        <f t="shared" si="300"/>
        <v>#DIV/0!</v>
      </c>
      <c r="AG2342" s="4" t="e">
        <f t="shared" si="301"/>
        <v>#DIV/0!</v>
      </c>
      <c r="AI2342" s="3" t="e">
        <f t="shared" si="302"/>
        <v>#DIV/0!</v>
      </c>
      <c r="AK2342" s="4" t="e">
        <f t="shared" si="297"/>
        <v>#DIV/0!</v>
      </c>
    </row>
    <row r="2343" spans="1:44" s="4" customFormat="1" x14ac:dyDescent="0.25">
      <c r="A2343" s="4" t="str">
        <f t="shared" si="295"/>
        <v>D00_455_4</v>
      </c>
      <c r="B2343" s="1" t="s">
        <v>37</v>
      </c>
      <c r="C2343" s="2">
        <v>455</v>
      </c>
      <c r="D2343" s="3">
        <v>4</v>
      </c>
      <c r="E2343" s="4" t="s">
        <v>38</v>
      </c>
      <c r="F2343" s="4" t="s">
        <v>42</v>
      </c>
      <c r="G2343" s="4" t="s">
        <v>57</v>
      </c>
      <c r="H2343" s="4">
        <v>2007</v>
      </c>
      <c r="I2343" s="3" t="s">
        <v>54</v>
      </c>
      <c r="J2343" s="3"/>
      <c r="P2343" s="3"/>
      <c r="W2343" s="3"/>
      <c r="AA2343" s="5" t="e">
        <f t="shared" si="298"/>
        <v>#DIV/0!</v>
      </c>
      <c r="AD2343" s="5" t="e">
        <f t="shared" si="299"/>
        <v>#DIV/0!</v>
      </c>
      <c r="AE2343" s="3" t="e">
        <f t="shared" si="300"/>
        <v>#DIV/0!</v>
      </c>
      <c r="AG2343" s="4" t="e">
        <f t="shared" si="301"/>
        <v>#DIV/0!</v>
      </c>
      <c r="AI2343" s="3" t="e">
        <f t="shared" si="302"/>
        <v>#DIV/0!</v>
      </c>
      <c r="AK2343" s="4" t="e">
        <f t="shared" si="297"/>
        <v>#DIV/0!</v>
      </c>
    </row>
    <row r="2344" spans="1:44" s="14" customFormat="1" x14ac:dyDescent="0.25">
      <c r="A2344" s="4" t="str">
        <f t="shared" si="295"/>
        <v>D00_456_4</v>
      </c>
      <c r="B2344" s="12" t="s">
        <v>37</v>
      </c>
      <c r="C2344" s="13">
        <v>456</v>
      </c>
      <c r="D2344" s="15">
        <v>4</v>
      </c>
      <c r="E2344" s="14" t="s">
        <v>38</v>
      </c>
      <c r="F2344" s="14" t="s">
        <v>42</v>
      </c>
      <c r="G2344" s="14" t="s">
        <v>57</v>
      </c>
      <c r="H2344" s="14">
        <v>2003</v>
      </c>
      <c r="I2344" s="15" t="s">
        <v>54</v>
      </c>
      <c r="J2344" s="15"/>
      <c r="L2344" s="14">
        <f>K1602-36</f>
        <v>44</v>
      </c>
      <c r="M2344" s="14">
        <f>K1602-64</f>
        <v>16</v>
      </c>
      <c r="N2344" s="14">
        <f>K1602-79</f>
        <v>1</v>
      </c>
      <c r="P2344" s="15">
        <v>2</v>
      </c>
      <c r="Q2344" s="4"/>
      <c r="R2344" s="4"/>
      <c r="S2344" s="4"/>
      <c r="T2344" s="4"/>
      <c r="U2344" s="4"/>
      <c r="V2344" s="4"/>
      <c r="W2344" s="15">
        <v>2</v>
      </c>
      <c r="X2344" s="14">
        <v>206</v>
      </c>
      <c r="Y2344" s="14">
        <v>25</v>
      </c>
      <c r="Z2344" s="14">
        <v>93</v>
      </c>
      <c r="AA2344" s="5">
        <f t="shared" si="298"/>
        <v>3.72</v>
      </c>
      <c r="AB2344" s="14">
        <v>4</v>
      </c>
      <c r="AC2344" s="14">
        <v>24</v>
      </c>
      <c r="AD2344" s="5">
        <f t="shared" si="299"/>
        <v>0.96</v>
      </c>
      <c r="AE2344" s="3">
        <f t="shared" si="300"/>
        <v>25.806451612903224</v>
      </c>
      <c r="AF2344" s="14">
        <v>0</v>
      </c>
      <c r="AG2344" s="4">
        <f t="shared" si="301"/>
        <v>0</v>
      </c>
      <c r="AH2344" s="14">
        <v>0</v>
      </c>
      <c r="AI2344" s="3">
        <f t="shared" si="302"/>
        <v>0</v>
      </c>
      <c r="AJ2344" s="14">
        <v>0</v>
      </c>
      <c r="AK2344" s="14">
        <f t="shared" si="297"/>
        <v>0</v>
      </c>
      <c r="AL2344" s="14">
        <v>0</v>
      </c>
      <c r="AM2344" s="14">
        <v>7</v>
      </c>
      <c r="AN2344" s="14">
        <v>2</v>
      </c>
      <c r="AO2344" s="14">
        <v>2</v>
      </c>
      <c r="AP2344" s="14">
        <v>3</v>
      </c>
      <c r="AQ2344" s="14">
        <v>3</v>
      </c>
      <c r="AR2344" s="14">
        <v>3</v>
      </c>
    </row>
    <row r="2345" spans="1:44" s="4" customFormat="1" x14ac:dyDescent="0.25">
      <c r="A2345" s="4" t="str">
        <f t="shared" si="295"/>
        <v>D00_456_4</v>
      </c>
      <c r="B2345" s="1" t="s">
        <v>37</v>
      </c>
      <c r="C2345" s="2">
        <v>456</v>
      </c>
      <c r="D2345" s="3">
        <v>4</v>
      </c>
      <c r="E2345" s="4" t="s">
        <v>38</v>
      </c>
      <c r="F2345" s="4" t="s">
        <v>42</v>
      </c>
      <c r="G2345" s="4" t="s">
        <v>57</v>
      </c>
      <c r="H2345" s="4">
        <v>2004</v>
      </c>
      <c r="I2345" s="3" t="s">
        <v>54</v>
      </c>
      <c r="J2345" s="3"/>
      <c r="P2345" s="3"/>
      <c r="W2345" s="3">
        <v>3</v>
      </c>
      <c r="X2345" s="4">
        <v>204</v>
      </c>
      <c r="AA2345" s="5" t="e">
        <f t="shared" si="298"/>
        <v>#DIV/0!</v>
      </c>
      <c r="AD2345" s="5" t="e">
        <f t="shared" si="299"/>
        <v>#DIV/0!</v>
      </c>
      <c r="AE2345" s="3" t="e">
        <f t="shared" si="300"/>
        <v>#DIV/0!</v>
      </c>
      <c r="AG2345" s="4" t="e">
        <f t="shared" si="301"/>
        <v>#DIV/0!</v>
      </c>
      <c r="AI2345" s="3" t="e">
        <f t="shared" si="302"/>
        <v>#DIV/0!</v>
      </c>
      <c r="AK2345" s="4" t="e">
        <f t="shared" si="297"/>
        <v>#DIV/0!</v>
      </c>
    </row>
    <row r="2346" spans="1:44" s="4" customFormat="1" x14ac:dyDescent="0.25">
      <c r="A2346" s="4" t="str">
        <f t="shared" si="295"/>
        <v>D00_456_4</v>
      </c>
      <c r="B2346" s="1" t="s">
        <v>37</v>
      </c>
      <c r="C2346" s="2">
        <v>456</v>
      </c>
      <c r="D2346" s="3">
        <v>4</v>
      </c>
      <c r="E2346" s="4" t="s">
        <v>38</v>
      </c>
      <c r="F2346" s="4" t="s">
        <v>42</v>
      </c>
      <c r="G2346" s="4" t="s">
        <v>57</v>
      </c>
      <c r="H2346" s="4">
        <v>2005</v>
      </c>
      <c r="I2346" s="3" t="s">
        <v>54</v>
      </c>
      <c r="J2346" s="3"/>
      <c r="P2346" s="3"/>
      <c r="W2346" s="3"/>
      <c r="X2346" s="4">
        <v>206</v>
      </c>
      <c r="AA2346" s="5" t="e">
        <f t="shared" si="298"/>
        <v>#DIV/0!</v>
      </c>
      <c r="AD2346" s="5" t="e">
        <f t="shared" si="299"/>
        <v>#DIV/0!</v>
      </c>
      <c r="AE2346" s="3" t="e">
        <f t="shared" si="300"/>
        <v>#DIV/0!</v>
      </c>
      <c r="AG2346" s="4" t="e">
        <f t="shared" si="301"/>
        <v>#DIV/0!</v>
      </c>
      <c r="AI2346" s="3" t="e">
        <f t="shared" si="302"/>
        <v>#DIV/0!</v>
      </c>
    </row>
    <row r="2347" spans="1:44" s="4" customFormat="1" x14ac:dyDescent="0.25">
      <c r="A2347" s="4" t="str">
        <f t="shared" si="295"/>
        <v>D00_456_4</v>
      </c>
      <c r="B2347" s="1" t="s">
        <v>37</v>
      </c>
      <c r="C2347" s="2">
        <v>456</v>
      </c>
      <c r="D2347" s="3">
        <v>4</v>
      </c>
      <c r="E2347" s="4" t="s">
        <v>38</v>
      </c>
      <c r="F2347" s="4" t="s">
        <v>42</v>
      </c>
      <c r="G2347" s="4" t="s">
        <v>57</v>
      </c>
      <c r="H2347" s="4">
        <v>2006</v>
      </c>
      <c r="I2347" s="3" t="s">
        <v>54</v>
      </c>
      <c r="J2347" s="3"/>
      <c r="P2347" s="3"/>
      <c r="W2347" s="3"/>
      <c r="AA2347" s="5" t="e">
        <f t="shared" si="298"/>
        <v>#DIV/0!</v>
      </c>
      <c r="AD2347" s="5" t="e">
        <f t="shared" si="299"/>
        <v>#DIV/0!</v>
      </c>
      <c r="AE2347" s="3" t="e">
        <f t="shared" si="300"/>
        <v>#DIV/0!</v>
      </c>
      <c r="AG2347" s="4" t="e">
        <f t="shared" si="301"/>
        <v>#DIV/0!</v>
      </c>
      <c r="AI2347" s="3" t="e">
        <f t="shared" si="302"/>
        <v>#DIV/0!</v>
      </c>
      <c r="AK2347" s="4" t="e">
        <f t="shared" ref="AK2347:AK2355" si="303">AJ2347*100/Y2347</f>
        <v>#DIV/0!</v>
      </c>
    </row>
    <row r="2348" spans="1:44" s="4" customFormat="1" x14ac:dyDescent="0.25">
      <c r="A2348" s="4" t="str">
        <f t="shared" si="295"/>
        <v>D00_456_4</v>
      </c>
      <c r="B2348" s="1" t="s">
        <v>37</v>
      </c>
      <c r="C2348" s="2">
        <v>456</v>
      </c>
      <c r="D2348" s="3">
        <v>4</v>
      </c>
      <c r="E2348" s="4" t="s">
        <v>38</v>
      </c>
      <c r="F2348" s="4" t="s">
        <v>42</v>
      </c>
      <c r="G2348" s="4" t="s">
        <v>57</v>
      </c>
      <c r="H2348" s="4">
        <v>2007</v>
      </c>
      <c r="I2348" s="3" t="s">
        <v>54</v>
      </c>
      <c r="J2348" s="3"/>
      <c r="P2348" s="3"/>
      <c r="W2348" s="3"/>
      <c r="AA2348" s="5" t="e">
        <f t="shared" si="298"/>
        <v>#DIV/0!</v>
      </c>
      <c r="AD2348" s="5" t="e">
        <f t="shared" si="299"/>
        <v>#DIV/0!</v>
      </c>
      <c r="AE2348" s="3" t="e">
        <f t="shared" si="300"/>
        <v>#DIV/0!</v>
      </c>
      <c r="AG2348" s="4" t="e">
        <f t="shared" si="301"/>
        <v>#DIV/0!</v>
      </c>
      <c r="AI2348" s="3" t="e">
        <f t="shared" si="302"/>
        <v>#DIV/0!</v>
      </c>
      <c r="AK2348" s="4" t="e">
        <f t="shared" si="303"/>
        <v>#DIV/0!</v>
      </c>
    </row>
    <row r="2349" spans="1:44" s="14" customFormat="1" x14ac:dyDescent="0.25">
      <c r="A2349" s="4" t="str">
        <f t="shared" si="295"/>
        <v>D00_457_4</v>
      </c>
      <c r="B2349" s="12" t="s">
        <v>37</v>
      </c>
      <c r="C2349" s="13">
        <v>457</v>
      </c>
      <c r="D2349" s="15">
        <v>4</v>
      </c>
      <c r="E2349" s="14" t="s">
        <v>38</v>
      </c>
      <c r="F2349" s="14" t="s">
        <v>42</v>
      </c>
      <c r="G2349" s="14" t="s">
        <v>57</v>
      </c>
      <c r="H2349" s="14">
        <v>2003</v>
      </c>
      <c r="I2349" s="15" t="s">
        <v>54</v>
      </c>
      <c r="J2349" s="15"/>
      <c r="P2349" s="15"/>
      <c r="Q2349" s="4"/>
      <c r="R2349" s="4"/>
      <c r="S2349" s="4"/>
      <c r="T2349" s="4"/>
      <c r="U2349" s="4"/>
      <c r="V2349" s="4"/>
      <c r="W2349" s="15"/>
      <c r="AA2349" s="5" t="e">
        <f t="shared" si="298"/>
        <v>#DIV/0!</v>
      </c>
      <c r="AD2349" s="5" t="e">
        <f t="shared" si="299"/>
        <v>#DIV/0!</v>
      </c>
      <c r="AE2349" s="3" t="e">
        <f t="shared" si="300"/>
        <v>#DIV/0!</v>
      </c>
      <c r="AG2349" s="4" t="e">
        <f t="shared" si="301"/>
        <v>#DIV/0!</v>
      </c>
      <c r="AI2349" s="3" t="e">
        <f t="shared" si="302"/>
        <v>#DIV/0!</v>
      </c>
      <c r="AK2349" s="14" t="e">
        <f t="shared" si="303"/>
        <v>#DIV/0!</v>
      </c>
    </row>
    <row r="2350" spans="1:44" s="4" customFormat="1" x14ac:dyDescent="0.25">
      <c r="A2350" s="4" t="str">
        <f t="shared" si="295"/>
        <v>D00_457_4</v>
      </c>
      <c r="B2350" s="1" t="s">
        <v>37</v>
      </c>
      <c r="C2350" s="2">
        <v>457</v>
      </c>
      <c r="D2350" s="3">
        <v>4</v>
      </c>
      <c r="E2350" s="4" t="s">
        <v>38</v>
      </c>
      <c r="F2350" s="4" t="s">
        <v>42</v>
      </c>
      <c r="G2350" s="4" t="s">
        <v>57</v>
      </c>
      <c r="H2350" s="4">
        <v>2004</v>
      </c>
      <c r="I2350" s="3" t="s">
        <v>54</v>
      </c>
      <c r="J2350" s="3"/>
      <c r="P2350" s="3"/>
      <c r="W2350" s="3"/>
      <c r="AA2350" s="5" t="e">
        <f t="shared" si="298"/>
        <v>#DIV/0!</v>
      </c>
      <c r="AD2350" s="5" t="e">
        <f t="shared" si="299"/>
        <v>#DIV/0!</v>
      </c>
      <c r="AE2350" s="3" t="e">
        <f t="shared" si="300"/>
        <v>#DIV/0!</v>
      </c>
      <c r="AG2350" s="4" t="e">
        <f t="shared" si="301"/>
        <v>#DIV/0!</v>
      </c>
      <c r="AI2350" s="3" t="e">
        <f t="shared" si="302"/>
        <v>#DIV/0!</v>
      </c>
      <c r="AK2350" s="4" t="e">
        <f t="shared" si="303"/>
        <v>#DIV/0!</v>
      </c>
    </row>
    <row r="2351" spans="1:44" s="4" customFormat="1" x14ac:dyDescent="0.25">
      <c r="A2351" s="4" t="str">
        <f t="shared" si="295"/>
        <v>D00_457_4</v>
      </c>
      <c r="B2351" s="1" t="s">
        <v>37</v>
      </c>
      <c r="C2351" s="2">
        <v>457</v>
      </c>
      <c r="D2351" s="3">
        <v>4</v>
      </c>
      <c r="E2351" s="4" t="s">
        <v>38</v>
      </c>
      <c r="F2351" s="4" t="s">
        <v>42</v>
      </c>
      <c r="G2351" s="4" t="s">
        <v>57</v>
      </c>
      <c r="H2351" s="4">
        <v>2005</v>
      </c>
      <c r="I2351" s="3" t="s">
        <v>54</v>
      </c>
      <c r="J2351" s="3"/>
      <c r="P2351" s="3"/>
      <c r="W2351" s="3"/>
      <c r="AA2351" s="5" t="e">
        <f t="shared" si="298"/>
        <v>#DIV/0!</v>
      </c>
      <c r="AD2351" s="5" t="e">
        <f t="shared" si="299"/>
        <v>#DIV/0!</v>
      </c>
      <c r="AE2351" s="3" t="e">
        <f t="shared" si="300"/>
        <v>#DIV/0!</v>
      </c>
      <c r="AG2351" s="4" t="e">
        <f t="shared" si="301"/>
        <v>#DIV/0!</v>
      </c>
      <c r="AI2351" s="3" t="e">
        <f t="shared" si="302"/>
        <v>#DIV/0!</v>
      </c>
      <c r="AK2351" s="4" t="e">
        <f t="shared" si="303"/>
        <v>#DIV/0!</v>
      </c>
    </row>
    <row r="2352" spans="1:44" s="4" customFormat="1" x14ac:dyDescent="0.25">
      <c r="A2352" s="4" t="str">
        <f t="shared" si="295"/>
        <v>D00_457_4</v>
      </c>
      <c r="B2352" s="1" t="s">
        <v>37</v>
      </c>
      <c r="C2352" s="2">
        <v>457</v>
      </c>
      <c r="D2352" s="3">
        <v>4</v>
      </c>
      <c r="E2352" s="4" t="s">
        <v>38</v>
      </c>
      <c r="F2352" s="4" t="s">
        <v>42</v>
      </c>
      <c r="G2352" s="4" t="s">
        <v>57</v>
      </c>
      <c r="H2352" s="4">
        <v>2006</v>
      </c>
      <c r="I2352" s="3" t="s">
        <v>54</v>
      </c>
      <c r="J2352" s="3"/>
      <c r="P2352" s="3"/>
      <c r="W2352" s="3"/>
      <c r="AA2352" s="5" t="e">
        <f t="shared" si="298"/>
        <v>#DIV/0!</v>
      </c>
      <c r="AD2352" s="5" t="e">
        <f t="shared" si="299"/>
        <v>#DIV/0!</v>
      </c>
      <c r="AE2352" s="3" t="e">
        <f t="shared" si="300"/>
        <v>#DIV/0!</v>
      </c>
      <c r="AG2352" s="4" t="e">
        <f t="shared" si="301"/>
        <v>#DIV/0!</v>
      </c>
      <c r="AI2352" s="3" t="e">
        <f t="shared" si="302"/>
        <v>#DIV/0!</v>
      </c>
      <c r="AK2352" s="4" t="e">
        <f t="shared" si="303"/>
        <v>#DIV/0!</v>
      </c>
    </row>
    <row r="2353" spans="1:37" s="4" customFormat="1" x14ac:dyDescent="0.25">
      <c r="A2353" s="4" t="str">
        <f t="shared" si="295"/>
        <v>D00_457_4</v>
      </c>
      <c r="B2353" s="1" t="s">
        <v>37</v>
      </c>
      <c r="C2353" s="2">
        <v>457</v>
      </c>
      <c r="D2353" s="3">
        <v>4</v>
      </c>
      <c r="E2353" s="4" t="s">
        <v>38</v>
      </c>
      <c r="F2353" s="4" t="s">
        <v>42</v>
      </c>
      <c r="G2353" s="4" t="s">
        <v>57</v>
      </c>
      <c r="H2353" s="4">
        <v>2007</v>
      </c>
      <c r="I2353" s="3" t="s">
        <v>54</v>
      </c>
      <c r="J2353" s="3"/>
      <c r="P2353" s="3"/>
      <c r="W2353" s="3"/>
      <c r="AA2353" s="5" t="e">
        <f t="shared" si="298"/>
        <v>#DIV/0!</v>
      </c>
      <c r="AD2353" s="5" t="e">
        <f t="shared" si="299"/>
        <v>#DIV/0!</v>
      </c>
      <c r="AE2353" s="3" t="e">
        <f t="shared" si="300"/>
        <v>#DIV/0!</v>
      </c>
      <c r="AG2353" s="4" t="e">
        <f t="shared" si="301"/>
        <v>#DIV/0!</v>
      </c>
      <c r="AI2353" s="3" t="e">
        <f t="shared" si="302"/>
        <v>#DIV/0!</v>
      </c>
      <c r="AK2353" s="4" t="e">
        <f t="shared" si="303"/>
        <v>#DIV/0!</v>
      </c>
    </row>
    <row r="2354" spans="1:37" s="14" customFormat="1" x14ac:dyDescent="0.25">
      <c r="A2354" s="4" t="str">
        <f t="shared" si="295"/>
        <v>D00_458_4</v>
      </c>
      <c r="B2354" s="12" t="s">
        <v>37</v>
      </c>
      <c r="C2354" s="13">
        <v>458</v>
      </c>
      <c r="D2354" s="15">
        <v>4</v>
      </c>
      <c r="E2354" s="14" t="s">
        <v>38</v>
      </c>
      <c r="F2354" s="14" t="s">
        <v>42</v>
      </c>
      <c r="G2354" s="14" t="s">
        <v>57</v>
      </c>
      <c r="H2354" s="14">
        <v>2003</v>
      </c>
      <c r="I2354" s="15" t="s">
        <v>54</v>
      </c>
      <c r="J2354" s="15"/>
      <c r="P2354" s="15"/>
      <c r="Q2354" s="4"/>
      <c r="R2354" s="4"/>
      <c r="S2354" s="4"/>
      <c r="T2354" s="4"/>
      <c r="U2354" s="4"/>
      <c r="V2354" s="4"/>
      <c r="W2354" s="15"/>
      <c r="AA2354" s="5" t="e">
        <f t="shared" si="298"/>
        <v>#DIV/0!</v>
      </c>
      <c r="AD2354" s="5" t="e">
        <f t="shared" si="299"/>
        <v>#DIV/0!</v>
      </c>
      <c r="AE2354" s="3" t="e">
        <f t="shared" si="300"/>
        <v>#DIV/0!</v>
      </c>
      <c r="AG2354" s="4" t="e">
        <f t="shared" si="301"/>
        <v>#DIV/0!</v>
      </c>
      <c r="AI2354" s="3" t="e">
        <f t="shared" si="302"/>
        <v>#DIV/0!</v>
      </c>
      <c r="AK2354" s="14" t="e">
        <f t="shared" si="303"/>
        <v>#DIV/0!</v>
      </c>
    </row>
    <row r="2355" spans="1:37" s="4" customFormat="1" x14ac:dyDescent="0.25">
      <c r="A2355" s="4" t="str">
        <f t="shared" si="295"/>
        <v>D00_458_4</v>
      </c>
      <c r="B2355" s="1" t="s">
        <v>37</v>
      </c>
      <c r="C2355" s="2">
        <v>458</v>
      </c>
      <c r="D2355" s="3">
        <v>4</v>
      </c>
      <c r="E2355" s="4" t="s">
        <v>38</v>
      </c>
      <c r="F2355" s="4" t="s">
        <v>42</v>
      </c>
      <c r="G2355" s="4" t="s">
        <v>57</v>
      </c>
      <c r="H2355" s="4">
        <v>2004</v>
      </c>
      <c r="I2355" s="3" t="s">
        <v>54</v>
      </c>
      <c r="J2355" s="3"/>
      <c r="P2355" s="3"/>
      <c r="W2355" s="3">
        <v>2</v>
      </c>
      <c r="X2355" s="4">
        <v>207</v>
      </c>
      <c r="AA2355" s="5" t="e">
        <f t="shared" si="298"/>
        <v>#DIV/0!</v>
      </c>
      <c r="AD2355" s="5" t="e">
        <f t="shared" si="299"/>
        <v>#DIV/0!</v>
      </c>
      <c r="AE2355" s="3" t="e">
        <f t="shared" si="300"/>
        <v>#DIV/0!</v>
      </c>
      <c r="AG2355" s="4" t="e">
        <f t="shared" si="301"/>
        <v>#DIV/0!</v>
      </c>
      <c r="AI2355" s="3" t="e">
        <f t="shared" si="302"/>
        <v>#DIV/0!</v>
      </c>
      <c r="AK2355" s="4" t="e">
        <f t="shared" si="303"/>
        <v>#DIV/0!</v>
      </c>
    </row>
    <row r="2356" spans="1:37" s="4" customFormat="1" x14ac:dyDescent="0.25">
      <c r="A2356" s="4" t="str">
        <f t="shared" si="295"/>
        <v>D00_458_4</v>
      </c>
      <c r="B2356" s="1" t="s">
        <v>37</v>
      </c>
      <c r="C2356" s="2">
        <v>458</v>
      </c>
      <c r="D2356" s="3">
        <v>4</v>
      </c>
      <c r="E2356" s="4" t="s">
        <v>38</v>
      </c>
      <c r="F2356" s="4" t="s">
        <v>42</v>
      </c>
      <c r="G2356" s="4" t="s">
        <v>57</v>
      </c>
      <c r="H2356" s="4">
        <v>2005</v>
      </c>
      <c r="I2356" s="3" t="s">
        <v>54</v>
      </c>
      <c r="J2356" s="3"/>
      <c r="P2356" s="3"/>
      <c r="W2356" s="3"/>
      <c r="X2356" s="4">
        <v>205</v>
      </c>
      <c r="AA2356" s="5" t="e">
        <f t="shared" si="298"/>
        <v>#DIV/0!</v>
      </c>
      <c r="AD2356" s="5" t="e">
        <f t="shared" si="299"/>
        <v>#DIV/0!</v>
      </c>
      <c r="AE2356" s="3" t="e">
        <f t="shared" si="300"/>
        <v>#DIV/0!</v>
      </c>
      <c r="AG2356" s="4" t="e">
        <f t="shared" si="301"/>
        <v>#DIV/0!</v>
      </c>
      <c r="AI2356" s="3" t="e">
        <f t="shared" si="302"/>
        <v>#DIV/0!</v>
      </c>
    </row>
    <row r="2357" spans="1:37" s="4" customFormat="1" x14ac:dyDescent="0.25">
      <c r="A2357" s="4" t="str">
        <f t="shared" si="295"/>
        <v>D00_458_4</v>
      </c>
      <c r="B2357" s="1" t="s">
        <v>37</v>
      </c>
      <c r="C2357" s="2">
        <v>458</v>
      </c>
      <c r="D2357" s="3">
        <v>4</v>
      </c>
      <c r="E2357" s="4" t="s">
        <v>38</v>
      </c>
      <c r="F2357" s="4" t="s">
        <v>42</v>
      </c>
      <c r="G2357" s="4" t="s">
        <v>57</v>
      </c>
      <c r="H2357" s="4">
        <v>2006</v>
      </c>
      <c r="I2357" s="3" t="s">
        <v>54</v>
      </c>
      <c r="J2357" s="3"/>
      <c r="P2357" s="3"/>
      <c r="W2357" s="3"/>
      <c r="AA2357" s="5" t="e">
        <f t="shared" si="298"/>
        <v>#DIV/0!</v>
      </c>
      <c r="AD2357" s="5" t="e">
        <f t="shared" si="299"/>
        <v>#DIV/0!</v>
      </c>
      <c r="AE2357" s="3" t="e">
        <f t="shared" si="300"/>
        <v>#DIV/0!</v>
      </c>
      <c r="AG2357" s="4" t="e">
        <f t="shared" si="301"/>
        <v>#DIV/0!</v>
      </c>
      <c r="AI2357" s="3" t="e">
        <f t="shared" si="302"/>
        <v>#DIV/0!</v>
      </c>
      <c r="AK2357" s="4" t="e">
        <f>AJ2357*100/Y2357</f>
        <v>#DIV/0!</v>
      </c>
    </row>
    <row r="2358" spans="1:37" s="4" customFormat="1" x14ac:dyDescent="0.25">
      <c r="A2358" s="4" t="str">
        <f t="shared" si="295"/>
        <v>D00_458_4</v>
      </c>
      <c r="B2358" s="1" t="s">
        <v>37</v>
      </c>
      <c r="C2358" s="2">
        <v>458</v>
      </c>
      <c r="D2358" s="3">
        <v>4</v>
      </c>
      <c r="E2358" s="4" t="s">
        <v>38</v>
      </c>
      <c r="F2358" s="4" t="s">
        <v>42</v>
      </c>
      <c r="G2358" s="4" t="s">
        <v>57</v>
      </c>
      <c r="H2358" s="4">
        <v>2007</v>
      </c>
      <c r="I2358" s="3" t="s">
        <v>54</v>
      </c>
      <c r="J2358" s="3"/>
      <c r="P2358" s="3"/>
      <c r="W2358" s="3"/>
      <c r="AA2358" s="5" t="e">
        <f t="shared" si="298"/>
        <v>#DIV/0!</v>
      </c>
      <c r="AD2358" s="5" t="e">
        <f t="shared" si="299"/>
        <v>#DIV/0!</v>
      </c>
      <c r="AE2358" s="3" t="e">
        <f t="shared" si="300"/>
        <v>#DIV/0!</v>
      </c>
      <c r="AG2358" s="4" t="e">
        <f t="shared" si="301"/>
        <v>#DIV/0!</v>
      </c>
      <c r="AI2358" s="3" t="e">
        <f t="shared" si="302"/>
        <v>#DIV/0!</v>
      </c>
      <c r="AK2358" s="4" t="e">
        <f>AJ2358*100/Y2358</f>
        <v>#DIV/0!</v>
      </c>
    </row>
    <row r="2359" spans="1:37" s="14" customFormat="1" x14ac:dyDescent="0.25">
      <c r="A2359" s="4" t="str">
        <f t="shared" si="295"/>
        <v>D00_459_4</v>
      </c>
      <c r="B2359" s="12" t="s">
        <v>37</v>
      </c>
      <c r="C2359" s="13">
        <v>459</v>
      </c>
      <c r="D2359" s="15">
        <v>4</v>
      </c>
      <c r="E2359" s="14" t="s">
        <v>38</v>
      </c>
      <c r="F2359" s="14" t="s">
        <v>42</v>
      </c>
      <c r="G2359" s="14" t="s">
        <v>57</v>
      </c>
      <c r="H2359" s="14">
        <v>2003</v>
      </c>
      <c r="I2359" s="15" t="s">
        <v>54</v>
      </c>
      <c r="J2359" s="15"/>
      <c r="P2359" s="15"/>
      <c r="Q2359" s="4"/>
      <c r="R2359" s="4"/>
      <c r="S2359" s="4"/>
      <c r="T2359" s="4"/>
      <c r="U2359" s="4"/>
      <c r="V2359" s="4"/>
      <c r="W2359" s="15"/>
      <c r="AA2359" s="5" t="e">
        <f t="shared" si="298"/>
        <v>#DIV/0!</v>
      </c>
      <c r="AD2359" s="5" t="e">
        <f t="shared" si="299"/>
        <v>#DIV/0!</v>
      </c>
      <c r="AE2359" s="3" t="e">
        <f t="shared" si="300"/>
        <v>#DIV/0!</v>
      </c>
      <c r="AG2359" s="4" t="e">
        <f t="shared" si="301"/>
        <v>#DIV/0!</v>
      </c>
      <c r="AI2359" s="3" t="e">
        <f t="shared" si="302"/>
        <v>#DIV/0!</v>
      </c>
      <c r="AK2359" s="14" t="e">
        <f>AJ2359*100/Y2359</f>
        <v>#DIV/0!</v>
      </c>
    </row>
    <row r="2360" spans="1:37" s="4" customFormat="1" x14ac:dyDescent="0.25">
      <c r="A2360" s="4" t="str">
        <f t="shared" si="295"/>
        <v>D00_459_4</v>
      </c>
      <c r="B2360" s="1" t="s">
        <v>37</v>
      </c>
      <c r="C2360" s="2">
        <v>459</v>
      </c>
      <c r="D2360" s="3">
        <v>4</v>
      </c>
      <c r="E2360" s="4" t="s">
        <v>38</v>
      </c>
      <c r="F2360" s="4" t="s">
        <v>42</v>
      </c>
      <c r="G2360" s="4" t="s">
        <v>57</v>
      </c>
      <c r="H2360" s="4">
        <v>2004</v>
      </c>
      <c r="I2360" s="3" t="s">
        <v>54</v>
      </c>
      <c r="J2360" s="3"/>
      <c r="P2360" s="3"/>
      <c r="W2360" s="3">
        <v>2</v>
      </c>
      <c r="X2360" s="4">
        <v>213</v>
      </c>
      <c r="AA2360" s="5" t="e">
        <f t="shared" si="298"/>
        <v>#DIV/0!</v>
      </c>
      <c r="AD2360" s="5" t="e">
        <f t="shared" si="299"/>
        <v>#DIV/0!</v>
      </c>
      <c r="AE2360" s="3" t="e">
        <f t="shared" si="300"/>
        <v>#DIV/0!</v>
      </c>
      <c r="AG2360" s="4" t="e">
        <f t="shared" si="301"/>
        <v>#DIV/0!</v>
      </c>
      <c r="AI2360" s="3" t="e">
        <f t="shared" si="302"/>
        <v>#DIV/0!</v>
      </c>
      <c r="AK2360" s="4" t="e">
        <f>AJ2360*100/Y2360</f>
        <v>#DIV/0!</v>
      </c>
    </row>
    <row r="2361" spans="1:37" s="4" customFormat="1" x14ac:dyDescent="0.25">
      <c r="A2361" s="4" t="str">
        <f t="shared" si="295"/>
        <v>D00_459_4</v>
      </c>
      <c r="B2361" s="1" t="s">
        <v>37</v>
      </c>
      <c r="C2361" s="2">
        <v>459</v>
      </c>
      <c r="D2361" s="3">
        <v>4</v>
      </c>
      <c r="E2361" s="4" t="s">
        <v>38</v>
      </c>
      <c r="F2361" s="4" t="s">
        <v>42</v>
      </c>
      <c r="G2361" s="4" t="s">
        <v>57</v>
      </c>
      <c r="H2361" s="4">
        <v>2005</v>
      </c>
      <c r="I2361" s="3" t="s">
        <v>54</v>
      </c>
      <c r="J2361" s="3"/>
      <c r="P2361" s="3"/>
      <c r="W2361" s="3"/>
      <c r="X2361" s="4">
        <v>208</v>
      </c>
      <c r="AA2361" s="5" t="e">
        <f t="shared" si="298"/>
        <v>#DIV/0!</v>
      </c>
      <c r="AD2361" s="5" t="e">
        <f t="shared" si="299"/>
        <v>#DIV/0!</v>
      </c>
      <c r="AE2361" s="3" t="e">
        <f t="shared" si="300"/>
        <v>#DIV/0!</v>
      </c>
      <c r="AG2361" s="4" t="e">
        <f t="shared" si="301"/>
        <v>#DIV/0!</v>
      </c>
      <c r="AI2361" s="3" t="e">
        <f t="shared" si="302"/>
        <v>#DIV/0!</v>
      </c>
    </row>
    <row r="2362" spans="1:37" s="4" customFormat="1" x14ac:dyDescent="0.25">
      <c r="A2362" s="4" t="str">
        <f t="shared" si="295"/>
        <v>D00_459_4</v>
      </c>
      <c r="B2362" s="1" t="s">
        <v>37</v>
      </c>
      <c r="C2362" s="2">
        <v>459</v>
      </c>
      <c r="D2362" s="3">
        <v>4</v>
      </c>
      <c r="E2362" s="4" t="s">
        <v>38</v>
      </c>
      <c r="F2362" s="4" t="s">
        <v>42</v>
      </c>
      <c r="G2362" s="4" t="s">
        <v>57</v>
      </c>
      <c r="H2362" s="4">
        <v>2006</v>
      </c>
      <c r="I2362" s="3" t="s">
        <v>54</v>
      </c>
      <c r="J2362" s="3"/>
      <c r="P2362" s="3"/>
      <c r="W2362" s="3"/>
      <c r="AA2362" s="5" t="e">
        <f t="shared" si="298"/>
        <v>#DIV/0!</v>
      </c>
      <c r="AD2362" s="5" t="e">
        <f t="shared" si="299"/>
        <v>#DIV/0!</v>
      </c>
      <c r="AE2362" s="3" t="e">
        <f t="shared" si="300"/>
        <v>#DIV/0!</v>
      </c>
      <c r="AG2362" s="4" t="e">
        <f t="shared" si="301"/>
        <v>#DIV/0!</v>
      </c>
      <c r="AI2362" s="3" t="e">
        <f t="shared" si="302"/>
        <v>#DIV/0!</v>
      </c>
      <c r="AK2362" s="4" t="e">
        <f t="shared" ref="AK2362:AK2370" si="304">AJ2362*100/Y2362</f>
        <v>#DIV/0!</v>
      </c>
    </row>
    <row r="2363" spans="1:37" s="4" customFormat="1" x14ac:dyDescent="0.25">
      <c r="A2363" s="4" t="str">
        <f t="shared" si="295"/>
        <v>D00_459_4</v>
      </c>
      <c r="B2363" s="1" t="s">
        <v>37</v>
      </c>
      <c r="C2363" s="2">
        <v>459</v>
      </c>
      <c r="D2363" s="3">
        <v>4</v>
      </c>
      <c r="E2363" s="4" t="s">
        <v>38</v>
      </c>
      <c r="F2363" s="4" t="s">
        <v>42</v>
      </c>
      <c r="G2363" s="4" t="s">
        <v>57</v>
      </c>
      <c r="H2363" s="4">
        <v>2007</v>
      </c>
      <c r="I2363" s="3" t="s">
        <v>54</v>
      </c>
      <c r="J2363" s="3"/>
      <c r="P2363" s="3"/>
      <c r="W2363" s="3"/>
      <c r="AA2363" s="5" t="e">
        <f t="shared" si="298"/>
        <v>#DIV/0!</v>
      </c>
      <c r="AD2363" s="5" t="e">
        <f t="shared" si="299"/>
        <v>#DIV/0!</v>
      </c>
      <c r="AE2363" s="3" t="e">
        <f t="shared" si="300"/>
        <v>#DIV/0!</v>
      </c>
      <c r="AG2363" s="4" t="e">
        <f t="shared" si="301"/>
        <v>#DIV/0!</v>
      </c>
      <c r="AI2363" s="3" t="e">
        <f t="shared" si="302"/>
        <v>#DIV/0!</v>
      </c>
      <c r="AK2363" s="4" t="e">
        <f t="shared" si="304"/>
        <v>#DIV/0!</v>
      </c>
    </row>
    <row r="2364" spans="1:37" s="14" customFormat="1" x14ac:dyDescent="0.25">
      <c r="A2364" s="4" t="str">
        <f t="shared" si="295"/>
        <v>D00_460_4</v>
      </c>
      <c r="B2364" s="12" t="s">
        <v>37</v>
      </c>
      <c r="C2364" s="13">
        <v>460</v>
      </c>
      <c r="D2364" s="15">
        <v>4</v>
      </c>
      <c r="E2364" s="14" t="s">
        <v>38</v>
      </c>
      <c r="F2364" s="14" t="s">
        <v>42</v>
      </c>
      <c r="G2364" s="14" t="s">
        <v>57</v>
      </c>
      <c r="H2364" s="14">
        <v>2003</v>
      </c>
      <c r="I2364" s="15" t="s">
        <v>54</v>
      </c>
      <c r="J2364" s="15"/>
      <c r="P2364" s="15"/>
      <c r="Q2364" s="4"/>
      <c r="R2364" s="4"/>
      <c r="S2364" s="4"/>
      <c r="T2364" s="4"/>
      <c r="U2364" s="4"/>
      <c r="V2364" s="4"/>
      <c r="W2364" s="15"/>
      <c r="AA2364" s="5" t="e">
        <f t="shared" si="298"/>
        <v>#DIV/0!</v>
      </c>
      <c r="AD2364" s="5" t="e">
        <f t="shared" si="299"/>
        <v>#DIV/0!</v>
      </c>
      <c r="AE2364" s="3" t="e">
        <f t="shared" si="300"/>
        <v>#DIV/0!</v>
      </c>
      <c r="AG2364" s="4" t="e">
        <f t="shared" si="301"/>
        <v>#DIV/0!</v>
      </c>
      <c r="AI2364" s="3" t="e">
        <f t="shared" si="302"/>
        <v>#DIV/0!</v>
      </c>
      <c r="AK2364" s="14" t="e">
        <f t="shared" si="304"/>
        <v>#DIV/0!</v>
      </c>
    </row>
    <row r="2365" spans="1:37" s="4" customFormat="1" x14ac:dyDescent="0.25">
      <c r="A2365" s="4" t="str">
        <f t="shared" si="295"/>
        <v>D00_460_4</v>
      </c>
      <c r="B2365" s="1" t="s">
        <v>37</v>
      </c>
      <c r="C2365" s="2">
        <v>460</v>
      </c>
      <c r="D2365" s="3">
        <v>4</v>
      </c>
      <c r="E2365" s="4" t="s">
        <v>38</v>
      </c>
      <c r="F2365" s="4" t="s">
        <v>42</v>
      </c>
      <c r="G2365" s="4" t="s">
        <v>57</v>
      </c>
      <c r="H2365" s="4">
        <v>2004</v>
      </c>
      <c r="I2365" s="3" t="s">
        <v>54</v>
      </c>
      <c r="J2365" s="3"/>
      <c r="P2365" s="3"/>
      <c r="W2365" s="3"/>
      <c r="AA2365" s="5" t="e">
        <f t="shared" si="298"/>
        <v>#DIV/0!</v>
      </c>
      <c r="AD2365" s="5" t="e">
        <f t="shared" si="299"/>
        <v>#DIV/0!</v>
      </c>
      <c r="AE2365" s="3" t="e">
        <f t="shared" si="300"/>
        <v>#DIV/0!</v>
      </c>
      <c r="AG2365" s="4" t="e">
        <f t="shared" si="301"/>
        <v>#DIV/0!</v>
      </c>
      <c r="AI2365" s="3" t="e">
        <f t="shared" si="302"/>
        <v>#DIV/0!</v>
      </c>
      <c r="AK2365" s="4" t="e">
        <f t="shared" si="304"/>
        <v>#DIV/0!</v>
      </c>
    </row>
    <row r="2366" spans="1:37" s="4" customFormat="1" x14ac:dyDescent="0.25">
      <c r="A2366" s="4" t="str">
        <f t="shared" si="295"/>
        <v>D00_460_4</v>
      </c>
      <c r="B2366" s="1" t="s">
        <v>37</v>
      </c>
      <c r="C2366" s="2">
        <v>460</v>
      </c>
      <c r="D2366" s="3">
        <v>4</v>
      </c>
      <c r="E2366" s="4" t="s">
        <v>38</v>
      </c>
      <c r="F2366" s="4" t="s">
        <v>42</v>
      </c>
      <c r="G2366" s="4" t="s">
        <v>57</v>
      </c>
      <c r="H2366" s="4">
        <v>2005</v>
      </c>
      <c r="I2366" s="3" t="s">
        <v>54</v>
      </c>
      <c r="J2366" s="3"/>
      <c r="P2366" s="3"/>
      <c r="W2366" s="3"/>
      <c r="AA2366" s="5" t="e">
        <f t="shared" si="298"/>
        <v>#DIV/0!</v>
      </c>
      <c r="AD2366" s="5" t="e">
        <f t="shared" si="299"/>
        <v>#DIV/0!</v>
      </c>
      <c r="AE2366" s="3" t="e">
        <f t="shared" si="300"/>
        <v>#DIV/0!</v>
      </c>
      <c r="AG2366" s="4" t="e">
        <f t="shared" si="301"/>
        <v>#DIV/0!</v>
      </c>
      <c r="AI2366" s="3" t="e">
        <f t="shared" si="302"/>
        <v>#DIV/0!</v>
      </c>
      <c r="AK2366" s="4" t="e">
        <f t="shared" si="304"/>
        <v>#DIV/0!</v>
      </c>
    </row>
    <row r="2367" spans="1:37" s="4" customFormat="1" x14ac:dyDescent="0.25">
      <c r="A2367" s="4" t="str">
        <f t="shared" si="295"/>
        <v>D00_460_4</v>
      </c>
      <c r="B2367" s="1" t="s">
        <v>37</v>
      </c>
      <c r="C2367" s="2">
        <v>460</v>
      </c>
      <c r="D2367" s="3">
        <v>4</v>
      </c>
      <c r="E2367" s="4" t="s">
        <v>38</v>
      </c>
      <c r="F2367" s="4" t="s">
        <v>42</v>
      </c>
      <c r="G2367" s="4" t="s">
        <v>57</v>
      </c>
      <c r="H2367" s="4">
        <v>2006</v>
      </c>
      <c r="I2367" s="3" t="s">
        <v>54</v>
      </c>
      <c r="J2367" s="3"/>
      <c r="P2367" s="3"/>
      <c r="W2367" s="3"/>
      <c r="AA2367" s="5" t="e">
        <f t="shared" si="298"/>
        <v>#DIV/0!</v>
      </c>
      <c r="AD2367" s="5" t="e">
        <f t="shared" si="299"/>
        <v>#DIV/0!</v>
      </c>
      <c r="AE2367" s="3" t="e">
        <f t="shared" si="300"/>
        <v>#DIV/0!</v>
      </c>
      <c r="AG2367" s="4" t="e">
        <f t="shared" si="301"/>
        <v>#DIV/0!</v>
      </c>
      <c r="AI2367" s="3" t="e">
        <f t="shared" si="302"/>
        <v>#DIV/0!</v>
      </c>
      <c r="AK2367" s="4" t="e">
        <f t="shared" si="304"/>
        <v>#DIV/0!</v>
      </c>
    </row>
    <row r="2368" spans="1:37" s="4" customFormat="1" x14ac:dyDescent="0.25">
      <c r="A2368" s="4" t="str">
        <f t="shared" si="295"/>
        <v>D00_460_4</v>
      </c>
      <c r="B2368" s="1" t="s">
        <v>37</v>
      </c>
      <c r="C2368" s="2">
        <v>460</v>
      </c>
      <c r="D2368" s="3">
        <v>4</v>
      </c>
      <c r="E2368" s="4" t="s">
        <v>38</v>
      </c>
      <c r="F2368" s="4" t="s">
        <v>42</v>
      </c>
      <c r="G2368" s="4" t="s">
        <v>57</v>
      </c>
      <c r="H2368" s="4">
        <v>2007</v>
      </c>
      <c r="I2368" s="3" t="s">
        <v>54</v>
      </c>
      <c r="J2368" s="3"/>
      <c r="P2368" s="3"/>
      <c r="W2368" s="3"/>
      <c r="AA2368" s="5" t="e">
        <f t="shared" si="298"/>
        <v>#DIV/0!</v>
      </c>
      <c r="AD2368" s="5" t="e">
        <f t="shared" si="299"/>
        <v>#DIV/0!</v>
      </c>
      <c r="AE2368" s="3" t="e">
        <f t="shared" si="300"/>
        <v>#DIV/0!</v>
      </c>
      <c r="AG2368" s="4" t="e">
        <f t="shared" si="301"/>
        <v>#DIV/0!</v>
      </c>
      <c r="AI2368" s="3" t="e">
        <f t="shared" si="302"/>
        <v>#DIV/0!</v>
      </c>
      <c r="AK2368" s="4" t="e">
        <f t="shared" si="304"/>
        <v>#DIV/0!</v>
      </c>
    </row>
    <row r="2369" spans="1:37" s="14" customFormat="1" x14ac:dyDescent="0.25">
      <c r="A2369" s="4" t="str">
        <f t="shared" si="295"/>
        <v>D00_461_4</v>
      </c>
      <c r="B2369" s="12" t="s">
        <v>37</v>
      </c>
      <c r="C2369" s="13">
        <v>461</v>
      </c>
      <c r="D2369" s="15">
        <v>4</v>
      </c>
      <c r="E2369" s="14" t="s">
        <v>38</v>
      </c>
      <c r="F2369" s="14" t="s">
        <v>42</v>
      </c>
      <c r="G2369" s="14" t="s">
        <v>57</v>
      </c>
      <c r="H2369" s="14">
        <v>2003</v>
      </c>
      <c r="I2369" s="15" t="s">
        <v>54</v>
      </c>
      <c r="J2369" s="15"/>
      <c r="P2369" s="15"/>
      <c r="Q2369" s="4"/>
      <c r="R2369" s="4"/>
      <c r="S2369" s="4"/>
      <c r="T2369" s="4"/>
      <c r="U2369" s="4"/>
      <c r="V2369" s="4"/>
      <c r="W2369" s="15"/>
      <c r="AA2369" s="5" t="e">
        <f t="shared" si="298"/>
        <v>#DIV/0!</v>
      </c>
      <c r="AD2369" s="5" t="e">
        <f t="shared" si="299"/>
        <v>#DIV/0!</v>
      </c>
      <c r="AE2369" s="3" t="e">
        <f t="shared" si="300"/>
        <v>#DIV/0!</v>
      </c>
      <c r="AG2369" s="4" t="e">
        <f t="shared" si="301"/>
        <v>#DIV/0!</v>
      </c>
      <c r="AI2369" s="3" t="e">
        <f t="shared" si="302"/>
        <v>#DIV/0!</v>
      </c>
      <c r="AK2369" s="14" t="e">
        <f t="shared" si="304"/>
        <v>#DIV/0!</v>
      </c>
    </row>
    <row r="2370" spans="1:37" s="4" customFormat="1" x14ac:dyDescent="0.25">
      <c r="A2370" s="4" t="str">
        <f t="shared" si="295"/>
        <v>D00_461_4</v>
      </c>
      <c r="B2370" s="1" t="s">
        <v>37</v>
      </c>
      <c r="C2370" s="2">
        <v>461</v>
      </c>
      <c r="D2370" s="3">
        <v>4</v>
      </c>
      <c r="E2370" s="4" t="s">
        <v>38</v>
      </c>
      <c r="F2370" s="4" t="s">
        <v>42</v>
      </c>
      <c r="G2370" s="4" t="s">
        <v>57</v>
      </c>
      <c r="H2370" s="4">
        <v>2004</v>
      </c>
      <c r="I2370" s="3" t="s">
        <v>54</v>
      </c>
      <c r="J2370" s="3"/>
      <c r="P2370" s="3"/>
      <c r="W2370" s="3">
        <v>3</v>
      </c>
      <c r="X2370" s="4">
        <v>204</v>
      </c>
      <c r="AA2370" s="5" t="e">
        <f t="shared" si="298"/>
        <v>#DIV/0!</v>
      </c>
      <c r="AD2370" s="5" t="e">
        <f t="shared" si="299"/>
        <v>#DIV/0!</v>
      </c>
      <c r="AE2370" s="3" t="e">
        <f t="shared" si="300"/>
        <v>#DIV/0!</v>
      </c>
      <c r="AG2370" s="4" t="e">
        <f t="shared" si="301"/>
        <v>#DIV/0!</v>
      </c>
      <c r="AI2370" s="3" t="e">
        <f t="shared" si="302"/>
        <v>#DIV/0!</v>
      </c>
      <c r="AK2370" s="4" t="e">
        <f t="shared" si="304"/>
        <v>#DIV/0!</v>
      </c>
    </row>
    <row r="2371" spans="1:37" s="4" customFormat="1" x14ac:dyDescent="0.25">
      <c r="A2371" s="4" t="str">
        <f t="shared" ref="A2371:A2434" si="305">CONCATENATE(LEFT(B2371,1),CONCATENATE(RIGHT(B2371,2),"_",CONCATENATE(C2371),"_",CONCATENATE(D2371)))</f>
        <v>D00_461_4</v>
      </c>
      <c r="B2371" s="1" t="s">
        <v>37</v>
      </c>
      <c r="C2371" s="2">
        <v>461</v>
      </c>
      <c r="D2371" s="3">
        <v>4</v>
      </c>
      <c r="E2371" s="4" t="s">
        <v>38</v>
      </c>
      <c r="F2371" s="4" t="s">
        <v>42</v>
      </c>
      <c r="G2371" s="4" t="s">
        <v>57</v>
      </c>
      <c r="H2371" s="4">
        <v>2005</v>
      </c>
      <c r="I2371" s="3" t="s">
        <v>54</v>
      </c>
      <c r="J2371" s="3"/>
      <c r="P2371" s="3"/>
      <c r="W2371" s="3"/>
      <c r="X2371" s="4">
        <v>204</v>
      </c>
      <c r="AA2371" s="5" t="e">
        <f t="shared" si="298"/>
        <v>#DIV/0!</v>
      </c>
      <c r="AD2371" s="5" t="e">
        <f t="shared" si="299"/>
        <v>#DIV/0!</v>
      </c>
      <c r="AE2371" s="3" t="e">
        <f t="shared" si="300"/>
        <v>#DIV/0!</v>
      </c>
      <c r="AG2371" s="4" t="e">
        <f t="shared" si="301"/>
        <v>#DIV/0!</v>
      </c>
      <c r="AI2371" s="3" t="e">
        <f t="shared" si="302"/>
        <v>#DIV/0!</v>
      </c>
    </row>
    <row r="2372" spans="1:37" s="4" customFormat="1" x14ac:dyDescent="0.25">
      <c r="A2372" s="4" t="str">
        <f t="shared" si="305"/>
        <v>D00_461_4</v>
      </c>
      <c r="B2372" s="1" t="s">
        <v>37</v>
      </c>
      <c r="C2372" s="2">
        <v>461</v>
      </c>
      <c r="D2372" s="3">
        <v>4</v>
      </c>
      <c r="E2372" s="4" t="s">
        <v>38</v>
      </c>
      <c r="F2372" s="4" t="s">
        <v>42</v>
      </c>
      <c r="G2372" s="4" t="s">
        <v>57</v>
      </c>
      <c r="H2372" s="4">
        <v>2006</v>
      </c>
      <c r="I2372" s="3" t="s">
        <v>54</v>
      </c>
      <c r="J2372" s="3"/>
      <c r="P2372" s="3"/>
      <c r="W2372" s="3"/>
      <c r="AA2372" s="5" t="e">
        <f t="shared" si="298"/>
        <v>#DIV/0!</v>
      </c>
      <c r="AD2372" s="5" t="e">
        <f t="shared" si="299"/>
        <v>#DIV/0!</v>
      </c>
      <c r="AE2372" s="3" t="e">
        <f t="shared" si="300"/>
        <v>#DIV/0!</v>
      </c>
      <c r="AG2372" s="4" t="e">
        <f t="shared" si="301"/>
        <v>#DIV/0!</v>
      </c>
      <c r="AI2372" s="3" t="e">
        <f t="shared" si="302"/>
        <v>#DIV/0!</v>
      </c>
      <c r="AK2372" s="4" t="e">
        <f>AJ2372*100/Y2372</f>
        <v>#DIV/0!</v>
      </c>
    </row>
    <row r="2373" spans="1:37" s="4" customFormat="1" x14ac:dyDescent="0.25">
      <c r="A2373" s="4" t="str">
        <f t="shared" si="305"/>
        <v>D00_461_4</v>
      </c>
      <c r="B2373" s="1" t="s">
        <v>37</v>
      </c>
      <c r="C2373" s="2">
        <v>461</v>
      </c>
      <c r="D2373" s="3">
        <v>4</v>
      </c>
      <c r="E2373" s="4" t="s">
        <v>38</v>
      </c>
      <c r="F2373" s="4" t="s">
        <v>42</v>
      </c>
      <c r="G2373" s="4" t="s">
        <v>57</v>
      </c>
      <c r="H2373" s="4">
        <v>2007</v>
      </c>
      <c r="I2373" s="3" t="s">
        <v>54</v>
      </c>
      <c r="J2373" s="3"/>
      <c r="P2373" s="3"/>
      <c r="W2373" s="3"/>
      <c r="AA2373" s="5" t="e">
        <f t="shared" si="298"/>
        <v>#DIV/0!</v>
      </c>
      <c r="AD2373" s="5" t="e">
        <f t="shared" si="299"/>
        <v>#DIV/0!</v>
      </c>
      <c r="AE2373" s="3" t="e">
        <f t="shared" si="300"/>
        <v>#DIV/0!</v>
      </c>
      <c r="AG2373" s="4" t="e">
        <f t="shared" si="301"/>
        <v>#DIV/0!</v>
      </c>
      <c r="AI2373" s="3" t="e">
        <f t="shared" si="302"/>
        <v>#DIV/0!</v>
      </c>
      <c r="AK2373" s="4" t="e">
        <f>AJ2373*100/Y2373</f>
        <v>#DIV/0!</v>
      </c>
    </row>
    <row r="2374" spans="1:37" s="14" customFormat="1" x14ac:dyDescent="0.25">
      <c r="A2374" s="4" t="str">
        <f t="shared" si="305"/>
        <v>D00_462_4</v>
      </c>
      <c r="B2374" s="12" t="s">
        <v>37</v>
      </c>
      <c r="C2374" s="13">
        <v>462</v>
      </c>
      <c r="D2374" s="15">
        <v>4</v>
      </c>
      <c r="E2374" s="14" t="s">
        <v>38</v>
      </c>
      <c r="F2374" s="14" t="s">
        <v>42</v>
      </c>
      <c r="G2374" s="14" t="s">
        <v>57</v>
      </c>
      <c r="H2374" s="14">
        <v>2003</v>
      </c>
      <c r="I2374" s="15" t="s">
        <v>54</v>
      </c>
      <c r="J2374" s="15"/>
      <c r="P2374" s="15"/>
      <c r="Q2374" s="4"/>
      <c r="R2374" s="4"/>
      <c r="S2374" s="4"/>
      <c r="T2374" s="4"/>
      <c r="U2374" s="4"/>
      <c r="V2374" s="4"/>
      <c r="W2374" s="15"/>
      <c r="AA2374" s="5" t="e">
        <f t="shared" si="298"/>
        <v>#DIV/0!</v>
      </c>
      <c r="AD2374" s="5" t="e">
        <f t="shared" si="299"/>
        <v>#DIV/0!</v>
      </c>
      <c r="AE2374" s="3" t="e">
        <f t="shared" si="300"/>
        <v>#DIV/0!</v>
      </c>
      <c r="AG2374" s="4" t="e">
        <f t="shared" si="301"/>
        <v>#DIV/0!</v>
      </c>
      <c r="AI2374" s="3" t="e">
        <f t="shared" si="302"/>
        <v>#DIV/0!</v>
      </c>
      <c r="AK2374" s="14" t="e">
        <f>AJ2374*100/Y2374</f>
        <v>#DIV/0!</v>
      </c>
    </row>
    <row r="2375" spans="1:37" s="4" customFormat="1" x14ac:dyDescent="0.25">
      <c r="A2375" s="4" t="str">
        <f t="shared" si="305"/>
        <v>D00_462_4</v>
      </c>
      <c r="B2375" s="1" t="s">
        <v>37</v>
      </c>
      <c r="C2375" s="2">
        <v>462</v>
      </c>
      <c r="D2375" s="3">
        <v>4</v>
      </c>
      <c r="E2375" s="4" t="s">
        <v>38</v>
      </c>
      <c r="F2375" s="4" t="s">
        <v>42</v>
      </c>
      <c r="G2375" s="4" t="s">
        <v>57</v>
      </c>
      <c r="H2375" s="4">
        <v>2004</v>
      </c>
      <c r="I2375" s="3" t="s">
        <v>54</v>
      </c>
      <c r="J2375" s="3"/>
      <c r="P2375" s="3"/>
      <c r="W2375" s="3">
        <v>3</v>
      </c>
      <c r="X2375" s="4">
        <v>195</v>
      </c>
      <c r="AA2375" s="5" t="e">
        <f t="shared" si="298"/>
        <v>#DIV/0!</v>
      </c>
      <c r="AD2375" s="5" t="e">
        <f t="shared" si="299"/>
        <v>#DIV/0!</v>
      </c>
      <c r="AE2375" s="3" t="e">
        <f t="shared" si="300"/>
        <v>#DIV/0!</v>
      </c>
      <c r="AG2375" s="4" t="e">
        <f t="shared" si="301"/>
        <v>#DIV/0!</v>
      </c>
      <c r="AI2375" s="3" t="e">
        <f t="shared" si="302"/>
        <v>#DIV/0!</v>
      </c>
      <c r="AK2375" s="4" t="e">
        <f>AJ2375*100/Y2375</f>
        <v>#DIV/0!</v>
      </c>
    </row>
    <row r="2376" spans="1:37" s="4" customFormat="1" x14ac:dyDescent="0.25">
      <c r="A2376" s="4" t="str">
        <f t="shared" si="305"/>
        <v>D00_462_4</v>
      </c>
      <c r="B2376" s="1" t="s">
        <v>37</v>
      </c>
      <c r="C2376" s="2">
        <v>462</v>
      </c>
      <c r="D2376" s="3">
        <v>4</v>
      </c>
      <c r="E2376" s="4" t="s">
        <v>38</v>
      </c>
      <c r="F2376" s="4" t="s">
        <v>42</v>
      </c>
      <c r="G2376" s="4" t="s">
        <v>57</v>
      </c>
      <c r="H2376" s="4">
        <v>2005</v>
      </c>
      <c r="I2376" s="3" t="s">
        <v>54</v>
      </c>
      <c r="J2376" s="3"/>
      <c r="P2376" s="3"/>
      <c r="W2376" s="3"/>
      <c r="X2376" s="4">
        <v>200</v>
      </c>
      <c r="AA2376" s="5" t="e">
        <f t="shared" si="298"/>
        <v>#DIV/0!</v>
      </c>
      <c r="AD2376" s="5" t="e">
        <f t="shared" si="299"/>
        <v>#DIV/0!</v>
      </c>
      <c r="AE2376" s="3" t="e">
        <f t="shared" si="300"/>
        <v>#DIV/0!</v>
      </c>
      <c r="AG2376" s="4" t="e">
        <f t="shared" si="301"/>
        <v>#DIV/0!</v>
      </c>
      <c r="AI2376" s="3" t="e">
        <f t="shared" si="302"/>
        <v>#DIV/0!</v>
      </c>
    </row>
    <row r="2377" spans="1:37" s="4" customFormat="1" x14ac:dyDescent="0.25">
      <c r="A2377" s="4" t="str">
        <f t="shared" si="305"/>
        <v>D00_462_4</v>
      </c>
      <c r="B2377" s="1" t="s">
        <v>37</v>
      </c>
      <c r="C2377" s="2">
        <v>462</v>
      </c>
      <c r="D2377" s="3">
        <v>4</v>
      </c>
      <c r="E2377" s="4" t="s">
        <v>38</v>
      </c>
      <c r="F2377" s="4" t="s">
        <v>42</v>
      </c>
      <c r="G2377" s="4" t="s">
        <v>57</v>
      </c>
      <c r="H2377" s="4">
        <v>2006</v>
      </c>
      <c r="I2377" s="3" t="s">
        <v>54</v>
      </c>
      <c r="J2377" s="3"/>
      <c r="P2377" s="3"/>
      <c r="W2377" s="3"/>
      <c r="AA2377" s="5" t="e">
        <f t="shared" si="298"/>
        <v>#DIV/0!</v>
      </c>
      <c r="AD2377" s="5" t="e">
        <f t="shared" si="299"/>
        <v>#DIV/0!</v>
      </c>
      <c r="AE2377" s="3" t="e">
        <f t="shared" si="300"/>
        <v>#DIV/0!</v>
      </c>
      <c r="AG2377" s="4" t="e">
        <f t="shared" si="301"/>
        <v>#DIV/0!</v>
      </c>
      <c r="AI2377" s="3" t="e">
        <f t="shared" si="302"/>
        <v>#DIV/0!</v>
      </c>
      <c r="AK2377" s="4" t="e">
        <f>AJ2377*100/Y2377</f>
        <v>#DIV/0!</v>
      </c>
    </row>
    <row r="2378" spans="1:37" s="4" customFormat="1" x14ac:dyDescent="0.25">
      <c r="A2378" s="4" t="str">
        <f t="shared" si="305"/>
        <v>D00_462_4</v>
      </c>
      <c r="B2378" s="1" t="s">
        <v>37</v>
      </c>
      <c r="C2378" s="2">
        <v>462</v>
      </c>
      <c r="D2378" s="3">
        <v>4</v>
      </c>
      <c r="E2378" s="4" t="s">
        <v>38</v>
      </c>
      <c r="F2378" s="4" t="s">
        <v>42</v>
      </c>
      <c r="G2378" s="4" t="s">
        <v>57</v>
      </c>
      <c r="H2378" s="4">
        <v>2007</v>
      </c>
      <c r="I2378" s="3" t="s">
        <v>54</v>
      </c>
      <c r="J2378" s="3"/>
      <c r="P2378" s="3"/>
      <c r="W2378" s="3"/>
      <c r="AA2378" s="5" t="e">
        <f t="shared" si="298"/>
        <v>#DIV/0!</v>
      </c>
      <c r="AD2378" s="5" t="e">
        <f t="shared" si="299"/>
        <v>#DIV/0!</v>
      </c>
      <c r="AE2378" s="3" t="e">
        <f t="shared" si="300"/>
        <v>#DIV/0!</v>
      </c>
      <c r="AG2378" s="4" t="e">
        <f t="shared" si="301"/>
        <v>#DIV/0!</v>
      </c>
      <c r="AI2378" s="3" t="e">
        <f t="shared" si="302"/>
        <v>#DIV/0!</v>
      </c>
      <c r="AK2378" s="4" t="e">
        <f>AJ2378*100/Y2378</f>
        <v>#DIV/0!</v>
      </c>
    </row>
    <row r="2379" spans="1:37" s="14" customFormat="1" x14ac:dyDescent="0.25">
      <c r="A2379" s="4" t="str">
        <f t="shared" si="305"/>
        <v>D00_463_4</v>
      </c>
      <c r="B2379" s="12" t="s">
        <v>37</v>
      </c>
      <c r="C2379" s="13">
        <v>463</v>
      </c>
      <c r="D2379" s="15">
        <v>4</v>
      </c>
      <c r="E2379" s="14" t="s">
        <v>38</v>
      </c>
      <c r="F2379" s="14" t="s">
        <v>42</v>
      </c>
      <c r="G2379" s="14" t="s">
        <v>57</v>
      </c>
      <c r="H2379" s="14">
        <v>2003</v>
      </c>
      <c r="I2379" s="15" t="s">
        <v>54</v>
      </c>
      <c r="J2379" s="15"/>
      <c r="P2379" s="15"/>
      <c r="Q2379" s="4"/>
      <c r="R2379" s="4"/>
      <c r="S2379" s="4"/>
      <c r="T2379" s="4"/>
      <c r="U2379" s="4"/>
      <c r="V2379" s="4"/>
      <c r="W2379" s="15"/>
      <c r="AA2379" s="5" t="e">
        <f t="shared" si="298"/>
        <v>#DIV/0!</v>
      </c>
      <c r="AD2379" s="5" t="e">
        <f t="shared" si="299"/>
        <v>#DIV/0!</v>
      </c>
      <c r="AE2379" s="3" t="e">
        <f t="shared" si="300"/>
        <v>#DIV/0!</v>
      </c>
      <c r="AG2379" s="4" t="e">
        <f t="shared" si="301"/>
        <v>#DIV/0!</v>
      </c>
      <c r="AI2379" s="3" t="e">
        <f t="shared" si="302"/>
        <v>#DIV/0!</v>
      </c>
      <c r="AK2379" s="14" t="e">
        <f>AJ2379*100/Y2379</f>
        <v>#DIV/0!</v>
      </c>
    </row>
    <row r="2380" spans="1:37" s="4" customFormat="1" x14ac:dyDescent="0.25">
      <c r="A2380" s="4" t="str">
        <f t="shared" si="305"/>
        <v>D00_463_4</v>
      </c>
      <c r="B2380" s="1" t="s">
        <v>37</v>
      </c>
      <c r="C2380" s="2">
        <v>463</v>
      </c>
      <c r="D2380" s="3">
        <v>4</v>
      </c>
      <c r="E2380" s="4" t="s">
        <v>38</v>
      </c>
      <c r="F2380" s="4" t="s">
        <v>42</v>
      </c>
      <c r="G2380" s="4" t="s">
        <v>57</v>
      </c>
      <c r="H2380" s="4">
        <v>2004</v>
      </c>
      <c r="I2380" s="3" t="s">
        <v>54</v>
      </c>
      <c r="J2380" s="3"/>
      <c r="P2380" s="3"/>
      <c r="W2380" s="3">
        <v>3</v>
      </c>
      <c r="X2380" s="4">
        <v>198</v>
      </c>
      <c r="AA2380" s="5" t="e">
        <f t="shared" si="298"/>
        <v>#DIV/0!</v>
      </c>
      <c r="AD2380" s="5" t="e">
        <f t="shared" si="299"/>
        <v>#DIV/0!</v>
      </c>
      <c r="AE2380" s="3" t="e">
        <f t="shared" si="300"/>
        <v>#DIV/0!</v>
      </c>
      <c r="AG2380" s="4" t="e">
        <f t="shared" si="301"/>
        <v>#DIV/0!</v>
      </c>
      <c r="AI2380" s="3" t="e">
        <f t="shared" si="302"/>
        <v>#DIV/0!</v>
      </c>
      <c r="AK2380" s="4" t="e">
        <f>AJ2380*100/Y2380</f>
        <v>#DIV/0!</v>
      </c>
    </row>
    <row r="2381" spans="1:37" s="4" customFormat="1" x14ac:dyDescent="0.25">
      <c r="A2381" s="4" t="str">
        <f t="shared" si="305"/>
        <v>D00_463_4</v>
      </c>
      <c r="B2381" s="1" t="s">
        <v>37</v>
      </c>
      <c r="C2381" s="2">
        <v>463</v>
      </c>
      <c r="D2381" s="3">
        <v>4</v>
      </c>
      <c r="E2381" s="4" t="s">
        <v>38</v>
      </c>
      <c r="F2381" s="4" t="s">
        <v>42</v>
      </c>
      <c r="G2381" s="4" t="s">
        <v>57</v>
      </c>
      <c r="H2381" s="4">
        <v>2005</v>
      </c>
      <c r="I2381" s="3" t="s">
        <v>54</v>
      </c>
      <c r="J2381" s="3"/>
      <c r="P2381" s="3"/>
      <c r="W2381" s="3"/>
      <c r="X2381" s="4">
        <v>299</v>
      </c>
      <c r="AA2381" s="5" t="e">
        <f t="shared" si="298"/>
        <v>#DIV/0!</v>
      </c>
      <c r="AD2381" s="5" t="e">
        <f t="shared" si="299"/>
        <v>#DIV/0!</v>
      </c>
      <c r="AE2381" s="3" t="e">
        <f t="shared" si="300"/>
        <v>#DIV/0!</v>
      </c>
      <c r="AG2381" s="4" t="e">
        <f t="shared" si="301"/>
        <v>#DIV/0!</v>
      </c>
      <c r="AI2381" s="3" t="e">
        <f t="shared" si="302"/>
        <v>#DIV/0!</v>
      </c>
    </row>
    <row r="2382" spans="1:37" s="4" customFormat="1" x14ac:dyDescent="0.25">
      <c r="A2382" s="4" t="str">
        <f t="shared" si="305"/>
        <v>D00_463_4</v>
      </c>
      <c r="B2382" s="1" t="s">
        <v>37</v>
      </c>
      <c r="C2382" s="2">
        <v>463</v>
      </c>
      <c r="D2382" s="3">
        <v>4</v>
      </c>
      <c r="E2382" s="4" t="s">
        <v>38</v>
      </c>
      <c r="F2382" s="4" t="s">
        <v>42</v>
      </c>
      <c r="G2382" s="4" t="s">
        <v>57</v>
      </c>
      <c r="H2382" s="4">
        <v>2006</v>
      </c>
      <c r="I2382" s="3" t="s">
        <v>54</v>
      </c>
      <c r="J2382" s="3"/>
      <c r="P2382" s="3"/>
      <c r="W2382" s="3"/>
      <c r="AA2382" s="5" t="e">
        <f t="shared" si="298"/>
        <v>#DIV/0!</v>
      </c>
      <c r="AD2382" s="5" t="e">
        <f t="shared" si="299"/>
        <v>#DIV/0!</v>
      </c>
      <c r="AE2382" s="3" t="e">
        <f t="shared" si="300"/>
        <v>#DIV/0!</v>
      </c>
      <c r="AG2382" s="4" t="e">
        <f t="shared" si="301"/>
        <v>#DIV/0!</v>
      </c>
      <c r="AI2382" s="3" t="e">
        <f t="shared" si="302"/>
        <v>#DIV/0!</v>
      </c>
      <c r="AK2382" s="4" t="e">
        <f t="shared" ref="AK2382:AK2390" si="306">AJ2382*100/Y2382</f>
        <v>#DIV/0!</v>
      </c>
    </row>
    <row r="2383" spans="1:37" s="4" customFormat="1" x14ac:dyDescent="0.25">
      <c r="A2383" s="4" t="str">
        <f t="shared" si="305"/>
        <v>D00_463_4</v>
      </c>
      <c r="B2383" s="1" t="s">
        <v>37</v>
      </c>
      <c r="C2383" s="2">
        <v>463</v>
      </c>
      <c r="D2383" s="3">
        <v>4</v>
      </c>
      <c r="E2383" s="4" t="s">
        <v>38</v>
      </c>
      <c r="F2383" s="4" t="s">
        <v>42</v>
      </c>
      <c r="G2383" s="4" t="s">
        <v>57</v>
      </c>
      <c r="H2383" s="4">
        <v>2007</v>
      </c>
      <c r="I2383" s="3" t="s">
        <v>54</v>
      </c>
      <c r="J2383" s="3"/>
      <c r="P2383" s="3"/>
      <c r="W2383" s="3"/>
      <c r="AA2383" s="5" t="e">
        <f t="shared" si="298"/>
        <v>#DIV/0!</v>
      </c>
      <c r="AD2383" s="5" t="e">
        <f t="shared" si="299"/>
        <v>#DIV/0!</v>
      </c>
      <c r="AE2383" s="3" t="e">
        <f t="shared" si="300"/>
        <v>#DIV/0!</v>
      </c>
      <c r="AG2383" s="4" t="e">
        <f t="shared" si="301"/>
        <v>#DIV/0!</v>
      </c>
      <c r="AI2383" s="3" t="e">
        <f t="shared" si="302"/>
        <v>#DIV/0!</v>
      </c>
      <c r="AK2383" s="4" t="e">
        <f t="shared" si="306"/>
        <v>#DIV/0!</v>
      </c>
    </row>
    <row r="2384" spans="1:37" s="14" customFormat="1" x14ac:dyDescent="0.25">
      <c r="A2384" s="4" t="str">
        <f t="shared" si="305"/>
        <v>D00_464_4</v>
      </c>
      <c r="B2384" s="12" t="s">
        <v>37</v>
      </c>
      <c r="C2384" s="13">
        <v>464</v>
      </c>
      <c r="D2384" s="15">
        <v>4</v>
      </c>
      <c r="E2384" s="14" t="s">
        <v>38</v>
      </c>
      <c r="F2384" s="14" t="s">
        <v>42</v>
      </c>
      <c r="G2384" s="14" t="s">
        <v>57</v>
      </c>
      <c r="H2384" s="14">
        <v>2003</v>
      </c>
      <c r="I2384" s="15" t="s">
        <v>54</v>
      </c>
      <c r="J2384" s="15"/>
      <c r="P2384" s="15"/>
      <c r="Q2384" s="4"/>
      <c r="R2384" s="4"/>
      <c r="S2384" s="4"/>
      <c r="T2384" s="4"/>
      <c r="U2384" s="4"/>
      <c r="V2384" s="4"/>
      <c r="W2384" s="15"/>
      <c r="AA2384" s="5" t="e">
        <f t="shared" si="298"/>
        <v>#DIV/0!</v>
      </c>
      <c r="AD2384" s="5" t="e">
        <f t="shared" si="299"/>
        <v>#DIV/0!</v>
      </c>
      <c r="AE2384" s="3" t="e">
        <f t="shared" si="300"/>
        <v>#DIV/0!</v>
      </c>
      <c r="AG2384" s="4" t="e">
        <f t="shared" si="301"/>
        <v>#DIV/0!</v>
      </c>
      <c r="AI2384" s="3" t="e">
        <f t="shared" si="302"/>
        <v>#DIV/0!</v>
      </c>
      <c r="AK2384" s="14" t="e">
        <f t="shared" si="306"/>
        <v>#DIV/0!</v>
      </c>
    </row>
    <row r="2385" spans="1:37" s="4" customFormat="1" x14ac:dyDescent="0.25">
      <c r="A2385" s="4" t="str">
        <f t="shared" si="305"/>
        <v>D00_464_4</v>
      </c>
      <c r="B2385" s="1" t="s">
        <v>37</v>
      </c>
      <c r="C2385" s="2">
        <v>464</v>
      </c>
      <c r="D2385" s="3">
        <v>4</v>
      </c>
      <c r="E2385" s="4" t="s">
        <v>38</v>
      </c>
      <c r="F2385" s="4" t="s">
        <v>42</v>
      </c>
      <c r="G2385" s="4" t="s">
        <v>57</v>
      </c>
      <c r="H2385" s="4">
        <v>2004</v>
      </c>
      <c r="I2385" s="3" t="s">
        <v>54</v>
      </c>
      <c r="J2385" s="3"/>
      <c r="P2385" s="3"/>
      <c r="W2385" s="3"/>
      <c r="AA2385" s="5" t="e">
        <f t="shared" si="298"/>
        <v>#DIV/0!</v>
      </c>
      <c r="AD2385" s="5" t="e">
        <f t="shared" si="299"/>
        <v>#DIV/0!</v>
      </c>
      <c r="AE2385" s="3" t="e">
        <f t="shared" si="300"/>
        <v>#DIV/0!</v>
      </c>
      <c r="AG2385" s="4" t="e">
        <f t="shared" si="301"/>
        <v>#DIV/0!</v>
      </c>
      <c r="AI2385" s="3" t="e">
        <f t="shared" si="302"/>
        <v>#DIV/0!</v>
      </c>
      <c r="AK2385" s="4" t="e">
        <f t="shared" si="306"/>
        <v>#DIV/0!</v>
      </c>
    </row>
    <row r="2386" spans="1:37" s="4" customFormat="1" x14ac:dyDescent="0.25">
      <c r="A2386" s="4" t="str">
        <f t="shared" si="305"/>
        <v>D00_464_4</v>
      </c>
      <c r="B2386" s="1" t="s">
        <v>37</v>
      </c>
      <c r="C2386" s="2">
        <v>464</v>
      </c>
      <c r="D2386" s="3">
        <v>4</v>
      </c>
      <c r="E2386" s="4" t="s">
        <v>38</v>
      </c>
      <c r="F2386" s="4" t="s">
        <v>42</v>
      </c>
      <c r="G2386" s="4" t="s">
        <v>57</v>
      </c>
      <c r="H2386" s="4">
        <v>2005</v>
      </c>
      <c r="I2386" s="3" t="s">
        <v>54</v>
      </c>
      <c r="J2386" s="3"/>
      <c r="P2386" s="3"/>
      <c r="W2386" s="3"/>
      <c r="AA2386" s="5" t="e">
        <f t="shared" si="298"/>
        <v>#DIV/0!</v>
      </c>
      <c r="AD2386" s="5" t="e">
        <f t="shared" si="299"/>
        <v>#DIV/0!</v>
      </c>
      <c r="AE2386" s="3" t="e">
        <f t="shared" si="300"/>
        <v>#DIV/0!</v>
      </c>
      <c r="AG2386" s="4" t="e">
        <f t="shared" si="301"/>
        <v>#DIV/0!</v>
      </c>
      <c r="AI2386" s="3" t="e">
        <f t="shared" si="302"/>
        <v>#DIV/0!</v>
      </c>
      <c r="AK2386" s="4" t="e">
        <f t="shared" si="306"/>
        <v>#DIV/0!</v>
      </c>
    </row>
    <row r="2387" spans="1:37" s="4" customFormat="1" x14ac:dyDescent="0.25">
      <c r="A2387" s="4" t="str">
        <f t="shared" si="305"/>
        <v>D00_464_4</v>
      </c>
      <c r="B2387" s="1" t="s">
        <v>37</v>
      </c>
      <c r="C2387" s="2">
        <v>464</v>
      </c>
      <c r="D2387" s="3">
        <v>4</v>
      </c>
      <c r="E2387" s="4" t="s">
        <v>38</v>
      </c>
      <c r="F2387" s="4" t="s">
        <v>42</v>
      </c>
      <c r="G2387" s="4" t="s">
        <v>57</v>
      </c>
      <c r="H2387" s="4">
        <v>2006</v>
      </c>
      <c r="I2387" s="3" t="s">
        <v>54</v>
      </c>
      <c r="J2387" s="3"/>
      <c r="P2387" s="3"/>
      <c r="W2387" s="3"/>
      <c r="AA2387" s="5" t="e">
        <f t="shared" si="298"/>
        <v>#DIV/0!</v>
      </c>
      <c r="AD2387" s="5" t="e">
        <f t="shared" si="299"/>
        <v>#DIV/0!</v>
      </c>
      <c r="AE2387" s="3" t="e">
        <f t="shared" si="300"/>
        <v>#DIV/0!</v>
      </c>
      <c r="AG2387" s="4" t="e">
        <f t="shared" si="301"/>
        <v>#DIV/0!</v>
      </c>
      <c r="AI2387" s="3" t="e">
        <f t="shared" si="302"/>
        <v>#DIV/0!</v>
      </c>
      <c r="AK2387" s="4" t="e">
        <f t="shared" si="306"/>
        <v>#DIV/0!</v>
      </c>
    </row>
    <row r="2388" spans="1:37" s="4" customFormat="1" x14ac:dyDescent="0.25">
      <c r="A2388" s="4" t="str">
        <f t="shared" si="305"/>
        <v>D00_464_4</v>
      </c>
      <c r="B2388" s="1" t="s">
        <v>37</v>
      </c>
      <c r="C2388" s="2">
        <v>464</v>
      </c>
      <c r="D2388" s="3">
        <v>4</v>
      </c>
      <c r="E2388" s="4" t="s">
        <v>38</v>
      </c>
      <c r="F2388" s="4" t="s">
        <v>42</v>
      </c>
      <c r="G2388" s="4" t="s">
        <v>57</v>
      </c>
      <c r="H2388" s="4">
        <v>2007</v>
      </c>
      <c r="I2388" s="3" t="s">
        <v>54</v>
      </c>
      <c r="J2388" s="3"/>
      <c r="P2388" s="3"/>
      <c r="W2388" s="3"/>
      <c r="AA2388" s="5" t="e">
        <f t="shared" si="298"/>
        <v>#DIV/0!</v>
      </c>
      <c r="AD2388" s="5" t="e">
        <f t="shared" si="299"/>
        <v>#DIV/0!</v>
      </c>
      <c r="AE2388" s="3" t="e">
        <f t="shared" si="300"/>
        <v>#DIV/0!</v>
      </c>
      <c r="AG2388" s="4" t="e">
        <f t="shared" si="301"/>
        <v>#DIV/0!</v>
      </c>
      <c r="AI2388" s="3" t="e">
        <f t="shared" si="302"/>
        <v>#DIV/0!</v>
      </c>
      <c r="AK2388" s="4" t="e">
        <f t="shared" si="306"/>
        <v>#DIV/0!</v>
      </c>
    </row>
    <row r="2389" spans="1:37" s="14" customFormat="1" x14ac:dyDescent="0.25">
      <c r="A2389" s="4" t="str">
        <f t="shared" si="305"/>
        <v>D00_465_4</v>
      </c>
      <c r="B2389" s="12" t="s">
        <v>37</v>
      </c>
      <c r="C2389" s="13">
        <v>465</v>
      </c>
      <c r="D2389" s="15">
        <v>4</v>
      </c>
      <c r="E2389" s="14" t="s">
        <v>38</v>
      </c>
      <c r="F2389" s="14" t="s">
        <v>42</v>
      </c>
      <c r="G2389" s="14" t="s">
        <v>57</v>
      </c>
      <c r="H2389" s="14">
        <v>2003</v>
      </c>
      <c r="I2389" s="15" t="s">
        <v>54</v>
      </c>
      <c r="J2389" s="15"/>
      <c r="P2389" s="15"/>
      <c r="Q2389" s="4"/>
      <c r="R2389" s="4"/>
      <c r="S2389" s="4"/>
      <c r="T2389" s="4"/>
      <c r="U2389" s="4"/>
      <c r="V2389" s="4"/>
      <c r="W2389" s="15"/>
      <c r="AA2389" s="5" t="e">
        <f t="shared" si="298"/>
        <v>#DIV/0!</v>
      </c>
      <c r="AD2389" s="5" t="e">
        <f t="shared" si="299"/>
        <v>#DIV/0!</v>
      </c>
      <c r="AE2389" s="3" t="e">
        <f t="shared" si="300"/>
        <v>#DIV/0!</v>
      </c>
      <c r="AG2389" s="4" t="e">
        <f t="shared" si="301"/>
        <v>#DIV/0!</v>
      </c>
      <c r="AI2389" s="3" t="e">
        <f t="shared" si="302"/>
        <v>#DIV/0!</v>
      </c>
      <c r="AK2389" s="14" t="e">
        <f t="shared" si="306"/>
        <v>#DIV/0!</v>
      </c>
    </row>
    <row r="2390" spans="1:37" s="4" customFormat="1" x14ac:dyDescent="0.25">
      <c r="A2390" s="4" t="str">
        <f t="shared" si="305"/>
        <v>D00_465_4</v>
      </c>
      <c r="B2390" s="1" t="s">
        <v>37</v>
      </c>
      <c r="C2390" s="2">
        <v>465</v>
      </c>
      <c r="D2390" s="3">
        <v>4</v>
      </c>
      <c r="E2390" s="4" t="s">
        <v>38</v>
      </c>
      <c r="F2390" s="4" t="s">
        <v>42</v>
      </c>
      <c r="G2390" s="4" t="s">
        <v>57</v>
      </c>
      <c r="H2390" s="4">
        <v>2004</v>
      </c>
      <c r="I2390" s="3" t="s">
        <v>54</v>
      </c>
      <c r="J2390" s="3"/>
      <c r="P2390" s="3"/>
      <c r="W2390" s="3">
        <v>3</v>
      </c>
      <c r="X2390" s="4">
        <v>198</v>
      </c>
      <c r="AA2390" s="5" t="e">
        <f t="shared" si="298"/>
        <v>#DIV/0!</v>
      </c>
      <c r="AD2390" s="5" t="e">
        <f t="shared" si="299"/>
        <v>#DIV/0!</v>
      </c>
      <c r="AE2390" s="3" t="e">
        <f t="shared" si="300"/>
        <v>#DIV/0!</v>
      </c>
      <c r="AG2390" s="4" t="e">
        <f t="shared" si="301"/>
        <v>#DIV/0!</v>
      </c>
      <c r="AI2390" s="3" t="e">
        <f t="shared" si="302"/>
        <v>#DIV/0!</v>
      </c>
      <c r="AK2390" s="4" t="e">
        <f t="shared" si="306"/>
        <v>#DIV/0!</v>
      </c>
    </row>
    <row r="2391" spans="1:37" s="4" customFormat="1" x14ac:dyDescent="0.25">
      <c r="A2391" s="4" t="str">
        <f t="shared" si="305"/>
        <v>D00_465_4</v>
      </c>
      <c r="B2391" s="1" t="s">
        <v>37</v>
      </c>
      <c r="C2391" s="2">
        <v>465</v>
      </c>
      <c r="D2391" s="3">
        <v>4</v>
      </c>
      <c r="E2391" s="4" t="s">
        <v>38</v>
      </c>
      <c r="F2391" s="4" t="s">
        <v>42</v>
      </c>
      <c r="G2391" s="4" t="s">
        <v>57</v>
      </c>
      <c r="H2391" s="4">
        <v>2005</v>
      </c>
      <c r="I2391" s="3" t="s">
        <v>54</v>
      </c>
      <c r="J2391" s="3"/>
      <c r="P2391" s="3"/>
      <c r="W2391" s="3"/>
      <c r="X2391" s="4">
        <v>197</v>
      </c>
      <c r="AA2391" s="5" t="e">
        <f t="shared" si="298"/>
        <v>#DIV/0!</v>
      </c>
      <c r="AD2391" s="5" t="e">
        <f t="shared" si="299"/>
        <v>#DIV/0!</v>
      </c>
      <c r="AE2391" s="3" t="e">
        <f t="shared" si="300"/>
        <v>#DIV/0!</v>
      </c>
      <c r="AG2391" s="4" t="e">
        <f t="shared" si="301"/>
        <v>#DIV/0!</v>
      </c>
      <c r="AI2391" s="3" t="e">
        <f t="shared" si="302"/>
        <v>#DIV/0!</v>
      </c>
    </row>
    <row r="2392" spans="1:37" s="4" customFormat="1" x14ac:dyDescent="0.25">
      <c r="A2392" s="4" t="str">
        <f t="shared" si="305"/>
        <v>D00_465_4</v>
      </c>
      <c r="B2392" s="1" t="s">
        <v>37</v>
      </c>
      <c r="C2392" s="2">
        <v>465</v>
      </c>
      <c r="D2392" s="3">
        <v>4</v>
      </c>
      <c r="E2392" s="4" t="s">
        <v>38</v>
      </c>
      <c r="F2392" s="4" t="s">
        <v>42</v>
      </c>
      <c r="G2392" s="4" t="s">
        <v>57</v>
      </c>
      <c r="H2392" s="4">
        <v>2006</v>
      </c>
      <c r="I2392" s="3" t="s">
        <v>54</v>
      </c>
      <c r="J2392" s="3"/>
      <c r="P2392" s="3"/>
      <c r="W2392" s="3"/>
      <c r="AA2392" s="5" t="e">
        <f t="shared" si="298"/>
        <v>#DIV/0!</v>
      </c>
      <c r="AD2392" s="5" t="e">
        <f t="shared" si="299"/>
        <v>#DIV/0!</v>
      </c>
      <c r="AE2392" s="3" t="e">
        <f t="shared" si="300"/>
        <v>#DIV/0!</v>
      </c>
      <c r="AG2392" s="4" t="e">
        <f t="shared" si="301"/>
        <v>#DIV/0!</v>
      </c>
      <c r="AI2392" s="3" t="e">
        <f t="shared" si="302"/>
        <v>#DIV/0!</v>
      </c>
      <c r="AK2392" s="4" t="e">
        <f>AJ2392*100/Y2392</f>
        <v>#DIV/0!</v>
      </c>
    </row>
    <row r="2393" spans="1:37" s="4" customFormat="1" x14ac:dyDescent="0.25">
      <c r="A2393" s="4" t="str">
        <f t="shared" si="305"/>
        <v>D00_465_4</v>
      </c>
      <c r="B2393" s="1" t="s">
        <v>37</v>
      </c>
      <c r="C2393" s="2">
        <v>465</v>
      </c>
      <c r="D2393" s="3">
        <v>4</v>
      </c>
      <c r="E2393" s="4" t="s">
        <v>38</v>
      </c>
      <c r="F2393" s="4" t="s">
        <v>42</v>
      </c>
      <c r="G2393" s="4" t="s">
        <v>57</v>
      </c>
      <c r="H2393" s="4">
        <v>2007</v>
      </c>
      <c r="I2393" s="3" t="s">
        <v>54</v>
      </c>
      <c r="J2393" s="3"/>
      <c r="P2393" s="3"/>
      <c r="W2393" s="3"/>
      <c r="AA2393" s="5" t="e">
        <f t="shared" ref="AA2393:AA2456" si="307">(Z2393+(AD2393*AF2393))/Y2393</f>
        <v>#DIV/0!</v>
      </c>
      <c r="AD2393" s="5" t="e">
        <f t="shared" ref="AD2393:AD2456" si="308">AC2393/(Y2393-AF2393)</f>
        <v>#DIV/0!</v>
      </c>
      <c r="AE2393" s="3" t="e">
        <f t="shared" ref="AE2393:AE2456" si="309">AD2393*100/AA2393</f>
        <v>#DIV/0!</v>
      </c>
      <c r="AG2393" s="4" t="e">
        <f t="shared" ref="AG2393:AG2456" si="310">AF2393*100/Y2393</f>
        <v>#DIV/0!</v>
      </c>
      <c r="AI2393" s="3" t="e">
        <f t="shared" ref="AI2393:AI2456" si="311">AH2393*100/Y2393</f>
        <v>#DIV/0!</v>
      </c>
      <c r="AK2393" s="4" t="e">
        <f>AJ2393*100/Y2393</f>
        <v>#DIV/0!</v>
      </c>
    </row>
    <row r="2394" spans="1:37" s="14" customFormat="1" x14ac:dyDescent="0.25">
      <c r="A2394" s="4" t="str">
        <f t="shared" si="305"/>
        <v>D00_466_4</v>
      </c>
      <c r="B2394" s="12" t="s">
        <v>37</v>
      </c>
      <c r="C2394" s="13">
        <v>466</v>
      </c>
      <c r="D2394" s="15">
        <v>4</v>
      </c>
      <c r="E2394" s="14" t="s">
        <v>38</v>
      </c>
      <c r="F2394" s="14" t="s">
        <v>42</v>
      </c>
      <c r="G2394" s="14" t="s">
        <v>57</v>
      </c>
      <c r="H2394" s="14">
        <v>2003</v>
      </c>
      <c r="I2394" s="15" t="s">
        <v>54</v>
      </c>
      <c r="J2394" s="15"/>
      <c r="P2394" s="15"/>
      <c r="Q2394" s="4"/>
      <c r="R2394" s="4"/>
      <c r="S2394" s="4"/>
      <c r="T2394" s="4"/>
      <c r="U2394" s="4"/>
      <c r="V2394" s="4"/>
      <c r="W2394" s="15"/>
      <c r="AA2394" s="5" t="e">
        <f t="shared" si="307"/>
        <v>#DIV/0!</v>
      </c>
      <c r="AD2394" s="5" t="e">
        <f t="shared" si="308"/>
        <v>#DIV/0!</v>
      </c>
      <c r="AE2394" s="3" t="e">
        <f t="shared" si="309"/>
        <v>#DIV/0!</v>
      </c>
      <c r="AG2394" s="4" t="e">
        <f t="shared" si="310"/>
        <v>#DIV/0!</v>
      </c>
      <c r="AI2394" s="3" t="e">
        <f t="shared" si="311"/>
        <v>#DIV/0!</v>
      </c>
      <c r="AK2394" s="14" t="e">
        <f>AJ2394*100/Y2394</f>
        <v>#DIV/0!</v>
      </c>
    </row>
    <row r="2395" spans="1:37" s="4" customFormat="1" x14ac:dyDescent="0.25">
      <c r="A2395" s="4" t="str">
        <f t="shared" si="305"/>
        <v>D00_466_4</v>
      </c>
      <c r="B2395" s="1" t="s">
        <v>37</v>
      </c>
      <c r="C2395" s="2">
        <v>466</v>
      </c>
      <c r="D2395" s="3">
        <v>4</v>
      </c>
      <c r="E2395" s="4" t="s">
        <v>38</v>
      </c>
      <c r="F2395" s="4" t="s">
        <v>42</v>
      </c>
      <c r="G2395" s="4" t="s">
        <v>57</v>
      </c>
      <c r="H2395" s="4">
        <v>2004</v>
      </c>
      <c r="I2395" s="3" t="s">
        <v>54</v>
      </c>
      <c r="J2395" s="3"/>
      <c r="P2395" s="3"/>
      <c r="W2395" s="3">
        <v>2</v>
      </c>
      <c r="X2395" s="4">
        <v>205</v>
      </c>
      <c r="AA2395" s="5" t="e">
        <f t="shared" si="307"/>
        <v>#DIV/0!</v>
      </c>
      <c r="AD2395" s="5" t="e">
        <f t="shared" si="308"/>
        <v>#DIV/0!</v>
      </c>
      <c r="AE2395" s="3" t="e">
        <f t="shared" si="309"/>
        <v>#DIV/0!</v>
      </c>
      <c r="AG2395" s="4" t="e">
        <f t="shared" si="310"/>
        <v>#DIV/0!</v>
      </c>
      <c r="AI2395" s="3" t="e">
        <f t="shared" si="311"/>
        <v>#DIV/0!</v>
      </c>
      <c r="AK2395" s="4" t="e">
        <f>AJ2395*100/Y2395</f>
        <v>#DIV/0!</v>
      </c>
    </row>
    <row r="2396" spans="1:37" s="4" customFormat="1" x14ac:dyDescent="0.25">
      <c r="A2396" s="4" t="str">
        <f t="shared" si="305"/>
        <v>D00_466_4</v>
      </c>
      <c r="B2396" s="1" t="s">
        <v>37</v>
      </c>
      <c r="C2396" s="2">
        <v>466</v>
      </c>
      <c r="D2396" s="3">
        <v>4</v>
      </c>
      <c r="E2396" s="4" t="s">
        <v>38</v>
      </c>
      <c r="F2396" s="4" t="s">
        <v>42</v>
      </c>
      <c r="G2396" s="4" t="s">
        <v>57</v>
      </c>
      <c r="H2396" s="4">
        <v>2005</v>
      </c>
      <c r="I2396" s="3" t="s">
        <v>54</v>
      </c>
      <c r="J2396" s="3"/>
      <c r="P2396" s="3"/>
      <c r="W2396" s="3"/>
      <c r="X2396" s="4">
        <v>210</v>
      </c>
      <c r="AA2396" s="5" t="e">
        <f t="shared" si="307"/>
        <v>#DIV/0!</v>
      </c>
      <c r="AD2396" s="5" t="e">
        <f t="shared" si="308"/>
        <v>#DIV/0!</v>
      </c>
      <c r="AE2396" s="3" t="e">
        <f t="shared" si="309"/>
        <v>#DIV/0!</v>
      </c>
      <c r="AG2396" s="4" t="e">
        <f t="shared" si="310"/>
        <v>#DIV/0!</v>
      </c>
      <c r="AI2396" s="3" t="e">
        <f t="shared" si="311"/>
        <v>#DIV/0!</v>
      </c>
    </row>
    <row r="2397" spans="1:37" s="4" customFormat="1" x14ac:dyDescent="0.25">
      <c r="A2397" s="4" t="str">
        <f t="shared" si="305"/>
        <v>D00_466_4</v>
      </c>
      <c r="B2397" s="1" t="s">
        <v>37</v>
      </c>
      <c r="C2397" s="2">
        <v>466</v>
      </c>
      <c r="D2397" s="3">
        <v>4</v>
      </c>
      <c r="E2397" s="4" t="s">
        <v>38</v>
      </c>
      <c r="F2397" s="4" t="s">
        <v>42</v>
      </c>
      <c r="G2397" s="4" t="s">
        <v>57</v>
      </c>
      <c r="H2397" s="4">
        <v>2006</v>
      </c>
      <c r="I2397" s="3" t="s">
        <v>54</v>
      </c>
      <c r="J2397" s="3"/>
      <c r="P2397" s="3"/>
      <c r="W2397" s="3"/>
      <c r="AA2397" s="5" t="e">
        <f t="shared" si="307"/>
        <v>#DIV/0!</v>
      </c>
      <c r="AD2397" s="5" t="e">
        <f t="shared" si="308"/>
        <v>#DIV/0!</v>
      </c>
      <c r="AE2397" s="3" t="e">
        <f t="shared" si="309"/>
        <v>#DIV/0!</v>
      </c>
      <c r="AG2397" s="4" t="e">
        <f t="shared" si="310"/>
        <v>#DIV/0!</v>
      </c>
      <c r="AI2397" s="3" t="e">
        <f t="shared" si="311"/>
        <v>#DIV/0!</v>
      </c>
      <c r="AK2397" s="4" t="e">
        <f>AJ2397*100/Y2397</f>
        <v>#DIV/0!</v>
      </c>
    </row>
    <row r="2398" spans="1:37" s="4" customFormat="1" x14ac:dyDescent="0.25">
      <c r="A2398" s="4" t="str">
        <f t="shared" si="305"/>
        <v>D00_466_4</v>
      </c>
      <c r="B2398" s="1" t="s">
        <v>37</v>
      </c>
      <c r="C2398" s="2">
        <v>466</v>
      </c>
      <c r="D2398" s="3">
        <v>4</v>
      </c>
      <c r="E2398" s="4" t="s">
        <v>38</v>
      </c>
      <c r="F2398" s="4" t="s">
        <v>42</v>
      </c>
      <c r="G2398" s="4" t="s">
        <v>57</v>
      </c>
      <c r="H2398" s="4">
        <v>2007</v>
      </c>
      <c r="I2398" s="3" t="s">
        <v>54</v>
      </c>
      <c r="J2398" s="3"/>
      <c r="P2398" s="3"/>
      <c r="W2398" s="3"/>
      <c r="AA2398" s="5" t="e">
        <f t="shared" si="307"/>
        <v>#DIV/0!</v>
      </c>
      <c r="AD2398" s="5" t="e">
        <f t="shared" si="308"/>
        <v>#DIV/0!</v>
      </c>
      <c r="AE2398" s="3" t="e">
        <f t="shared" si="309"/>
        <v>#DIV/0!</v>
      </c>
      <c r="AG2398" s="4" t="e">
        <f t="shared" si="310"/>
        <v>#DIV/0!</v>
      </c>
      <c r="AI2398" s="3" t="e">
        <f t="shared" si="311"/>
        <v>#DIV/0!</v>
      </c>
      <c r="AK2398" s="4" t="e">
        <f>AJ2398*100/Y2398</f>
        <v>#DIV/0!</v>
      </c>
    </row>
    <row r="2399" spans="1:37" s="14" customFormat="1" x14ac:dyDescent="0.25">
      <c r="A2399" s="4" t="str">
        <f t="shared" si="305"/>
        <v>D00_467_4</v>
      </c>
      <c r="B2399" s="12" t="s">
        <v>37</v>
      </c>
      <c r="C2399" s="13">
        <v>467</v>
      </c>
      <c r="D2399" s="15">
        <v>4</v>
      </c>
      <c r="E2399" s="14" t="s">
        <v>38</v>
      </c>
      <c r="F2399" s="14" t="s">
        <v>42</v>
      </c>
      <c r="G2399" s="14" t="s">
        <v>57</v>
      </c>
      <c r="H2399" s="14">
        <v>2003</v>
      </c>
      <c r="I2399" s="15" t="s">
        <v>54</v>
      </c>
      <c r="J2399" s="15"/>
      <c r="P2399" s="15"/>
      <c r="Q2399" s="4"/>
      <c r="R2399" s="4"/>
      <c r="S2399" s="4"/>
      <c r="T2399" s="4"/>
      <c r="U2399" s="4"/>
      <c r="V2399" s="4"/>
      <c r="W2399" s="15"/>
      <c r="AA2399" s="5" t="e">
        <f t="shared" si="307"/>
        <v>#DIV/0!</v>
      </c>
      <c r="AD2399" s="5" t="e">
        <f t="shared" si="308"/>
        <v>#DIV/0!</v>
      </c>
      <c r="AE2399" s="3" t="e">
        <f t="shared" si="309"/>
        <v>#DIV/0!</v>
      </c>
      <c r="AG2399" s="4" t="e">
        <f t="shared" si="310"/>
        <v>#DIV/0!</v>
      </c>
      <c r="AI2399" s="3" t="e">
        <f t="shared" si="311"/>
        <v>#DIV/0!</v>
      </c>
      <c r="AK2399" s="14" t="e">
        <f>AJ2399*100/Y2399</f>
        <v>#DIV/0!</v>
      </c>
    </row>
    <row r="2400" spans="1:37" s="4" customFormat="1" x14ac:dyDescent="0.25">
      <c r="A2400" s="4" t="str">
        <f t="shared" si="305"/>
        <v>D00_467_4</v>
      </c>
      <c r="B2400" s="1" t="s">
        <v>37</v>
      </c>
      <c r="C2400" s="2">
        <v>467</v>
      </c>
      <c r="D2400" s="3">
        <v>4</v>
      </c>
      <c r="E2400" s="4" t="s">
        <v>38</v>
      </c>
      <c r="F2400" s="4" t="s">
        <v>42</v>
      </c>
      <c r="G2400" s="4" t="s">
        <v>57</v>
      </c>
      <c r="H2400" s="4">
        <v>2004</v>
      </c>
      <c r="I2400" s="3" t="s">
        <v>54</v>
      </c>
      <c r="J2400" s="3"/>
      <c r="P2400" s="3"/>
      <c r="W2400" s="3">
        <v>3</v>
      </c>
      <c r="X2400" s="4">
        <v>218</v>
      </c>
      <c r="AA2400" s="5" t="e">
        <f t="shared" si="307"/>
        <v>#DIV/0!</v>
      </c>
      <c r="AD2400" s="5" t="e">
        <f t="shared" si="308"/>
        <v>#DIV/0!</v>
      </c>
      <c r="AE2400" s="3" t="e">
        <f t="shared" si="309"/>
        <v>#DIV/0!</v>
      </c>
      <c r="AG2400" s="4" t="e">
        <f t="shared" si="310"/>
        <v>#DIV/0!</v>
      </c>
      <c r="AI2400" s="3" t="e">
        <f t="shared" si="311"/>
        <v>#DIV/0!</v>
      </c>
      <c r="AK2400" s="4" t="e">
        <f>AJ2400*100/Y2400</f>
        <v>#DIV/0!</v>
      </c>
    </row>
    <row r="2401" spans="1:37" s="4" customFormat="1" x14ac:dyDescent="0.25">
      <c r="A2401" s="4" t="str">
        <f t="shared" si="305"/>
        <v>D00_467_4</v>
      </c>
      <c r="B2401" s="1" t="s">
        <v>37</v>
      </c>
      <c r="C2401" s="2">
        <v>467</v>
      </c>
      <c r="D2401" s="3">
        <v>4</v>
      </c>
      <c r="E2401" s="4" t="s">
        <v>38</v>
      </c>
      <c r="F2401" s="4" t="s">
        <v>42</v>
      </c>
      <c r="G2401" s="4" t="s">
        <v>57</v>
      </c>
      <c r="H2401" s="4">
        <v>2005</v>
      </c>
      <c r="I2401" s="3" t="s">
        <v>54</v>
      </c>
      <c r="J2401" s="3"/>
      <c r="P2401" s="3"/>
      <c r="W2401" s="3"/>
      <c r="X2401" s="4">
        <v>201</v>
      </c>
      <c r="AA2401" s="5" t="e">
        <f t="shared" si="307"/>
        <v>#DIV/0!</v>
      </c>
      <c r="AD2401" s="5" t="e">
        <f t="shared" si="308"/>
        <v>#DIV/0!</v>
      </c>
      <c r="AE2401" s="3" t="e">
        <f t="shared" si="309"/>
        <v>#DIV/0!</v>
      </c>
      <c r="AG2401" s="4" t="e">
        <f t="shared" si="310"/>
        <v>#DIV/0!</v>
      </c>
      <c r="AI2401" s="3" t="e">
        <f t="shared" si="311"/>
        <v>#DIV/0!</v>
      </c>
    </row>
    <row r="2402" spans="1:37" s="4" customFormat="1" x14ac:dyDescent="0.25">
      <c r="A2402" s="4" t="str">
        <f t="shared" si="305"/>
        <v>D00_467_4</v>
      </c>
      <c r="B2402" s="1" t="s">
        <v>37</v>
      </c>
      <c r="C2402" s="2">
        <v>467</v>
      </c>
      <c r="D2402" s="3">
        <v>4</v>
      </c>
      <c r="E2402" s="4" t="s">
        <v>38</v>
      </c>
      <c r="F2402" s="4" t="s">
        <v>42</v>
      </c>
      <c r="G2402" s="4" t="s">
        <v>57</v>
      </c>
      <c r="H2402" s="4">
        <v>2006</v>
      </c>
      <c r="I2402" s="3" t="s">
        <v>54</v>
      </c>
      <c r="J2402" s="3"/>
      <c r="P2402" s="3"/>
      <c r="W2402" s="3"/>
      <c r="AA2402" s="5" t="e">
        <f t="shared" si="307"/>
        <v>#DIV/0!</v>
      </c>
      <c r="AD2402" s="5" t="e">
        <f t="shared" si="308"/>
        <v>#DIV/0!</v>
      </c>
      <c r="AE2402" s="3" t="e">
        <f t="shared" si="309"/>
        <v>#DIV/0!</v>
      </c>
      <c r="AG2402" s="4" t="e">
        <f t="shared" si="310"/>
        <v>#DIV/0!</v>
      </c>
      <c r="AI2402" s="3" t="e">
        <f t="shared" si="311"/>
        <v>#DIV/0!</v>
      </c>
      <c r="AK2402" s="4" t="e">
        <f>AJ2402*100/Y2402</f>
        <v>#DIV/0!</v>
      </c>
    </row>
    <row r="2403" spans="1:37" s="4" customFormat="1" x14ac:dyDescent="0.25">
      <c r="A2403" s="4" t="str">
        <f t="shared" si="305"/>
        <v>D00_467_4</v>
      </c>
      <c r="B2403" s="1" t="s">
        <v>37</v>
      </c>
      <c r="C2403" s="2">
        <v>467</v>
      </c>
      <c r="D2403" s="3">
        <v>4</v>
      </c>
      <c r="E2403" s="4" t="s">
        <v>38</v>
      </c>
      <c r="F2403" s="4" t="s">
        <v>42</v>
      </c>
      <c r="G2403" s="4" t="s">
        <v>57</v>
      </c>
      <c r="H2403" s="4">
        <v>2007</v>
      </c>
      <c r="I2403" s="3" t="s">
        <v>54</v>
      </c>
      <c r="J2403" s="3"/>
      <c r="P2403" s="3"/>
      <c r="W2403" s="3"/>
      <c r="AA2403" s="5" t="e">
        <f t="shared" si="307"/>
        <v>#DIV/0!</v>
      </c>
      <c r="AD2403" s="5" t="e">
        <f t="shared" si="308"/>
        <v>#DIV/0!</v>
      </c>
      <c r="AE2403" s="3" t="e">
        <f t="shared" si="309"/>
        <v>#DIV/0!</v>
      </c>
      <c r="AG2403" s="4" t="e">
        <f t="shared" si="310"/>
        <v>#DIV/0!</v>
      </c>
      <c r="AI2403" s="3" t="e">
        <f t="shared" si="311"/>
        <v>#DIV/0!</v>
      </c>
      <c r="AK2403" s="4" t="e">
        <f>AJ2403*100/Y2403</f>
        <v>#DIV/0!</v>
      </c>
    </row>
    <row r="2404" spans="1:37" s="14" customFormat="1" x14ac:dyDescent="0.25">
      <c r="A2404" s="4" t="str">
        <f t="shared" si="305"/>
        <v>D00_468_4</v>
      </c>
      <c r="B2404" s="12" t="s">
        <v>37</v>
      </c>
      <c r="C2404" s="13">
        <v>468</v>
      </c>
      <c r="D2404" s="15">
        <v>4</v>
      </c>
      <c r="E2404" s="14" t="s">
        <v>38</v>
      </c>
      <c r="F2404" s="14" t="s">
        <v>42</v>
      </c>
      <c r="G2404" s="14" t="s">
        <v>57</v>
      </c>
      <c r="H2404" s="14">
        <v>2003</v>
      </c>
      <c r="I2404" s="15" t="s">
        <v>54</v>
      </c>
      <c r="J2404" s="15"/>
      <c r="P2404" s="15"/>
      <c r="Q2404" s="4"/>
      <c r="R2404" s="4"/>
      <c r="S2404" s="4"/>
      <c r="T2404" s="4"/>
      <c r="U2404" s="4"/>
      <c r="V2404" s="4"/>
      <c r="W2404" s="15"/>
      <c r="AA2404" s="5" t="e">
        <f t="shared" si="307"/>
        <v>#DIV/0!</v>
      </c>
      <c r="AD2404" s="5" t="e">
        <f t="shared" si="308"/>
        <v>#DIV/0!</v>
      </c>
      <c r="AE2404" s="3" t="e">
        <f t="shared" si="309"/>
        <v>#DIV/0!</v>
      </c>
      <c r="AG2404" s="4" t="e">
        <f t="shared" si="310"/>
        <v>#DIV/0!</v>
      </c>
      <c r="AI2404" s="3" t="e">
        <f t="shared" si="311"/>
        <v>#DIV/0!</v>
      </c>
      <c r="AK2404" s="14" t="e">
        <f>AJ2404*100/Y2404</f>
        <v>#DIV/0!</v>
      </c>
    </row>
    <row r="2405" spans="1:37" s="4" customFormat="1" x14ac:dyDescent="0.25">
      <c r="A2405" s="4" t="str">
        <f t="shared" si="305"/>
        <v>D00_468_4</v>
      </c>
      <c r="B2405" s="1" t="s">
        <v>37</v>
      </c>
      <c r="C2405" s="2">
        <v>468</v>
      </c>
      <c r="D2405" s="3">
        <v>4</v>
      </c>
      <c r="E2405" s="4" t="s">
        <v>38</v>
      </c>
      <c r="F2405" s="4" t="s">
        <v>42</v>
      </c>
      <c r="G2405" s="4" t="s">
        <v>57</v>
      </c>
      <c r="H2405" s="4">
        <v>2004</v>
      </c>
      <c r="I2405" s="3" t="s">
        <v>54</v>
      </c>
      <c r="J2405" s="3"/>
      <c r="P2405" s="3"/>
      <c r="W2405" s="3">
        <v>2</v>
      </c>
      <c r="X2405" s="4">
        <v>208</v>
      </c>
      <c r="AA2405" s="5" t="e">
        <f t="shared" si="307"/>
        <v>#DIV/0!</v>
      </c>
      <c r="AD2405" s="5" t="e">
        <f t="shared" si="308"/>
        <v>#DIV/0!</v>
      </c>
      <c r="AE2405" s="3" t="e">
        <f t="shared" si="309"/>
        <v>#DIV/0!</v>
      </c>
      <c r="AG2405" s="4" t="e">
        <f t="shared" si="310"/>
        <v>#DIV/0!</v>
      </c>
      <c r="AI2405" s="3" t="e">
        <f t="shared" si="311"/>
        <v>#DIV/0!</v>
      </c>
      <c r="AK2405" s="4" t="e">
        <f>AJ2405*100/Y2405</f>
        <v>#DIV/0!</v>
      </c>
    </row>
    <row r="2406" spans="1:37" s="4" customFormat="1" x14ac:dyDescent="0.25">
      <c r="A2406" s="4" t="str">
        <f t="shared" si="305"/>
        <v>D00_468_4</v>
      </c>
      <c r="B2406" s="1" t="s">
        <v>37</v>
      </c>
      <c r="C2406" s="2">
        <v>468</v>
      </c>
      <c r="D2406" s="3">
        <v>4</v>
      </c>
      <c r="E2406" s="4" t="s">
        <v>38</v>
      </c>
      <c r="F2406" s="4" t="s">
        <v>42</v>
      </c>
      <c r="G2406" s="4" t="s">
        <v>57</v>
      </c>
      <c r="H2406" s="4">
        <v>2005</v>
      </c>
      <c r="I2406" s="3" t="s">
        <v>54</v>
      </c>
      <c r="J2406" s="3"/>
      <c r="P2406" s="3"/>
      <c r="W2406" s="3"/>
      <c r="X2406" s="4">
        <v>200</v>
      </c>
      <c r="AA2406" s="5" t="e">
        <f t="shared" si="307"/>
        <v>#DIV/0!</v>
      </c>
      <c r="AD2406" s="5" t="e">
        <f t="shared" si="308"/>
        <v>#DIV/0!</v>
      </c>
      <c r="AE2406" s="3" t="e">
        <f t="shared" si="309"/>
        <v>#DIV/0!</v>
      </c>
      <c r="AG2406" s="4" t="e">
        <f t="shared" si="310"/>
        <v>#DIV/0!</v>
      </c>
      <c r="AI2406" s="3" t="e">
        <f t="shared" si="311"/>
        <v>#DIV/0!</v>
      </c>
    </row>
    <row r="2407" spans="1:37" s="4" customFormat="1" x14ac:dyDescent="0.25">
      <c r="A2407" s="4" t="str">
        <f t="shared" si="305"/>
        <v>D00_468_4</v>
      </c>
      <c r="B2407" s="1" t="s">
        <v>37</v>
      </c>
      <c r="C2407" s="2">
        <v>468</v>
      </c>
      <c r="D2407" s="3">
        <v>4</v>
      </c>
      <c r="E2407" s="4" t="s">
        <v>38</v>
      </c>
      <c r="F2407" s="4" t="s">
        <v>42</v>
      </c>
      <c r="G2407" s="4" t="s">
        <v>57</v>
      </c>
      <c r="H2407" s="4">
        <v>2006</v>
      </c>
      <c r="I2407" s="3" t="s">
        <v>54</v>
      </c>
      <c r="J2407" s="3"/>
      <c r="P2407" s="3"/>
      <c r="W2407" s="3"/>
      <c r="AA2407" s="5" t="e">
        <f t="shared" si="307"/>
        <v>#DIV/0!</v>
      </c>
      <c r="AD2407" s="5" t="e">
        <f t="shared" si="308"/>
        <v>#DIV/0!</v>
      </c>
      <c r="AE2407" s="3" t="e">
        <f t="shared" si="309"/>
        <v>#DIV/0!</v>
      </c>
      <c r="AG2407" s="4" t="e">
        <f t="shared" si="310"/>
        <v>#DIV/0!</v>
      </c>
      <c r="AI2407" s="3" t="e">
        <f t="shared" si="311"/>
        <v>#DIV/0!</v>
      </c>
      <c r="AK2407" s="4" t="e">
        <f>AJ2407*100/Y2407</f>
        <v>#DIV/0!</v>
      </c>
    </row>
    <row r="2408" spans="1:37" s="4" customFormat="1" x14ac:dyDescent="0.25">
      <c r="A2408" s="4" t="str">
        <f t="shared" si="305"/>
        <v>D00_468_4</v>
      </c>
      <c r="B2408" s="1" t="s">
        <v>37</v>
      </c>
      <c r="C2408" s="2">
        <v>468</v>
      </c>
      <c r="D2408" s="3">
        <v>4</v>
      </c>
      <c r="E2408" s="4" t="s">
        <v>38</v>
      </c>
      <c r="F2408" s="4" t="s">
        <v>42</v>
      </c>
      <c r="G2408" s="4" t="s">
        <v>57</v>
      </c>
      <c r="H2408" s="4">
        <v>2007</v>
      </c>
      <c r="I2408" s="3" t="s">
        <v>54</v>
      </c>
      <c r="J2408" s="3"/>
      <c r="P2408" s="3"/>
      <c r="W2408" s="3"/>
      <c r="AA2408" s="5" t="e">
        <f t="shared" si="307"/>
        <v>#DIV/0!</v>
      </c>
      <c r="AD2408" s="5" t="e">
        <f t="shared" si="308"/>
        <v>#DIV/0!</v>
      </c>
      <c r="AE2408" s="3" t="e">
        <f t="shared" si="309"/>
        <v>#DIV/0!</v>
      </c>
      <c r="AG2408" s="4" t="e">
        <f t="shared" si="310"/>
        <v>#DIV/0!</v>
      </c>
      <c r="AI2408" s="3" t="e">
        <f t="shared" si="311"/>
        <v>#DIV/0!</v>
      </c>
      <c r="AK2408" s="4" t="e">
        <f>AJ2408*100/Y2408</f>
        <v>#DIV/0!</v>
      </c>
    </row>
    <row r="2409" spans="1:37" s="14" customFormat="1" x14ac:dyDescent="0.25">
      <c r="A2409" s="4" t="str">
        <f t="shared" si="305"/>
        <v>D00_469_4</v>
      </c>
      <c r="B2409" s="12" t="s">
        <v>37</v>
      </c>
      <c r="C2409" s="13">
        <v>469</v>
      </c>
      <c r="D2409" s="15">
        <v>4</v>
      </c>
      <c r="E2409" s="14" t="s">
        <v>38</v>
      </c>
      <c r="F2409" s="14" t="s">
        <v>42</v>
      </c>
      <c r="G2409" s="14" t="s">
        <v>57</v>
      </c>
      <c r="H2409" s="14">
        <v>2003</v>
      </c>
      <c r="I2409" s="15" t="s">
        <v>54</v>
      </c>
      <c r="J2409" s="15"/>
      <c r="P2409" s="15"/>
      <c r="Q2409" s="4"/>
      <c r="R2409" s="4"/>
      <c r="S2409" s="4"/>
      <c r="T2409" s="4"/>
      <c r="U2409" s="4"/>
      <c r="V2409" s="4"/>
      <c r="W2409" s="15"/>
      <c r="AA2409" s="5" t="e">
        <f t="shared" si="307"/>
        <v>#DIV/0!</v>
      </c>
      <c r="AD2409" s="5" t="e">
        <f t="shared" si="308"/>
        <v>#DIV/0!</v>
      </c>
      <c r="AE2409" s="3" t="e">
        <f t="shared" si="309"/>
        <v>#DIV/0!</v>
      </c>
      <c r="AG2409" s="4" t="e">
        <f t="shared" si="310"/>
        <v>#DIV/0!</v>
      </c>
      <c r="AI2409" s="3" t="e">
        <f t="shared" si="311"/>
        <v>#DIV/0!</v>
      </c>
      <c r="AK2409" s="14" t="e">
        <f>AJ2409*100/Y2409</f>
        <v>#DIV/0!</v>
      </c>
    </row>
    <row r="2410" spans="1:37" s="4" customFormat="1" x14ac:dyDescent="0.25">
      <c r="A2410" s="4" t="str">
        <f t="shared" si="305"/>
        <v>D00_469_4</v>
      </c>
      <c r="B2410" s="1" t="s">
        <v>37</v>
      </c>
      <c r="C2410" s="2">
        <v>469</v>
      </c>
      <c r="D2410" s="3">
        <v>4</v>
      </c>
      <c r="E2410" s="4" t="s">
        <v>38</v>
      </c>
      <c r="F2410" s="4" t="s">
        <v>42</v>
      </c>
      <c r="G2410" s="4" t="s">
        <v>57</v>
      </c>
      <c r="H2410" s="4">
        <v>2004</v>
      </c>
      <c r="I2410" s="3" t="s">
        <v>54</v>
      </c>
      <c r="J2410" s="3"/>
      <c r="P2410" s="3"/>
      <c r="W2410" s="3">
        <v>2</v>
      </c>
      <c r="X2410" s="4">
        <v>206</v>
      </c>
      <c r="AA2410" s="5" t="e">
        <f t="shared" si="307"/>
        <v>#DIV/0!</v>
      </c>
      <c r="AD2410" s="5" t="e">
        <f t="shared" si="308"/>
        <v>#DIV/0!</v>
      </c>
      <c r="AE2410" s="3" t="e">
        <f t="shared" si="309"/>
        <v>#DIV/0!</v>
      </c>
      <c r="AG2410" s="4" t="e">
        <f t="shared" si="310"/>
        <v>#DIV/0!</v>
      </c>
      <c r="AI2410" s="3" t="e">
        <f t="shared" si="311"/>
        <v>#DIV/0!</v>
      </c>
      <c r="AK2410" s="4" t="e">
        <f>AJ2410*100/Y2410</f>
        <v>#DIV/0!</v>
      </c>
    </row>
    <row r="2411" spans="1:37" s="4" customFormat="1" x14ac:dyDescent="0.25">
      <c r="A2411" s="4" t="str">
        <f t="shared" si="305"/>
        <v>D00_469_4</v>
      </c>
      <c r="B2411" s="1" t="s">
        <v>37</v>
      </c>
      <c r="C2411" s="2">
        <v>469</v>
      </c>
      <c r="D2411" s="3">
        <v>4</v>
      </c>
      <c r="E2411" s="4" t="s">
        <v>38</v>
      </c>
      <c r="F2411" s="4" t="s">
        <v>42</v>
      </c>
      <c r="G2411" s="4" t="s">
        <v>57</v>
      </c>
      <c r="H2411" s="4">
        <v>2005</v>
      </c>
      <c r="I2411" s="3" t="s">
        <v>54</v>
      </c>
      <c r="J2411" s="3"/>
      <c r="P2411" s="3"/>
      <c r="W2411" s="3"/>
      <c r="X2411" s="4">
        <v>201</v>
      </c>
      <c r="AA2411" s="5" t="e">
        <f t="shared" si="307"/>
        <v>#DIV/0!</v>
      </c>
      <c r="AD2411" s="5" t="e">
        <f t="shared" si="308"/>
        <v>#DIV/0!</v>
      </c>
      <c r="AE2411" s="3" t="e">
        <f t="shared" si="309"/>
        <v>#DIV/0!</v>
      </c>
      <c r="AG2411" s="4" t="e">
        <f t="shared" si="310"/>
        <v>#DIV/0!</v>
      </c>
      <c r="AI2411" s="3" t="e">
        <f t="shared" si="311"/>
        <v>#DIV/0!</v>
      </c>
    </row>
    <row r="2412" spans="1:37" s="4" customFormat="1" x14ac:dyDescent="0.25">
      <c r="A2412" s="4" t="str">
        <f t="shared" si="305"/>
        <v>D00_469_4</v>
      </c>
      <c r="B2412" s="1" t="s">
        <v>37</v>
      </c>
      <c r="C2412" s="2">
        <v>469</v>
      </c>
      <c r="D2412" s="3">
        <v>4</v>
      </c>
      <c r="E2412" s="4" t="s">
        <v>38</v>
      </c>
      <c r="F2412" s="4" t="s">
        <v>42</v>
      </c>
      <c r="G2412" s="4" t="s">
        <v>57</v>
      </c>
      <c r="H2412" s="4">
        <v>2006</v>
      </c>
      <c r="I2412" s="3" t="s">
        <v>54</v>
      </c>
      <c r="J2412" s="3"/>
      <c r="P2412" s="3"/>
      <c r="W2412" s="3"/>
      <c r="AA2412" s="5" t="e">
        <f t="shared" si="307"/>
        <v>#DIV/0!</v>
      </c>
      <c r="AD2412" s="5" t="e">
        <f t="shared" si="308"/>
        <v>#DIV/0!</v>
      </c>
      <c r="AE2412" s="3" t="e">
        <f t="shared" si="309"/>
        <v>#DIV/0!</v>
      </c>
      <c r="AG2412" s="4" t="e">
        <f t="shared" si="310"/>
        <v>#DIV/0!</v>
      </c>
      <c r="AI2412" s="3" t="e">
        <f t="shared" si="311"/>
        <v>#DIV/0!</v>
      </c>
      <c r="AK2412" s="4" t="e">
        <f t="shared" ref="AK2412:AK2425" si="312">AJ2412*100/Y2412</f>
        <v>#DIV/0!</v>
      </c>
    </row>
    <row r="2413" spans="1:37" s="4" customFormat="1" x14ac:dyDescent="0.25">
      <c r="A2413" s="4" t="str">
        <f t="shared" si="305"/>
        <v>D00_469_4</v>
      </c>
      <c r="B2413" s="1" t="s">
        <v>37</v>
      </c>
      <c r="C2413" s="2">
        <v>469</v>
      </c>
      <c r="D2413" s="3">
        <v>4</v>
      </c>
      <c r="E2413" s="4" t="s">
        <v>38</v>
      </c>
      <c r="F2413" s="4" t="s">
        <v>42</v>
      </c>
      <c r="G2413" s="4" t="s">
        <v>57</v>
      </c>
      <c r="H2413" s="4">
        <v>2007</v>
      </c>
      <c r="I2413" s="3" t="s">
        <v>54</v>
      </c>
      <c r="J2413" s="3"/>
      <c r="P2413" s="3"/>
      <c r="W2413" s="3"/>
      <c r="AA2413" s="5" t="e">
        <f t="shared" si="307"/>
        <v>#DIV/0!</v>
      </c>
      <c r="AD2413" s="5" t="e">
        <f t="shared" si="308"/>
        <v>#DIV/0!</v>
      </c>
      <c r="AE2413" s="3" t="e">
        <f t="shared" si="309"/>
        <v>#DIV/0!</v>
      </c>
      <c r="AG2413" s="4" t="e">
        <f t="shared" si="310"/>
        <v>#DIV/0!</v>
      </c>
      <c r="AI2413" s="3" t="e">
        <f t="shared" si="311"/>
        <v>#DIV/0!</v>
      </c>
      <c r="AK2413" s="4" t="e">
        <f t="shared" si="312"/>
        <v>#DIV/0!</v>
      </c>
    </row>
    <row r="2414" spans="1:37" s="14" customFormat="1" x14ac:dyDescent="0.25">
      <c r="A2414" s="4" t="str">
        <f t="shared" si="305"/>
        <v>D00_470_4</v>
      </c>
      <c r="B2414" s="12" t="s">
        <v>37</v>
      </c>
      <c r="C2414" s="13">
        <v>470</v>
      </c>
      <c r="D2414" s="15">
        <v>4</v>
      </c>
      <c r="E2414" s="14" t="s">
        <v>38</v>
      </c>
      <c r="F2414" s="14" t="s">
        <v>42</v>
      </c>
      <c r="G2414" s="14" t="s">
        <v>57</v>
      </c>
      <c r="H2414" s="14">
        <v>2003</v>
      </c>
      <c r="I2414" s="15" t="s">
        <v>54</v>
      </c>
      <c r="J2414" s="15"/>
      <c r="P2414" s="15"/>
      <c r="Q2414" s="4"/>
      <c r="R2414" s="4"/>
      <c r="S2414" s="4"/>
      <c r="T2414" s="4"/>
      <c r="U2414" s="4"/>
      <c r="V2414" s="4"/>
      <c r="W2414" s="15"/>
      <c r="AA2414" s="5" t="e">
        <f t="shared" si="307"/>
        <v>#DIV/0!</v>
      </c>
      <c r="AD2414" s="5" t="e">
        <f t="shared" si="308"/>
        <v>#DIV/0!</v>
      </c>
      <c r="AE2414" s="3" t="e">
        <f t="shared" si="309"/>
        <v>#DIV/0!</v>
      </c>
      <c r="AG2414" s="4" t="e">
        <f t="shared" si="310"/>
        <v>#DIV/0!</v>
      </c>
      <c r="AI2414" s="3" t="e">
        <f t="shared" si="311"/>
        <v>#DIV/0!</v>
      </c>
      <c r="AK2414" s="14" t="e">
        <f t="shared" si="312"/>
        <v>#DIV/0!</v>
      </c>
    </row>
    <row r="2415" spans="1:37" s="4" customFormat="1" x14ac:dyDescent="0.25">
      <c r="A2415" s="4" t="str">
        <f t="shared" si="305"/>
        <v>D00_470_4</v>
      </c>
      <c r="B2415" s="1" t="s">
        <v>37</v>
      </c>
      <c r="C2415" s="2">
        <v>470</v>
      </c>
      <c r="D2415" s="3">
        <v>4</v>
      </c>
      <c r="E2415" s="4" t="s">
        <v>38</v>
      </c>
      <c r="F2415" s="4" t="s">
        <v>42</v>
      </c>
      <c r="G2415" s="4" t="s">
        <v>57</v>
      </c>
      <c r="H2415" s="4">
        <v>2004</v>
      </c>
      <c r="I2415" s="3" t="s">
        <v>54</v>
      </c>
      <c r="J2415" s="3"/>
      <c r="P2415" s="3"/>
      <c r="W2415" s="3"/>
      <c r="AA2415" s="5" t="e">
        <f t="shared" si="307"/>
        <v>#DIV/0!</v>
      </c>
      <c r="AD2415" s="5" t="e">
        <f t="shared" si="308"/>
        <v>#DIV/0!</v>
      </c>
      <c r="AE2415" s="3" t="e">
        <f t="shared" si="309"/>
        <v>#DIV/0!</v>
      </c>
      <c r="AG2415" s="4" t="e">
        <f t="shared" si="310"/>
        <v>#DIV/0!</v>
      </c>
      <c r="AI2415" s="3" t="e">
        <f t="shared" si="311"/>
        <v>#DIV/0!</v>
      </c>
      <c r="AK2415" s="4" t="e">
        <f t="shared" si="312"/>
        <v>#DIV/0!</v>
      </c>
    </row>
    <row r="2416" spans="1:37" s="4" customFormat="1" x14ac:dyDescent="0.25">
      <c r="A2416" s="4" t="str">
        <f t="shared" si="305"/>
        <v>D00_470_4</v>
      </c>
      <c r="B2416" s="1" t="s">
        <v>37</v>
      </c>
      <c r="C2416" s="2">
        <v>470</v>
      </c>
      <c r="D2416" s="3">
        <v>4</v>
      </c>
      <c r="E2416" s="4" t="s">
        <v>38</v>
      </c>
      <c r="F2416" s="4" t="s">
        <v>42</v>
      </c>
      <c r="G2416" s="4" t="s">
        <v>57</v>
      </c>
      <c r="H2416" s="4">
        <v>2005</v>
      </c>
      <c r="I2416" s="3" t="s">
        <v>54</v>
      </c>
      <c r="J2416" s="3"/>
      <c r="P2416" s="3"/>
      <c r="W2416" s="3"/>
      <c r="AA2416" s="5" t="e">
        <f t="shared" si="307"/>
        <v>#DIV/0!</v>
      </c>
      <c r="AD2416" s="5" t="e">
        <f t="shared" si="308"/>
        <v>#DIV/0!</v>
      </c>
      <c r="AE2416" s="3" t="e">
        <f t="shared" si="309"/>
        <v>#DIV/0!</v>
      </c>
      <c r="AG2416" s="4" t="e">
        <f t="shared" si="310"/>
        <v>#DIV/0!</v>
      </c>
      <c r="AI2416" s="3" t="e">
        <f t="shared" si="311"/>
        <v>#DIV/0!</v>
      </c>
      <c r="AK2416" s="4" t="e">
        <f t="shared" si="312"/>
        <v>#DIV/0!</v>
      </c>
    </row>
    <row r="2417" spans="1:37" s="4" customFormat="1" x14ac:dyDescent="0.25">
      <c r="A2417" s="4" t="str">
        <f t="shared" si="305"/>
        <v>D00_470_4</v>
      </c>
      <c r="B2417" s="1" t="s">
        <v>37</v>
      </c>
      <c r="C2417" s="2">
        <v>470</v>
      </c>
      <c r="D2417" s="3">
        <v>4</v>
      </c>
      <c r="E2417" s="4" t="s">
        <v>38</v>
      </c>
      <c r="F2417" s="4" t="s">
        <v>42</v>
      </c>
      <c r="G2417" s="4" t="s">
        <v>57</v>
      </c>
      <c r="H2417" s="4">
        <v>2006</v>
      </c>
      <c r="I2417" s="3" t="s">
        <v>54</v>
      </c>
      <c r="J2417" s="3"/>
      <c r="P2417" s="3"/>
      <c r="W2417" s="3"/>
      <c r="AA2417" s="5" t="e">
        <f t="shared" si="307"/>
        <v>#DIV/0!</v>
      </c>
      <c r="AD2417" s="5" t="e">
        <f t="shared" si="308"/>
        <v>#DIV/0!</v>
      </c>
      <c r="AE2417" s="3" t="e">
        <f t="shared" si="309"/>
        <v>#DIV/0!</v>
      </c>
      <c r="AG2417" s="4" t="e">
        <f t="shared" si="310"/>
        <v>#DIV/0!</v>
      </c>
      <c r="AI2417" s="3" t="e">
        <f t="shared" si="311"/>
        <v>#DIV/0!</v>
      </c>
      <c r="AK2417" s="4" t="e">
        <f t="shared" si="312"/>
        <v>#DIV/0!</v>
      </c>
    </row>
    <row r="2418" spans="1:37" s="4" customFormat="1" x14ac:dyDescent="0.25">
      <c r="A2418" s="4" t="str">
        <f t="shared" si="305"/>
        <v>D00_470_4</v>
      </c>
      <c r="B2418" s="1" t="s">
        <v>37</v>
      </c>
      <c r="C2418" s="2">
        <v>470</v>
      </c>
      <c r="D2418" s="3">
        <v>4</v>
      </c>
      <c r="E2418" s="4" t="s">
        <v>38</v>
      </c>
      <c r="F2418" s="4" t="s">
        <v>42</v>
      </c>
      <c r="G2418" s="4" t="s">
        <v>57</v>
      </c>
      <c r="H2418" s="4">
        <v>2007</v>
      </c>
      <c r="I2418" s="3" t="s">
        <v>54</v>
      </c>
      <c r="J2418" s="3"/>
      <c r="P2418" s="3"/>
      <c r="W2418" s="3"/>
      <c r="AA2418" s="5" t="e">
        <f t="shared" si="307"/>
        <v>#DIV/0!</v>
      </c>
      <c r="AD2418" s="5" t="e">
        <f t="shared" si="308"/>
        <v>#DIV/0!</v>
      </c>
      <c r="AE2418" s="3" t="e">
        <f t="shared" si="309"/>
        <v>#DIV/0!</v>
      </c>
      <c r="AG2418" s="4" t="e">
        <f t="shared" si="310"/>
        <v>#DIV/0!</v>
      </c>
      <c r="AI2418" s="3" t="e">
        <f t="shared" si="311"/>
        <v>#DIV/0!</v>
      </c>
      <c r="AK2418" s="4" t="e">
        <f t="shared" si="312"/>
        <v>#DIV/0!</v>
      </c>
    </row>
    <row r="2419" spans="1:37" s="14" customFormat="1" x14ac:dyDescent="0.25">
      <c r="A2419" s="4" t="str">
        <f t="shared" si="305"/>
        <v>D00_471_4</v>
      </c>
      <c r="B2419" s="12" t="s">
        <v>37</v>
      </c>
      <c r="C2419" s="13">
        <v>471</v>
      </c>
      <c r="D2419" s="15">
        <v>4</v>
      </c>
      <c r="E2419" s="14" t="s">
        <v>38</v>
      </c>
      <c r="F2419" s="14" t="s">
        <v>42</v>
      </c>
      <c r="G2419" s="14" t="s">
        <v>57</v>
      </c>
      <c r="H2419" s="14">
        <v>2003</v>
      </c>
      <c r="I2419" s="15" t="s">
        <v>54</v>
      </c>
      <c r="J2419" s="15"/>
      <c r="P2419" s="15"/>
      <c r="Q2419" s="4"/>
      <c r="R2419" s="4"/>
      <c r="S2419" s="4"/>
      <c r="T2419" s="4"/>
      <c r="U2419" s="4"/>
      <c r="V2419" s="4"/>
      <c r="W2419" s="15"/>
      <c r="AA2419" s="5" t="e">
        <f t="shared" si="307"/>
        <v>#DIV/0!</v>
      </c>
      <c r="AD2419" s="5" t="e">
        <f t="shared" si="308"/>
        <v>#DIV/0!</v>
      </c>
      <c r="AE2419" s="3" t="e">
        <f t="shared" si="309"/>
        <v>#DIV/0!</v>
      </c>
      <c r="AG2419" s="4" t="e">
        <f t="shared" si="310"/>
        <v>#DIV/0!</v>
      </c>
      <c r="AI2419" s="3" t="e">
        <f t="shared" si="311"/>
        <v>#DIV/0!</v>
      </c>
      <c r="AK2419" s="14" t="e">
        <f t="shared" si="312"/>
        <v>#DIV/0!</v>
      </c>
    </row>
    <row r="2420" spans="1:37" s="4" customFormat="1" x14ac:dyDescent="0.25">
      <c r="A2420" s="4" t="str">
        <f t="shared" si="305"/>
        <v>D00_471_4</v>
      </c>
      <c r="B2420" s="1" t="s">
        <v>37</v>
      </c>
      <c r="C2420" s="2">
        <v>471</v>
      </c>
      <c r="D2420" s="3">
        <v>4</v>
      </c>
      <c r="E2420" s="4" t="s">
        <v>38</v>
      </c>
      <c r="F2420" s="4" t="s">
        <v>42</v>
      </c>
      <c r="G2420" s="4" t="s">
        <v>57</v>
      </c>
      <c r="H2420" s="4">
        <v>2004</v>
      </c>
      <c r="I2420" s="3" t="s">
        <v>54</v>
      </c>
      <c r="J2420" s="3"/>
      <c r="P2420" s="3"/>
      <c r="W2420" s="3"/>
      <c r="AA2420" s="5" t="e">
        <f t="shared" si="307"/>
        <v>#DIV/0!</v>
      </c>
      <c r="AD2420" s="5" t="e">
        <f t="shared" si="308"/>
        <v>#DIV/0!</v>
      </c>
      <c r="AE2420" s="3" t="e">
        <f t="shared" si="309"/>
        <v>#DIV/0!</v>
      </c>
      <c r="AG2420" s="4" t="e">
        <f t="shared" si="310"/>
        <v>#DIV/0!</v>
      </c>
      <c r="AI2420" s="3" t="e">
        <f t="shared" si="311"/>
        <v>#DIV/0!</v>
      </c>
      <c r="AK2420" s="4" t="e">
        <f t="shared" si="312"/>
        <v>#DIV/0!</v>
      </c>
    </row>
    <row r="2421" spans="1:37" s="4" customFormat="1" x14ac:dyDescent="0.25">
      <c r="A2421" s="4" t="str">
        <f t="shared" si="305"/>
        <v>D00_471_4</v>
      </c>
      <c r="B2421" s="1" t="s">
        <v>37</v>
      </c>
      <c r="C2421" s="2">
        <v>471</v>
      </c>
      <c r="D2421" s="3">
        <v>4</v>
      </c>
      <c r="E2421" s="4" t="s">
        <v>38</v>
      </c>
      <c r="F2421" s="4" t="s">
        <v>42</v>
      </c>
      <c r="G2421" s="4" t="s">
        <v>57</v>
      </c>
      <c r="H2421" s="4">
        <v>2005</v>
      </c>
      <c r="I2421" s="3" t="s">
        <v>54</v>
      </c>
      <c r="J2421" s="3"/>
      <c r="P2421" s="3"/>
      <c r="W2421" s="3"/>
      <c r="AA2421" s="5" t="e">
        <f t="shared" si="307"/>
        <v>#DIV/0!</v>
      </c>
      <c r="AD2421" s="5" t="e">
        <f t="shared" si="308"/>
        <v>#DIV/0!</v>
      </c>
      <c r="AE2421" s="3" t="e">
        <f t="shared" si="309"/>
        <v>#DIV/0!</v>
      </c>
      <c r="AG2421" s="4" t="e">
        <f t="shared" si="310"/>
        <v>#DIV/0!</v>
      </c>
      <c r="AI2421" s="3" t="e">
        <f t="shared" si="311"/>
        <v>#DIV/0!</v>
      </c>
      <c r="AK2421" s="4" t="e">
        <f t="shared" si="312"/>
        <v>#DIV/0!</v>
      </c>
    </row>
    <row r="2422" spans="1:37" s="4" customFormat="1" x14ac:dyDescent="0.25">
      <c r="A2422" s="4" t="str">
        <f t="shared" si="305"/>
        <v>D00_471_4</v>
      </c>
      <c r="B2422" s="1" t="s">
        <v>37</v>
      </c>
      <c r="C2422" s="2">
        <v>471</v>
      </c>
      <c r="D2422" s="3">
        <v>4</v>
      </c>
      <c r="E2422" s="4" t="s">
        <v>38</v>
      </c>
      <c r="F2422" s="4" t="s">
        <v>42</v>
      </c>
      <c r="G2422" s="4" t="s">
        <v>57</v>
      </c>
      <c r="H2422" s="4">
        <v>2006</v>
      </c>
      <c r="I2422" s="3" t="s">
        <v>54</v>
      </c>
      <c r="J2422" s="3"/>
      <c r="P2422" s="3"/>
      <c r="W2422" s="3"/>
      <c r="AA2422" s="5" t="e">
        <f t="shared" si="307"/>
        <v>#DIV/0!</v>
      </c>
      <c r="AD2422" s="5" t="e">
        <f t="shared" si="308"/>
        <v>#DIV/0!</v>
      </c>
      <c r="AE2422" s="3" t="e">
        <f t="shared" si="309"/>
        <v>#DIV/0!</v>
      </c>
      <c r="AG2422" s="4" t="e">
        <f t="shared" si="310"/>
        <v>#DIV/0!</v>
      </c>
      <c r="AI2422" s="3" t="e">
        <f t="shared" si="311"/>
        <v>#DIV/0!</v>
      </c>
      <c r="AK2422" s="4" t="e">
        <f t="shared" si="312"/>
        <v>#DIV/0!</v>
      </c>
    </row>
    <row r="2423" spans="1:37" s="4" customFormat="1" x14ac:dyDescent="0.25">
      <c r="A2423" s="4" t="str">
        <f t="shared" si="305"/>
        <v>D00_471_4</v>
      </c>
      <c r="B2423" s="1" t="s">
        <v>37</v>
      </c>
      <c r="C2423" s="2">
        <v>471</v>
      </c>
      <c r="D2423" s="3">
        <v>4</v>
      </c>
      <c r="E2423" s="4" t="s">
        <v>38</v>
      </c>
      <c r="F2423" s="4" t="s">
        <v>42</v>
      </c>
      <c r="G2423" s="4" t="s">
        <v>57</v>
      </c>
      <c r="H2423" s="4">
        <v>2007</v>
      </c>
      <c r="I2423" s="3" t="s">
        <v>54</v>
      </c>
      <c r="J2423" s="3"/>
      <c r="P2423" s="3"/>
      <c r="W2423" s="3"/>
      <c r="AA2423" s="5" t="e">
        <f t="shared" si="307"/>
        <v>#DIV/0!</v>
      </c>
      <c r="AD2423" s="5" t="e">
        <f t="shared" si="308"/>
        <v>#DIV/0!</v>
      </c>
      <c r="AE2423" s="3" t="e">
        <f t="shared" si="309"/>
        <v>#DIV/0!</v>
      </c>
      <c r="AG2423" s="4" t="e">
        <f t="shared" si="310"/>
        <v>#DIV/0!</v>
      </c>
      <c r="AI2423" s="3" t="e">
        <f t="shared" si="311"/>
        <v>#DIV/0!</v>
      </c>
      <c r="AK2423" s="4" t="e">
        <f t="shared" si="312"/>
        <v>#DIV/0!</v>
      </c>
    </row>
    <row r="2424" spans="1:37" s="14" customFormat="1" x14ac:dyDescent="0.25">
      <c r="A2424" s="4" t="str">
        <f t="shared" si="305"/>
        <v>D00_472_4</v>
      </c>
      <c r="B2424" s="12" t="s">
        <v>37</v>
      </c>
      <c r="C2424" s="13">
        <v>472</v>
      </c>
      <c r="D2424" s="15">
        <v>4</v>
      </c>
      <c r="E2424" s="14" t="s">
        <v>38</v>
      </c>
      <c r="F2424" s="14" t="s">
        <v>42</v>
      </c>
      <c r="G2424" s="14" t="s">
        <v>57</v>
      </c>
      <c r="H2424" s="14">
        <v>2003</v>
      </c>
      <c r="I2424" s="15" t="s">
        <v>54</v>
      </c>
      <c r="J2424" s="15"/>
      <c r="P2424" s="15"/>
      <c r="Q2424" s="4"/>
      <c r="R2424" s="4"/>
      <c r="S2424" s="4"/>
      <c r="T2424" s="4"/>
      <c r="U2424" s="4"/>
      <c r="V2424" s="4"/>
      <c r="W2424" s="15"/>
      <c r="AA2424" s="5" t="e">
        <f t="shared" si="307"/>
        <v>#DIV/0!</v>
      </c>
      <c r="AD2424" s="5" t="e">
        <f t="shared" si="308"/>
        <v>#DIV/0!</v>
      </c>
      <c r="AE2424" s="3" t="e">
        <f t="shared" si="309"/>
        <v>#DIV/0!</v>
      </c>
      <c r="AG2424" s="4" t="e">
        <f t="shared" si="310"/>
        <v>#DIV/0!</v>
      </c>
      <c r="AI2424" s="3" t="e">
        <f t="shared" si="311"/>
        <v>#DIV/0!</v>
      </c>
      <c r="AK2424" s="14" t="e">
        <f t="shared" si="312"/>
        <v>#DIV/0!</v>
      </c>
    </row>
    <row r="2425" spans="1:37" s="4" customFormat="1" x14ac:dyDescent="0.25">
      <c r="A2425" s="4" t="str">
        <f t="shared" si="305"/>
        <v>D00_472_4</v>
      </c>
      <c r="B2425" s="1" t="s">
        <v>37</v>
      </c>
      <c r="C2425" s="2">
        <v>472</v>
      </c>
      <c r="D2425" s="3">
        <v>4</v>
      </c>
      <c r="E2425" s="4" t="s">
        <v>38</v>
      </c>
      <c r="F2425" s="4" t="s">
        <v>42</v>
      </c>
      <c r="G2425" s="4" t="s">
        <v>57</v>
      </c>
      <c r="H2425" s="4">
        <v>2004</v>
      </c>
      <c r="I2425" s="3" t="s">
        <v>54</v>
      </c>
      <c r="J2425" s="3"/>
      <c r="P2425" s="3"/>
      <c r="W2425" s="3">
        <v>2</v>
      </c>
      <c r="X2425" s="4">
        <v>217</v>
      </c>
      <c r="AA2425" s="5" t="e">
        <f t="shared" si="307"/>
        <v>#DIV/0!</v>
      </c>
      <c r="AD2425" s="5" t="e">
        <f t="shared" si="308"/>
        <v>#DIV/0!</v>
      </c>
      <c r="AE2425" s="3" t="e">
        <f t="shared" si="309"/>
        <v>#DIV/0!</v>
      </c>
      <c r="AG2425" s="4" t="e">
        <f t="shared" si="310"/>
        <v>#DIV/0!</v>
      </c>
      <c r="AI2425" s="3" t="e">
        <f t="shared" si="311"/>
        <v>#DIV/0!</v>
      </c>
      <c r="AK2425" s="4" t="e">
        <f t="shared" si="312"/>
        <v>#DIV/0!</v>
      </c>
    </row>
    <row r="2426" spans="1:37" s="4" customFormat="1" x14ac:dyDescent="0.25">
      <c r="A2426" s="4" t="str">
        <f t="shared" si="305"/>
        <v>D00_472_4</v>
      </c>
      <c r="B2426" s="1" t="s">
        <v>37</v>
      </c>
      <c r="C2426" s="2">
        <v>472</v>
      </c>
      <c r="D2426" s="3">
        <v>4</v>
      </c>
      <c r="E2426" s="4" t="s">
        <v>38</v>
      </c>
      <c r="F2426" s="4" t="s">
        <v>42</v>
      </c>
      <c r="G2426" s="4" t="s">
        <v>57</v>
      </c>
      <c r="H2426" s="4">
        <v>2005</v>
      </c>
      <c r="I2426" s="3" t="s">
        <v>54</v>
      </c>
      <c r="J2426" s="3"/>
      <c r="P2426" s="3"/>
      <c r="W2426" s="3"/>
      <c r="X2426" s="4">
        <v>214</v>
      </c>
      <c r="AA2426" s="5" t="e">
        <f t="shared" si="307"/>
        <v>#DIV/0!</v>
      </c>
      <c r="AD2426" s="5" t="e">
        <f t="shared" si="308"/>
        <v>#DIV/0!</v>
      </c>
      <c r="AE2426" s="3" t="e">
        <f t="shared" si="309"/>
        <v>#DIV/0!</v>
      </c>
      <c r="AG2426" s="4" t="e">
        <f t="shared" si="310"/>
        <v>#DIV/0!</v>
      </c>
      <c r="AI2426" s="3" t="e">
        <f t="shared" si="311"/>
        <v>#DIV/0!</v>
      </c>
    </row>
    <row r="2427" spans="1:37" s="4" customFormat="1" x14ac:dyDescent="0.25">
      <c r="A2427" s="4" t="str">
        <f t="shared" si="305"/>
        <v>D00_472_4</v>
      </c>
      <c r="B2427" s="1" t="s">
        <v>37</v>
      </c>
      <c r="C2427" s="2">
        <v>472</v>
      </c>
      <c r="D2427" s="3">
        <v>4</v>
      </c>
      <c r="E2427" s="4" t="s">
        <v>38</v>
      </c>
      <c r="F2427" s="4" t="s">
        <v>42</v>
      </c>
      <c r="G2427" s="4" t="s">
        <v>57</v>
      </c>
      <c r="H2427" s="4">
        <v>2006</v>
      </c>
      <c r="I2427" s="3" t="s">
        <v>54</v>
      </c>
      <c r="J2427" s="3"/>
      <c r="P2427" s="3"/>
      <c r="W2427" s="3"/>
      <c r="AA2427" s="5" t="e">
        <f t="shared" si="307"/>
        <v>#DIV/0!</v>
      </c>
      <c r="AD2427" s="5" t="e">
        <f t="shared" si="308"/>
        <v>#DIV/0!</v>
      </c>
      <c r="AE2427" s="3" t="e">
        <f t="shared" si="309"/>
        <v>#DIV/0!</v>
      </c>
      <c r="AG2427" s="4" t="e">
        <f t="shared" si="310"/>
        <v>#DIV/0!</v>
      </c>
      <c r="AI2427" s="3" t="e">
        <f t="shared" si="311"/>
        <v>#DIV/0!</v>
      </c>
      <c r="AK2427" s="4" t="e">
        <f t="shared" ref="AK2427:AK2435" si="313">AJ2427*100/Y2427</f>
        <v>#DIV/0!</v>
      </c>
    </row>
    <row r="2428" spans="1:37" s="4" customFormat="1" x14ac:dyDescent="0.25">
      <c r="A2428" s="4" t="str">
        <f t="shared" si="305"/>
        <v>D00_472_4</v>
      </c>
      <c r="B2428" s="1" t="s">
        <v>37</v>
      </c>
      <c r="C2428" s="2">
        <v>472</v>
      </c>
      <c r="D2428" s="3">
        <v>4</v>
      </c>
      <c r="E2428" s="4" t="s">
        <v>38</v>
      </c>
      <c r="F2428" s="4" t="s">
        <v>42</v>
      </c>
      <c r="G2428" s="4" t="s">
        <v>57</v>
      </c>
      <c r="H2428" s="4">
        <v>2007</v>
      </c>
      <c r="I2428" s="3" t="s">
        <v>54</v>
      </c>
      <c r="J2428" s="3"/>
      <c r="P2428" s="3"/>
      <c r="W2428" s="3"/>
      <c r="AA2428" s="5" t="e">
        <f t="shared" si="307"/>
        <v>#DIV/0!</v>
      </c>
      <c r="AD2428" s="5" t="e">
        <f t="shared" si="308"/>
        <v>#DIV/0!</v>
      </c>
      <c r="AE2428" s="3" t="e">
        <f t="shared" si="309"/>
        <v>#DIV/0!</v>
      </c>
      <c r="AG2428" s="4" t="e">
        <f t="shared" si="310"/>
        <v>#DIV/0!</v>
      </c>
      <c r="AI2428" s="3" t="e">
        <f t="shared" si="311"/>
        <v>#DIV/0!</v>
      </c>
      <c r="AK2428" s="4" t="e">
        <f t="shared" si="313"/>
        <v>#DIV/0!</v>
      </c>
    </row>
    <row r="2429" spans="1:37" s="14" customFormat="1" x14ac:dyDescent="0.25">
      <c r="A2429" s="4" t="str">
        <f t="shared" si="305"/>
        <v>D00_473_4</v>
      </c>
      <c r="B2429" s="12" t="s">
        <v>37</v>
      </c>
      <c r="C2429" s="13">
        <v>473</v>
      </c>
      <c r="D2429" s="15">
        <v>4</v>
      </c>
      <c r="E2429" s="14" t="s">
        <v>38</v>
      </c>
      <c r="F2429" s="14" t="s">
        <v>42</v>
      </c>
      <c r="G2429" s="14" t="s">
        <v>57</v>
      </c>
      <c r="H2429" s="14">
        <v>2003</v>
      </c>
      <c r="I2429" s="15" t="s">
        <v>54</v>
      </c>
      <c r="J2429" s="15"/>
      <c r="P2429" s="15"/>
      <c r="Q2429" s="4"/>
      <c r="R2429" s="4"/>
      <c r="S2429" s="4"/>
      <c r="T2429" s="4"/>
      <c r="U2429" s="4"/>
      <c r="V2429" s="4"/>
      <c r="W2429" s="15"/>
      <c r="AA2429" s="5" t="e">
        <f t="shared" si="307"/>
        <v>#DIV/0!</v>
      </c>
      <c r="AD2429" s="5" t="e">
        <f t="shared" si="308"/>
        <v>#DIV/0!</v>
      </c>
      <c r="AE2429" s="3" t="e">
        <f t="shared" si="309"/>
        <v>#DIV/0!</v>
      </c>
      <c r="AG2429" s="4" t="e">
        <f t="shared" si="310"/>
        <v>#DIV/0!</v>
      </c>
      <c r="AI2429" s="3" t="e">
        <f t="shared" si="311"/>
        <v>#DIV/0!</v>
      </c>
      <c r="AK2429" s="14" t="e">
        <f t="shared" si="313"/>
        <v>#DIV/0!</v>
      </c>
    </row>
    <row r="2430" spans="1:37" s="4" customFormat="1" x14ac:dyDescent="0.25">
      <c r="A2430" s="4" t="str">
        <f t="shared" si="305"/>
        <v>D00_473_4</v>
      </c>
      <c r="B2430" s="1" t="s">
        <v>37</v>
      </c>
      <c r="C2430" s="2">
        <v>473</v>
      </c>
      <c r="D2430" s="3">
        <v>4</v>
      </c>
      <c r="E2430" s="4" t="s">
        <v>38</v>
      </c>
      <c r="F2430" s="4" t="s">
        <v>42</v>
      </c>
      <c r="G2430" s="4" t="s">
        <v>57</v>
      </c>
      <c r="H2430" s="4">
        <v>2004</v>
      </c>
      <c r="I2430" s="3" t="s">
        <v>54</v>
      </c>
      <c r="J2430" s="3"/>
      <c r="P2430" s="3"/>
      <c r="W2430" s="3"/>
      <c r="AA2430" s="5" t="e">
        <f t="shared" si="307"/>
        <v>#DIV/0!</v>
      </c>
      <c r="AD2430" s="5" t="e">
        <f t="shared" si="308"/>
        <v>#DIV/0!</v>
      </c>
      <c r="AE2430" s="3" t="e">
        <f t="shared" si="309"/>
        <v>#DIV/0!</v>
      </c>
      <c r="AG2430" s="4" t="e">
        <f t="shared" si="310"/>
        <v>#DIV/0!</v>
      </c>
      <c r="AI2430" s="3" t="e">
        <f t="shared" si="311"/>
        <v>#DIV/0!</v>
      </c>
      <c r="AK2430" s="4" t="e">
        <f t="shared" si="313"/>
        <v>#DIV/0!</v>
      </c>
    </row>
    <row r="2431" spans="1:37" s="4" customFormat="1" x14ac:dyDescent="0.25">
      <c r="A2431" s="4" t="str">
        <f t="shared" si="305"/>
        <v>D00_473_4</v>
      </c>
      <c r="B2431" s="1" t="s">
        <v>37</v>
      </c>
      <c r="C2431" s="2">
        <v>473</v>
      </c>
      <c r="D2431" s="3">
        <v>4</v>
      </c>
      <c r="E2431" s="4" t="s">
        <v>38</v>
      </c>
      <c r="F2431" s="4" t="s">
        <v>42</v>
      </c>
      <c r="G2431" s="4" t="s">
        <v>57</v>
      </c>
      <c r="H2431" s="4">
        <v>2005</v>
      </c>
      <c r="I2431" s="3" t="s">
        <v>54</v>
      </c>
      <c r="J2431" s="3"/>
      <c r="P2431" s="3"/>
      <c r="W2431" s="3"/>
      <c r="AA2431" s="5" t="e">
        <f t="shared" si="307"/>
        <v>#DIV/0!</v>
      </c>
      <c r="AD2431" s="5" t="e">
        <f t="shared" si="308"/>
        <v>#DIV/0!</v>
      </c>
      <c r="AE2431" s="3" t="e">
        <f t="shared" si="309"/>
        <v>#DIV/0!</v>
      </c>
      <c r="AG2431" s="4" t="e">
        <f t="shared" si="310"/>
        <v>#DIV/0!</v>
      </c>
      <c r="AI2431" s="3" t="e">
        <f t="shared" si="311"/>
        <v>#DIV/0!</v>
      </c>
      <c r="AK2431" s="4" t="e">
        <f t="shared" si="313"/>
        <v>#DIV/0!</v>
      </c>
    </row>
    <row r="2432" spans="1:37" s="4" customFormat="1" x14ac:dyDescent="0.25">
      <c r="A2432" s="4" t="str">
        <f t="shared" si="305"/>
        <v>D00_473_4</v>
      </c>
      <c r="B2432" s="1" t="s">
        <v>37</v>
      </c>
      <c r="C2432" s="2">
        <v>473</v>
      </c>
      <c r="D2432" s="3">
        <v>4</v>
      </c>
      <c r="E2432" s="4" t="s">
        <v>38</v>
      </c>
      <c r="F2432" s="4" t="s">
        <v>42</v>
      </c>
      <c r="G2432" s="4" t="s">
        <v>57</v>
      </c>
      <c r="H2432" s="4">
        <v>2006</v>
      </c>
      <c r="I2432" s="3" t="s">
        <v>54</v>
      </c>
      <c r="J2432" s="3"/>
      <c r="P2432" s="3"/>
      <c r="W2432" s="3"/>
      <c r="AA2432" s="5" t="e">
        <f t="shared" si="307"/>
        <v>#DIV/0!</v>
      </c>
      <c r="AD2432" s="5" t="e">
        <f t="shared" si="308"/>
        <v>#DIV/0!</v>
      </c>
      <c r="AE2432" s="3" t="e">
        <f t="shared" si="309"/>
        <v>#DIV/0!</v>
      </c>
      <c r="AG2432" s="4" t="e">
        <f t="shared" si="310"/>
        <v>#DIV/0!</v>
      </c>
      <c r="AI2432" s="3" t="e">
        <f t="shared" si="311"/>
        <v>#DIV/0!</v>
      </c>
      <c r="AK2432" s="4" t="e">
        <f t="shared" si="313"/>
        <v>#DIV/0!</v>
      </c>
    </row>
    <row r="2433" spans="1:44" s="4" customFormat="1" x14ac:dyDescent="0.25">
      <c r="A2433" s="4" t="str">
        <f t="shared" si="305"/>
        <v>D00_473_4</v>
      </c>
      <c r="B2433" s="1" t="s">
        <v>37</v>
      </c>
      <c r="C2433" s="2">
        <v>473</v>
      </c>
      <c r="D2433" s="3">
        <v>4</v>
      </c>
      <c r="E2433" s="4" t="s">
        <v>38</v>
      </c>
      <c r="F2433" s="4" t="s">
        <v>42</v>
      </c>
      <c r="G2433" s="4" t="s">
        <v>57</v>
      </c>
      <c r="H2433" s="4">
        <v>2007</v>
      </c>
      <c r="I2433" s="3" t="s">
        <v>54</v>
      </c>
      <c r="J2433" s="3"/>
      <c r="P2433" s="3"/>
      <c r="W2433" s="3"/>
      <c r="AA2433" s="5" t="e">
        <f t="shared" si="307"/>
        <v>#DIV/0!</v>
      </c>
      <c r="AD2433" s="5" t="e">
        <f t="shared" si="308"/>
        <v>#DIV/0!</v>
      </c>
      <c r="AE2433" s="3" t="e">
        <f t="shared" si="309"/>
        <v>#DIV/0!</v>
      </c>
      <c r="AG2433" s="4" t="e">
        <f t="shared" si="310"/>
        <v>#DIV/0!</v>
      </c>
      <c r="AI2433" s="3" t="e">
        <f t="shared" si="311"/>
        <v>#DIV/0!</v>
      </c>
      <c r="AK2433" s="4" t="e">
        <f t="shared" si="313"/>
        <v>#DIV/0!</v>
      </c>
    </row>
    <row r="2434" spans="1:44" s="14" customFormat="1" x14ac:dyDescent="0.25">
      <c r="A2434" s="4" t="str">
        <f t="shared" si="305"/>
        <v>D00_474_4</v>
      </c>
      <c r="B2434" s="12" t="s">
        <v>37</v>
      </c>
      <c r="C2434" s="13">
        <v>474</v>
      </c>
      <c r="D2434" s="15">
        <v>4</v>
      </c>
      <c r="E2434" s="14" t="s">
        <v>38</v>
      </c>
      <c r="F2434" s="14" t="s">
        <v>42</v>
      </c>
      <c r="G2434" s="14" t="s">
        <v>57</v>
      </c>
      <c r="H2434" s="14">
        <v>2003</v>
      </c>
      <c r="I2434" s="15" t="s">
        <v>54</v>
      </c>
      <c r="J2434" s="15"/>
      <c r="L2434" s="14">
        <f>K1692-36</f>
        <v>46</v>
      </c>
      <c r="M2434" s="14">
        <f>K1692-64</f>
        <v>18</v>
      </c>
      <c r="N2434" s="14">
        <f>K1692-79</f>
        <v>3</v>
      </c>
      <c r="P2434" s="15">
        <v>3</v>
      </c>
      <c r="Q2434" s="4"/>
      <c r="R2434" s="4"/>
      <c r="S2434" s="4"/>
      <c r="T2434" s="4"/>
      <c r="U2434" s="4"/>
      <c r="V2434" s="4"/>
      <c r="W2434" s="15">
        <v>2</v>
      </c>
      <c r="X2434" s="14">
        <v>210</v>
      </c>
      <c r="Y2434" s="14">
        <v>25</v>
      </c>
      <c r="Z2434" s="14">
        <v>76</v>
      </c>
      <c r="AA2434" s="5">
        <f t="shared" si="307"/>
        <v>3.04</v>
      </c>
      <c r="AB2434" s="14">
        <v>3</v>
      </c>
      <c r="AC2434" s="14">
        <v>31</v>
      </c>
      <c r="AD2434" s="5">
        <f t="shared" si="308"/>
        <v>1.24</v>
      </c>
      <c r="AE2434" s="3">
        <f t="shared" si="309"/>
        <v>40.789473684210527</v>
      </c>
      <c r="AF2434" s="14">
        <v>0</v>
      </c>
      <c r="AG2434" s="4">
        <f t="shared" si="310"/>
        <v>0</v>
      </c>
      <c r="AH2434" s="14">
        <v>0</v>
      </c>
      <c r="AI2434" s="3">
        <f t="shared" si="311"/>
        <v>0</v>
      </c>
      <c r="AJ2434" s="14">
        <v>8</v>
      </c>
      <c r="AK2434" s="14">
        <f t="shared" si="313"/>
        <v>32</v>
      </c>
      <c r="AL2434" s="14">
        <v>1</v>
      </c>
      <c r="AM2434" s="14">
        <v>2</v>
      </c>
      <c r="AN2434" s="14">
        <v>2</v>
      </c>
      <c r="AO2434" s="14">
        <v>3</v>
      </c>
      <c r="AP2434" s="14">
        <v>4</v>
      </c>
      <c r="AQ2434" s="14">
        <v>3</v>
      </c>
      <c r="AR2434" s="14">
        <v>2</v>
      </c>
    </row>
    <row r="2435" spans="1:44" s="4" customFormat="1" x14ac:dyDescent="0.25">
      <c r="A2435" s="4" t="str">
        <f t="shared" ref="A2435:A2498" si="314">CONCATENATE(LEFT(B2435,1),CONCATENATE(RIGHT(B2435,2),"_",CONCATENATE(C2435),"_",CONCATENATE(D2435)))</f>
        <v>D00_474_4</v>
      </c>
      <c r="B2435" s="1" t="s">
        <v>37</v>
      </c>
      <c r="C2435" s="2">
        <v>474</v>
      </c>
      <c r="D2435" s="3">
        <v>4</v>
      </c>
      <c r="E2435" s="4" t="s">
        <v>38</v>
      </c>
      <c r="F2435" s="4" t="s">
        <v>42</v>
      </c>
      <c r="G2435" s="4" t="s">
        <v>57</v>
      </c>
      <c r="H2435" s="4">
        <v>2004</v>
      </c>
      <c r="I2435" s="3" t="s">
        <v>54</v>
      </c>
      <c r="J2435" s="3"/>
      <c r="P2435" s="3"/>
      <c r="W2435" s="3">
        <v>2</v>
      </c>
      <c r="X2435" s="4">
        <v>217</v>
      </c>
      <c r="AA2435" s="5" t="e">
        <f t="shared" si="307"/>
        <v>#DIV/0!</v>
      </c>
      <c r="AD2435" s="5" t="e">
        <f t="shared" si="308"/>
        <v>#DIV/0!</v>
      </c>
      <c r="AE2435" s="3" t="e">
        <f t="shared" si="309"/>
        <v>#DIV/0!</v>
      </c>
      <c r="AG2435" s="4" t="e">
        <f t="shared" si="310"/>
        <v>#DIV/0!</v>
      </c>
      <c r="AI2435" s="3" t="e">
        <f t="shared" si="311"/>
        <v>#DIV/0!</v>
      </c>
      <c r="AK2435" s="4" t="e">
        <f t="shared" si="313"/>
        <v>#DIV/0!</v>
      </c>
    </row>
    <row r="2436" spans="1:44" s="4" customFormat="1" x14ac:dyDescent="0.25">
      <c r="A2436" s="4" t="str">
        <f t="shared" si="314"/>
        <v>D00_474_4</v>
      </c>
      <c r="B2436" s="1" t="s">
        <v>37</v>
      </c>
      <c r="C2436" s="2">
        <v>474</v>
      </c>
      <c r="D2436" s="3">
        <v>4</v>
      </c>
      <c r="E2436" s="4" t="s">
        <v>38</v>
      </c>
      <c r="F2436" s="4" t="s">
        <v>42</v>
      </c>
      <c r="G2436" s="4" t="s">
        <v>57</v>
      </c>
      <c r="H2436" s="4">
        <v>2005</v>
      </c>
      <c r="I2436" s="3" t="s">
        <v>54</v>
      </c>
      <c r="J2436" s="3"/>
      <c r="P2436" s="3"/>
      <c r="W2436" s="3"/>
      <c r="X2436" s="4">
        <v>207</v>
      </c>
      <c r="AA2436" s="5" t="e">
        <f t="shared" si="307"/>
        <v>#DIV/0!</v>
      </c>
      <c r="AD2436" s="5" t="e">
        <f t="shared" si="308"/>
        <v>#DIV/0!</v>
      </c>
      <c r="AE2436" s="3" t="e">
        <f t="shared" si="309"/>
        <v>#DIV/0!</v>
      </c>
      <c r="AG2436" s="4" t="e">
        <f t="shared" si="310"/>
        <v>#DIV/0!</v>
      </c>
      <c r="AI2436" s="3" t="e">
        <f t="shared" si="311"/>
        <v>#DIV/0!</v>
      </c>
    </row>
    <row r="2437" spans="1:44" s="4" customFormat="1" x14ac:dyDescent="0.25">
      <c r="A2437" s="4" t="str">
        <f t="shared" si="314"/>
        <v>D00_474_4</v>
      </c>
      <c r="B2437" s="1" t="s">
        <v>37</v>
      </c>
      <c r="C2437" s="2">
        <v>474</v>
      </c>
      <c r="D2437" s="3">
        <v>4</v>
      </c>
      <c r="E2437" s="4" t="s">
        <v>38</v>
      </c>
      <c r="F2437" s="4" t="s">
        <v>42</v>
      </c>
      <c r="G2437" s="4" t="s">
        <v>57</v>
      </c>
      <c r="H2437" s="4">
        <v>2006</v>
      </c>
      <c r="I2437" s="3" t="s">
        <v>54</v>
      </c>
      <c r="J2437" s="3"/>
      <c r="P2437" s="3"/>
      <c r="W2437" s="3"/>
      <c r="AA2437" s="5" t="e">
        <f t="shared" si="307"/>
        <v>#DIV/0!</v>
      </c>
      <c r="AD2437" s="5" t="e">
        <f t="shared" si="308"/>
        <v>#DIV/0!</v>
      </c>
      <c r="AE2437" s="3" t="e">
        <f t="shared" si="309"/>
        <v>#DIV/0!</v>
      </c>
      <c r="AG2437" s="4" t="e">
        <f t="shared" si="310"/>
        <v>#DIV/0!</v>
      </c>
      <c r="AI2437" s="3" t="e">
        <f t="shared" si="311"/>
        <v>#DIV/0!</v>
      </c>
      <c r="AK2437" s="4" t="e">
        <f t="shared" ref="AK2437:AK2450" si="315">AJ2437*100/Y2437</f>
        <v>#DIV/0!</v>
      </c>
    </row>
    <row r="2438" spans="1:44" s="4" customFormat="1" x14ac:dyDescent="0.25">
      <c r="A2438" s="4" t="str">
        <f t="shared" si="314"/>
        <v>D00_474_4</v>
      </c>
      <c r="B2438" s="1" t="s">
        <v>37</v>
      </c>
      <c r="C2438" s="2">
        <v>474</v>
      </c>
      <c r="D2438" s="3">
        <v>4</v>
      </c>
      <c r="E2438" s="4" t="s">
        <v>38</v>
      </c>
      <c r="F2438" s="4" t="s">
        <v>42</v>
      </c>
      <c r="G2438" s="4" t="s">
        <v>57</v>
      </c>
      <c r="H2438" s="4">
        <v>2007</v>
      </c>
      <c r="I2438" s="3" t="s">
        <v>54</v>
      </c>
      <c r="J2438" s="3"/>
      <c r="P2438" s="3"/>
      <c r="W2438" s="3"/>
      <c r="AA2438" s="5" t="e">
        <f t="shared" si="307"/>
        <v>#DIV/0!</v>
      </c>
      <c r="AD2438" s="5" t="e">
        <f t="shared" si="308"/>
        <v>#DIV/0!</v>
      </c>
      <c r="AE2438" s="3" t="e">
        <f t="shared" si="309"/>
        <v>#DIV/0!</v>
      </c>
      <c r="AG2438" s="4" t="e">
        <f t="shared" si="310"/>
        <v>#DIV/0!</v>
      </c>
      <c r="AI2438" s="3" t="e">
        <f t="shared" si="311"/>
        <v>#DIV/0!</v>
      </c>
      <c r="AK2438" s="4" t="e">
        <f t="shared" si="315"/>
        <v>#DIV/0!</v>
      </c>
    </row>
    <row r="2439" spans="1:44" s="14" customFormat="1" x14ac:dyDescent="0.25">
      <c r="A2439" s="4" t="str">
        <f t="shared" si="314"/>
        <v>D00_475_4</v>
      </c>
      <c r="B2439" s="12" t="s">
        <v>37</v>
      </c>
      <c r="C2439" s="13">
        <v>475</v>
      </c>
      <c r="D2439" s="15">
        <v>4</v>
      </c>
      <c r="E2439" s="14" t="s">
        <v>38</v>
      </c>
      <c r="F2439" s="14" t="s">
        <v>42</v>
      </c>
      <c r="G2439" s="14" t="s">
        <v>57</v>
      </c>
      <c r="H2439" s="14">
        <v>2003</v>
      </c>
      <c r="I2439" s="15" t="s">
        <v>54</v>
      </c>
      <c r="J2439" s="15"/>
      <c r="P2439" s="15"/>
      <c r="Q2439" s="4"/>
      <c r="R2439" s="4"/>
      <c r="S2439" s="4"/>
      <c r="T2439" s="4"/>
      <c r="U2439" s="4"/>
      <c r="V2439" s="4"/>
      <c r="W2439" s="15"/>
      <c r="AA2439" s="5" t="e">
        <f t="shared" si="307"/>
        <v>#DIV/0!</v>
      </c>
      <c r="AD2439" s="5" t="e">
        <f t="shared" si="308"/>
        <v>#DIV/0!</v>
      </c>
      <c r="AE2439" s="3" t="e">
        <f t="shared" si="309"/>
        <v>#DIV/0!</v>
      </c>
      <c r="AG2439" s="4" t="e">
        <f t="shared" si="310"/>
        <v>#DIV/0!</v>
      </c>
      <c r="AI2439" s="3" t="e">
        <f t="shared" si="311"/>
        <v>#DIV/0!</v>
      </c>
      <c r="AK2439" s="14" t="e">
        <f t="shared" si="315"/>
        <v>#DIV/0!</v>
      </c>
    </row>
    <row r="2440" spans="1:44" s="4" customFormat="1" x14ac:dyDescent="0.25">
      <c r="A2440" s="4" t="str">
        <f t="shared" si="314"/>
        <v>D00_475_4</v>
      </c>
      <c r="B2440" s="1" t="s">
        <v>37</v>
      </c>
      <c r="C2440" s="2">
        <v>475</v>
      </c>
      <c r="D2440" s="3">
        <v>4</v>
      </c>
      <c r="E2440" s="4" t="s">
        <v>38</v>
      </c>
      <c r="F2440" s="4" t="s">
        <v>42</v>
      </c>
      <c r="G2440" s="4" t="s">
        <v>57</v>
      </c>
      <c r="H2440" s="4">
        <v>2004</v>
      </c>
      <c r="I2440" s="3" t="s">
        <v>54</v>
      </c>
      <c r="J2440" s="3"/>
      <c r="P2440" s="3"/>
      <c r="W2440" s="3"/>
      <c r="AA2440" s="5" t="e">
        <f t="shared" si="307"/>
        <v>#DIV/0!</v>
      </c>
      <c r="AD2440" s="5" t="e">
        <f t="shared" si="308"/>
        <v>#DIV/0!</v>
      </c>
      <c r="AE2440" s="3" t="e">
        <f t="shared" si="309"/>
        <v>#DIV/0!</v>
      </c>
      <c r="AG2440" s="4" t="e">
        <f t="shared" si="310"/>
        <v>#DIV/0!</v>
      </c>
      <c r="AI2440" s="3" t="e">
        <f t="shared" si="311"/>
        <v>#DIV/0!</v>
      </c>
      <c r="AK2440" s="4" t="e">
        <f t="shared" si="315"/>
        <v>#DIV/0!</v>
      </c>
    </row>
    <row r="2441" spans="1:44" s="4" customFormat="1" x14ac:dyDescent="0.25">
      <c r="A2441" s="4" t="str">
        <f t="shared" si="314"/>
        <v>D00_475_4</v>
      </c>
      <c r="B2441" s="1" t="s">
        <v>37</v>
      </c>
      <c r="C2441" s="2">
        <v>475</v>
      </c>
      <c r="D2441" s="3">
        <v>4</v>
      </c>
      <c r="E2441" s="4" t="s">
        <v>38</v>
      </c>
      <c r="F2441" s="4" t="s">
        <v>42</v>
      </c>
      <c r="G2441" s="4" t="s">
        <v>57</v>
      </c>
      <c r="H2441" s="4">
        <v>2005</v>
      </c>
      <c r="I2441" s="3" t="s">
        <v>54</v>
      </c>
      <c r="J2441" s="3"/>
      <c r="P2441" s="3"/>
      <c r="W2441" s="3"/>
      <c r="AA2441" s="5" t="e">
        <f t="shared" si="307"/>
        <v>#DIV/0!</v>
      </c>
      <c r="AD2441" s="5" t="e">
        <f t="shared" si="308"/>
        <v>#DIV/0!</v>
      </c>
      <c r="AE2441" s="3" t="e">
        <f t="shared" si="309"/>
        <v>#DIV/0!</v>
      </c>
      <c r="AG2441" s="4" t="e">
        <f t="shared" si="310"/>
        <v>#DIV/0!</v>
      </c>
      <c r="AI2441" s="3" t="e">
        <f t="shared" si="311"/>
        <v>#DIV/0!</v>
      </c>
      <c r="AK2441" s="4" t="e">
        <f t="shared" si="315"/>
        <v>#DIV/0!</v>
      </c>
    </row>
    <row r="2442" spans="1:44" s="4" customFormat="1" x14ac:dyDescent="0.25">
      <c r="A2442" s="4" t="str">
        <f t="shared" si="314"/>
        <v>D00_475_4</v>
      </c>
      <c r="B2442" s="1" t="s">
        <v>37</v>
      </c>
      <c r="C2442" s="2">
        <v>475</v>
      </c>
      <c r="D2442" s="3">
        <v>4</v>
      </c>
      <c r="E2442" s="4" t="s">
        <v>38</v>
      </c>
      <c r="F2442" s="4" t="s">
        <v>42</v>
      </c>
      <c r="G2442" s="4" t="s">
        <v>57</v>
      </c>
      <c r="H2442" s="4">
        <v>2006</v>
      </c>
      <c r="I2442" s="3" t="s">
        <v>54</v>
      </c>
      <c r="J2442" s="3"/>
      <c r="P2442" s="3"/>
      <c r="W2442" s="3"/>
      <c r="AA2442" s="5" t="e">
        <f t="shared" si="307"/>
        <v>#DIV/0!</v>
      </c>
      <c r="AD2442" s="5" t="e">
        <f t="shared" si="308"/>
        <v>#DIV/0!</v>
      </c>
      <c r="AE2442" s="3" t="e">
        <f t="shared" si="309"/>
        <v>#DIV/0!</v>
      </c>
      <c r="AG2442" s="4" t="e">
        <f t="shared" si="310"/>
        <v>#DIV/0!</v>
      </c>
      <c r="AI2442" s="3" t="e">
        <f t="shared" si="311"/>
        <v>#DIV/0!</v>
      </c>
      <c r="AK2442" s="4" t="e">
        <f t="shared" si="315"/>
        <v>#DIV/0!</v>
      </c>
    </row>
    <row r="2443" spans="1:44" s="4" customFormat="1" x14ac:dyDescent="0.25">
      <c r="A2443" s="4" t="str">
        <f t="shared" si="314"/>
        <v>D00_475_4</v>
      </c>
      <c r="B2443" s="1" t="s">
        <v>37</v>
      </c>
      <c r="C2443" s="2">
        <v>475</v>
      </c>
      <c r="D2443" s="3">
        <v>4</v>
      </c>
      <c r="E2443" s="4" t="s">
        <v>38</v>
      </c>
      <c r="F2443" s="4" t="s">
        <v>42</v>
      </c>
      <c r="G2443" s="4" t="s">
        <v>57</v>
      </c>
      <c r="H2443" s="4">
        <v>2007</v>
      </c>
      <c r="I2443" s="3" t="s">
        <v>54</v>
      </c>
      <c r="J2443" s="3"/>
      <c r="P2443" s="3"/>
      <c r="W2443" s="3"/>
      <c r="AA2443" s="5" t="e">
        <f t="shared" si="307"/>
        <v>#DIV/0!</v>
      </c>
      <c r="AD2443" s="5" t="e">
        <f t="shared" si="308"/>
        <v>#DIV/0!</v>
      </c>
      <c r="AE2443" s="3" t="e">
        <f t="shared" si="309"/>
        <v>#DIV/0!</v>
      </c>
      <c r="AG2443" s="4" t="e">
        <f t="shared" si="310"/>
        <v>#DIV/0!</v>
      </c>
      <c r="AI2443" s="3" t="e">
        <f t="shared" si="311"/>
        <v>#DIV/0!</v>
      </c>
      <c r="AK2443" s="4" t="e">
        <f t="shared" si="315"/>
        <v>#DIV/0!</v>
      </c>
    </row>
    <row r="2444" spans="1:44" s="14" customFormat="1" x14ac:dyDescent="0.25">
      <c r="A2444" s="4" t="str">
        <f t="shared" si="314"/>
        <v>D00_476_4</v>
      </c>
      <c r="B2444" s="12" t="s">
        <v>37</v>
      </c>
      <c r="C2444" s="13">
        <v>476</v>
      </c>
      <c r="D2444" s="15">
        <v>4</v>
      </c>
      <c r="E2444" s="14" t="s">
        <v>38</v>
      </c>
      <c r="F2444" s="14" t="s">
        <v>42</v>
      </c>
      <c r="G2444" s="14" t="s">
        <v>57</v>
      </c>
      <c r="H2444" s="14">
        <v>2003</v>
      </c>
      <c r="I2444" s="15" t="s">
        <v>54</v>
      </c>
      <c r="J2444" s="15"/>
      <c r="P2444" s="15"/>
      <c r="Q2444" s="4"/>
      <c r="R2444" s="4"/>
      <c r="S2444" s="4"/>
      <c r="T2444" s="4"/>
      <c r="U2444" s="4"/>
      <c r="V2444" s="4"/>
      <c r="W2444" s="15"/>
      <c r="AA2444" s="5" t="e">
        <f t="shared" si="307"/>
        <v>#DIV/0!</v>
      </c>
      <c r="AD2444" s="5" t="e">
        <f t="shared" si="308"/>
        <v>#DIV/0!</v>
      </c>
      <c r="AE2444" s="3" t="e">
        <f t="shared" si="309"/>
        <v>#DIV/0!</v>
      </c>
      <c r="AG2444" s="4" t="e">
        <f t="shared" si="310"/>
        <v>#DIV/0!</v>
      </c>
      <c r="AI2444" s="3" t="e">
        <f t="shared" si="311"/>
        <v>#DIV/0!</v>
      </c>
      <c r="AK2444" s="14" t="e">
        <f t="shared" si="315"/>
        <v>#DIV/0!</v>
      </c>
    </row>
    <row r="2445" spans="1:44" s="4" customFormat="1" x14ac:dyDescent="0.25">
      <c r="A2445" s="4" t="str">
        <f t="shared" si="314"/>
        <v>D00_476_4</v>
      </c>
      <c r="B2445" s="1" t="s">
        <v>37</v>
      </c>
      <c r="C2445" s="2">
        <v>476</v>
      </c>
      <c r="D2445" s="3">
        <v>4</v>
      </c>
      <c r="E2445" s="4" t="s">
        <v>38</v>
      </c>
      <c r="F2445" s="4" t="s">
        <v>42</v>
      </c>
      <c r="G2445" s="4" t="s">
        <v>57</v>
      </c>
      <c r="H2445" s="4">
        <v>2004</v>
      </c>
      <c r="I2445" s="3" t="s">
        <v>54</v>
      </c>
      <c r="J2445" s="3"/>
      <c r="P2445" s="3"/>
      <c r="W2445" s="3"/>
      <c r="AA2445" s="5" t="e">
        <f t="shared" si="307"/>
        <v>#DIV/0!</v>
      </c>
      <c r="AD2445" s="5" t="e">
        <f t="shared" si="308"/>
        <v>#DIV/0!</v>
      </c>
      <c r="AE2445" s="3" t="e">
        <f t="shared" si="309"/>
        <v>#DIV/0!</v>
      </c>
      <c r="AG2445" s="4" t="e">
        <f t="shared" si="310"/>
        <v>#DIV/0!</v>
      </c>
      <c r="AI2445" s="3" t="e">
        <f t="shared" si="311"/>
        <v>#DIV/0!</v>
      </c>
      <c r="AK2445" s="4" t="e">
        <f t="shared" si="315"/>
        <v>#DIV/0!</v>
      </c>
    </row>
    <row r="2446" spans="1:44" s="4" customFormat="1" x14ac:dyDescent="0.25">
      <c r="A2446" s="4" t="str">
        <f t="shared" si="314"/>
        <v>D00_476_4</v>
      </c>
      <c r="B2446" s="1" t="s">
        <v>37</v>
      </c>
      <c r="C2446" s="2">
        <v>476</v>
      </c>
      <c r="D2446" s="3">
        <v>4</v>
      </c>
      <c r="E2446" s="4" t="s">
        <v>38</v>
      </c>
      <c r="F2446" s="4" t="s">
        <v>42</v>
      </c>
      <c r="G2446" s="4" t="s">
        <v>57</v>
      </c>
      <c r="H2446" s="4">
        <v>2005</v>
      </c>
      <c r="I2446" s="3" t="s">
        <v>54</v>
      </c>
      <c r="J2446" s="3"/>
      <c r="P2446" s="3"/>
      <c r="W2446" s="3"/>
      <c r="AA2446" s="5" t="e">
        <f t="shared" si="307"/>
        <v>#DIV/0!</v>
      </c>
      <c r="AD2446" s="5" t="e">
        <f t="shared" si="308"/>
        <v>#DIV/0!</v>
      </c>
      <c r="AE2446" s="3" t="e">
        <f t="shared" si="309"/>
        <v>#DIV/0!</v>
      </c>
      <c r="AG2446" s="4" t="e">
        <f t="shared" si="310"/>
        <v>#DIV/0!</v>
      </c>
      <c r="AI2446" s="3" t="e">
        <f t="shared" si="311"/>
        <v>#DIV/0!</v>
      </c>
      <c r="AK2446" s="4" t="e">
        <f t="shared" si="315"/>
        <v>#DIV/0!</v>
      </c>
    </row>
    <row r="2447" spans="1:44" s="4" customFormat="1" x14ac:dyDescent="0.25">
      <c r="A2447" s="4" t="str">
        <f t="shared" si="314"/>
        <v>D00_476_4</v>
      </c>
      <c r="B2447" s="1" t="s">
        <v>37</v>
      </c>
      <c r="C2447" s="2">
        <v>476</v>
      </c>
      <c r="D2447" s="3">
        <v>4</v>
      </c>
      <c r="E2447" s="4" t="s">
        <v>38</v>
      </c>
      <c r="F2447" s="4" t="s">
        <v>42</v>
      </c>
      <c r="G2447" s="4" t="s">
        <v>57</v>
      </c>
      <c r="H2447" s="4">
        <v>2006</v>
      </c>
      <c r="I2447" s="3" t="s">
        <v>54</v>
      </c>
      <c r="J2447" s="3"/>
      <c r="P2447" s="3"/>
      <c r="W2447" s="3"/>
      <c r="AA2447" s="5" t="e">
        <f t="shared" si="307"/>
        <v>#DIV/0!</v>
      </c>
      <c r="AD2447" s="5" t="e">
        <f t="shared" si="308"/>
        <v>#DIV/0!</v>
      </c>
      <c r="AE2447" s="3" t="e">
        <f t="shared" si="309"/>
        <v>#DIV/0!</v>
      </c>
      <c r="AG2447" s="4" t="e">
        <f t="shared" si="310"/>
        <v>#DIV/0!</v>
      </c>
      <c r="AI2447" s="3" t="e">
        <f t="shared" si="311"/>
        <v>#DIV/0!</v>
      </c>
      <c r="AK2447" s="4" t="e">
        <f t="shared" si="315"/>
        <v>#DIV/0!</v>
      </c>
    </row>
    <row r="2448" spans="1:44" s="4" customFormat="1" x14ac:dyDescent="0.25">
      <c r="A2448" s="4" t="str">
        <f t="shared" si="314"/>
        <v>D00_476_4</v>
      </c>
      <c r="B2448" s="1" t="s">
        <v>37</v>
      </c>
      <c r="C2448" s="2">
        <v>476</v>
      </c>
      <c r="D2448" s="3">
        <v>4</v>
      </c>
      <c r="E2448" s="4" t="s">
        <v>38</v>
      </c>
      <c r="F2448" s="4" t="s">
        <v>42</v>
      </c>
      <c r="G2448" s="4" t="s">
        <v>57</v>
      </c>
      <c r="H2448" s="4">
        <v>2007</v>
      </c>
      <c r="I2448" s="3" t="s">
        <v>54</v>
      </c>
      <c r="J2448" s="3"/>
      <c r="P2448" s="3"/>
      <c r="W2448" s="3"/>
      <c r="AA2448" s="5" t="e">
        <f t="shared" si="307"/>
        <v>#DIV/0!</v>
      </c>
      <c r="AD2448" s="5" t="e">
        <f t="shared" si="308"/>
        <v>#DIV/0!</v>
      </c>
      <c r="AE2448" s="3" t="e">
        <f t="shared" si="309"/>
        <v>#DIV/0!</v>
      </c>
      <c r="AG2448" s="4" t="e">
        <f t="shared" si="310"/>
        <v>#DIV/0!</v>
      </c>
      <c r="AI2448" s="3" t="e">
        <f t="shared" si="311"/>
        <v>#DIV/0!</v>
      </c>
      <c r="AK2448" s="4" t="e">
        <f t="shared" si="315"/>
        <v>#DIV/0!</v>
      </c>
    </row>
    <row r="2449" spans="1:44" s="14" customFormat="1" x14ac:dyDescent="0.25">
      <c r="A2449" s="4" t="str">
        <f t="shared" si="314"/>
        <v>D00_477_4</v>
      </c>
      <c r="B2449" s="12" t="s">
        <v>37</v>
      </c>
      <c r="C2449" s="13">
        <v>477</v>
      </c>
      <c r="D2449" s="15">
        <v>4</v>
      </c>
      <c r="E2449" s="14" t="s">
        <v>38</v>
      </c>
      <c r="F2449" s="14" t="s">
        <v>42</v>
      </c>
      <c r="G2449" s="14" t="s">
        <v>57</v>
      </c>
      <c r="H2449" s="14">
        <v>2003</v>
      </c>
      <c r="I2449" s="15" t="s">
        <v>54</v>
      </c>
      <c r="J2449" s="15"/>
      <c r="P2449" s="15"/>
      <c r="Q2449" s="4"/>
      <c r="R2449" s="4"/>
      <c r="S2449" s="4"/>
      <c r="T2449" s="4"/>
      <c r="U2449" s="4"/>
      <c r="V2449" s="4"/>
      <c r="W2449" s="15"/>
      <c r="AA2449" s="5" t="e">
        <f t="shared" si="307"/>
        <v>#DIV/0!</v>
      </c>
      <c r="AD2449" s="5" t="e">
        <f t="shared" si="308"/>
        <v>#DIV/0!</v>
      </c>
      <c r="AE2449" s="3" t="e">
        <f t="shared" si="309"/>
        <v>#DIV/0!</v>
      </c>
      <c r="AG2449" s="4" t="e">
        <f t="shared" si="310"/>
        <v>#DIV/0!</v>
      </c>
      <c r="AI2449" s="3" t="e">
        <f t="shared" si="311"/>
        <v>#DIV/0!</v>
      </c>
      <c r="AK2449" s="14" t="e">
        <f t="shared" si="315"/>
        <v>#DIV/0!</v>
      </c>
    </row>
    <row r="2450" spans="1:44" s="4" customFormat="1" x14ac:dyDescent="0.25">
      <c r="A2450" s="4" t="str">
        <f t="shared" si="314"/>
        <v>D00_477_4</v>
      </c>
      <c r="B2450" s="1" t="s">
        <v>37</v>
      </c>
      <c r="C2450" s="2">
        <v>477</v>
      </c>
      <c r="D2450" s="3">
        <v>4</v>
      </c>
      <c r="E2450" s="4" t="s">
        <v>38</v>
      </c>
      <c r="F2450" s="4" t="s">
        <v>42</v>
      </c>
      <c r="G2450" s="4" t="s">
        <v>57</v>
      </c>
      <c r="H2450" s="4">
        <v>2004</v>
      </c>
      <c r="I2450" s="3" t="s">
        <v>54</v>
      </c>
      <c r="J2450" s="3"/>
      <c r="P2450" s="3"/>
      <c r="W2450" s="3">
        <v>3</v>
      </c>
      <c r="X2450" s="4">
        <v>202</v>
      </c>
      <c r="AA2450" s="5" t="e">
        <f t="shared" si="307"/>
        <v>#DIV/0!</v>
      </c>
      <c r="AD2450" s="5" t="e">
        <f t="shared" si="308"/>
        <v>#DIV/0!</v>
      </c>
      <c r="AE2450" s="3" t="e">
        <f t="shared" si="309"/>
        <v>#DIV/0!</v>
      </c>
      <c r="AG2450" s="4" t="e">
        <f t="shared" si="310"/>
        <v>#DIV/0!</v>
      </c>
      <c r="AI2450" s="3" t="e">
        <f t="shared" si="311"/>
        <v>#DIV/0!</v>
      </c>
      <c r="AK2450" s="4" t="e">
        <f t="shared" si="315"/>
        <v>#DIV/0!</v>
      </c>
    </row>
    <row r="2451" spans="1:44" s="4" customFormat="1" x14ac:dyDescent="0.25">
      <c r="A2451" s="4" t="str">
        <f t="shared" si="314"/>
        <v>D00_477_4</v>
      </c>
      <c r="B2451" s="1" t="s">
        <v>37</v>
      </c>
      <c r="C2451" s="2">
        <v>477</v>
      </c>
      <c r="D2451" s="3">
        <v>4</v>
      </c>
      <c r="E2451" s="4" t="s">
        <v>38</v>
      </c>
      <c r="F2451" s="4" t="s">
        <v>42</v>
      </c>
      <c r="G2451" s="4" t="s">
        <v>57</v>
      </c>
      <c r="H2451" s="4">
        <v>2005</v>
      </c>
      <c r="I2451" s="3" t="s">
        <v>54</v>
      </c>
      <c r="J2451" s="3"/>
      <c r="P2451" s="3"/>
      <c r="W2451" s="3"/>
      <c r="X2451" s="4">
        <v>203</v>
      </c>
      <c r="AA2451" s="5" t="e">
        <f t="shared" si="307"/>
        <v>#DIV/0!</v>
      </c>
      <c r="AD2451" s="5" t="e">
        <f t="shared" si="308"/>
        <v>#DIV/0!</v>
      </c>
      <c r="AE2451" s="3" t="e">
        <f t="shared" si="309"/>
        <v>#DIV/0!</v>
      </c>
      <c r="AG2451" s="4" t="e">
        <f t="shared" si="310"/>
        <v>#DIV/0!</v>
      </c>
      <c r="AI2451" s="3" t="e">
        <f t="shared" si="311"/>
        <v>#DIV/0!</v>
      </c>
    </row>
    <row r="2452" spans="1:44" s="4" customFormat="1" x14ac:dyDescent="0.25">
      <c r="A2452" s="4" t="str">
        <f t="shared" si="314"/>
        <v>D00_477_4</v>
      </c>
      <c r="B2452" s="1" t="s">
        <v>37</v>
      </c>
      <c r="C2452" s="2">
        <v>477</v>
      </c>
      <c r="D2452" s="3">
        <v>4</v>
      </c>
      <c r="E2452" s="4" t="s">
        <v>38</v>
      </c>
      <c r="F2452" s="4" t="s">
        <v>42</v>
      </c>
      <c r="G2452" s="4" t="s">
        <v>57</v>
      </c>
      <c r="H2452" s="4">
        <v>2006</v>
      </c>
      <c r="I2452" s="3" t="s">
        <v>54</v>
      </c>
      <c r="J2452" s="3"/>
      <c r="P2452" s="3"/>
      <c r="W2452" s="3"/>
      <c r="AA2452" s="5" t="e">
        <f t="shared" si="307"/>
        <v>#DIV/0!</v>
      </c>
      <c r="AD2452" s="5" t="e">
        <f t="shared" si="308"/>
        <v>#DIV/0!</v>
      </c>
      <c r="AE2452" s="3" t="e">
        <f t="shared" si="309"/>
        <v>#DIV/0!</v>
      </c>
      <c r="AG2452" s="4" t="e">
        <f t="shared" si="310"/>
        <v>#DIV/0!</v>
      </c>
      <c r="AI2452" s="3" t="e">
        <f t="shared" si="311"/>
        <v>#DIV/0!</v>
      </c>
      <c r="AK2452" s="4" t="e">
        <f t="shared" ref="AK2452:AK2460" si="316">AJ2452*100/Y2452</f>
        <v>#DIV/0!</v>
      </c>
    </row>
    <row r="2453" spans="1:44" s="4" customFormat="1" x14ac:dyDescent="0.25">
      <c r="A2453" s="4" t="str">
        <f t="shared" si="314"/>
        <v>D00_477_4</v>
      </c>
      <c r="B2453" s="1" t="s">
        <v>37</v>
      </c>
      <c r="C2453" s="2">
        <v>477</v>
      </c>
      <c r="D2453" s="3">
        <v>4</v>
      </c>
      <c r="E2453" s="4" t="s">
        <v>38</v>
      </c>
      <c r="F2453" s="4" t="s">
        <v>42</v>
      </c>
      <c r="G2453" s="4" t="s">
        <v>57</v>
      </c>
      <c r="H2453" s="4">
        <v>2007</v>
      </c>
      <c r="I2453" s="3" t="s">
        <v>54</v>
      </c>
      <c r="J2453" s="3"/>
      <c r="P2453" s="3"/>
      <c r="W2453" s="3"/>
      <c r="AA2453" s="5" t="e">
        <f t="shared" si="307"/>
        <v>#DIV/0!</v>
      </c>
      <c r="AD2453" s="5" t="e">
        <f t="shared" si="308"/>
        <v>#DIV/0!</v>
      </c>
      <c r="AE2453" s="3" t="e">
        <f t="shared" si="309"/>
        <v>#DIV/0!</v>
      </c>
      <c r="AG2453" s="4" t="e">
        <f t="shared" si="310"/>
        <v>#DIV/0!</v>
      </c>
      <c r="AI2453" s="3" t="e">
        <f t="shared" si="311"/>
        <v>#DIV/0!</v>
      </c>
      <c r="AK2453" s="4" t="e">
        <f t="shared" si="316"/>
        <v>#DIV/0!</v>
      </c>
    </row>
    <row r="2454" spans="1:44" s="14" customFormat="1" x14ac:dyDescent="0.25">
      <c r="A2454" s="4" t="str">
        <f t="shared" si="314"/>
        <v>D00_478_4</v>
      </c>
      <c r="B2454" s="12" t="s">
        <v>37</v>
      </c>
      <c r="C2454" s="13">
        <v>478</v>
      </c>
      <c r="D2454" s="15">
        <v>4</v>
      </c>
      <c r="E2454" s="14" t="s">
        <v>38</v>
      </c>
      <c r="F2454" s="14" t="s">
        <v>42</v>
      </c>
      <c r="G2454" s="14" t="s">
        <v>57</v>
      </c>
      <c r="H2454" s="14">
        <v>2003</v>
      </c>
      <c r="I2454" s="15" t="s">
        <v>54</v>
      </c>
      <c r="J2454" s="15"/>
      <c r="P2454" s="15"/>
      <c r="Q2454" s="4"/>
      <c r="R2454" s="4"/>
      <c r="S2454" s="4"/>
      <c r="T2454" s="4"/>
      <c r="U2454" s="4"/>
      <c r="V2454" s="4"/>
      <c r="W2454" s="15"/>
      <c r="AA2454" s="5" t="e">
        <f t="shared" si="307"/>
        <v>#DIV/0!</v>
      </c>
      <c r="AD2454" s="5" t="e">
        <f t="shared" si="308"/>
        <v>#DIV/0!</v>
      </c>
      <c r="AE2454" s="3" t="e">
        <f t="shared" si="309"/>
        <v>#DIV/0!</v>
      </c>
      <c r="AG2454" s="4" t="e">
        <f t="shared" si="310"/>
        <v>#DIV/0!</v>
      </c>
      <c r="AI2454" s="3" t="e">
        <f t="shared" si="311"/>
        <v>#DIV/0!</v>
      </c>
      <c r="AK2454" s="14" t="e">
        <f t="shared" si="316"/>
        <v>#DIV/0!</v>
      </c>
    </row>
    <row r="2455" spans="1:44" s="4" customFormat="1" x14ac:dyDescent="0.25">
      <c r="A2455" s="4" t="str">
        <f t="shared" si="314"/>
        <v>D00_478_4</v>
      </c>
      <c r="B2455" s="1" t="s">
        <v>37</v>
      </c>
      <c r="C2455" s="2">
        <v>478</v>
      </c>
      <c r="D2455" s="3">
        <v>4</v>
      </c>
      <c r="E2455" s="4" t="s">
        <v>38</v>
      </c>
      <c r="F2455" s="4" t="s">
        <v>42</v>
      </c>
      <c r="G2455" s="4" t="s">
        <v>57</v>
      </c>
      <c r="H2455" s="4">
        <v>2004</v>
      </c>
      <c r="I2455" s="3" t="s">
        <v>54</v>
      </c>
      <c r="J2455" s="3"/>
      <c r="P2455" s="3"/>
      <c r="W2455" s="3"/>
      <c r="AA2455" s="5" t="e">
        <f t="shared" si="307"/>
        <v>#DIV/0!</v>
      </c>
      <c r="AD2455" s="5" t="e">
        <f t="shared" si="308"/>
        <v>#DIV/0!</v>
      </c>
      <c r="AE2455" s="3" t="e">
        <f t="shared" si="309"/>
        <v>#DIV/0!</v>
      </c>
      <c r="AG2455" s="4" t="e">
        <f t="shared" si="310"/>
        <v>#DIV/0!</v>
      </c>
      <c r="AI2455" s="3" t="e">
        <f t="shared" si="311"/>
        <v>#DIV/0!</v>
      </c>
      <c r="AK2455" s="4" t="e">
        <f t="shared" si="316"/>
        <v>#DIV/0!</v>
      </c>
    </row>
    <row r="2456" spans="1:44" s="4" customFormat="1" x14ac:dyDescent="0.25">
      <c r="A2456" s="4" t="str">
        <f t="shared" si="314"/>
        <v>D00_478_4</v>
      </c>
      <c r="B2456" s="1" t="s">
        <v>37</v>
      </c>
      <c r="C2456" s="2">
        <v>478</v>
      </c>
      <c r="D2456" s="3">
        <v>4</v>
      </c>
      <c r="E2456" s="4" t="s">
        <v>38</v>
      </c>
      <c r="F2456" s="4" t="s">
        <v>42</v>
      </c>
      <c r="G2456" s="4" t="s">
        <v>57</v>
      </c>
      <c r="H2456" s="4">
        <v>2005</v>
      </c>
      <c r="I2456" s="3" t="s">
        <v>54</v>
      </c>
      <c r="J2456" s="3"/>
      <c r="P2456" s="3"/>
      <c r="W2456" s="3"/>
      <c r="AA2456" s="5" t="e">
        <f t="shared" si="307"/>
        <v>#DIV/0!</v>
      </c>
      <c r="AD2456" s="5" t="e">
        <f t="shared" si="308"/>
        <v>#DIV/0!</v>
      </c>
      <c r="AE2456" s="3" t="e">
        <f t="shared" si="309"/>
        <v>#DIV/0!</v>
      </c>
      <c r="AG2456" s="4" t="e">
        <f t="shared" si="310"/>
        <v>#DIV/0!</v>
      </c>
      <c r="AI2456" s="3" t="e">
        <f t="shared" si="311"/>
        <v>#DIV/0!</v>
      </c>
      <c r="AK2456" s="4" t="e">
        <f t="shared" si="316"/>
        <v>#DIV/0!</v>
      </c>
    </row>
    <row r="2457" spans="1:44" s="4" customFormat="1" x14ac:dyDescent="0.25">
      <c r="A2457" s="4" t="str">
        <f t="shared" si="314"/>
        <v>D00_478_4</v>
      </c>
      <c r="B2457" s="1" t="s">
        <v>37</v>
      </c>
      <c r="C2457" s="2">
        <v>478</v>
      </c>
      <c r="D2457" s="3">
        <v>4</v>
      </c>
      <c r="E2457" s="4" t="s">
        <v>38</v>
      </c>
      <c r="F2457" s="4" t="s">
        <v>42</v>
      </c>
      <c r="G2457" s="4" t="s">
        <v>57</v>
      </c>
      <c r="H2457" s="4">
        <v>2006</v>
      </c>
      <c r="I2457" s="3" t="s">
        <v>54</v>
      </c>
      <c r="J2457" s="3"/>
      <c r="P2457" s="3"/>
      <c r="W2457" s="3"/>
      <c r="AA2457" s="5" t="e">
        <f t="shared" ref="AA2457:AA2520" si="317">(Z2457+(AD2457*AF2457))/Y2457</f>
        <v>#DIV/0!</v>
      </c>
      <c r="AD2457" s="5" t="e">
        <f t="shared" ref="AD2457:AD2520" si="318">AC2457/(Y2457-AF2457)</f>
        <v>#DIV/0!</v>
      </c>
      <c r="AE2457" s="3" t="e">
        <f t="shared" ref="AE2457:AE2520" si="319">AD2457*100/AA2457</f>
        <v>#DIV/0!</v>
      </c>
      <c r="AG2457" s="4" t="e">
        <f t="shared" ref="AG2457:AG2520" si="320">AF2457*100/Y2457</f>
        <v>#DIV/0!</v>
      </c>
      <c r="AI2457" s="3" t="e">
        <f t="shared" ref="AI2457:AI2520" si="321">AH2457*100/Y2457</f>
        <v>#DIV/0!</v>
      </c>
      <c r="AK2457" s="4" t="e">
        <f t="shared" si="316"/>
        <v>#DIV/0!</v>
      </c>
    </row>
    <row r="2458" spans="1:44" s="4" customFormat="1" x14ac:dyDescent="0.25">
      <c r="A2458" s="4" t="str">
        <f t="shared" si="314"/>
        <v>D00_478_4</v>
      </c>
      <c r="B2458" s="1" t="s">
        <v>37</v>
      </c>
      <c r="C2458" s="2">
        <v>478</v>
      </c>
      <c r="D2458" s="3">
        <v>4</v>
      </c>
      <c r="E2458" s="4" t="s">
        <v>38</v>
      </c>
      <c r="F2458" s="4" t="s">
        <v>42</v>
      </c>
      <c r="G2458" s="4" t="s">
        <v>57</v>
      </c>
      <c r="H2458" s="4">
        <v>2007</v>
      </c>
      <c r="I2458" s="3" t="s">
        <v>54</v>
      </c>
      <c r="J2458" s="3"/>
      <c r="P2458" s="3"/>
      <c r="W2458" s="3"/>
      <c r="AA2458" s="5" t="e">
        <f t="shared" si="317"/>
        <v>#DIV/0!</v>
      </c>
      <c r="AD2458" s="5" t="e">
        <f t="shared" si="318"/>
        <v>#DIV/0!</v>
      </c>
      <c r="AE2458" s="3" t="e">
        <f t="shared" si="319"/>
        <v>#DIV/0!</v>
      </c>
      <c r="AG2458" s="4" t="e">
        <f t="shared" si="320"/>
        <v>#DIV/0!</v>
      </c>
      <c r="AI2458" s="3" t="e">
        <f t="shared" si="321"/>
        <v>#DIV/0!</v>
      </c>
      <c r="AK2458" s="4" t="e">
        <f t="shared" si="316"/>
        <v>#DIV/0!</v>
      </c>
    </row>
    <row r="2459" spans="1:44" s="14" customFormat="1" x14ac:dyDescent="0.25">
      <c r="A2459" s="4" t="str">
        <f t="shared" si="314"/>
        <v>D00_479_4</v>
      </c>
      <c r="B2459" s="12" t="s">
        <v>37</v>
      </c>
      <c r="C2459" s="13">
        <v>479</v>
      </c>
      <c r="D2459" s="15">
        <v>4</v>
      </c>
      <c r="E2459" s="14" t="s">
        <v>38</v>
      </c>
      <c r="F2459" s="14" t="s">
        <v>42</v>
      </c>
      <c r="G2459" s="14" t="s">
        <v>57</v>
      </c>
      <c r="H2459" s="14">
        <v>2003</v>
      </c>
      <c r="I2459" s="15" t="s">
        <v>54</v>
      </c>
      <c r="J2459" s="15"/>
      <c r="L2459" s="14">
        <f>K1717-36</f>
        <v>45</v>
      </c>
      <c r="M2459" s="14">
        <f>K1717-64</f>
        <v>17</v>
      </c>
      <c r="N2459" s="14">
        <f>K1717-79</f>
        <v>2</v>
      </c>
      <c r="P2459" s="15">
        <v>3</v>
      </c>
      <c r="Q2459" s="4"/>
      <c r="R2459" s="4"/>
      <c r="S2459" s="4"/>
      <c r="T2459" s="4"/>
      <c r="U2459" s="4"/>
      <c r="V2459" s="4"/>
      <c r="W2459" s="15">
        <v>2</v>
      </c>
      <c r="X2459" s="14">
        <v>211</v>
      </c>
      <c r="Y2459" s="14">
        <v>25</v>
      </c>
      <c r="Z2459" s="14">
        <v>59</v>
      </c>
      <c r="AA2459" s="5">
        <f t="shared" si="317"/>
        <v>2.36</v>
      </c>
      <c r="AB2459" s="14">
        <v>4</v>
      </c>
      <c r="AC2459" s="14">
        <v>21</v>
      </c>
      <c r="AD2459" s="5">
        <f t="shared" si="318"/>
        <v>0.84</v>
      </c>
      <c r="AE2459" s="3">
        <f t="shared" si="319"/>
        <v>35.593220338983052</v>
      </c>
      <c r="AF2459" s="14">
        <v>0</v>
      </c>
      <c r="AG2459" s="4">
        <f t="shared" si="320"/>
        <v>0</v>
      </c>
      <c r="AH2459" s="14">
        <v>0</v>
      </c>
      <c r="AI2459" s="3">
        <f t="shared" si="321"/>
        <v>0</v>
      </c>
      <c r="AJ2459" s="14">
        <v>1</v>
      </c>
      <c r="AK2459" s="14">
        <f t="shared" si="316"/>
        <v>4</v>
      </c>
      <c r="AL2459" s="14">
        <v>1</v>
      </c>
      <c r="AM2459" s="14">
        <v>6</v>
      </c>
      <c r="AN2459" s="14">
        <v>1</v>
      </c>
      <c r="AO2459" s="14">
        <v>2</v>
      </c>
      <c r="AP2459" s="14">
        <v>5</v>
      </c>
      <c r="AQ2459" s="14">
        <v>3</v>
      </c>
      <c r="AR2459" s="14">
        <v>2</v>
      </c>
    </row>
    <row r="2460" spans="1:44" s="4" customFormat="1" x14ac:dyDescent="0.25">
      <c r="A2460" s="4" t="str">
        <f t="shared" si="314"/>
        <v>D00_479_4</v>
      </c>
      <c r="B2460" s="1" t="s">
        <v>37</v>
      </c>
      <c r="C2460" s="2">
        <v>479</v>
      </c>
      <c r="D2460" s="3">
        <v>4</v>
      </c>
      <c r="E2460" s="4" t="s">
        <v>38</v>
      </c>
      <c r="F2460" s="4" t="s">
        <v>42</v>
      </c>
      <c r="G2460" s="4" t="s">
        <v>57</v>
      </c>
      <c r="H2460" s="4">
        <v>2004</v>
      </c>
      <c r="I2460" s="3" t="s">
        <v>54</v>
      </c>
      <c r="J2460" s="3"/>
      <c r="P2460" s="3"/>
      <c r="W2460" s="3">
        <v>2</v>
      </c>
      <c r="X2460" s="4">
        <v>215</v>
      </c>
      <c r="AA2460" s="5" t="e">
        <f t="shared" si="317"/>
        <v>#DIV/0!</v>
      </c>
      <c r="AD2460" s="5" t="e">
        <f t="shared" si="318"/>
        <v>#DIV/0!</v>
      </c>
      <c r="AE2460" s="3" t="e">
        <f t="shared" si="319"/>
        <v>#DIV/0!</v>
      </c>
      <c r="AG2460" s="4" t="e">
        <f t="shared" si="320"/>
        <v>#DIV/0!</v>
      </c>
      <c r="AI2460" s="3" t="e">
        <f t="shared" si="321"/>
        <v>#DIV/0!</v>
      </c>
      <c r="AK2460" s="4" t="e">
        <f t="shared" si="316"/>
        <v>#DIV/0!</v>
      </c>
    </row>
    <row r="2461" spans="1:44" s="4" customFormat="1" x14ac:dyDescent="0.25">
      <c r="A2461" s="4" t="str">
        <f t="shared" si="314"/>
        <v>D00_479_4</v>
      </c>
      <c r="B2461" s="1" t="s">
        <v>37</v>
      </c>
      <c r="C2461" s="2">
        <v>479</v>
      </c>
      <c r="D2461" s="3">
        <v>4</v>
      </c>
      <c r="E2461" s="4" t="s">
        <v>38</v>
      </c>
      <c r="F2461" s="4" t="s">
        <v>42</v>
      </c>
      <c r="G2461" s="4" t="s">
        <v>57</v>
      </c>
      <c r="H2461" s="4">
        <v>2005</v>
      </c>
      <c r="I2461" s="3" t="s">
        <v>54</v>
      </c>
      <c r="J2461" s="3"/>
      <c r="P2461" s="3"/>
      <c r="W2461" s="3"/>
      <c r="X2461" s="4">
        <v>212</v>
      </c>
      <c r="AA2461" s="5" t="e">
        <f t="shared" si="317"/>
        <v>#DIV/0!</v>
      </c>
      <c r="AD2461" s="5" t="e">
        <f t="shared" si="318"/>
        <v>#DIV/0!</v>
      </c>
      <c r="AE2461" s="3" t="e">
        <f t="shared" si="319"/>
        <v>#DIV/0!</v>
      </c>
      <c r="AG2461" s="4" t="e">
        <f t="shared" si="320"/>
        <v>#DIV/0!</v>
      </c>
      <c r="AI2461" s="3" t="e">
        <f t="shared" si="321"/>
        <v>#DIV/0!</v>
      </c>
    </row>
    <row r="2462" spans="1:44" s="4" customFormat="1" x14ac:dyDescent="0.25">
      <c r="A2462" s="4" t="str">
        <f t="shared" si="314"/>
        <v>D00_479_4</v>
      </c>
      <c r="B2462" s="1" t="s">
        <v>37</v>
      </c>
      <c r="C2462" s="2">
        <v>479</v>
      </c>
      <c r="D2462" s="3">
        <v>4</v>
      </c>
      <c r="E2462" s="4" t="s">
        <v>38</v>
      </c>
      <c r="F2462" s="4" t="s">
        <v>42</v>
      </c>
      <c r="G2462" s="4" t="s">
        <v>57</v>
      </c>
      <c r="H2462" s="4">
        <v>2006</v>
      </c>
      <c r="I2462" s="3" t="s">
        <v>54</v>
      </c>
      <c r="J2462" s="3"/>
      <c r="P2462" s="3"/>
      <c r="W2462" s="3"/>
      <c r="AA2462" s="5" t="e">
        <f t="shared" si="317"/>
        <v>#DIV/0!</v>
      </c>
      <c r="AD2462" s="5" t="e">
        <f t="shared" si="318"/>
        <v>#DIV/0!</v>
      </c>
      <c r="AE2462" s="3" t="e">
        <f t="shared" si="319"/>
        <v>#DIV/0!</v>
      </c>
      <c r="AG2462" s="4" t="e">
        <f t="shared" si="320"/>
        <v>#DIV/0!</v>
      </c>
      <c r="AI2462" s="3" t="e">
        <f t="shared" si="321"/>
        <v>#DIV/0!</v>
      </c>
      <c r="AK2462" s="4" t="e">
        <f t="shared" ref="AK2462:AK2470" si="322">AJ2462*100/Y2462</f>
        <v>#DIV/0!</v>
      </c>
    </row>
    <row r="2463" spans="1:44" s="4" customFormat="1" x14ac:dyDescent="0.25">
      <c r="A2463" s="4" t="str">
        <f t="shared" si="314"/>
        <v>D00_479_4</v>
      </c>
      <c r="B2463" s="1" t="s">
        <v>37</v>
      </c>
      <c r="C2463" s="2">
        <v>479</v>
      </c>
      <c r="D2463" s="3">
        <v>4</v>
      </c>
      <c r="E2463" s="4" t="s">
        <v>38</v>
      </c>
      <c r="F2463" s="4" t="s">
        <v>42</v>
      </c>
      <c r="G2463" s="4" t="s">
        <v>57</v>
      </c>
      <c r="H2463" s="4">
        <v>2007</v>
      </c>
      <c r="I2463" s="3" t="s">
        <v>54</v>
      </c>
      <c r="J2463" s="3"/>
      <c r="P2463" s="3"/>
      <c r="W2463" s="3"/>
      <c r="AA2463" s="5" t="e">
        <f t="shared" si="317"/>
        <v>#DIV/0!</v>
      </c>
      <c r="AD2463" s="5" t="e">
        <f t="shared" si="318"/>
        <v>#DIV/0!</v>
      </c>
      <c r="AE2463" s="3" t="e">
        <f t="shared" si="319"/>
        <v>#DIV/0!</v>
      </c>
      <c r="AG2463" s="4" t="e">
        <f t="shared" si="320"/>
        <v>#DIV/0!</v>
      </c>
      <c r="AI2463" s="3" t="e">
        <f t="shared" si="321"/>
        <v>#DIV/0!</v>
      </c>
      <c r="AK2463" s="4" t="e">
        <f t="shared" si="322"/>
        <v>#DIV/0!</v>
      </c>
    </row>
    <row r="2464" spans="1:44" s="14" customFormat="1" x14ac:dyDescent="0.25">
      <c r="A2464" s="4" t="str">
        <f t="shared" si="314"/>
        <v>D00_480_4</v>
      </c>
      <c r="B2464" s="12" t="s">
        <v>37</v>
      </c>
      <c r="C2464" s="13">
        <v>480</v>
      </c>
      <c r="D2464" s="15">
        <v>4</v>
      </c>
      <c r="E2464" s="14" t="s">
        <v>38</v>
      </c>
      <c r="F2464" s="14" t="s">
        <v>42</v>
      </c>
      <c r="G2464" s="14" t="s">
        <v>57</v>
      </c>
      <c r="H2464" s="14">
        <v>2003</v>
      </c>
      <c r="I2464" s="15" t="s">
        <v>54</v>
      </c>
      <c r="J2464" s="15"/>
      <c r="P2464" s="15"/>
      <c r="Q2464" s="4"/>
      <c r="R2464" s="4"/>
      <c r="S2464" s="4"/>
      <c r="T2464" s="4"/>
      <c r="U2464" s="4"/>
      <c r="V2464" s="4"/>
      <c r="W2464" s="15"/>
      <c r="AA2464" s="5" t="e">
        <f t="shared" si="317"/>
        <v>#DIV/0!</v>
      </c>
      <c r="AD2464" s="5" t="e">
        <f t="shared" si="318"/>
        <v>#DIV/0!</v>
      </c>
      <c r="AE2464" s="3" t="e">
        <f t="shared" si="319"/>
        <v>#DIV/0!</v>
      </c>
      <c r="AG2464" s="4" t="e">
        <f t="shared" si="320"/>
        <v>#DIV/0!</v>
      </c>
      <c r="AI2464" s="3" t="e">
        <f t="shared" si="321"/>
        <v>#DIV/0!</v>
      </c>
      <c r="AK2464" s="14" t="e">
        <f t="shared" si="322"/>
        <v>#DIV/0!</v>
      </c>
    </row>
    <row r="2465" spans="1:44" s="4" customFormat="1" x14ac:dyDescent="0.25">
      <c r="A2465" s="4" t="str">
        <f t="shared" si="314"/>
        <v>D00_480_4</v>
      </c>
      <c r="B2465" s="1" t="s">
        <v>37</v>
      </c>
      <c r="C2465" s="2">
        <v>480</v>
      </c>
      <c r="D2465" s="3">
        <v>4</v>
      </c>
      <c r="E2465" s="4" t="s">
        <v>38</v>
      </c>
      <c r="F2465" s="4" t="s">
        <v>42</v>
      </c>
      <c r="G2465" s="4" t="s">
        <v>57</v>
      </c>
      <c r="H2465" s="4">
        <v>2004</v>
      </c>
      <c r="I2465" s="3" t="s">
        <v>54</v>
      </c>
      <c r="J2465" s="3"/>
      <c r="P2465" s="3"/>
      <c r="W2465" s="3"/>
      <c r="AA2465" s="5" t="e">
        <f t="shared" si="317"/>
        <v>#DIV/0!</v>
      </c>
      <c r="AD2465" s="5" t="e">
        <f t="shared" si="318"/>
        <v>#DIV/0!</v>
      </c>
      <c r="AE2465" s="3" t="e">
        <f t="shared" si="319"/>
        <v>#DIV/0!</v>
      </c>
      <c r="AG2465" s="4" t="e">
        <f t="shared" si="320"/>
        <v>#DIV/0!</v>
      </c>
      <c r="AI2465" s="3" t="e">
        <f t="shared" si="321"/>
        <v>#DIV/0!</v>
      </c>
      <c r="AK2465" s="4" t="e">
        <f t="shared" si="322"/>
        <v>#DIV/0!</v>
      </c>
    </row>
    <row r="2466" spans="1:44" s="4" customFormat="1" x14ac:dyDescent="0.25">
      <c r="A2466" s="4" t="str">
        <f t="shared" si="314"/>
        <v>D00_480_4</v>
      </c>
      <c r="B2466" s="1" t="s">
        <v>37</v>
      </c>
      <c r="C2466" s="2">
        <v>480</v>
      </c>
      <c r="D2466" s="3">
        <v>4</v>
      </c>
      <c r="E2466" s="4" t="s">
        <v>38</v>
      </c>
      <c r="F2466" s="4" t="s">
        <v>42</v>
      </c>
      <c r="G2466" s="4" t="s">
        <v>57</v>
      </c>
      <c r="H2466" s="4">
        <v>2005</v>
      </c>
      <c r="I2466" s="3" t="s">
        <v>54</v>
      </c>
      <c r="J2466" s="3"/>
      <c r="P2466" s="3"/>
      <c r="W2466" s="3"/>
      <c r="AA2466" s="5" t="e">
        <f t="shared" si="317"/>
        <v>#DIV/0!</v>
      </c>
      <c r="AD2466" s="5" t="e">
        <f t="shared" si="318"/>
        <v>#DIV/0!</v>
      </c>
      <c r="AE2466" s="3" t="e">
        <f t="shared" si="319"/>
        <v>#DIV/0!</v>
      </c>
      <c r="AG2466" s="4" t="e">
        <f t="shared" si="320"/>
        <v>#DIV/0!</v>
      </c>
      <c r="AI2466" s="3" t="e">
        <f t="shared" si="321"/>
        <v>#DIV/0!</v>
      </c>
      <c r="AK2466" s="4" t="e">
        <f t="shared" si="322"/>
        <v>#DIV/0!</v>
      </c>
    </row>
    <row r="2467" spans="1:44" s="4" customFormat="1" x14ac:dyDescent="0.25">
      <c r="A2467" s="4" t="str">
        <f t="shared" si="314"/>
        <v>D00_480_4</v>
      </c>
      <c r="B2467" s="1" t="s">
        <v>37</v>
      </c>
      <c r="C2467" s="2">
        <v>480</v>
      </c>
      <c r="D2467" s="3">
        <v>4</v>
      </c>
      <c r="E2467" s="4" t="s">
        <v>38</v>
      </c>
      <c r="F2467" s="4" t="s">
        <v>42</v>
      </c>
      <c r="G2467" s="4" t="s">
        <v>57</v>
      </c>
      <c r="H2467" s="4">
        <v>2006</v>
      </c>
      <c r="I2467" s="3" t="s">
        <v>54</v>
      </c>
      <c r="J2467" s="3"/>
      <c r="P2467" s="3"/>
      <c r="W2467" s="3"/>
      <c r="AA2467" s="5" t="e">
        <f t="shared" si="317"/>
        <v>#DIV/0!</v>
      </c>
      <c r="AD2467" s="5" t="e">
        <f t="shared" si="318"/>
        <v>#DIV/0!</v>
      </c>
      <c r="AE2467" s="3" t="e">
        <f t="shared" si="319"/>
        <v>#DIV/0!</v>
      </c>
      <c r="AG2467" s="4" t="e">
        <f t="shared" si="320"/>
        <v>#DIV/0!</v>
      </c>
      <c r="AI2467" s="3" t="e">
        <f t="shared" si="321"/>
        <v>#DIV/0!</v>
      </c>
      <c r="AK2467" s="4" t="e">
        <f t="shared" si="322"/>
        <v>#DIV/0!</v>
      </c>
    </row>
    <row r="2468" spans="1:44" s="4" customFormat="1" x14ac:dyDescent="0.25">
      <c r="A2468" s="4" t="str">
        <f t="shared" si="314"/>
        <v>D00_480_4</v>
      </c>
      <c r="B2468" s="1" t="s">
        <v>37</v>
      </c>
      <c r="C2468" s="2">
        <v>480</v>
      </c>
      <c r="D2468" s="3">
        <v>4</v>
      </c>
      <c r="E2468" s="4" t="s">
        <v>38</v>
      </c>
      <c r="F2468" s="4" t="s">
        <v>42</v>
      </c>
      <c r="G2468" s="4" t="s">
        <v>57</v>
      </c>
      <c r="H2468" s="4">
        <v>2007</v>
      </c>
      <c r="I2468" s="3" t="s">
        <v>54</v>
      </c>
      <c r="J2468" s="3"/>
      <c r="P2468" s="3"/>
      <c r="W2468" s="3"/>
      <c r="AA2468" s="5" t="e">
        <f t="shared" si="317"/>
        <v>#DIV/0!</v>
      </c>
      <c r="AD2468" s="5" t="e">
        <f t="shared" si="318"/>
        <v>#DIV/0!</v>
      </c>
      <c r="AE2468" s="3" t="e">
        <f t="shared" si="319"/>
        <v>#DIV/0!</v>
      </c>
      <c r="AG2468" s="4" t="e">
        <f t="shared" si="320"/>
        <v>#DIV/0!</v>
      </c>
      <c r="AI2468" s="3" t="e">
        <f t="shared" si="321"/>
        <v>#DIV/0!</v>
      </c>
      <c r="AK2468" s="4" t="e">
        <f t="shared" si="322"/>
        <v>#DIV/0!</v>
      </c>
    </row>
    <row r="2469" spans="1:44" s="14" customFormat="1" x14ac:dyDescent="0.25">
      <c r="A2469" s="4" t="str">
        <f t="shared" si="314"/>
        <v>D00_481_4</v>
      </c>
      <c r="B2469" s="12" t="s">
        <v>37</v>
      </c>
      <c r="C2469" s="13">
        <v>481</v>
      </c>
      <c r="D2469" s="15">
        <v>4</v>
      </c>
      <c r="E2469" s="14" t="s">
        <v>38</v>
      </c>
      <c r="F2469" s="14" t="s">
        <v>42</v>
      </c>
      <c r="G2469" s="14" t="s">
        <v>57</v>
      </c>
      <c r="H2469" s="14">
        <v>2003</v>
      </c>
      <c r="I2469" s="15" t="s">
        <v>54</v>
      </c>
      <c r="J2469" s="15"/>
      <c r="P2469" s="15"/>
      <c r="Q2469" s="4"/>
      <c r="R2469" s="4"/>
      <c r="S2469" s="4"/>
      <c r="T2469" s="4"/>
      <c r="U2469" s="4"/>
      <c r="V2469" s="4"/>
      <c r="W2469" s="15"/>
      <c r="AA2469" s="5" t="e">
        <f t="shared" si="317"/>
        <v>#DIV/0!</v>
      </c>
      <c r="AD2469" s="5" t="e">
        <f t="shared" si="318"/>
        <v>#DIV/0!</v>
      </c>
      <c r="AE2469" s="3" t="e">
        <f t="shared" si="319"/>
        <v>#DIV/0!</v>
      </c>
      <c r="AG2469" s="4" t="e">
        <f t="shared" si="320"/>
        <v>#DIV/0!</v>
      </c>
      <c r="AI2469" s="3" t="e">
        <f t="shared" si="321"/>
        <v>#DIV/0!</v>
      </c>
      <c r="AK2469" s="14" t="e">
        <f t="shared" si="322"/>
        <v>#DIV/0!</v>
      </c>
    </row>
    <row r="2470" spans="1:44" s="4" customFormat="1" x14ac:dyDescent="0.25">
      <c r="A2470" s="4" t="str">
        <f t="shared" si="314"/>
        <v>D00_481_4</v>
      </c>
      <c r="B2470" s="1" t="s">
        <v>37</v>
      </c>
      <c r="C2470" s="2">
        <v>481</v>
      </c>
      <c r="D2470" s="3">
        <v>4</v>
      </c>
      <c r="E2470" s="4" t="s">
        <v>38</v>
      </c>
      <c r="F2470" s="4" t="s">
        <v>42</v>
      </c>
      <c r="G2470" s="4" t="s">
        <v>57</v>
      </c>
      <c r="H2470" s="4">
        <v>2004</v>
      </c>
      <c r="I2470" s="3" t="s">
        <v>54</v>
      </c>
      <c r="J2470" s="3"/>
      <c r="P2470" s="3"/>
      <c r="W2470" s="3">
        <v>3</v>
      </c>
      <c r="X2470" s="4">
        <v>215</v>
      </c>
      <c r="AA2470" s="5" t="e">
        <f t="shared" si="317"/>
        <v>#DIV/0!</v>
      </c>
      <c r="AD2470" s="5" t="e">
        <f t="shared" si="318"/>
        <v>#DIV/0!</v>
      </c>
      <c r="AE2470" s="3" t="e">
        <f t="shared" si="319"/>
        <v>#DIV/0!</v>
      </c>
      <c r="AG2470" s="4" t="e">
        <f t="shared" si="320"/>
        <v>#DIV/0!</v>
      </c>
      <c r="AI2470" s="3" t="e">
        <f t="shared" si="321"/>
        <v>#DIV/0!</v>
      </c>
      <c r="AK2470" s="4" t="e">
        <f t="shared" si="322"/>
        <v>#DIV/0!</v>
      </c>
    </row>
    <row r="2471" spans="1:44" s="4" customFormat="1" x14ac:dyDescent="0.25">
      <c r="A2471" s="4" t="str">
        <f t="shared" si="314"/>
        <v>D00_481_4</v>
      </c>
      <c r="B2471" s="1" t="s">
        <v>37</v>
      </c>
      <c r="C2471" s="2">
        <v>481</v>
      </c>
      <c r="D2471" s="3">
        <v>4</v>
      </c>
      <c r="E2471" s="4" t="s">
        <v>38</v>
      </c>
      <c r="F2471" s="4" t="s">
        <v>42</v>
      </c>
      <c r="G2471" s="4" t="s">
        <v>57</v>
      </c>
      <c r="H2471" s="4">
        <v>2005</v>
      </c>
      <c r="I2471" s="3" t="s">
        <v>54</v>
      </c>
      <c r="J2471" s="3"/>
      <c r="P2471" s="3"/>
      <c r="W2471" s="3"/>
      <c r="X2471" s="4">
        <v>212</v>
      </c>
      <c r="AA2471" s="5" t="e">
        <f t="shared" si="317"/>
        <v>#DIV/0!</v>
      </c>
      <c r="AD2471" s="5" t="e">
        <f t="shared" si="318"/>
        <v>#DIV/0!</v>
      </c>
      <c r="AE2471" s="3" t="e">
        <f t="shared" si="319"/>
        <v>#DIV/0!</v>
      </c>
      <c r="AG2471" s="4" t="e">
        <f t="shared" si="320"/>
        <v>#DIV/0!</v>
      </c>
      <c r="AI2471" s="3" t="e">
        <f t="shared" si="321"/>
        <v>#DIV/0!</v>
      </c>
    </row>
    <row r="2472" spans="1:44" s="4" customFormat="1" x14ac:dyDescent="0.25">
      <c r="A2472" s="4" t="str">
        <f t="shared" si="314"/>
        <v>D00_481_4</v>
      </c>
      <c r="B2472" s="1" t="s">
        <v>37</v>
      </c>
      <c r="C2472" s="2">
        <v>481</v>
      </c>
      <c r="D2472" s="3">
        <v>4</v>
      </c>
      <c r="E2472" s="4" t="s">
        <v>38</v>
      </c>
      <c r="F2472" s="4" t="s">
        <v>42</v>
      </c>
      <c r="G2472" s="4" t="s">
        <v>57</v>
      </c>
      <c r="H2472" s="4">
        <v>2006</v>
      </c>
      <c r="I2472" s="3" t="s">
        <v>54</v>
      </c>
      <c r="J2472" s="3"/>
      <c r="P2472" s="3"/>
      <c r="W2472" s="3"/>
      <c r="AA2472" s="5" t="e">
        <f t="shared" si="317"/>
        <v>#DIV/0!</v>
      </c>
      <c r="AD2472" s="5" t="e">
        <f t="shared" si="318"/>
        <v>#DIV/0!</v>
      </c>
      <c r="AE2472" s="3" t="e">
        <f t="shared" si="319"/>
        <v>#DIV/0!</v>
      </c>
      <c r="AG2472" s="4" t="e">
        <f t="shared" si="320"/>
        <v>#DIV/0!</v>
      </c>
      <c r="AI2472" s="3" t="e">
        <f t="shared" si="321"/>
        <v>#DIV/0!</v>
      </c>
      <c r="AK2472" s="4" t="e">
        <f t="shared" ref="AK2472:AK2480" si="323">AJ2472*100/Y2472</f>
        <v>#DIV/0!</v>
      </c>
    </row>
    <row r="2473" spans="1:44" s="4" customFormat="1" x14ac:dyDescent="0.25">
      <c r="A2473" s="4" t="str">
        <f t="shared" si="314"/>
        <v>D00_481_4</v>
      </c>
      <c r="B2473" s="1" t="s">
        <v>37</v>
      </c>
      <c r="C2473" s="2">
        <v>481</v>
      </c>
      <c r="D2473" s="3">
        <v>4</v>
      </c>
      <c r="E2473" s="4" t="s">
        <v>38</v>
      </c>
      <c r="F2473" s="4" t="s">
        <v>42</v>
      </c>
      <c r="G2473" s="4" t="s">
        <v>57</v>
      </c>
      <c r="H2473" s="4">
        <v>2007</v>
      </c>
      <c r="I2473" s="3" t="s">
        <v>54</v>
      </c>
      <c r="J2473" s="3"/>
      <c r="P2473" s="3"/>
      <c r="W2473" s="3"/>
      <c r="AA2473" s="5" t="e">
        <f t="shared" si="317"/>
        <v>#DIV/0!</v>
      </c>
      <c r="AD2473" s="5" t="e">
        <f t="shared" si="318"/>
        <v>#DIV/0!</v>
      </c>
      <c r="AE2473" s="3" t="e">
        <f t="shared" si="319"/>
        <v>#DIV/0!</v>
      </c>
      <c r="AG2473" s="4" t="e">
        <f t="shared" si="320"/>
        <v>#DIV/0!</v>
      </c>
      <c r="AI2473" s="3" t="e">
        <f t="shared" si="321"/>
        <v>#DIV/0!</v>
      </c>
      <c r="AK2473" s="4" t="e">
        <f t="shared" si="323"/>
        <v>#DIV/0!</v>
      </c>
    </row>
    <row r="2474" spans="1:44" s="14" customFormat="1" x14ac:dyDescent="0.25">
      <c r="A2474" s="4" t="str">
        <f t="shared" si="314"/>
        <v>D00_482_4</v>
      </c>
      <c r="B2474" s="12" t="s">
        <v>37</v>
      </c>
      <c r="C2474" s="13">
        <v>482</v>
      </c>
      <c r="D2474" s="15">
        <v>4</v>
      </c>
      <c r="E2474" s="14" t="s">
        <v>38</v>
      </c>
      <c r="F2474" s="14" t="s">
        <v>42</v>
      </c>
      <c r="G2474" s="14" t="s">
        <v>57</v>
      </c>
      <c r="H2474" s="14">
        <v>2003</v>
      </c>
      <c r="I2474" s="15" t="s">
        <v>54</v>
      </c>
      <c r="J2474" s="15"/>
      <c r="P2474" s="15"/>
      <c r="Q2474" s="4"/>
      <c r="R2474" s="4"/>
      <c r="S2474" s="4"/>
      <c r="T2474" s="4"/>
      <c r="U2474" s="4"/>
      <c r="V2474" s="4"/>
      <c r="W2474" s="15"/>
      <c r="AA2474" s="5" t="e">
        <f t="shared" si="317"/>
        <v>#DIV/0!</v>
      </c>
      <c r="AD2474" s="5" t="e">
        <f t="shared" si="318"/>
        <v>#DIV/0!</v>
      </c>
      <c r="AE2474" s="3" t="e">
        <f t="shared" si="319"/>
        <v>#DIV/0!</v>
      </c>
      <c r="AG2474" s="4" t="e">
        <f t="shared" si="320"/>
        <v>#DIV/0!</v>
      </c>
      <c r="AI2474" s="3" t="e">
        <f t="shared" si="321"/>
        <v>#DIV/0!</v>
      </c>
      <c r="AK2474" s="14" t="e">
        <f t="shared" si="323"/>
        <v>#DIV/0!</v>
      </c>
    </row>
    <row r="2475" spans="1:44" s="4" customFormat="1" x14ac:dyDescent="0.25">
      <c r="A2475" s="4" t="str">
        <f t="shared" si="314"/>
        <v>D00_482_4</v>
      </c>
      <c r="B2475" s="1" t="s">
        <v>37</v>
      </c>
      <c r="C2475" s="2">
        <v>482</v>
      </c>
      <c r="D2475" s="3">
        <v>4</v>
      </c>
      <c r="E2475" s="4" t="s">
        <v>38</v>
      </c>
      <c r="F2475" s="4" t="s">
        <v>42</v>
      </c>
      <c r="G2475" s="4" t="s">
        <v>57</v>
      </c>
      <c r="H2475" s="4">
        <v>2004</v>
      </c>
      <c r="I2475" s="3" t="s">
        <v>54</v>
      </c>
      <c r="J2475" s="3"/>
      <c r="P2475" s="3"/>
      <c r="W2475" s="3"/>
      <c r="AA2475" s="5" t="e">
        <f t="shared" si="317"/>
        <v>#DIV/0!</v>
      </c>
      <c r="AD2475" s="5" t="e">
        <f t="shared" si="318"/>
        <v>#DIV/0!</v>
      </c>
      <c r="AE2475" s="3" t="e">
        <f t="shared" si="319"/>
        <v>#DIV/0!</v>
      </c>
      <c r="AG2475" s="4" t="e">
        <f t="shared" si="320"/>
        <v>#DIV/0!</v>
      </c>
      <c r="AI2475" s="3" t="e">
        <f t="shared" si="321"/>
        <v>#DIV/0!</v>
      </c>
      <c r="AK2475" s="4" t="e">
        <f t="shared" si="323"/>
        <v>#DIV/0!</v>
      </c>
    </row>
    <row r="2476" spans="1:44" s="4" customFormat="1" x14ac:dyDescent="0.25">
      <c r="A2476" s="4" t="str">
        <f t="shared" si="314"/>
        <v>D00_482_4</v>
      </c>
      <c r="B2476" s="1" t="s">
        <v>37</v>
      </c>
      <c r="C2476" s="2">
        <v>482</v>
      </c>
      <c r="D2476" s="3">
        <v>4</v>
      </c>
      <c r="E2476" s="4" t="s">
        <v>38</v>
      </c>
      <c r="F2476" s="4" t="s">
        <v>42</v>
      </c>
      <c r="G2476" s="4" t="s">
        <v>57</v>
      </c>
      <c r="H2476" s="4">
        <v>2005</v>
      </c>
      <c r="I2476" s="3" t="s">
        <v>54</v>
      </c>
      <c r="J2476" s="3"/>
      <c r="P2476" s="3"/>
      <c r="W2476" s="3"/>
      <c r="AA2476" s="5" t="e">
        <f t="shared" si="317"/>
        <v>#DIV/0!</v>
      </c>
      <c r="AD2476" s="5" t="e">
        <f t="shared" si="318"/>
        <v>#DIV/0!</v>
      </c>
      <c r="AE2476" s="3" t="e">
        <f t="shared" si="319"/>
        <v>#DIV/0!</v>
      </c>
      <c r="AG2476" s="4" t="e">
        <f t="shared" si="320"/>
        <v>#DIV/0!</v>
      </c>
      <c r="AI2476" s="3" t="e">
        <f t="shared" si="321"/>
        <v>#DIV/0!</v>
      </c>
      <c r="AK2476" s="4" t="e">
        <f t="shared" si="323"/>
        <v>#DIV/0!</v>
      </c>
    </row>
    <row r="2477" spans="1:44" s="4" customFormat="1" x14ac:dyDescent="0.25">
      <c r="A2477" s="4" t="str">
        <f t="shared" si="314"/>
        <v>D00_482_4</v>
      </c>
      <c r="B2477" s="1" t="s">
        <v>37</v>
      </c>
      <c r="C2477" s="2">
        <v>482</v>
      </c>
      <c r="D2477" s="3">
        <v>4</v>
      </c>
      <c r="E2477" s="4" t="s">
        <v>38</v>
      </c>
      <c r="F2477" s="4" t="s">
        <v>42</v>
      </c>
      <c r="G2477" s="4" t="s">
        <v>57</v>
      </c>
      <c r="H2477" s="4">
        <v>2006</v>
      </c>
      <c r="I2477" s="3" t="s">
        <v>54</v>
      </c>
      <c r="J2477" s="3"/>
      <c r="P2477" s="3"/>
      <c r="W2477" s="3"/>
      <c r="AA2477" s="5" t="e">
        <f t="shared" si="317"/>
        <v>#DIV/0!</v>
      </c>
      <c r="AD2477" s="5" t="e">
        <f t="shared" si="318"/>
        <v>#DIV/0!</v>
      </c>
      <c r="AE2477" s="3" t="e">
        <f t="shared" si="319"/>
        <v>#DIV/0!</v>
      </c>
      <c r="AG2477" s="4" t="e">
        <f t="shared" si="320"/>
        <v>#DIV/0!</v>
      </c>
      <c r="AI2477" s="3" t="e">
        <f t="shared" si="321"/>
        <v>#DIV/0!</v>
      </c>
      <c r="AK2477" s="4" t="e">
        <f t="shared" si="323"/>
        <v>#DIV/0!</v>
      </c>
    </row>
    <row r="2478" spans="1:44" s="4" customFormat="1" x14ac:dyDescent="0.25">
      <c r="A2478" s="4" t="str">
        <f t="shared" si="314"/>
        <v>D00_482_4</v>
      </c>
      <c r="B2478" s="1" t="s">
        <v>37</v>
      </c>
      <c r="C2478" s="2">
        <v>482</v>
      </c>
      <c r="D2478" s="3">
        <v>4</v>
      </c>
      <c r="E2478" s="4" t="s">
        <v>38</v>
      </c>
      <c r="F2478" s="4" t="s">
        <v>42</v>
      </c>
      <c r="G2478" s="4" t="s">
        <v>57</v>
      </c>
      <c r="H2478" s="4">
        <v>2007</v>
      </c>
      <c r="I2478" s="3" t="s">
        <v>54</v>
      </c>
      <c r="J2478" s="3"/>
      <c r="P2478" s="3"/>
      <c r="W2478" s="3"/>
      <c r="AA2478" s="5" t="e">
        <f t="shared" si="317"/>
        <v>#DIV/0!</v>
      </c>
      <c r="AD2478" s="5" t="e">
        <f t="shared" si="318"/>
        <v>#DIV/0!</v>
      </c>
      <c r="AE2478" s="3" t="e">
        <f t="shared" si="319"/>
        <v>#DIV/0!</v>
      </c>
      <c r="AG2478" s="4" t="e">
        <f t="shared" si="320"/>
        <v>#DIV/0!</v>
      </c>
      <c r="AI2478" s="3" t="e">
        <f t="shared" si="321"/>
        <v>#DIV/0!</v>
      </c>
      <c r="AK2478" s="4" t="e">
        <f t="shared" si="323"/>
        <v>#DIV/0!</v>
      </c>
    </row>
    <row r="2479" spans="1:44" s="14" customFormat="1" x14ac:dyDescent="0.25">
      <c r="A2479" s="4" t="str">
        <f t="shared" si="314"/>
        <v>D00_483_4</v>
      </c>
      <c r="B2479" s="12" t="s">
        <v>37</v>
      </c>
      <c r="C2479" s="13">
        <v>483</v>
      </c>
      <c r="D2479" s="15">
        <v>4</v>
      </c>
      <c r="E2479" s="14" t="s">
        <v>38</v>
      </c>
      <c r="F2479" s="14" t="s">
        <v>42</v>
      </c>
      <c r="G2479" s="14" t="s">
        <v>57</v>
      </c>
      <c r="H2479" s="14">
        <v>2003</v>
      </c>
      <c r="I2479" s="15" t="s">
        <v>54</v>
      </c>
      <c r="J2479" s="15"/>
      <c r="L2479" s="14">
        <f>K1737-36</f>
        <v>45</v>
      </c>
      <c r="M2479" s="14">
        <f>K1737-64</f>
        <v>17</v>
      </c>
      <c r="N2479" s="14">
        <f>K1737-79</f>
        <v>2</v>
      </c>
      <c r="P2479" s="15">
        <v>2</v>
      </c>
      <c r="Q2479" s="4"/>
      <c r="R2479" s="4"/>
      <c r="S2479" s="4"/>
      <c r="T2479" s="4"/>
      <c r="U2479" s="4"/>
      <c r="V2479" s="4"/>
      <c r="W2479" s="15">
        <v>2</v>
      </c>
      <c r="X2479" s="14">
        <v>207</v>
      </c>
      <c r="Y2479" s="14">
        <v>25</v>
      </c>
      <c r="Z2479" s="14">
        <v>70</v>
      </c>
      <c r="AA2479" s="5">
        <f t="shared" si="317"/>
        <v>2.8</v>
      </c>
      <c r="AB2479" s="14">
        <v>4</v>
      </c>
      <c r="AC2479" s="14">
        <v>27</v>
      </c>
      <c r="AD2479" s="5">
        <f t="shared" si="318"/>
        <v>1.08</v>
      </c>
      <c r="AE2479" s="3">
        <f t="shared" si="319"/>
        <v>38.571428571428577</v>
      </c>
      <c r="AF2479" s="14">
        <v>0</v>
      </c>
      <c r="AG2479" s="4">
        <f t="shared" si="320"/>
        <v>0</v>
      </c>
      <c r="AH2479" s="14">
        <v>0</v>
      </c>
      <c r="AI2479" s="3">
        <f t="shared" si="321"/>
        <v>0</v>
      </c>
      <c r="AJ2479" s="14">
        <v>2</v>
      </c>
      <c r="AK2479" s="14">
        <f t="shared" si="323"/>
        <v>8</v>
      </c>
      <c r="AL2479" s="14">
        <v>1</v>
      </c>
      <c r="AM2479" s="14">
        <v>8</v>
      </c>
      <c r="AN2479" s="14">
        <v>2</v>
      </c>
      <c r="AO2479" s="14">
        <v>3</v>
      </c>
      <c r="AP2479" s="14">
        <v>5</v>
      </c>
      <c r="AQ2479" s="14">
        <v>3</v>
      </c>
      <c r="AR2479" s="14">
        <v>2</v>
      </c>
    </row>
    <row r="2480" spans="1:44" s="4" customFormat="1" x14ac:dyDescent="0.25">
      <c r="A2480" s="4" t="str">
        <f t="shared" si="314"/>
        <v>D00_483_4</v>
      </c>
      <c r="B2480" s="1" t="s">
        <v>37</v>
      </c>
      <c r="C2480" s="2">
        <v>483</v>
      </c>
      <c r="D2480" s="3">
        <v>4</v>
      </c>
      <c r="E2480" s="4" t="s">
        <v>38</v>
      </c>
      <c r="F2480" s="4" t="s">
        <v>42</v>
      </c>
      <c r="G2480" s="4" t="s">
        <v>57</v>
      </c>
      <c r="H2480" s="4">
        <v>2004</v>
      </c>
      <c r="I2480" s="3" t="s">
        <v>54</v>
      </c>
      <c r="J2480" s="3"/>
      <c r="P2480" s="3"/>
      <c r="W2480" s="3">
        <v>2</v>
      </c>
      <c r="X2480" s="4">
        <v>214</v>
      </c>
      <c r="AA2480" s="5" t="e">
        <f t="shared" si="317"/>
        <v>#DIV/0!</v>
      </c>
      <c r="AD2480" s="5" t="e">
        <f t="shared" si="318"/>
        <v>#DIV/0!</v>
      </c>
      <c r="AE2480" s="3" t="e">
        <f t="shared" si="319"/>
        <v>#DIV/0!</v>
      </c>
      <c r="AG2480" s="4" t="e">
        <f t="shared" si="320"/>
        <v>#DIV/0!</v>
      </c>
      <c r="AI2480" s="3" t="e">
        <f t="shared" si="321"/>
        <v>#DIV/0!</v>
      </c>
      <c r="AK2480" s="4" t="e">
        <f t="shared" si="323"/>
        <v>#DIV/0!</v>
      </c>
    </row>
    <row r="2481" spans="1:44" s="4" customFormat="1" x14ac:dyDescent="0.25">
      <c r="A2481" s="4" t="str">
        <f t="shared" si="314"/>
        <v>D00_483_4</v>
      </c>
      <c r="B2481" s="1" t="s">
        <v>37</v>
      </c>
      <c r="C2481" s="2">
        <v>483</v>
      </c>
      <c r="D2481" s="3">
        <v>4</v>
      </c>
      <c r="E2481" s="4" t="s">
        <v>38</v>
      </c>
      <c r="F2481" s="4" t="s">
        <v>42</v>
      </c>
      <c r="G2481" s="4" t="s">
        <v>57</v>
      </c>
      <c r="H2481" s="4">
        <v>2005</v>
      </c>
      <c r="I2481" s="3" t="s">
        <v>54</v>
      </c>
      <c r="J2481" s="3"/>
      <c r="P2481" s="3"/>
      <c r="W2481" s="3"/>
      <c r="X2481" s="4">
        <v>212</v>
      </c>
      <c r="AA2481" s="5" t="e">
        <f t="shared" si="317"/>
        <v>#DIV/0!</v>
      </c>
      <c r="AD2481" s="5" t="e">
        <f t="shared" si="318"/>
        <v>#DIV/0!</v>
      </c>
      <c r="AE2481" s="3" t="e">
        <f t="shared" si="319"/>
        <v>#DIV/0!</v>
      </c>
      <c r="AG2481" s="4" t="e">
        <f t="shared" si="320"/>
        <v>#DIV/0!</v>
      </c>
      <c r="AI2481" s="3" t="e">
        <f t="shared" si="321"/>
        <v>#DIV/0!</v>
      </c>
    </row>
    <row r="2482" spans="1:44" s="4" customFormat="1" x14ac:dyDescent="0.25">
      <c r="A2482" s="4" t="str">
        <f t="shared" si="314"/>
        <v>D00_483_4</v>
      </c>
      <c r="B2482" s="1" t="s">
        <v>37</v>
      </c>
      <c r="C2482" s="2">
        <v>483</v>
      </c>
      <c r="D2482" s="3">
        <v>4</v>
      </c>
      <c r="E2482" s="4" t="s">
        <v>38</v>
      </c>
      <c r="F2482" s="4" t="s">
        <v>42</v>
      </c>
      <c r="G2482" s="4" t="s">
        <v>57</v>
      </c>
      <c r="H2482" s="4">
        <v>2006</v>
      </c>
      <c r="I2482" s="3" t="s">
        <v>54</v>
      </c>
      <c r="J2482" s="3"/>
      <c r="P2482" s="3"/>
      <c r="W2482" s="3"/>
      <c r="AA2482" s="5" t="e">
        <f t="shared" si="317"/>
        <v>#DIV/0!</v>
      </c>
      <c r="AD2482" s="5" t="e">
        <f t="shared" si="318"/>
        <v>#DIV/0!</v>
      </c>
      <c r="AE2482" s="3" t="e">
        <f t="shared" si="319"/>
        <v>#DIV/0!</v>
      </c>
      <c r="AG2482" s="4" t="e">
        <f t="shared" si="320"/>
        <v>#DIV/0!</v>
      </c>
      <c r="AI2482" s="3" t="e">
        <f t="shared" si="321"/>
        <v>#DIV/0!</v>
      </c>
      <c r="AK2482" s="4" t="e">
        <f>AJ2482*100/Y2482</f>
        <v>#DIV/0!</v>
      </c>
    </row>
    <row r="2483" spans="1:44" s="4" customFormat="1" x14ac:dyDescent="0.25">
      <c r="A2483" s="4" t="str">
        <f t="shared" si="314"/>
        <v>D00_483_4</v>
      </c>
      <c r="B2483" s="1" t="s">
        <v>37</v>
      </c>
      <c r="C2483" s="2">
        <v>483</v>
      </c>
      <c r="D2483" s="3">
        <v>4</v>
      </c>
      <c r="E2483" s="4" t="s">
        <v>38</v>
      </c>
      <c r="F2483" s="4" t="s">
        <v>42</v>
      </c>
      <c r="G2483" s="4" t="s">
        <v>57</v>
      </c>
      <c r="H2483" s="4">
        <v>2007</v>
      </c>
      <c r="I2483" s="3" t="s">
        <v>54</v>
      </c>
      <c r="J2483" s="3"/>
      <c r="P2483" s="3"/>
      <c r="W2483" s="3"/>
      <c r="AA2483" s="5" t="e">
        <f t="shared" si="317"/>
        <v>#DIV/0!</v>
      </c>
      <c r="AD2483" s="5" t="e">
        <f t="shared" si="318"/>
        <v>#DIV/0!</v>
      </c>
      <c r="AE2483" s="3" t="e">
        <f t="shared" si="319"/>
        <v>#DIV/0!</v>
      </c>
      <c r="AG2483" s="4" t="e">
        <f t="shared" si="320"/>
        <v>#DIV/0!</v>
      </c>
      <c r="AI2483" s="3" t="e">
        <f t="shared" si="321"/>
        <v>#DIV/0!</v>
      </c>
      <c r="AK2483" s="4" t="e">
        <f>AJ2483*100/Y2483</f>
        <v>#DIV/0!</v>
      </c>
    </row>
    <row r="2484" spans="1:44" s="14" customFormat="1" x14ac:dyDescent="0.25">
      <c r="A2484" s="4" t="str">
        <f t="shared" si="314"/>
        <v>D00_484_4</v>
      </c>
      <c r="B2484" s="12" t="s">
        <v>37</v>
      </c>
      <c r="C2484" s="13">
        <v>484</v>
      </c>
      <c r="D2484" s="15">
        <v>4</v>
      </c>
      <c r="E2484" s="14" t="s">
        <v>38</v>
      </c>
      <c r="F2484" s="14" t="s">
        <v>42</v>
      </c>
      <c r="G2484" s="14" t="s">
        <v>57</v>
      </c>
      <c r="H2484" s="14">
        <v>2003</v>
      </c>
      <c r="I2484" s="15" t="s">
        <v>54</v>
      </c>
      <c r="J2484" s="15"/>
      <c r="L2484" s="14">
        <f>K1742-36</f>
        <v>36</v>
      </c>
      <c r="M2484" s="14">
        <f>K1742-64</f>
        <v>8</v>
      </c>
      <c r="N2484" s="14">
        <f>K1742-79</f>
        <v>-7</v>
      </c>
      <c r="P2484" s="15">
        <v>3</v>
      </c>
      <c r="Q2484" s="4"/>
      <c r="R2484" s="4"/>
      <c r="S2484" s="4"/>
      <c r="T2484" s="4"/>
      <c r="U2484" s="4"/>
      <c r="V2484" s="4"/>
      <c r="W2484" s="15">
        <v>4</v>
      </c>
      <c r="X2484" s="14">
        <v>214</v>
      </c>
      <c r="Y2484" s="14">
        <v>25</v>
      </c>
      <c r="Z2484" s="14">
        <v>75</v>
      </c>
      <c r="AA2484" s="5">
        <f t="shared" si="317"/>
        <v>3</v>
      </c>
      <c r="AB2484" s="14">
        <v>4</v>
      </c>
      <c r="AC2484" s="14">
        <v>18</v>
      </c>
      <c r="AD2484" s="5">
        <f t="shared" si="318"/>
        <v>0.72</v>
      </c>
      <c r="AE2484" s="3">
        <f t="shared" si="319"/>
        <v>24</v>
      </c>
      <c r="AF2484" s="14">
        <v>0</v>
      </c>
      <c r="AG2484" s="4">
        <f t="shared" si="320"/>
        <v>0</v>
      </c>
      <c r="AH2484" s="14">
        <v>0</v>
      </c>
      <c r="AI2484" s="3">
        <f t="shared" si="321"/>
        <v>0</v>
      </c>
      <c r="AJ2484" s="14">
        <v>3</v>
      </c>
      <c r="AK2484" s="14">
        <f>AJ2484*100/Y2484</f>
        <v>12</v>
      </c>
      <c r="AL2484" s="14">
        <v>3</v>
      </c>
      <c r="AM2484" s="14">
        <v>4</v>
      </c>
      <c r="AN2484" s="14">
        <v>2</v>
      </c>
      <c r="AO2484" s="14">
        <v>2</v>
      </c>
      <c r="AP2484" s="14">
        <v>3</v>
      </c>
      <c r="AQ2484" s="14">
        <v>3</v>
      </c>
      <c r="AR2484" s="14">
        <v>2</v>
      </c>
    </row>
    <row r="2485" spans="1:44" s="4" customFormat="1" x14ac:dyDescent="0.25">
      <c r="A2485" s="4" t="str">
        <f t="shared" si="314"/>
        <v>D00_484_4</v>
      </c>
      <c r="B2485" s="1" t="s">
        <v>37</v>
      </c>
      <c r="C2485" s="2">
        <v>484</v>
      </c>
      <c r="D2485" s="3">
        <v>4</v>
      </c>
      <c r="E2485" s="4" t="s">
        <v>38</v>
      </c>
      <c r="F2485" s="4" t="s">
        <v>42</v>
      </c>
      <c r="G2485" s="4" t="s">
        <v>57</v>
      </c>
      <c r="H2485" s="4">
        <v>2004</v>
      </c>
      <c r="I2485" s="3" t="s">
        <v>54</v>
      </c>
      <c r="J2485" s="3"/>
      <c r="P2485" s="3"/>
      <c r="W2485" s="3">
        <v>3</v>
      </c>
      <c r="X2485" s="4">
        <v>220</v>
      </c>
      <c r="AA2485" s="5" t="e">
        <f t="shared" si="317"/>
        <v>#DIV/0!</v>
      </c>
      <c r="AD2485" s="5" t="e">
        <f t="shared" si="318"/>
        <v>#DIV/0!</v>
      </c>
      <c r="AE2485" s="3" t="e">
        <f t="shared" si="319"/>
        <v>#DIV/0!</v>
      </c>
      <c r="AG2485" s="4" t="e">
        <f t="shared" si="320"/>
        <v>#DIV/0!</v>
      </c>
      <c r="AI2485" s="3" t="e">
        <f t="shared" si="321"/>
        <v>#DIV/0!</v>
      </c>
      <c r="AK2485" s="4" t="e">
        <f>AJ2485*100/Y2485</f>
        <v>#DIV/0!</v>
      </c>
    </row>
    <row r="2486" spans="1:44" s="4" customFormat="1" x14ac:dyDescent="0.25">
      <c r="A2486" s="4" t="str">
        <f t="shared" si="314"/>
        <v>D00_484_4</v>
      </c>
      <c r="B2486" s="1" t="s">
        <v>37</v>
      </c>
      <c r="C2486" s="2">
        <v>484</v>
      </c>
      <c r="D2486" s="3">
        <v>4</v>
      </c>
      <c r="E2486" s="4" t="s">
        <v>38</v>
      </c>
      <c r="F2486" s="4" t="s">
        <v>42</v>
      </c>
      <c r="G2486" s="4" t="s">
        <v>57</v>
      </c>
      <c r="H2486" s="4">
        <v>2005</v>
      </c>
      <c r="I2486" s="3" t="s">
        <v>54</v>
      </c>
      <c r="J2486" s="3"/>
      <c r="P2486" s="3"/>
      <c r="W2486" s="3"/>
      <c r="X2486" s="4">
        <v>213</v>
      </c>
      <c r="AA2486" s="5" t="e">
        <f t="shared" si="317"/>
        <v>#DIV/0!</v>
      </c>
      <c r="AD2486" s="5" t="e">
        <f t="shared" si="318"/>
        <v>#DIV/0!</v>
      </c>
      <c r="AE2486" s="3" t="e">
        <f t="shared" si="319"/>
        <v>#DIV/0!</v>
      </c>
      <c r="AG2486" s="4" t="e">
        <f t="shared" si="320"/>
        <v>#DIV/0!</v>
      </c>
      <c r="AI2486" s="3" t="e">
        <f t="shared" si="321"/>
        <v>#DIV/0!</v>
      </c>
    </row>
    <row r="2487" spans="1:44" s="4" customFormat="1" x14ac:dyDescent="0.25">
      <c r="A2487" s="4" t="str">
        <f t="shared" si="314"/>
        <v>D00_484_4</v>
      </c>
      <c r="B2487" s="1" t="s">
        <v>37</v>
      </c>
      <c r="C2487" s="2">
        <v>484</v>
      </c>
      <c r="D2487" s="3">
        <v>4</v>
      </c>
      <c r="E2487" s="4" t="s">
        <v>38</v>
      </c>
      <c r="F2487" s="4" t="s">
        <v>42</v>
      </c>
      <c r="G2487" s="4" t="s">
        <v>57</v>
      </c>
      <c r="H2487" s="4">
        <v>2006</v>
      </c>
      <c r="I2487" s="3" t="s">
        <v>54</v>
      </c>
      <c r="J2487" s="3"/>
      <c r="P2487" s="3"/>
      <c r="W2487" s="3"/>
      <c r="AA2487" s="5" t="e">
        <f t="shared" si="317"/>
        <v>#DIV/0!</v>
      </c>
      <c r="AD2487" s="5" t="e">
        <f t="shared" si="318"/>
        <v>#DIV/0!</v>
      </c>
      <c r="AE2487" s="3" t="e">
        <f t="shared" si="319"/>
        <v>#DIV/0!</v>
      </c>
      <c r="AG2487" s="4" t="e">
        <f t="shared" si="320"/>
        <v>#DIV/0!</v>
      </c>
      <c r="AI2487" s="3" t="e">
        <f t="shared" si="321"/>
        <v>#DIV/0!</v>
      </c>
      <c r="AK2487" s="4" t="e">
        <f t="shared" ref="AK2487:AK2495" si="324">AJ2487*100/Y2487</f>
        <v>#DIV/0!</v>
      </c>
    </row>
    <row r="2488" spans="1:44" s="4" customFormat="1" x14ac:dyDescent="0.25">
      <c r="A2488" s="4" t="str">
        <f t="shared" si="314"/>
        <v>D00_484_4</v>
      </c>
      <c r="B2488" s="1" t="s">
        <v>37</v>
      </c>
      <c r="C2488" s="2">
        <v>484</v>
      </c>
      <c r="D2488" s="3">
        <v>4</v>
      </c>
      <c r="E2488" s="4" t="s">
        <v>38</v>
      </c>
      <c r="F2488" s="4" t="s">
        <v>42</v>
      </c>
      <c r="G2488" s="4" t="s">
        <v>57</v>
      </c>
      <c r="H2488" s="4">
        <v>2007</v>
      </c>
      <c r="I2488" s="3" t="s">
        <v>54</v>
      </c>
      <c r="J2488" s="3"/>
      <c r="P2488" s="3"/>
      <c r="W2488" s="3"/>
      <c r="AA2488" s="5" t="e">
        <f t="shared" si="317"/>
        <v>#DIV/0!</v>
      </c>
      <c r="AD2488" s="5" t="e">
        <f t="shared" si="318"/>
        <v>#DIV/0!</v>
      </c>
      <c r="AE2488" s="3" t="e">
        <f t="shared" si="319"/>
        <v>#DIV/0!</v>
      </c>
      <c r="AG2488" s="4" t="e">
        <f t="shared" si="320"/>
        <v>#DIV/0!</v>
      </c>
      <c r="AI2488" s="3" t="e">
        <f t="shared" si="321"/>
        <v>#DIV/0!</v>
      </c>
      <c r="AK2488" s="4" t="e">
        <f t="shared" si="324"/>
        <v>#DIV/0!</v>
      </c>
    </row>
    <row r="2489" spans="1:44" s="14" customFormat="1" x14ac:dyDescent="0.25">
      <c r="A2489" s="4" t="str">
        <f t="shared" si="314"/>
        <v>D00_485_4</v>
      </c>
      <c r="B2489" s="12" t="s">
        <v>37</v>
      </c>
      <c r="C2489" s="13">
        <v>485</v>
      </c>
      <c r="D2489" s="15">
        <v>4</v>
      </c>
      <c r="E2489" s="14" t="s">
        <v>38</v>
      </c>
      <c r="F2489" s="14" t="s">
        <v>42</v>
      </c>
      <c r="G2489" s="14" t="s">
        <v>57</v>
      </c>
      <c r="H2489" s="14">
        <v>2003</v>
      </c>
      <c r="I2489" s="15" t="s">
        <v>54</v>
      </c>
      <c r="J2489" s="15"/>
      <c r="P2489" s="15"/>
      <c r="Q2489" s="4"/>
      <c r="R2489" s="4"/>
      <c r="S2489" s="4"/>
      <c r="T2489" s="4"/>
      <c r="U2489" s="4"/>
      <c r="V2489" s="4"/>
      <c r="W2489" s="15"/>
      <c r="AA2489" s="5" t="e">
        <f t="shared" si="317"/>
        <v>#DIV/0!</v>
      </c>
      <c r="AD2489" s="5" t="e">
        <f t="shared" si="318"/>
        <v>#DIV/0!</v>
      </c>
      <c r="AE2489" s="3" t="e">
        <f t="shared" si="319"/>
        <v>#DIV/0!</v>
      </c>
      <c r="AG2489" s="4" t="e">
        <f t="shared" si="320"/>
        <v>#DIV/0!</v>
      </c>
      <c r="AI2489" s="3" t="e">
        <f t="shared" si="321"/>
        <v>#DIV/0!</v>
      </c>
      <c r="AK2489" s="14" t="e">
        <f t="shared" si="324"/>
        <v>#DIV/0!</v>
      </c>
    </row>
    <row r="2490" spans="1:44" s="4" customFormat="1" x14ac:dyDescent="0.25">
      <c r="A2490" s="4" t="str">
        <f t="shared" si="314"/>
        <v>D00_485_4</v>
      </c>
      <c r="B2490" s="1" t="s">
        <v>37</v>
      </c>
      <c r="C2490" s="2">
        <v>485</v>
      </c>
      <c r="D2490" s="3">
        <v>4</v>
      </c>
      <c r="E2490" s="4" t="s">
        <v>38</v>
      </c>
      <c r="F2490" s="4" t="s">
        <v>42</v>
      </c>
      <c r="G2490" s="4" t="s">
        <v>57</v>
      </c>
      <c r="H2490" s="4">
        <v>2004</v>
      </c>
      <c r="I2490" s="3" t="s">
        <v>54</v>
      </c>
      <c r="J2490" s="3"/>
      <c r="P2490" s="3"/>
      <c r="W2490" s="3"/>
      <c r="AA2490" s="5" t="e">
        <f t="shared" si="317"/>
        <v>#DIV/0!</v>
      </c>
      <c r="AD2490" s="5" t="e">
        <f t="shared" si="318"/>
        <v>#DIV/0!</v>
      </c>
      <c r="AE2490" s="3" t="e">
        <f t="shared" si="319"/>
        <v>#DIV/0!</v>
      </c>
      <c r="AG2490" s="4" t="e">
        <f t="shared" si="320"/>
        <v>#DIV/0!</v>
      </c>
      <c r="AI2490" s="3" t="e">
        <f t="shared" si="321"/>
        <v>#DIV/0!</v>
      </c>
      <c r="AK2490" s="4" t="e">
        <f t="shared" si="324"/>
        <v>#DIV/0!</v>
      </c>
    </row>
    <row r="2491" spans="1:44" s="4" customFormat="1" x14ac:dyDescent="0.25">
      <c r="A2491" s="4" t="str">
        <f t="shared" si="314"/>
        <v>D00_485_4</v>
      </c>
      <c r="B2491" s="1" t="s">
        <v>37</v>
      </c>
      <c r="C2491" s="2">
        <v>485</v>
      </c>
      <c r="D2491" s="3">
        <v>4</v>
      </c>
      <c r="E2491" s="4" t="s">
        <v>38</v>
      </c>
      <c r="F2491" s="4" t="s">
        <v>42</v>
      </c>
      <c r="G2491" s="4" t="s">
        <v>57</v>
      </c>
      <c r="H2491" s="4">
        <v>2005</v>
      </c>
      <c r="I2491" s="3" t="s">
        <v>54</v>
      </c>
      <c r="J2491" s="3"/>
      <c r="P2491" s="3"/>
      <c r="W2491" s="3"/>
      <c r="AA2491" s="5" t="e">
        <f t="shared" si="317"/>
        <v>#DIV/0!</v>
      </c>
      <c r="AD2491" s="5" t="e">
        <f t="shared" si="318"/>
        <v>#DIV/0!</v>
      </c>
      <c r="AE2491" s="3" t="e">
        <f t="shared" si="319"/>
        <v>#DIV/0!</v>
      </c>
      <c r="AG2491" s="4" t="e">
        <f t="shared" si="320"/>
        <v>#DIV/0!</v>
      </c>
      <c r="AI2491" s="3" t="e">
        <f t="shared" si="321"/>
        <v>#DIV/0!</v>
      </c>
      <c r="AK2491" s="4" t="e">
        <f t="shared" si="324"/>
        <v>#DIV/0!</v>
      </c>
    </row>
    <row r="2492" spans="1:44" s="4" customFormat="1" x14ac:dyDescent="0.25">
      <c r="A2492" s="4" t="str">
        <f t="shared" si="314"/>
        <v>D00_485_4</v>
      </c>
      <c r="B2492" s="1" t="s">
        <v>37</v>
      </c>
      <c r="C2492" s="2">
        <v>485</v>
      </c>
      <c r="D2492" s="3">
        <v>4</v>
      </c>
      <c r="E2492" s="4" t="s">
        <v>38</v>
      </c>
      <c r="F2492" s="4" t="s">
        <v>42</v>
      </c>
      <c r="G2492" s="4" t="s">
        <v>57</v>
      </c>
      <c r="H2492" s="4">
        <v>2006</v>
      </c>
      <c r="I2492" s="3" t="s">
        <v>54</v>
      </c>
      <c r="J2492" s="3"/>
      <c r="P2492" s="3"/>
      <c r="W2492" s="3"/>
      <c r="AA2492" s="5" t="e">
        <f t="shared" si="317"/>
        <v>#DIV/0!</v>
      </c>
      <c r="AD2492" s="5" t="e">
        <f t="shared" si="318"/>
        <v>#DIV/0!</v>
      </c>
      <c r="AE2492" s="3" t="e">
        <f t="shared" si="319"/>
        <v>#DIV/0!</v>
      </c>
      <c r="AG2492" s="4" t="e">
        <f t="shared" si="320"/>
        <v>#DIV/0!</v>
      </c>
      <c r="AI2492" s="3" t="e">
        <f t="shared" si="321"/>
        <v>#DIV/0!</v>
      </c>
      <c r="AK2492" s="4" t="e">
        <f t="shared" si="324"/>
        <v>#DIV/0!</v>
      </c>
    </row>
    <row r="2493" spans="1:44" s="4" customFormat="1" x14ac:dyDescent="0.25">
      <c r="A2493" s="4" t="str">
        <f t="shared" si="314"/>
        <v>D00_485_4</v>
      </c>
      <c r="B2493" s="1" t="s">
        <v>37</v>
      </c>
      <c r="C2493" s="2">
        <v>485</v>
      </c>
      <c r="D2493" s="3">
        <v>4</v>
      </c>
      <c r="E2493" s="4" t="s">
        <v>38</v>
      </c>
      <c r="F2493" s="4" t="s">
        <v>42</v>
      </c>
      <c r="G2493" s="4" t="s">
        <v>57</v>
      </c>
      <c r="H2493" s="4">
        <v>2007</v>
      </c>
      <c r="I2493" s="3" t="s">
        <v>54</v>
      </c>
      <c r="J2493" s="3"/>
      <c r="P2493" s="3"/>
      <c r="W2493" s="3"/>
      <c r="AA2493" s="5" t="e">
        <f t="shared" si="317"/>
        <v>#DIV/0!</v>
      </c>
      <c r="AD2493" s="5" t="e">
        <f t="shared" si="318"/>
        <v>#DIV/0!</v>
      </c>
      <c r="AE2493" s="3" t="e">
        <f t="shared" si="319"/>
        <v>#DIV/0!</v>
      </c>
      <c r="AG2493" s="4" t="e">
        <f t="shared" si="320"/>
        <v>#DIV/0!</v>
      </c>
      <c r="AI2493" s="3" t="e">
        <f t="shared" si="321"/>
        <v>#DIV/0!</v>
      </c>
      <c r="AK2493" s="4" t="e">
        <f t="shared" si="324"/>
        <v>#DIV/0!</v>
      </c>
    </row>
    <row r="2494" spans="1:44" s="14" customFormat="1" x14ac:dyDescent="0.25">
      <c r="A2494" s="4" t="str">
        <f t="shared" si="314"/>
        <v>D00_486_4</v>
      </c>
      <c r="B2494" s="12" t="s">
        <v>37</v>
      </c>
      <c r="C2494" s="13">
        <v>486</v>
      </c>
      <c r="D2494" s="15">
        <v>4</v>
      </c>
      <c r="E2494" s="14" t="s">
        <v>38</v>
      </c>
      <c r="F2494" s="14" t="s">
        <v>42</v>
      </c>
      <c r="G2494" s="14" t="s">
        <v>57</v>
      </c>
      <c r="H2494" s="14">
        <v>2003</v>
      </c>
      <c r="I2494" s="15" t="s">
        <v>54</v>
      </c>
      <c r="J2494" s="15"/>
      <c r="L2494" s="14">
        <f>K1752-36</f>
        <v>37</v>
      </c>
      <c r="M2494" s="14">
        <f>K1752-64</f>
        <v>9</v>
      </c>
      <c r="N2494" s="14">
        <f>K1752-79</f>
        <v>-6</v>
      </c>
      <c r="P2494" s="15">
        <v>3</v>
      </c>
      <c r="Q2494" s="4"/>
      <c r="R2494" s="4"/>
      <c r="S2494" s="4"/>
      <c r="T2494" s="4"/>
      <c r="U2494" s="4"/>
      <c r="V2494" s="4"/>
      <c r="W2494" s="15">
        <v>3</v>
      </c>
      <c r="X2494" s="14">
        <v>203</v>
      </c>
      <c r="Y2494" s="14">
        <v>25</v>
      </c>
      <c r="Z2494" s="14">
        <v>56</v>
      </c>
      <c r="AA2494" s="5">
        <f t="shared" si="317"/>
        <v>2.2733333333333334</v>
      </c>
      <c r="AB2494" s="14">
        <v>3</v>
      </c>
      <c r="AC2494" s="14">
        <v>20</v>
      </c>
      <c r="AD2494" s="5">
        <f t="shared" si="318"/>
        <v>0.83333333333333337</v>
      </c>
      <c r="AE2494" s="3">
        <f t="shared" si="319"/>
        <v>36.656891495601172</v>
      </c>
      <c r="AF2494" s="14">
        <v>1</v>
      </c>
      <c r="AG2494" s="4">
        <f t="shared" si="320"/>
        <v>4</v>
      </c>
      <c r="AH2494" s="14">
        <v>1</v>
      </c>
      <c r="AI2494" s="3">
        <f t="shared" si="321"/>
        <v>4</v>
      </c>
      <c r="AJ2494" s="14">
        <v>2</v>
      </c>
      <c r="AK2494" s="14">
        <f t="shared" si="324"/>
        <v>8</v>
      </c>
      <c r="AL2494" s="14">
        <v>7</v>
      </c>
      <c r="AM2494" s="14">
        <v>4</v>
      </c>
      <c r="AN2494" s="14">
        <v>2</v>
      </c>
      <c r="AO2494" s="14">
        <v>3</v>
      </c>
      <c r="AP2494" s="14">
        <v>4</v>
      </c>
      <c r="AQ2494" s="14">
        <v>3</v>
      </c>
      <c r="AR2494" s="14">
        <v>2</v>
      </c>
    </row>
    <row r="2495" spans="1:44" s="4" customFormat="1" x14ac:dyDescent="0.25">
      <c r="A2495" s="4" t="str">
        <f t="shared" si="314"/>
        <v>D00_486_4</v>
      </c>
      <c r="B2495" s="1" t="s">
        <v>37</v>
      </c>
      <c r="C2495" s="2">
        <v>486</v>
      </c>
      <c r="D2495" s="3">
        <v>4</v>
      </c>
      <c r="E2495" s="4" t="s">
        <v>38</v>
      </c>
      <c r="F2495" s="4" t="s">
        <v>42</v>
      </c>
      <c r="G2495" s="4" t="s">
        <v>57</v>
      </c>
      <c r="H2495" s="4">
        <v>2004</v>
      </c>
      <c r="I2495" s="3" t="s">
        <v>54</v>
      </c>
      <c r="J2495" s="3"/>
      <c r="P2495" s="3"/>
      <c r="W2495" s="3">
        <v>3</v>
      </c>
      <c r="X2495" s="4">
        <v>200</v>
      </c>
      <c r="AA2495" s="5" t="e">
        <f t="shared" si="317"/>
        <v>#DIV/0!</v>
      </c>
      <c r="AD2495" s="5" t="e">
        <f t="shared" si="318"/>
        <v>#DIV/0!</v>
      </c>
      <c r="AE2495" s="3" t="e">
        <f t="shared" si="319"/>
        <v>#DIV/0!</v>
      </c>
      <c r="AG2495" s="4" t="e">
        <f t="shared" si="320"/>
        <v>#DIV/0!</v>
      </c>
      <c r="AI2495" s="3" t="e">
        <f t="shared" si="321"/>
        <v>#DIV/0!</v>
      </c>
      <c r="AK2495" s="4" t="e">
        <f t="shared" si="324"/>
        <v>#DIV/0!</v>
      </c>
    </row>
    <row r="2496" spans="1:44" s="4" customFormat="1" x14ac:dyDescent="0.25">
      <c r="A2496" s="4" t="str">
        <f t="shared" si="314"/>
        <v>D00_486_4</v>
      </c>
      <c r="B2496" s="1" t="s">
        <v>37</v>
      </c>
      <c r="C2496" s="2">
        <v>486</v>
      </c>
      <c r="D2496" s="3">
        <v>4</v>
      </c>
      <c r="E2496" s="4" t="s">
        <v>38</v>
      </c>
      <c r="F2496" s="4" t="s">
        <v>42</v>
      </c>
      <c r="G2496" s="4" t="s">
        <v>57</v>
      </c>
      <c r="H2496" s="4">
        <v>2005</v>
      </c>
      <c r="I2496" s="3" t="s">
        <v>54</v>
      </c>
      <c r="J2496" s="3"/>
      <c r="P2496" s="3"/>
      <c r="W2496" s="3"/>
      <c r="X2496" s="4">
        <v>199</v>
      </c>
      <c r="AA2496" s="5" t="e">
        <f t="shared" si="317"/>
        <v>#DIV/0!</v>
      </c>
      <c r="AD2496" s="5" t="e">
        <f t="shared" si="318"/>
        <v>#DIV/0!</v>
      </c>
      <c r="AE2496" s="3" t="e">
        <f t="shared" si="319"/>
        <v>#DIV/0!</v>
      </c>
      <c r="AG2496" s="4" t="e">
        <f t="shared" si="320"/>
        <v>#DIV/0!</v>
      </c>
      <c r="AI2496" s="3" t="e">
        <f t="shared" si="321"/>
        <v>#DIV/0!</v>
      </c>
    </row>
    <row r="2497" spans="1:44" s="4" customFormat="1" x14ac:dyDescent="0.25">
      <c r="A2497" s="4" t="str">
        <f t="shared" si="314"/>
        <v>D00_486_4</v>
      </c>
      <c r="B2497" s="1" t="s">
        <v>37</v>
      </c>
      <c r="C2497" s="2">
        <v>486</v>
      </c>
      <c r="D2497" s="3">
        <v>4</v>
      </c>
      <c r="E2497" s="4" t="s">
        <v>38</v>
      </c>
      <c r="F2497" s="4" t="s">
        <v>42</v>
      </c>
      <c r="G2497" s="4" t="s">
        <v>57</v>
      </c>
      <c r="H2497" s="4">
        <v>2006</v>
      </c>
      <c r="I2497" s="3" t="s">
        <v>54</v>
      </c>
      <c r="J2497" s="3"/>
      <c r="P2497" s="3"/>
      <c r="W2497" s="3"/>
      <c r="AA2497" s="5" t="e">
        <f t="shared" si="317"/>
        <v>#DIV/0!</v>
      </c>
      <c r="AD2497" s="5" t="e">
        <f t="shared" si="318"/>
        <v>#DIV/0!</v>
      </c>
      <c r="AE2497" s="3" t="e">
        <f t="shared" si="319"/>
        <v>#DIV/0!</v>
      </c>
      <c r="AG2497" s="4" t="e">
        <f t="shared" si="320"/>
        <v>#DIV/0!</v>
      </c>
      <c r="AI2497" s="3" t="e">
        <f t="shared" si="321"/>
        <v>#DIV/0!</v>
      </c>
      <c r="AK2497" s="4" t="e">
        <f t="shared" ref="AK2497:AK2510" si="325">AJ2497*100/Y2497</f>
        <v>#DIV/0!</v>
      </c>
    </row>
    <row r="2498" spans="1:44" s="4" customFormat="1" x14ac:dyDescent="0.25">
      <c r="A2498" s="4" t="str">
        <f t="shared" si="314"/>
        <v>D00_486_4</v>
      </c>
      <c r="B2498" s="1" t="s">
        <v>37</v>
      </c>
      <c r="C2498" s="2">
        <v>486</v>
      </c>
      <c r="D2498" s="3">
        <v>4</v>
      </c>
      <c r="E2498" s="4" t="s">
        <v>38</v>
      </c>
      <c r="F2498" s="4" t="s">
        <v>42</v>
      </c>
      <c r="G2498" s="4" t="s">
        <v>57</v>
      </c>
      <c r="H2498" s="4">
        <v>2007</v>
      </c>
      <c r="I2498" s="3" t="s">
        <v>54</v>
      </c>
      <c r="J2498" s="3"/>
      <c r="P2498" s="3"/>
      <c r="W2498" s="3"/>
      <c r="AA2498" s="5" t="e">
        <f t="shared" si="317"/>
        <v>#DIV/0!</v>
      </c>
      <c r="AD2498" s="5" t="e">
        <f t="shared" si="318"/>
        <v>#DIV/0!</v>
      </c>
      <c r="AE2498" s="3" t="e">
        <f t="shared" si="319"/>
        <v>#DIV/0!</v>
      </c>
      <c r="AG2498" s="4" t="e">
        <f t="shared" si="320"/>
        <v>#DIV/0!</v>
      </c>
      <c r="AI2498" s="3" t="e">
        <f t="shared" si="321"/>
        <v>#DIV/0!</v>
      </c>
      <c r="AK2498" s="4" t="e">
        <f t="shared" si="325"/>
        <v>#DIV/0!</v>
      </c>
    </row>
    <row r="2499" spans="1:44" s="14" customFormat="1" x14ac:dyDescent="0.25">
      <c r="A2499" s="4" t="str">
        <f t="shared" ref="A2499:A2562" si="326">CONCATENATE(LEFT(B2499,1),CONCATENATE(RIGHT(B2499,2),"_",CONCATENATE(C2499),"_",CONCATENATE(D2499)))</f>
        <v>D00_487_4</v>
      </c>
      <c r="B2499" s="12" t="s">
        <v>37</v>
      </c>
      <c r="C2499" s="13">
        <v>487</v>
      </c>
      <c r="D2499" s="15">
        <v>4</v>
      </c>
      <c r="E2499" s="14" t="s">
        <v>38</v>
      </c>
      <c r="F2499" s="14" t="s">
        <v>42</v>
      </c>
      <c r="G2499" s="14" t="s">
        <v>57</v>
      </c>
      <c r="H2499" s="14">
        <v>2003</v>
      </c>
      <c r="I2499" s="15" t="s">
        <v>54</v>
      </c>
      <c r="J2499" s="15"/>
      <c r="P2499" s="15"/>
      <c r="Q2499" s="4"/>
      <c r="R2499" s="4"/>
      <c r="S2499" s="4"/>
      <c r="T2499" s="4"/>
      <c r="U2499" s="4"/>
      <c r="V2499" s="4"/>
      <c r="W2499" s="15"/>
      <c r="AA2499" s="5" t="e">
        <f t="shared" si="317"/>
        <v>#DIV/0!</v>
      </c>
      <c r="AD2499" s="5" t="e">
        <f t="shared" si="318"/>
        <v>#DIV/0!</v>
      </c>
      <c r="AE2499" s="3" t="e">
        <f t="shared" si="319"/>
        <v>#DIV/0!</v>
      </c>
      <c r="AG2499" s="4" t="e">
        <f t="shared" si="320"/>
        <v>#DIV/0!</v>
      </c>
      <c r="AI2499" s="3" t="e">
        <f t="shared" si="321"/>
        <v>#DIV/0!</v>
      </c>
      <c r="AK2499" s="14" t="e">
        <f t="shared" si="325"/>
        <v>#DIV/0!</v>
      </c>
    </row>
    <row r="2500" spans="1:44" s="4" customFormat="1" x14ac:dyDescent="0.25">
      <c r="A2500" s="4" t="str">
        <f t="shared" si="326"/>
        <v>D00_487_4</v>
      </c>
      <c r="B2500" s="1" t="s">
        <v>37</v>
      </c>
      <c r="C2500" s="2">
        <v>487</v>
      </c>
      <c r="D2500" s="3">
        <v>4</v>
      </c>
      <c r="E2500" s="4" t="s">
        <v>38</v>
      </c>
      <c r="F2500" s="4" t="s">
        <v>42</v>
      </c>
      <c r="G2500" s="4" t="s">
        <v>57</v>
      </c>
      <c r="H2500" s="4">
        <v>2004</v>
      </c>
      <c r="I2500" s="3" t="s">
        <v>54</v>
      </c>
      <c r="J2500" s="3"/>
      <c r="P2500" s="3"/>
      <c r="W2500" s="3"/>
      <c r="AA2500" s="5" t="e">
        <f t="shared" si="317"/>
        <v>#DIV/0!</v>
      </c>
      <c r="AD2500" s="5" t="e">
        <f t="shared" si="318"/>
        <v>#DIV/0!</v>
      </c>
      <c r="AE2500" s="3" t="e">
        <f t="shared" si="319"/>
        <v>#DIV/0!</v>
      </c>
      <c r="AG2500" s="4" t="e">
        <f t="shared" si="320"/>
        <v>#DIV/0!</v>
      </c>
      <c r="AI2500" s="3" t="e">
        <f t="shared" si="321"/>
        <v>#DIV/0!</v>
      </c>
      <c r="AK2500" s="4" t="e">
        <f t="shared" si="325"/>
        <v>#DIV/0!</v>
      </c>
    </row>
    <row r="2501" spans="1:44" s="4" customFormat="1" x14ac:dyDescent="0.25">
      <c r="A2501" s="4" t="str">
        <f t="shared" si="326"/>
        <v>D00_487_4</v>
      </c>
      <c r="B2501" s="1" t="s">
        <v>37</v>
      </c>
      <c r="C2501" s="2">
        <v>487</v>
      </c>
      <c r="D2501" s="3">
        <v>4</v>
      </c>
      <c r="E2501" s="4" t="s">
        <v>38</v>
      </c>
      <c r="F2501" s="4" t="s">
        <v>42</v>
      </c>
      <c r="G2501" s="4" t="s">
        <v>57</v>
      </c>
      <c r="H2501" s="4">
        <v>2005</v>
      </c>
      <c r="I2501" s="3" t="s">
        <v>54</v>
      </c>
      <c r="J2501" s="3"/>
      <c r="P2501" s="3"/>
      <c r="W2501" s="3"/>
      <c r="AA2501" s="5" t="e">
        <f t="shared" si="317"/>
        <v>#DIV/0!</v>
      </c>
      <c r="AD2501" s="5" t="e">
        <f t="shared" si="318"/>
        <v>#DIV/0!</v>
      </c>
      <c r="AE2501" s="3" t="e">
        <f t="shared" si="319"/>
        <v>#DIV/0!</v>
      </c>
      <c r="AG2501" s="4" t="e">
        <f t="shared" si="320"/>
        <v>#DIV/0!</v>
      </c>
      <c r="AI2501" s="3" t="e">
        <f t="shared" si="321"/>
        <v>#DIV/0!</v>
      </c>
      <c r="AK2501" s="4" t="e">
        <f t="shared" si="325"/>
        <v>#DIV/0!</v>
      </c>
    </row>
    <row r="2502" spans="1:44" s="4" customFormat="1" x14ac:dyDescent="0.25">
      <c r="A2502" s="4" t="str">
        <f t="shared" si="326"/>
        <v>D00_487_4</v>
      </c>
      <c r="B2502" s="1" t="s">
        <v>37</v>
      </c>
      <c r="C2502" s="2">
        <v>487</v>
      </c>
      <c r="D2502" s="3">
        <v>4</v>
      </c>
      <c r="E2502" s="4" t="s">
        <v>38</v>
      </c>
      <c r="F2502" s="4" t="s">
        <v>42</v>
      </c>
      <c r="G2502" s="4" t="s">
        <v>57</v>
      </c>
      <c r="H2502" s="4">
        <v>2006</v>
      </c>
      <c r="I2502" s="3" t="s">
        <v>54</v>
      </c>
      <c r="J2502" s="3"/>
      <c r="P2502" s="3"/>
      <c r="W2502" s="3"/>
      <c r="AA2502" s="5" t="e">
        <f t="shared" si="317"/>
        <v>#DIV/0!</v>
      </c>
      <c r="AD2502" s="5" t="e">
        <f t="shared" si="318"/>
        <v>#DIV/0!</v>
      </c>
      <c r="AE2502" s="3" t="e">
        <f t="shared" si="319"/>
        <v>#DIV/0!</v>
      </c>
      <c r="AG2502" s="4" t="e">
        <f t="shared" si="320"/>
        <v>#DIV/0!</v>
      </c>
      <c r="AI2502" s="3" t="e">
        <f t="shared" si="321"/>
        <v>#DIV/0!</v>
      </c>
      <c r="AK2502" s="4" t="e">
        <f t="shared" si="325"/>
        <v>#DIV/0!</v>
      </c>
    </row>
    <row r="2503" spans="1:44" s="4" customFormat="1" x14ac:dyDescent="0.25">
      <c r="A2503" s="4" t="str">
        <f t="shared" si="326"/>
        <v>D00_487_4</v>
      </c>
      <c r="B2503" s="1" t="s">
        <v>37</v>
      </c>
      <c r="C2503" s="2">
        <v>487</v>
      </c>
      <c r="D2503" s="3">
        <v>4</v>
      </c>
      <c r="E2503" s="4" t="s">
        <v>38</v>
      </c>
      <c r="F2503" s="4" t="s">
        <v>42</v>
      </c>
      <c r="G2503" s="4" t="s">
        <v>57</v>
      </c>
      <c r="H2503" s="4">
        <v>2007</v>
      </c>
      <c r="I2503" s="3" t="s">
        <v>54</v>
      </c>
      <c r="J2503" s="3"/>
      <c r="P2503" s="3"/>
      <c r="W2503" s="3"/>
      <c r="AA2503" s="5" t="e">
        <f t="shared" si="317"/>
        <v>#DIV/0!</v>
      </c>
      <c r="AD2503" s="5" t="e">
        <f t="shared" si="318"/>
        <v>#DIV/0!</v>
      </c>
      <c r="AE2503" s="3" t="e">
        <f t="shared" si="319"/>
        <v>#DIV/0!</v>
      </c>
      <c r="AG2503" s="4" t="e">
        <f t="shared" si="320"/>
        <v>#DIV/0!</v>
      </c>
      <c r="AI2503" s="3" t="e">
        <f t="shared" si="321"/>
        <v>#DIV/0!</v>
      </c>
      <c r="AK2503" s="4" t="e">
        <f t="shared" si="325"/>
        <v>#DIV/0!</v>
      </c>
    </row>
    <row r="2504" spans="1:44" s="14" customFormat="1" x14ac:dyDescent="0.25">
      <c r="A2504" s="4" t="str">
        <f t="shared" si="326"/>
        <v>D00_488_4</v>
      </c>
      <c r="B2504" s="12" t="s">
        <v>37</v>
      </c>
      <c r="C2504" s="13">
        <v>488</v>
      </c>
      <c r="D2504" s="15">
        <v>4</v>
      </c>
      <c r="E2504" s="14" t="s">
        <v>38</v>
      </c>
      <c r="F2504" s="14" t="s">
        <v>42</v>
      </c>
      <c r="G2504" s="14" t="s">
        <v>57</v>
      </c>
      <c r="H2504" s="14">
        <v>2003</v>
      </c>
      <c r="I2504" s="15" t="s">
        <v>54</v>
      </c>
      <c r="J2504" s="15"/>
      <c r="P2504" s="15"/>
      <c r="Q2504" s="4"/>
      <c r="R2504" s="4"/>
      <c r="S2504" s="4"/>
      <c r="T2504" s="4"/>
      <c r="U2504" s="4"/>
      <c r="V2504" s="4"/>
      <c r="W2504" s="15"/>
      <c r="AA2504" s="5" t="e">
        <f t="shared" si="317"/>
        <v>#DIV/0!</v>
      </c>
      <c r="AD2504" s="5" t="e">
        <f t="shared" si="318"/>
        <v>#DIV/0!</v>
      </c>
      <c r="AE2504" s="3" t="e">
        <f t="shared" si="319"/>
        <v>#DIV/0!</v>
      </c>
      <c r="AG2504" s="4" t="e">
        <f t="shared" si="320"/>
        <v>#DIV/0!</v>
      </c>
      <c r="AI2504" s="3" t="e">
        <f t="shared" si="321"/>
        <v>#DIV/0!</v>
      </c>
      <c r="AK2504" s="14" t="e">
        <f t="shared" si="325"/>
        <v>#DIV/0!</v>
      </c>
    </row>
    <row r="2505" spans="1:44" s="4" customFormat="1" x14ac:dyDescent="0.25">
      <c r="A2505" s="4" t="str">
        <f t="shared" si="326"/>
        <v>D00_488_4</v>
      </c>
      <c r="B2505" s="1" t="s">
        <v>37</v>
      </c>
      <c r="C2505" s="2">
        <v>488</v>
      </c>
      <c r="D2505" s="3">
        <v>4</v>
      </c>
      <c r="E2505" s="4" t="s">
        <v>38</v>
      </c>
      <c r="F2505" s="4" t="s">
        <v>42</v>
      </c>
      <c r="G2505" s="4" t="s">
        <v>57</v>
      </c>
      <c r="H2505" s="4">
        <v>2004</v>
      </c>
      <c r="I2505" s="3" t="s">
        <v>54</v>
      </c>
      <c r="J2505" s="3"/>
      <c r="P2505" s="3"/>
      <c r="W2505" s="3"/>
      <c r="AA2505" s="5" t="e">
        <f t="shared" si="317"/>
        <v>#DIV/0!</v>
      </c>
      <c r="AD2505" s="5" t="e">
        <f t="shared" si="318"/>
        <v>#DIV/0!</v>
      </c>
      <c r="AE2505" s="3" t="e">
        <f t="shared" si="319"/>
        <v>#DIV/0!</v>
      </c>
      <c r="AG2505" s="4" t="e">
        <f t="shared" si="320"/>
        <v>#DIV/0!</v>
      </c>
      <c r="AI2505" s="3" t="e">
        <f t="shared" si="321"/>
        <v>#DIV/0!</v>
      </c>
      <c r="AK2505" s="4" t="e">
        <f t="shared" si="325"/>
        <v>#DIV/0!</v>
      </c>
    </row>
    <row r="2506" spans="1:44" s="4" customFormat="1" x14ac:dyDescent="0.25">
      <c r="A2506" s="4" t="str">
        <f t="shared" si="326"/>
        <v>D00_488_4</v>
      </c>
      <c r="B2506" s="1" t="s">
        <v>37</v>
      </c>
      <c r="C2506" s="2">
        <v>488</v>
      </c>
      <c r="D2506" s="3">
        <v>4</v>
      </c>
      <c r="E2506" s="4" t="s">
        <v>38</v>
      </c>
      <c r="F2506" s="4" t="s">
        <v>42</v>
      </c>
      <c r="G2506" s="4" t="s">
        <v>57</v>
      </c>
      <c r="H2506" s="4">
        <v>2005</v>
      </c>
      <c r="I2506" s="3" t="s">
        <v>54</v>
      </c>
      <c r="J2506" s="3"/>
      <c r="P2506" s="3"/>
      <c r="W2506" s="3"/>
      <c r="AA2506" s="5" t="e">
        <f t="shared" si="317"/>
        <v>#DIV/0!</v>
      </c>
      <c r="AD2506" s="5" t="e">
        <f t="shared" si="318"/>
        <v>#DIV/0!</v>
      </c>
      <c r="AE2506" s="3" t="e">
        <f t="shared" si="319"/>
        <v>#DIV/0!</v>
      </c>
      <c r="AG2506" s="4" t="e">
        <f t="shared" si="320"/>
        <v>#DIV/0!</v>
      </c>
      <c r="AI2506" s="3" t="e">
        <f t="shared" si="321"/>
        <v>#DIV/0!</v>
      </c>
      <c r="AK2506" s="4" t="e">
        <f t="shared" si="325"/>
        <v>#DIV/0!</v>
      </c>
    </row>
    <row r="2507" spans="1:44" s="4" customFormat="1" x14ac:dyDescent="0.25">
      <c r="A2507" s="4" t="str">
        <f t="shared" si="326"/>
        <v>D00_488_4</v>
      </c>
      <c r="B2507" s="1" t="s">
        <v>37</v>
      </c>
      <c r="C2507" s="2">
        <v>488</v>
      </c>
      <c r="D2507" s="3">
        <v>4</v>
      </c>
      <c r="E2507" s="4" t="s">
        <v>38</v>
      </c>
      <c r="F2507" s="4" t="s">
        <v>42</v>
      </c>
      <c r="G2507" s="4" t="s">
        <v>57</v>
      </c>
      <c r="H2507" s="4">
        <v>2006</v>
      </c>
      <c r="I2507" s="3" t="s">
        <v>54</v>
      </c>
      <c r="J2507" s="3"/>
      <c r="P2507" s="3"/>
      <c r="W2507" s="3"/>
      <c r="AA2507" s="5" t="e">
        <f t="shared" si="317"/>
        <v>#DIV/0!</v>
      </c>
      <c r="AD2507" s="5" t="e">
        <f t="shared" si="318"/>
        <v>#DIV/0!</v>
      </c>
      <c r="AE2507" s="3" t="e">
        <f t="shared" si="319"/>
        <v>#DIV/0!</v>
      </c>
      <c r="AG2507" s="4" t="e">
        <f t="shared" si="320"/>
        <v>#DIV/0!</v>
      </c>
      <c r="AI2507" s="3" t="e">
        <f t="shared" si="321"/>
        <v>#DIV/0!</v>
      </c>
      <c r="AK2507" s="4" t="e">
        <f t="shared" si="325"/>
        <v>#DIV/0!</v>
      </c>
    </row>
    <row r="2508" spans="1:44" s="4" customFormat="1" x14ac:dyDescent="0.25">
      <c r="A2508" s="4" t="str">
        <f t="shared" si="326"/>
        <v>D00_488_4</v>
      </c>
      <c r="B2508" s="1" t="s">
        <v>37</v>
      </c>
      <c r="C2508" s="2">
        <v>488</v>
      </c>
      <c r="D2508" s="3">
        <v>4</v>
      </c>
      <c r="E2508" s="4" t="s">
        <v>38</v>
      </c>
      <c r="F2508" s="4" t="s">
        <v>42</v>
      </c>
      <c r="G2508" s="4" t="s">
        <v>57</v>
      </c>
      <c r="H2508" s="4">
        <v>2007</v>
      </c>
      <c r="I2508" s="3" t="s">
        <v>54</v>
      </c>
      <c r="J2508" s="3"/>
      <c r="P2508" s="3"/>
      <c r="W2508" s="3"/>
      <c r="AA2508" s="5" t="e">
        <f t="shared" si="317"/>
        <v>#DIV/0!</v>
      </c>
      <c r="AD2508" s="5" t="e">
        <f t="shared" si="318"/>
        <v>#DIV/0!</v>
      </c>
      <c r="AE2508" s="3" t="e">
        <f t="shared" si="319"/>
        <v>#DIV/0!</v>
      </c>
      <c r="AG2508" s="4" t="e">
        <f t="shared" si="320"/>
        <v>#DIV/0!</v>
      </c>
      <c r="AI2508" s="3" t="e">
        <f t="shared" si="321"/>
        <v>#DIV/0!</v>
      </c>
      <c r="AK2508" s="4" t="e">
        <f t="shared" si="325"/>
        <v>#DIV/0!</v>
      </c>
    </row>
    <row r="2509" spans="1:44" s="14" customFormat="1" x14ac:dyDescent="0.25">
      <c r="A2509" s="4" t="str">
        <f t="shared" si="326"/>
        <v>D00_489_4</v>
      </c>
      <c r="B2509" s="12" t="s">
        <v>37</v>
      </c>
      <c r="C2509" s="13">
        <v>489</v>
      </c>
      <c r="D2509" s="15">
        <v>4</v>
      </c>
      <c r="E2509" s="14" t="s">
        <v>38</v>
      </c>
      <c r="F2509" s="14" t="s">
        <v>42</v>
      </c>
      <c r="G2509" s="14" t="s">
        <v>57</v>
      </c>
      <c r="H2509" s="14">
        <v>2003</v>
      </c>
      <c r="I2509" s="15" t="s">
        <v>54</v>
      </c>
      <c r="J2509" s="15"/>
      <c r="L2509" s="14">
        <f>K1767-36</f>
        <v>43</v>
      </c>
      <c r="M2509" s="14">
        <f>K1767-64</f>
        <v>15</v>
      </c>
      <c r="N2509" s="14">
        <f>K1767-79</f>
        <v>0</v>
      </c>
      <c r="P2509" s="15">
        <v>3</v>
      </c>
      <c r="Q2509" s="4"/>
      <c r="R2509" s="4"/>
      <c r="S2509" s="4"/>
      <c r="T2509" s="4"/>
      <c r="U2509" s="4"/>
      <c r="V2509" s="4"/>
      <c r="W2509" s="15">
        <v>3</v>
      </c>
      <c r="X2509" s="14">
        <v>214</v>
      </c>
      <c r="Y2509" s="14">
        <v>25</v>
      </c>
      <c r="Z2509" s="14">
        <v>48</v>
      </c>
      <c r="AA2509" s="5">
        <f t="shared" si="317"/>
        <v>1.92</v>
      </c>
      <c r="AB2509" s="14">
        <v>3</v>
      </c>
      <c r="AC2509" s="14">
        <v>24</v>
      </c>
      <c r="AD2509" s="5">
        <f t="shared" si="318"/>
        <v>0.96</v>
      </c>
      <c r="AE2509" s="3">
        <f t="shared" si="319"/>
        <v>50</v>
      </c>
      <c r="AF2509" s="14">
        <v>0</v>
      </c>
      <c r="AG2509" s="4">
        <f t="shared" si="320"/>
        <v>0</v>
      </c>
      <c r="AH2509" s="14">
        <v>0</v>
      </c>
      <c r="AI2509" s="3">
        <f t="shared" si="321"/>
        <v>0</v>
      </c>
      <c r="AJ2509" s="14">
        <v>0</v>
      </c>
      <c r="AK2509" s="14">
        <f t="shared" si="325"/>
        <v>0</v>
      </c>
      <c r="AL2509" s="14">
        <v>0</v>
      </c>
      <c r="AM2509" s="14">
        <v>7</v>
      </c>
      <c r="AN2509" s="14">
        <v>3</v>
      </c>
      <c r="AO2509" s="14">
        <v>3</v>
      </c>
      <c r="AP2509" s="14">
        <v>2</v>
      </c>
      <c r="AQ2509" s="14">
        <v>3</v>
      </c>
      <c r="AR2509" s="14">
        <v>3</v>
      </c>
    </row>
    <row r="2510" spans="1:44" s="4" customFormat="1" x14ac:dyDescent="0.25">
      <c r="A2510" s="4" t="str">
        <f t="shared" si="326"/>
        <v>D00_489_4</v>
      </c>
      <c r="B2510" s="1" t="s">
        <v>37</v>
      </c>
      <c r="C2510" s="2">
        <v>489</v>
      </c>
      <c r="D2510" s="3">
        <v>4</v>
      </c>
      <c r="E2510" s="4" t="s">
        <v>38</v>
      </c>
      <c r="F2510" s="4" t="s">
        <v>42</v>
      </c>
      <c r="G2510" s="4" t="s">
        <v>57</v>
      </c>
      <c r="H2510" s="4">
        <v>2004</v>
      </c>
      <c r="I2510" s="3" t="s">
        <v>54</v>
      </c>
      <c r="J2510" s="3"/>
      <c r="P2510" s="3"/>
      <c r="W2510" s="3">
        <v>3</v>
      </c>
      <c r="X2510" s="4">
        <v>217</v>
      </c>
      <c r="AA2510" s="5" t="e">
        <f t="shared" si="317"/>
        <v>#DIV/0!</v>
      </c>
      <c r="AD2510" s="5" t="e">
        <f t="shared" si="318"/>
        <v>#DIV/0!</v>
      </c>
      <c r="AE2510" s="3" t="e">
        <f t="shared" si="319"/>
        <v>#DIV/0!</v>
      </c>
      <c r="AG2510" s="4" t="e">
        <f t="shared" si="320"/>
        <v>#DIV/0!</v>
      </c>
      <c r="AI2510" s="3" t="e">
        <f t="shared" si="321"/>
        <v>#DIV/0!</v>
      </c>
      <c r="AK2510" s="4" t="e">
        <f t="shared" si="325"/>
        <v>#DIV/0!</v>
      </c>
    </row>
    <row r="2511" spans="1:44" s="4" customFormat="1" x14ac:dyDescent="0.25">
      <c r="A2511" s="4" t="str">
        <f t="shared" si="326"/>
        <v>D00_489_4</v>
      </c>
      <c r="B2511" s="1" t="s">
        <v>37</v>
      </c>
      <c r="C2511" s="2">
        <v>489</v>
      </c>
      <c r="D2511" s="3">
        <v>4</v>
      </c>
      <c r="E2511" s="4" t="s">
        <v>38</v>
      </c>
      <c r="F2511" s="4" t="s">
        <v>42</v>
      </c>
      <c r="G2511" s="4" t="s">
        <v>57</v>
      </c>
      <c r="H2511" s="4">
        <v>2005</v>
      </c>
      <c r="I2511" s="3" t="s">
        <v>54</v>
      </c>
      <c r="J2511" s="3"/>
      <c r="P2511" s="3"/>
      <c r="W2511" s="3"/>
      <c r="X2511" s="4">
        <v>208</v>
      </c>
      <c r="AA2511" s="5" t="e">
        <f t="shared" si="317"/>
        <v>#DIV/0!</v>
      </c>
      <c r="AD2511" s="5" t="e">
        <f t="shared" si="318"/>
        <v>#DIV/0!</v>
      </c>
      <c r="AE2511" s="3" t="e">
        <f t="shared" si="319"/>
        <v>#DIV/0!</v>
      </c>
      <c r="AG2511" s="4" t="e">
        <f t="shared" si="320"/>
        <v>#DIV/0!</v>
      </c>
      <c r="AI2511" s="3" t="e">
        <f t="shared" si="321"/>
        <v>#DIV/0!</v>
      </c>
    </row>
    <row r="2512" spans="1:44" s="4" customFormat="1" x14ac:dyDescent="0.25">
      <c r="A2512" s="4" t="str">
        <f t="shared" si="326"/>
        <v>D00_489_4</v>
      </c>
      <c r="B2512" s="1" t="s">
        <v>37</v>
      </c>
      <c r="C2512" s="2">
        <v>489</v>
      </c>
      <c r="D2512" s="3">
        <v>4</v>
      </c>
      <c r="E2512" s="4" t="s">
        <v>38</v>
      </c>
      <c r="F2512" s="4" t="s">
        <v>42</v>
      </c>
      <c r="G2512" s="4" t="s">
        <v>57</v>
      </c>
      <c r="H2512" s="4">
        <v>2006</v>
      </c>
      <c r="I2512" s="3" t="s">
        <v>54</v>
      </c>
      <c r="J2512" s="3"/>
      <c r="P2512" s="3"/>
      <c r="W2512" s="3"/>
      <c r="AA2512" s="5" t="e">
        <f t="shared" si="317"/>
        <v>#DIV/0!</v>
      </c>
      <c r="AD2512" s="5" t="e">
        <f t="shared" si="318"/>
        <v>#DIV/0!</v>
      </c>
      <c r="AE2512" s="3" t="e">
        <f t="shared" si="319"/>
        <v>#DIV/0!</v>
      </c>
      <c r="AG2512" s="4" t="e">
        <f t="shared" si="320"/>
        <v>#DIV/0!</v>
      </c>
      <c r="AI2512" s="3" t="e">
        <f t="shared" si="321"/>
        <v>#DIV/0!</v>
      </c>
      <c r="AK2512" s="4" t="e">
        <f>AJ2512*100/Y2512</f>
        <v>#DIV/0!</v>
      </c>
    </row>
    <row r="2513" spans="1:44" s="4" customFormat="1" x14ac:dyDescent="0.25">
      <c r="A2513" s="4" t="str">
        <f t="shared" si="326"/>
        <v>D00_489_4</v>
      </c>
      <c r="B2513" s="1" t="s">
        <v>37</v>
      </c>
      <c r="C2513" s="2">
        <v>489</v>
      </c>
      <c r="D2513" s="3">
        <v>4</v>
      </c>
      <c r="E2513" s="4" t="s">
        <v>38</v>
      </c>
      <c r="F2513" s="4" t="s">
        <v>42</v>
      </c>
      <c r="G2513" s="4" t="s">
        <v>57</v>
      </c>
      <c r="H2513" s="4">
        <v>2007</v>
      </c>
      <c r="I2513" s="3" t="s">
        <v>54</v>
      </c>
      <c r="J2513" s="3"/>
      <c r="P2513" s="3"/>
      <c r="W2513" s="3"/>
      <c r="AA2513" s="5" t="e">
        <f t="shared" si="317"/>
        <v>#DIV/0!</v>
      </c>
      <c r="AD2513" s="5" t="e">
        <f t="shared" si="318"/>
        <v>#DIV/0!</v>
      </c>
      <c r="AE2513" s="3" t="e">
        <f t="shared" si="319"/>
        <v>#DIV/0!</v>
      </c>
      <c r="AG2513" s="4" t="e">
        <f t="shared" si="320"/>
        <v>#DIV/0!</v>
      </c>
      <c r="AI2513" s="3" t="e">
        <f t="shared" si="321"/>
        <v>#DIV/0!</v>
      </c>
      <c r="AK2513" s="4" t="e">
        <f>AJ2513*100/Y2513</f>
        <v>#DIV/0!</v>
      </c>
    </row>
    <row r="2514" spans="1:44" s="14" customFormat="1" x14ac:dyDescent="0.25">
      <c r="A2514" s="4" t="str">
        <f t="shared" si="326"/>
        <v>D00_490_4</v>
      </c>
      <c r="B2514" s="12" t="s">
        <v>37</v>
      </c>
      <c r="C2514" s="13">
        <v>490</v>
      </c>
      <c r="D2514" s="15">
        <v>4</v>
      </c>
      <c r="E2514" s="14" t="s">
        <v>38</v>
      </c>
      <c r="F2514" s="14" t="s">
        <v>42</v>
      </c>
      <c r="G2514" s="14" t="s">
        <v>57</v>
      </c>
      <c r="H2514" s="14">
        <v>2003</v>
      </c>
      <c r="I2514" s="15" t="s">
        <v>54</v>
      </c>
      <c r="J2514" s="15"/>
      <c r="L2514" s="14">
        <f>K1772-36</f>
        <v>38</v>
      </c>
      <c r="M2514" s="14">
        <f>K1772-64</f>
        <v>10</v>
      </c>
      <c r="N2514" s="14">
        <f>K1772-79</f>
        <v>-5</v>
      </c>
      <c r="P2514" s="15">
        <v>5</v>
      </c>
      <c r="Q2514" s="4"/>
      <c r="R2514" s="4"/>
      <c r="S2514" s="4"/>
      <c r="T2514" s="4"/>
      <c r="U2514" s="4"/>
      <c r="V2514" s="4">
        <v>1.2</v>
      </c>
      <c r="W2514" s="15">
        <v>4</v>
      </c>
      <c r="X2514" s="14">
        <v>201</v>
      </c>
      <c r="Y2514" s="14">
        <v>25</v>
      </c>
      <c r="Z2514" s="14">
        <v>59</v>
      </c>
      <c r="AA2514" s="5">
        <f t="shared" si="317"/>
        <v>2.36</v>
      </c>
      <c r="AB2514" s="14">
        <v>4</v>
      </c>
      <c r="AC2514" s="14">
        <v>19</v>
      </c>
      <c r="AD2514" s="5">
        <f t="shared" si="318"/>
        <v>0.76</v>
      </c>
      <c r="AE2514" s="3">
        <f t="shared" si="319"/>
        <v>32.203389830508478</v>
      </c>
      <c r="AF2514" s="14">
        <v>0</v>
      </c>
      <c r="AG2514" s="4">
        <f t="shared" si="320"/>
        <v>0</v>
      </c>
      <c r="AH2514" s="14">
        <v>0</v>
      </c>
      <c r="AI2514" s="3">
        <f t="shared" si="321"/>
        <v>0</v>
      </c>
      <c r="AJ2514" s="14">
        <v>1</v>
      </c>
      <c r="AK2514" s="14">
        <f>AJ2514*100/Y2514</f>
        <v>4</v>
      </c>
      <c r="AL2514" s="14">
        <v>3</v>
      </c>
      <c r="AM2514" s="14">
        <v>4</v>
      </c>
      <c r="AN2514" s="14">
        <v>3</v>
      </c>
      <c r="AO2514" s="14">
        <v>2</v>
      </c>
      <c r="AP2514" s="14">
        <v>3</v>
      </c>
      <c r="AQ2514" s="14">
        <v>3</v>
      </c>
      <c r="AR2514" s="14">
        <v>2</v>
      </c>
    </row>
    <row r="2515" spans="1:44" s="4" customFormat="1" x14ac:dyDescent="0.25">
      <c r="A2515" s="4" t="str">
        <f t="shared" si="326"/>
        <v>D00_490_4</v>
      </c>
      <c r="B2515" s="1" t="s">
        <v>37</v>
      </c>
      <c r="C2515" s="2">
        <v>490</v>
      </c>
      <c r="D2515" s="3">
        <v>4</v>
      </c>
      <c r="E2515" s="4" t="s">
        <v>38</v>
      </c>
      <c r="F2515" s="4" t="s">
        <v>42</v>
      </c>
      <c r="G2515" s="4" t="s">
        <v>57</v>
      </c>
      <c r="H2515" s="4">
        <v>2004</v>
      </c>
      <c r="I2515" s="3" t="s">
        <v>54</v>
      </c>
      <c r="J2515" s="3"/>
      <c r="P2515" s="3"/>
      <c r="V2515" s="4">
        <v>1.2</v>
      </c>
      <c r="W2515" s="3">
        <v>2</v>
      </c>
      <c r="X2515" s="4">
        <v>204</v>
      </c>
      <c r="AA2515" s="5" t="e">
        <f t="shared" si="317"/>
        <v>#DIV/0!</v>
      </c>
      <c r="AD2515" s="5" t="e">
        <f t="shared" si="318"/>
        <v>#DIV/0!</v>
      </c>
      <c r="AE2515" s="3" t="e">
        <f t="shared" si="319"/>
        <v>#DIV/0!</v>
      </c>
      <c r="AG2515" s="4" t="e">
        <f t="shared" si="320"/>
        <v>#DIV/0!</v>
      </c>
      <c r="AI2515" s="3" t="e">
        <f t="shared" si="321"/>
        <v>#DIV/0!</v>
      </c>
      <c r="AK2515" s="4" t="e">
        <f>AJ2515*100/Y2515</f>
        <v>#DIV/0!</v>
      </c>
    </row>
    <row r="2516" spans="1:44" s="4" customFormat="1" x14ac:dyDescent="0.25">
      <c r="A2516" s="4" t="str">
        <f t="shared" si="326"/>
        <v>D00_490_4</v>
      </c>
      <c r="B2516" s="1" t="s">
        <v>37</v>
      </c>
      <c r="C2516" s="2">
        <v>490</v>
      </c>
      <c r="D2516" s="3">
        <v>4</v>
      </c>
      <c r="E2516" s="4" t="s">
        <v>38</v>
      </c>
      <c r="F2516" s="4" t="s">
        <v>42</v>
      </c>
      <c r="G2516" s="4" t="s">
        <v>57</v>
      </c>
      <c r="H2516" s="4">
        <v>2005</v>
      </c>
      <c r="I2516" s="3" t="s">
        <v>54</v>
      </c>
      <c r="J2516" s="3"/>
      <c r="P2516" s="3"/>
      <c r="V2516" s="4">
        <v>1.2</v>
      </c>
      <c r="W2516" s="3"/>
      <c r="X2516" s="4">
        <v>209</v>
      </c>
      <c r="AA2516" s="5" t="e">
        <f t="shared" si="317"/>
        <v>#DIV/0!</v>
      </c>
      <c r="AD2516" s="5" t="e">
        <f t="shared" si="318"/>
        <v>#DIV/0!</v>
      </c>
      <c r="AE2516" s="3" t="e">
        <f t="shared" si="319"/>
        <v>#DIV/0!</v>
      </c>
      <c r="AG2516" s="4" t="e">
        <f t="shared" si="320"/>
        <v>#DIV/0!</v>
      </c>
      <c r="AI2516" s="3" t="e">
        <f t="shared" si="321"/>
        <v>#DIV/0!</v>
      </c>
    </row>
    <row r="2517" spans="1:44" s="4" customFormat="1" x14ac:dyDescent="0.25">
      <c r="A2517" s="4" t="str">
        <f t="shared" si="326"/>
        <v>D00_490_4</v>
      </c>
      <c r="B2517" s="1" t="s">
        <v>37</v>
      </c>
      <c r="C2517" s="2">
        <v>490</v>
      </c>
      <c r="D2517" s="3">
        <v>4</v>
      </c>
      <c r="E2517" s="4" t="s">
        <v>38</v>
      </c>
      <c r="F2517" s="4" t="s">
        <v>42</v>
      </c>
      <c r="G2517" s="4" t="s">
        <v>57</v>
      </c>
      <c r="H2517" s="4">
        <v>2006</v>
      </c>
      <c r="I2517" s="3" t="s">
        <v>54</v>
      </c>
      <c r="J2517" s="3"/>
      <c r="P2517" s="3"/>
      <c r="V2517" s="4">
        <v>1.2</v>
      </c>
      <c r="W2517" s="3"/>
      <c r="AA2517" s="5" t="e">
        <f t="shared" si="317"/>
        <v>#DIV/0!</v>
      </c>
      <c r="AD2517" s="5" t="e">
        <f t="shared" si="318"/>
        <v>#DIV/0!</v>
      </c>
      <c r="AE2517" s="3" t="e">
        <f t="shared" si="319"/>
        <v>#DIV/0!</v>
      </c>
      <c r="AG2517" s="4" t="e">
        <f t="shared" si="320"/>
        <v>#DIV/0!</v>
      </c>
      <c r="AI2517" s="3" t="e">
        <f t="shared" si="321"/>
        <v>#DIV/0!</v>
      </c>
      <c r="AK2517" s="4" t="e">
        <f t="shared" ref="AK2517:AK2525" si="327">AJ2517*100/Y2517</f>
        <v>#DIV/0!</v>
      </c>
    </row>
    <row r="2518" spans="1:44" s="4" customFormat="1" x14ac:dyDescent="0.25">
      <c r="A2518" s="4" t="str">
        <f t="shared" si="326"/>
        <v>D00_490_4</v>
      </c>
      <c r="B2518" s="1" t="s">
        <v>37</v>
      </c>
      <c r="C2518" s="2">
        <v>490</v>
      </c>
      <c r="D2518" s="3">
        <v>4</v>
      </c>
      <c r="E2518" s="4" t="s">
        <v>38</v>
      </c>
      <c r="F2518" s="4" t="s">
        <v>42</v>
      </c>
      <c r="G2518" s="4" t="s">
        <v>57</v>
      </c>
      <c r="H2518" s="4">
        <v>2007</v>
      </c>
      <c r="I2518" s="3" t="s">
        <v>54</v>
      </c>
      <c r="J2518" s="3"/>
      <c r="P2518" s="3"/>
      <c r="V2518" s="4">
        <v>1.2</v>
      </c>
      <c r="W2518" s="3"/>
      <c r="AA2518" s="5" t="e">
        <f t="shared" si="317"/>
        <v>#DIV/0!</v>
      </c>
      <c r="AD2518" s="5" t="e">
        <f t="shared" si="318"/>
        <v>#DIV/0!</v>
      </c>
      <c r="AE2518" s="3" t="e">
        <f t="shared" si="319"/>
        <v>#DIV/0!</v>
      </c>
      <c r="AG2518" s="4" t="e">
        <f t="shared" si="320"/>
        <v>#DIV/0!</v>
      </c>
      <c r="AI2518" s="3" t="e">
        <f t="shared" si="321"/>
        <v>#DIV/0!</v>
      </c>
      <c r="AK2518" s="4" t="e">
        <f t="shared" si="327"/>
        <v>#DIV/0!</v>
      </c>
    </row>
    <row r="2519" spans="1:44" s="14" customFormat="1" x14ac:dyDescent="0.25">
      <c r="A2519" s="4" t="str">
        <f t="shared" si="326"/>
        <v>D00_491_4</v>
      </c>
      <c r="B2519" s="12" t="s">
        <v>37</v>
      </c>
      <c r="C2519" s="13">
        <v>491</v>
      </c>
      <c r="D2519" s="15">
        <v>4</v>
      </c>
      <c r="E2519" s="14" t="s">
        <v>38</v>
      </c>
      <c r="F2519" s="14" t="s">
        <v>42</v>
      </c>
      <c r="G2519" s="14" t="s">
        <v>57</v>
      </c>
      <c r="H2519" s="14">
        <v>2003</v>
      </c>
      <c r="I2519" s="15" t="s">
        <v>54</v>
      </c>
      <c r="J2519" s="15"/>
      <c r="P2519" s="15"/>
      <c r="Q2519" s="4"/>
      <c r="R2519" s="4"/>
      <c r="S2519" s="4"/>
      <c r="T2519" s="4"/>
      <c r="U2519" s="4"/>
      <c r="V2519" s="4"/>
      <c r="W2519" s="15"/>
      <c r="AA2519" s="5" t="e">
        <f t="shared" si="317"/>
        <v>#DIV/0!</v>
      </c>
      <c r="AD2519" s="5" t="e">
        <f t="shared" si="318"/>
        <v>#DIV/0!</v>
      </c>
      <c r="AE2519" s="3" t="e">
        <f t="shared" si="319"/>
        <v>#DIV/0!</v>
      </c>
      <c r="AG2519" s="4" t="e">
        <f t="shared" si="320"/>
        <v>#DIV/0!</v>
      </c>
      <c r="AI2519" s="3" t="e">
        <f t="shared" si="321"/>
        <v>#DIV/0!</v>
      </c>
      <c r="AK2519" s="14" t="e">
        <f t="shared" si="327"/>
        <v>#DIV/0!</v>
      </c>
    </row>
    <row r="2520" spans="1:44" s="4" customFormat="1" x14ac:dyDescent="0.25">
      <c r="A2520" s="4" t="str">
        <f t="shared" si="326"/>
        <v>D00_491_4</v>
      </c>
      <c r="B2520" s="1" t="s">
        <v>37</v>
      </c>
      <c r="C2520" s="2">
        <v>491</v>
      </c>
      <c r="D2520" s="3">
        <v>4</v>
      </c>
      <c r="E2520" s="4" t="s">
        <v>38</v>
      </c>
      <c r="F2520" s="4" t="s">
        <v>42</v>
      </c>
      <c r="G2520" s="4" t="s">
        <v>57</v>
      </c>
      <c r="H2520" s="4">
        <v>2004</v>
      </c>
      <c r="I2520" s="3" t="s">
        <v>54</v>
      </c>
      <c r="J2520" s="3"/>
      <c r="P2520" s="3"/>
      <c r="W2520" s="3"/>
      <c r="AA2520" s="5" t="e">
        <f t="shared" si="317"/>
        <v>#DIV/0!</v>
      </c>
      <c r="AD2520" s="5" t="e">
        <f t="shared" si="318"/>
        <v>#DIV/0!</v>
      </c>
      <c r="AE2520" s="3" t="e">
        <f t="shared" si="319"/>
        <v>#DIV/0!</v>
      </c>
      <c r="AG2520" s="4" t="e">
        <f t="shared" si="320"/>
        <v>#DIV/0!</v>
      </c>
      <c r="AI2520" s="3" t="e">
        <f t="shared" si="321"/>
        <v>#DIV/0!</v>
      </c>
      <c r="AK2520" s="4" t="e">
        <f t="shared" si="327"/>
        <v>#DIV/0!</v>
      </c>
    </row>
    <row r="2521" spans="1:44" s="4" customFormat="1" x14ac:dyDescent="0.25">
      <c r="A2521" s="4" t="str">
        <f t="shared" si="326"/>
        <v>D00_491_4</v>
      </c>
      <c r="B2521" s="1" t="s">
        <v>37</v>
      </c>
      <c r="C2521" s="2">
        <v>491</v>
      </c>
      <c r="D2521" s="3">
        <v>4</v>
      </c>
      <c r="E2521" s="4" t="s">
        <v>38</v>
      </c>
      <c r="F2521" s="4" t="s">
        <v>42</v>
      </c>
      <c r="G2521" s="4" t="s">
        <v>57</v>
      </c>
      <c r="H2521" s="4">
        <v>2005</v>
      </c>
      <c r="I2521" s="3" t="s">
        <v>54</v>
      </c>
      <c r="J2521" s="3"/>
      <c r="P2521" s="3"/>
      <c r="W2521" s="3"/>
      <c r="AA2521" s="5" t="e">
        <f t="shared" ref="AA2521:AA2584" si="328">(Z2521+(AD2521*AF2521))/Y2521</f>
        <v>#DIV/0!</v>
      </c>
      <c r="AD2521" s="5" t="e">
        <f t="shared" ref="AD2521:AD2584" si="329">AC2521/(Y2521-AF2521)</f>
        <v>#DIV/0!</v>
      </c>
      <c r="AE2521" s="3" t="e">
        <f t="shared" ref="AE2521:AE2584" si="330">AD2521*100/AA2521</f>
        <v>#DIV/0!</v>
      </c>
      <c r="AG2521" s="4" t="e">
        <f t="shared" ref="AG2521:AG2584" si="331">AF2521*100/Y2521</f>
        <v>#DIV/0!</v>
      </c>
      <c r="AI2521" s="3" t="e">
        <f t="shared" ref="AI2521:AI2584" si="332">AH2521*100/Y2521</f>
        <v>#DIV/0!</v>
      </c>
      <c r="AK2521" s="4" t="e">
        <f t="shared" si="327"/>
        <v>#DIV/0!</v>
      </c>
    </row>
    <row r="2522" spans="1:44" s="4" customFormat="1" x14ac:dyDescent="0.25">
      <c r="A2522" s="4" t="str">
        <f t="shared" si="326"/>
        <v>D00_491_4</v>
      </c>
      <c r="B2522" s="1" t="s">
        <v>37</v>
      </c>
      <c r="C2522" s="2">
        <v>491</v>
      </c>
      <c r="D2522" s="3">
        <v>4</v>
      </c>
      <c r="E2522" s="4" t="s">
        <v>38</v>
      </c>
      <c r="F2522" s="4" t="s">
        <v>42</v>
      </c>
      <c r="G2522" s="4" t="s">
        <v>57</v>
      </c>
      <c r="H2522" s="4">
        <v>2006</v>
      </c>
      <c r="I2522" s="3" t="s">
        <v>54</v>
      </c>
      <c r="J2522" s="3"/>
      <c r="P2522" s="3"/>
      <c r="W2522" s="3"/>
      <c r="AA2522" s="5" t="e">
        <f t="shared" si="328"/>
        <v>#DIV/0!</v>
      </c>
      <c r="AD2522" s="5" t="e">
        <f t="shared" si="329"/>
        <v>#DIV/0!</v>
      </c>
      <c r="AE2522" s="3" t="e">
        <f t="shared" si="330"/>
        <v>#DIV/0!</v>
      </c>
      <c r="AG2522" s="4" t="e">
        <f t="shared" si="331"/>
        <v>#DIV/0!</v>
      </c>
      <c r="AI2522" s="3" t="e">
        <f t="shared" si="332"/>
        <v>#DIV/0!</v>
      </c>
      <c r="AK2522" s="4" t="e">
        <f t="shared" si="327"/>
        <v>#DIV/0!</v>
      </c>
    </row>
    <row r="2523" spans="1:44" s="4" customFormat="1" x14ac:dyDescent="0.25">
      <c r="A2523" s="4" t="str">
        <f t="shared" si="326"/>
        <v>D00_491_4</v>
      </c>
      <c r="B2523" s="1" t="s">
        <v>37</v>
      </c>
      <c r="C2523" s="2">
        <v>491</v>
      </c>
      <c r="D2523" s="3">
        <v>4</v>
      </c>
      <c r="E2523" s="4" t="s">
        <v>38</v>
      </c>
      <c r="F2523" s="4" t="s">
        <v>42</v>
      </c>
      <c r="G2523" s="4" t="s">
        <v>57</v>
      </c>
      <c r="H2523" s="4">
        <v>2007</v>
      </c>
      <c r="I2523" s="3" t="s">
        <v>54</v>
      </c>
      <c r="J2523" s="3"/>
      <c r="P2523" s="3"/>
      <c r="W2523" s="3"/>
      <c r="AA2523" s="5" t="e">
        <f t="shared" si="328"/>
        <v>#DIV/0!</v>
      </c>
      <c r="AD2523" s="5" t="e">
        <f t="shared" si="329"/>
        <v>#DIV/0!</v>
      </c>
      <c r="AE2523" s="3" t="e">
        <f t="shared" si="330"/>
        <v>#DIV/0!</v>
      </c>
      <c r="AG2523" s="4" t="e">
        <f t="shared" si="331"/>
        <v>#DIV/0!</v>
      </c>
      <c r="AI2523" s="3" t="e">
        <f t="shared" si="332"/>
        <v>#DIV/0!</v>
      </c>
      <c r="AK2523" s="4" t="e">
        <f t="shared" si="327"/>
        <v>#DIV/0!</v>
      </c>
    </row>
    <row r="2524" spans="1:44" s="14" customFormat="1" x14ac:dyDescent="0.25">
      <c r="A2524" s="4" t="str">
        <f t="shared" si="326"/>
        <v>D00_492_4</v>
      </c>
      <c r="B2524" s="12" t="s">
        <v>37</v>
      </c>
      <c r="C2524" s="13">
        <v>492</v>
      </c>
      <c r="D2524" s="15">
        <v>4</v>
      </c>
      <c r="E2524" s="14" t="s">
        <v>38</v>
      </c>
      <c r="F2524" s="14" t="s">
        <v>42</v>
      </c>
      <c r="G2524" s="14" t="s">
        <v>57</v>
      </c>
      <c r="H2524" s="14">
        <v>2003</v>
      </c>
      <c r="I2524" s="15" t="s">
        <v>54</v>
      </c>
      <c r="J2524" s="15"/>
      <c r="P2524" s="15"/>
      <c r="Q2524" s="4"/>
      <c r="R2524" s="4"/>
      <c r="S2524" s="4"/>
      <c r="T2524" s="4"/>
      <c r="U2524" s="4"/>
      <c r="V2524" s="4"/>
      <c r="W2524" s="15"/>
      <c r="AA2524" s="5" t="e">
        <f t="shared" si="328"/>
        <v>#DIV/0!</v>
      </c>
      <c r="AD2524" s="5" t="e">
        <f t="shared" si="329"/>
        <v>#DIV/0!</v>
      </c>
      <c r="AE2524" s="3" t="e">
        <f t="shared" si="330"/>
        <v>#DIV/0!</v>
      </c>
      <c r="AG2524" s="4" t="e">
        <f t="shared" si="331"/>
        <v>#DIV/0!</v>
      </c>
      <c r="AI2524" s="3" t="e">
        <f t="shared" si="332"/>
        <v>#DIV/0!</v>
      </c>
      <c r="AK2524" s="14" t="e">
        <f t="shared" si="327"/>
        <v>#DIV/0!</v>
      </c>
    </row>
    <row r="2525" spans="1:44" s="4" customFormat="1" x14ac:dyDescent="0.25">
      <c r="A2525" s="4" t="str">
        <f t="shared" si="326"/>
        <v>D00_492_4</v>
      </c>
      <c r="B2525" s="1" t="s">
        <v>37</v>
      </c>
      <c r="C2525" s="2">
        <v>492</v>
      </c>
      <c r="D2525" s="3">
        <v>4</v>
      </c>
      <c r="E2525" s="4" t="s">
        <v>38</v>
      </c>
      <c r="F2525" s="4" t="s">
        <v>42</v>
      </c>
      <c r="G2525" s="4" t="s">
        <v>57</v>
      </c>
      <c r="H2525" s="4">
        <v>2004</v>
      </c>
      <c r="I2525" s="3" t="s">
        <v>54</v>
      </c>
      <c r="J2525" s="3"/>
      <c r="P2525" s="3"/>
      <c r="W2525" s="3">
        <v>2</v>
      </c>
      <c r="X2525" s="4">
        <v>208</v>
      </c>
      <c r="AA2525" s="5" t="e">
        <f t="shared" si="328"/>
        <v>#DIV/0!</v>
      </c>
      <c r="AD2525" s="5" t="e">
        <f t="shared" si="329"/>
        <v>#DIV/0!</v>
      </c>
      <c r="AE2525" s="3" t="e">
        <f t="shared" si="330"/>
        <v>#DIV/0!</v>
      </c>
      <c r="AG2525" s="4" t="e">
        <f t="shared" si="331"/>
        <v>#DIV/0!</v>
      </c>
      <c r="AI2525" s="3" t="e">
        <f t="shared" si="332"/>
        <v>#DIV/0!</v>
      </c>
      <c r="AK2525" s="4" t="e">
        <f t="shared" si="327"/>
        <v>#DIV/0!</v>
      </c>
    </row>
    <row r="2526" spans="1:44" s="4" customFormat="1" x14ac:dyDescent="0.25">
      <c r="A2526" s="4" t="str">
        <f t="shared" si="326"/>
        <v>D00_492_4</v>
      </c>
      <c r="B2526" s="1" t="s">
        <v>37</v>
      </c>
      <c r="C2526" s="2">
        <v>492</v>
      </c>
      <c r="D2526" s="3">
        <v>4</v>
      </c>
      <c r="E2526" s="4" t="s">
        <v>38</v>
      </c>
      <c r="F2526" s="4" t="s">
        <v>42</v>
      </c>
      <c r="G2526" s="4" t="s">
        <v>57</v>
      </c>
      <c r="H2526" s="4">
        <v>2005</v>
      </c>
      <c r="I2526" s="3" t="s">
        <v>54</v>
      </c>
      <c r="J2526" s="3"/>
      <c r="P2526" s="3"/>
      <c r="W2526" s="3"/>
      <c r="X2526" s="4">
        <v>212</v>
      </c>
      <c r="AA2526" s="5" t="e">
        <f t="shared" si="328"/>
        <v>#DIV/0!</v>
      </c>
      <c r="AD2526" s="5" t="e">
        <f t="shared" si="329"/>
        <v>#DIV/0!</v>
      </c>
      <c r="AE2526" s="3" t="e">
        <f t="shared" si="330"/>
        <v>#DIV/0!</v>
      </c>
      <c r="AG2526" s="4" t="e">
        <f t="shared" si="331"/>
        <v>#DIV/0!</v>
      </c>
      <c r="AI2526" s="3" t="e">
        <f t="shared" si="332"/>
        <v>#DIV/0!</v>
      </c>
    </row>
    <row r="2527" spans="1:44" s="4" customFormat="1" x14ac:dyDescent="0.25">
      <c r="A2527" s="4" t="str">
        <f t="shared" si="326"/>
        <v>D00_492_4</v>
      </c>
      <c r="B2527" s="1" t="s">
        <v>37</v>
      </c>
      <c r="C2527" s="2">
        <v>492</v>
      </c>
      <c r="D2527" s="3">
        <v>4</v>
      </c>
      <c r="E2527" s="4" t="s">
        <v>38</v>
      </c>
      <c r="F2527" s="4" t="s">
        <v>42</v>
      </c>
      <c r="G2527" s="4" t="s">
        <v>57</v>
      </c>
      <c r="H2527" s="4">
        <v>2006</v>
      </c>
      <c r="I2527" s="3" t="s">
        <v>54</v>
      </c>
      <c r="J2527" s="3"/>
      <c r="P2527" s="3"/>
      <c r="W2527" s="3"/>
      <c r="AA2527" s="5" t="e">
        <f t="shared" si="328"/>
        <v>#DIV/0!</v>
      </c>
      <c r="AD2527" s="5" t="e">
        <f t="shared" si="329"/>
        <v>#DIV/0!</v>
      </c>
      <c r="AE2527" s="3" t="e">
        <f t="shared" si="330"/>
        <v>#DIV/0!</v>
      </c>
      <c r="AG2527" s="4" t="e">
        <f t="shared" si="331"/>
        <v>#DIV/0!</v>
      </c>
      <c r="AI2527" s="3" t="e">
        <f t="shared" si="332"/>
        <v>#DIV/0!</v>
      </c>
      <c r="AK2527" s="4" t="e">
        <f t="shared" ref="AK2527:AK2535" si="333">AJ2527*100/Y2527</f>
        <v>#DIV/0!</v>
      </c>
    </row>
    <row r="2528" spans="1:44" s="4" customFormat="1" x14ac:dyDescent="0.25">
      <c r="A2528" s="4" t="str">
        <f t="shared" si="326"/>
        <v>D00_492_4</v>
      </c>
      <c r="B2528" s="1" t="s">
        <v>37</v>
      </c>
      <c r="C2528" s="2">
        <v>492</v>
      </c>
      <c r="D2528" s="3">
        <v>4</v>
      </c>
      <c r="E2528" s="4" t="s">
        <v>38</v>
      </c>
      <c r="F2528" s="4" t="s">
        <v>42</v>
      </c>
      <c r="G2528" s="4" t="s">
        <v>57</v>
      </c>
      <c r="H2528" s="4">
        <v>2007</v>
      </c>
      <c r="I2528" s="3" t="s">
        <v>54</v>
      </c>
      <c r="J2528" s="3"/>
      <c r="P2528" s="3"/>
      <c r="W2528" s="3"/>
      <c r="AA2528" s="5" t="e">
        <f t="shared" si="328"/>
        <v>#DIV/0!</v>
      </c>
      <c r="AD2528" s="5" t="e">
        <f t="shared" si="329"/>
        <v>#DIV/0!</v>
      </c>
      <c r="AE2528" s="3" t="e">
        <f t="shared" si="330"/>
        <v>#DIV/0!</v>
      </c>
      <c r="AG2528" s="4" t="e">
        <f t="shared" si="331"/>
        <v>#DIV/0!</v>
      </c>
      <c r="AI2528" s="3" t="e">
        <f t="shared" si="332"/>
        <v>#DIV/0!</v>
      </c>
      <c r="AK2528" s="4" t="e">
        <f t="shared" si="333"/>
        <v>#DIV/0!</v>
      </c>
    </row>
    <row r="2529" spans="1:44" s="14" customFormat="1" x14ac:dyDescent="0.25">
      <c r="A2529" s="4" t="str">
        <f t="shared" si="326"/>
        <v>D00_493_4</v>
      </c>
      <c r="B2529" s="12" t="s">
        <v>37</v>
      </c>
      <c r="C2529" s="13">
        <v>493</v>
      </c>
      <c r="D2529" s="15">
        <v>4</v>
      </c>
      <c r="E2529" s="14" t="s">
        <v>38</v>
      </c>
      <c r="F2529" s="14" t="s">
        <v>42</v>
      </c>
      <c r="G2529" s="14" t="s">
        <v>57</v>
      </c>
      <c r="H2529" s="14">
        <v>2003</v>
      </c>
      <c r="I2529" s="15" t="s">
        <v>54</v>
      </c>
      <c r="J2529" s="15"/>
      <c r="P2529" s="15"/>
      <c r="Q2529" s="4"/>
      <c r="R2529" s="4"/>
      <c r="S2529" s="4"/>
      <c r="T2529" s="4"/>
      <c r="U2529" s="4"/>
      <c r="V2529" s="4"/>
      <c r="W2529" s="15"/>
      <c r="AA2529" s="5" t="e">
        <f t="shared" si="328"/>
        <v>#DIV/0!</v>
      </c>
      <c r="AD2529" s="5" t="e">
        <f t="shared" si="329"/>
        <v>#DIV/0!</v>
      </c>
      <c r="AE2529" s="3" t="e">
        <f t="shared" si="330"/>
        <v>#DIV/0!</v>
      </c>
      <c r="AG2529" s="4" t="e">
        <f t="shared" si="331"/>
        <v>#DIV/0!</v>
      </c>
      <c r="AI2529" s="3" t="e">
        <f t="shared" si="332"/>
        <v>#DIV/0!</v>
      </c>
      <c r="AK2529" s="14" t="e">
        <f t="shared" si="333"/>
        <v>#DIV/0!</v>
      </c>
    </row>
    <row r="2530" spans="1:44" s="4" customFormat="1" x14ac:dyDescent="0.25">
      <c r="A2530" s="4" t="str">
        <f t="shared" si="326"/>
        <v>D00_493_4</v>
      </c>
      <c r="B2530" s="1" t="s">
        <v>37</v>
      </c>
      <c r="C2530" s="2">
        <v>493</v>
      </c>
      <c r="D2530" s="3">
        <v>4</v>
      </c>
      <c r="E2530" s="4" t="s">
        <v>38</v>
      </c>
      <c r="F2530" s="4" t="s">
        <v>42</v>
      </c>
      <c r="G2530" s="4" t="s">
        <v>57</v>
      </c>
      <c r="H2530" s="4">
        <v>2004</v>
      </c>
      <c r="I2530" s="3" t="s">
        <v>54</v>
      </c>
      <c r="J2530" s="3"/>
      <c r="P2530" s="3"/>
      <c r="W2530" s="3"/>
      <c r="AA2530" s="5" t="e">
        <f t="shared" si="328"/>
        <v>#DIV/0!</v>
      </c>
      <c r="AD2530" s="5" t="e">
        <f t="shared" si="329"/>
        <v>#DIV/0!</v>
      </c>
      <c r="AE2530" s="3" t="e">
        <f t="shared" si="330"/>
        <v>#DIV/0!</v>
      </c>
      <c r="AG2530" s="4" t="e">
        <f t="shared" si="331"/>
        <v>#DIV/0!</v>
      </c>
      <c r="AI2530" s="3" t="e">
        <f t="shared" si="332"/>
        <v>#DIV/0!</v>
      </c>
      <c r="AK2530" s="4" t="e">
        <f t="shared" si="333"/>
        <v>#DIV/0!</v>
      </c>
    </row>
    <row r="2531" spans="1:44" s="4" customFormat="1" x14ac:dyDescent="0.25">
      <c r="A2531" s="4" t="str">
        <f t="shared" si="326"/>
        <v>D00_493_4</v>
      </c>
      <c r="B2531" s="1" t="s">
        <v>37</v>
      </c>
      <c r="C2531" s="2">
        <v>493</v>
      </c>
      <c r="D2531" s="3">
        <v>4</v>
      </c>
      <c r="E2531" s="4" t="s">
        <v>38</v>
      </c>
      <c r="F2531" s="4" t="s">
        <v>42</v>
      </c>
      <c r="G2531" s="4" t="s">
        <v>57</v>
      </c>
      <c r="H2531" s="4">
        <v>2005</v>
      </c>
      <c r="I2531" s="3" t="s">
        <v>54</v>
      </c>
      <c r="J2531" s="3"/>
      <c r="P2531" s="3"/>
      <c r="W2531" s="3"/>
      <c r="AA2531" s="5" t="e">
        <f t="shared" si="328"/>
        <v>#DIV/0!</v>
      </c>
      <c r="AD2531" s="5" t="e">
        <f t="shared" si="329"/>
        <v>#DIV/0!</v>
      </c>
      <c r="AE2531" s="3" t="e">
        <f t="shared" si="330"/>
        <v>#DIV/0!</v>
      </c>
      <c r="AG2531" s="4" t="e">
        <f t="shared" si="331"/>
        <v>#DIV/0!</v>
      </c>
      <c r="AI2531" s="3" t="e">
        <f t="shared" si="332"/>
        <v>#DIV/0!</v>
      </c>
      <c r="AK2531" s="4" t="e">
        <f t="shared" si="333"/>
        <v>#DIV/0!</v>
      </c>
    </row>
    <row r="2532" spans="1:44" s="4" customFormat="1" x14ac:dyDescent="0.25">
      <c r="A2532" s="4" t="str">
        <f t="shared" si="326"/>
        <v>D00_493_4</v>
      </c>
      <c r="B2532" s="1" t="s">
        <v>37</v>
      </c>
      <c r="C2532" s="2">
        <v>493</v>
      </c>
      <c r="D2532" s="3">
        <v>4</v>
      </c>
      <c r="E2532" s="4" t="s">
        <v>38</v>
      </c>
      <c r="F2532" s="4" t="s">
        <v>42</v>
      </c>
      <c r="G2532" s="4" t="s">
        <v>57</v>
      </c>
      <c r="H2532" s="4">
        <v>2006</v>
      </c>
      <c r="I2532" s="3" t="s">
        <v>54</v>
      </c>
      <c r="J2532" s="3"/>
      <c r="P2532" s="3"/>
      <c r="W2532" s="3"/>
      <c r="AA2532" s="5" t="e">
        <f t="shared" si="328"/>
        <v>#DIV/0!</v>
      </c>
      <c r="AD2532" s="5" t="e">
        <f t="shared" si="329"/>
        <v>#DIV/0!</v>
      </c>
      <c r="AE2532" s="3" t="e">
        <f t="shared" si="330"/>
        <v>#DIV/0!</v>
      </c>
      <c r="AG2532" s="4" t="e">
        <f t="shared" si="331"/>
        <v>#DIV/0!</v>
      </c>
      <c r="AI2532" s="3" t="e">
        <f t="shared" si="332"/>
        <v>#DIV/0!</v>
      </c>
      <c r="AK2532" s="4" t="e">
        <f t="shared" si="333"/>
        <v>#DIV/0!</v>
      </c>
    </row>
    <row r="2533" spans="1:44" s="4" customFormat="1" x14ac:dyDescent="0.25">
      <c r="A2533" s="4" t="str">
        <f t="shared" si="326"/>
        <v>D00_493_4</v>
      </c>
      <c r="B2533" s="1" t="s">
        <v>37</v>
      </c>
      <c r="C2533" s="2">
        <v>493</v>
      </c>
      <c r="D2533" s="3">
        <v>4</v>
      </c>
      <c r="E2533" s="4" t="s">
        <v>38</v>
      </c>
      <c r="F2533" s="4" t="s">
        <v>42</v>
      </c>
      <c r="G2533" s="4" t="s">
        <v>57</v>
      </c>
      <c r="H2533" s="4">
        <v>2007</v>
      </c>
      <c r="I2533" s="3" t="s">
        <v>54</v>
      </c>
      <c r="J2533" s="3"/>
      <c r="P2533" s="3"/>
      <c r="W2533" s="3"/>
      <c r="AA2533" s="5" t="e">
        <f t="shared" si="328"/>
        <v>#DIV/0!</v>
      </c>
      <c r="AD2533" s="5" t="e">
        <f t="shared" si="329"/>
        <v>#DIV/0!</v>
      </c>
      <c r="AE2533" s="3" t="e">
        <f t="shared" si="330"/>
        <v>#DIV/0!</v>
      </c>
      <c r="AG2533" s="4" t="e">
        <f t="shared" si="331"/>
        <v>#DIV/0!</v>
      </c>
      <c r="AI2533" s="3" t="e">
        <f t="shared" si="332"/>
        <v>#DIV/0!</v>
      </c>
      <c r="AK2533" s="4" t="e">
        <f t="shared" si="333"/>
        <v>#DIV/0!</v>
      </c>
    </row>
    <row r="2534" spans="1:44" s="14" customFormat="1" x14ac:dyDescent="0.25">
      <c r="A2534" s="4" t="str">
        <f t="shared" si="326"/>
        <v>D00_494_4</v>
      </c>
      <c r="B2534" s="12" t="s">
        <v>37</v>
      </c>
      <c r="C2534" s="13">
        <v>494</v>
      </c>
      <c r="D2534" s="15">
        <v>4</v>
      </c>
      <c r="E2534" s="14" t="s">
        <v>38</v>
      </c>
      <c r="F2534" s="14" t="s">
        <v>42</v>
      </c>
      <c r="G2534" s="14" t="s">
        <v>57</v>
      </c>
      <c r="H2534" s="14">
        <v>2003</v>
      </c>
      <c r="I2534" s="15" t="s">
        <v>54</v>
      </c>
      <c r="J2534" s="15"/>
      <c r="L2534" s="14">
        <f>K1792-36</f>
        <v>37</v>
      </c>
      <c r="M2534" s="14">
        <f>K1792-64</f>
        <v>9</v>
      </c>
      <c r="N2534" s="14">
        <f>K1792-79</f>
        <v>-6</v>
      </c>
      <c r="P2534" s="15">
        <v>3</v>
      </c>
      <c r="Q2534" s="4"/>
      <c r="R2534" s="4"/>
      <c r="S2534" s="4"/>
      <c r="T2534" s="4"/>
      <c r="U2534" s="4"/>
      <c r="V2534" s="4"/>
      <c r="W2534" s="15">
        <v>2</v>
      </c>
      <c r="X2534" s="14">
        <v>201</v>
      </c>
      <c r="Y2534" s="14">
        <v>25</v>
      </c>
      <c r="Z2534" s="14">
        <v>62</v>
      </c>
      <c r="AA2534" s="5">
        <f t="shared" si="328"/>
        <v>2.5066666666666664</v>
      </c>
      <c r="AB2534" s="14">
        <v>4</v>
      </c>
      <c r="AC2534" s="14">
        <v>16</v>
      </c>
      <c r="AD2534" s="5">
        <f t="shared" si="329"/>
        <v>0.66666666666666663</v>
      </c>
      <c r="AE2534" s="3">
        <f t="shared" si="330"/>
        <v>26.595744680851062</v>
      </c>
      <c r="AF2534" s="14">
        <v>1</v>
      </c>
      <c r="AG2534" s="4">
        <f t="shared" si="331"/>
        <v>4</v>
      </c>
      <c r="AH2534" s="14">
        <v>1</v>
      </c>
      <c r="AI2534" s="3">
        <f t="shared" si="332"/>
        <v>4</v>
      </c>
      <c r="AJ2534" s="14">
        <v>0</v>
      </c>
      <c r="AK2534" s="14">
        <f t="shared" si="333"/>
        <v>0</v>
      </c>
      <c r="AL2534" s="14">
        <v>0</v>
      </c>
      <c r="AM2534" s="14">
        <v>4</v>
      </c>
      <c r="AN2534" s="14">
        <v>2</v>
      </c>
      <c r="AO2534" s="14">
        <v>2</v>
      </c>
      <c r="AP2534" s="14">
        <v>1</v>
      </c>
      <c r="AQ2534" s="14">
        <v>3</v>
      </c>
      <c r="AR2534" s="14">
        <v>2</v>
      </c>
    </row>
    <row r="2535" spans="1:44" s="4" customFormat="1" x14ac:dyDescent="0.25">
      <c r="A2535" s="4" t="str">
        <f t="shared" si="326"/>
        <v>D00_494_4</v>
      </c>
      <c r="B2535" s="1" t="s">
        <v>37</v>
      </c>
      <c r="C2535" s="2">
        <v>494</v>
      </c>
      <c r="D2535" s="3">
        <v>4</v>
      </c>
      <c r="E2535" s="4" t="s">
        <v>38</v>
      </c>
      <c r="F2535" s="4" t="s">
        <v>42</v>
      </c>
      <c r="G2535" s="4" t="s">
        <v>57</v>
      </c>
      <c r="H2535" s="4">
        <v>2004</v>
      </c>
      <c r="I2535" s="3" t="s">
        <v>54</v>
      </c>
      <c r="J2535" s="3"/>
      <c r="P2535" s="3"/>
      <c r="W2535" s="3">
        <v>2</v>
      </c>
      <c r="X2535" s="4">
        <v>201</v>
      </c>
      <c r="AA2535" s="5" t="e">
        <f t="shared" si="328"/>
        <v>#DIV/0!</v>
      </c>
      <c r="AD2535" s="5" t="e">
        <f t="shared" si="329"/>
        <v>#DIV/0!</v>
      </c>
      <c r="AE2535" s="3" t="e">
        <f t="shared" si="330"/>
        <v>#DIV/0!</v>
      </c>
      <c r="AG2535" s="4" t="e">
        <f t="shared" si="331"/>
        <v>#DIV/0!</v>
      </c>
      <c r="AI2535" s="3" t="e">
        <f t="shared" si="332"/>
        <v>#DIV/0!</v>
      </c>
      <c r="AK2535" s="4" t="e">
        <f t="shared" si="333"/>
        <v>#DIV/0!</v>
      </c>
    </row>
    <row r="2536" spans="1:44" s="4" customFormat="1" x14ac:dyDescent="0.25">
      <c r="A2536" s="4" t="str">
        <f t="shared" si="326"/>
        <v>D00_494_4</v>
      </c>
      <c r="B2536" s="1" t="s">
        <v>37</v>
      </c>
      <c r="C2536" s="2">
        <v>494</v>
      </c>
      <c r="D2536" s="3">
        <v>4</v>
      </c>
      <c r="E2536" s="4" t="s">
        <v>38</v>
      </c>
      <c r="F2536" s="4" t="s">
        <v>42</v>
      </c>
      <c r="G2536" s="4" t="s">
        <v>57</v>
      </c>
      <c r="H2536" s="4">
        <v>2005</v>
      </c>
      <c r="I2536" s="3" t="s">
        <v>54</v>
      </c>
      <c r="J2536" s="3"/>
      <c r="P2536" s="3"/>
      <c r="W2536" s="3"/>
      <c r="X2536" s="4">
        <v>200</v>
      </c>
      <c r="AA2536" s="5" t="e">
        <f t="shared" si="328"/>
        <v>#DIV/0!</v>
      </c>
      <c r="AD2536" s="5" t="e">
        <f t="shared" si="329"/>
        <v>#DIV/0!</v>
      </c>
      <c r="AE2536" s="3" t="e">
        <f t="shared" si="330"/>
        <v>#DIV/0!</v>
      </c>
      <c r="AG2536" s="4" t="e">
        <f t="shared" si="331"/>
        <v>#DIV/0!</v>
      </c>
      <c r="AI2536" s="3" t="e">
        <f t="shared" si="332"/>
        <v>#DIV/0!</v>
      </c>
    </row>
    <row r="2537" spans="1:44" s="4" customFormat="1" x14ac:dyDescent="0.25">
      <c r="A2537" s="4" t="str">
        <f t="shared" si="326"/>
        <v>D00_494_4</v>
      </c>
      <c r="B2537" s="1" t="s">
        <v>37</v>
      </c>
      <c r="C2537" s="2">
        <v>494</v>
      </c>
      <c r="D2537" s="3">
        <v>4</v>
      </c>
      <c r="E2537" s="4" t="s">
        <v>38</v>
      </c>
      <c r="F2537" s="4" t="s">
        <v>42</v>
      </c>
      <c r="G2537" s="4" t="s">
        <v>57</v>
      </c>
      <c r="H2537" s="4">
        <v>2006</v>
      </c>
      <c r="I2537" s="3" t="s">
        <v>54</v>
      </c>
      <c r="J2537" s="3"/>
      <c r="P2537" s="3"/>
      <c r="W2537" s="3"/>
      <c r="AA2537" s="5" t="e">
        <f t="shared" si="328"/>
        <v>#DIV/0!</v>
      </c>
      <c r="AD2537" s="5" t="e">
        <f t="shared" si="329"/>
        <v>#DIV/0!</v>
      </c>
      <c r="AE2537" s="3" t="e">
        <f t="shared" si="330"/>
        <v>#DIV/0!</v>
      </c>
      <c r="AG2537" s="4" t="e">
        <f t="shared" si="331"/>
        <v>#DIV/0!</v>
      </c>
      <c r="AI2537" s="3" t="e">
        <f t="shared" si="332"/>
        <v>#DIV/0!</v>
      </c>
      <c r="AK2537" s="4" t="e">
        <f t="shared" ref="AK2537:AK2545" si="334">AJ2537*100/Y2537</f>
        <v>#DIV/0!</v>
      </c>
    </row>
    <row r="2538" spans="1:44" s="4" customFormat="1" x14ac:dyDescent="0.25">
      <c r="A2538" s="4" t="str">
        <f t="shared" si="326"/>
        <v>D00_494_4</v>
      </c>
      <c r="B2538" s="1" t="s">
        <v>37</v>
      </c>
      <c r="C2538" s="2">
        <v>494</v>
      </c>
      <c r="D2538" s="3">
        <v>4</v>
      </c>
      <c r="E2538" s="4" t="s">
        <v>38</v>
      </c>
      <c r="F2538" s="4" t="s">
        <v>42</v>
      </c>
      <c r="G2538" s="4" t="s">
        <v>57</v>
      </c>
      <c r="H2538" s="4">
        <v>2007</v>
      </c>
      <c r="I2538" s="3" t="s">
        <v>54</v>
      </c>
      <c r="J2538" s="3"/>
      <c r="P2538" s="3"/>
      <c r="W2538" s="3"/>
      <c r="AA2538" s="5" t="e">
        <f t="shared" si="328"/>
        <v>#DIV/0!</v>
      </c>
      <c r="AD2538" s="5" t="e">
        <f t="shared" si="329"/>
        <v>#DIV/0!</v>
      </c>
      <c r="AE2538" s="3" t="e">
        <f t="shared" si="330"/>
        <v>#DIV/0!</v>
      </c>
      <c r="AG2538" s="4" t="e">
        <f t="shared" si="331"/>
        <v>#DIV/0!</v>
      </c>
      <c r="AI2538" s="3" t="e">
        <f t="shared" si="332"/>
        <v>#DIV/0!</v>
      </c>
      <c r="AK2538" s="4" t="e">
        <f t="shared" si="334"/>
        <v>#DIV/0!</v>
      </c>
    </row>
    <row r="2539" spans="1:44" s="14" customFormat="1" x14ac:dyDescent="0.25">
      <c r="A2539" s="4" t="str">
        <f t="shared" si="326"/>
        <v>D00_495_4</v>
      </c>
      <c r="B2539" s="12" t="s">
        <v>37</v>
      </c>
      <c r="C2539" s="13">
        <v>495</v>
      </c>
      <c r="D2539" s="15">
        <v>4</v>
      </c>
      <c r="E2539" s="14" t="s">
        <v>38</v>
      </c>
      <c r="F2539" s="14" t="s">
        <v>42</v>
      </c>
      <c r="G2539" s="14" t="s">
        <v>57</v>
      </c>
      <c r="H2539" s="14">
        <v>2003</v>
      </c>
      <c r="I2539" s="15" t="s">
        <v>54</v>
      </c>
      <c r="J2539" s="15"/>
      <c r="P2539" s="15"/>
      <c r="Q2539" s="4"/>
      <c r="R2539" s="4"/>
      <c r="S2539" s="4"/>
      <c r="T2539" s="4"/>
      <c r="U2539" s="4"/>
      <c r="V2539" s="4"/>
      <c r="W2539" s="15"/>
      <c r="AA2539" s="5" t="e">
        <f t="shared" si="328"/>
        <v>#DIV/0!</v>
      </c>
      <c r="AD2539" s="5" t="e">
        <f t="shared" si="329"/>
        <v>#DIV/0!</v>
      </c>
      <c r="AE2539" s="3" t="e">
        <f t="shared" si="330"/>
        <v>#DIV/0!</v>
      </c>
      <c r="AG2539" s="4" t="e">
        <f t="shared" si="331"/>
        <v>#DIV/0!</v>
      </c>
      <c r="AI2539" s="3" t="e">
        <f t="shared" si="332"/>
        <v>#DIV/0!</v>
      </c>
      <c r="AK2539" s="14" t="e">
        <f t="shared" si="334"/>
        <v>#DIV/0!</v>
      </c>
    </row>
    <row r="2540" spans="1:44" s="4" customFormat="1" x14ac:dyDescent="0.25">
      <c r="A2540" s="4" t="str">
        <f t="shared" si="326"/>
        <v>D00_495_4</v>
      </c>
      <c r="B2540" s="1" t="s">
        <v>37</v>
      </c>
      <c r="C2540" s="2">
        <v>495</v>
      </c>
      <c r="D2540" s="3">
        <v>4</v>
      </c>
      <c r="E2540" s="4" t="s">
        <v>38</v>
      </c>
      <c r="F2540" s="4" t="s">
        <v>42</v>
      </c>
      <c r="G2540" s="4" t="s">
        <v>57</v>
      </c>
      <c r="H2540" s="4">
        <v>2004</v>
      </c>
      <c r="I2540" s="3" t="s">
        <v>54</v>
      </c>
      <c r="J2540" s="3"/>
      <c r="P2540" s="3"/>
      <c r="W2540" s="3"/>
      <c r="AA2540" s="5" t="e">
        <f t="shared" si="328"/>
        <v>#DIV/0!</v>
      </c>
      <c r="AD2540" s="5" t="e">
        <f t="shared" si="329"/>
        <v>#DIV/0!</v>
      </c>
      <c r="AE2540" s="3" t="e">
        <f t="shared" si="330"/>
        <v>#DIV/0!</v>
      </c>
      <c r="AG2540" s="4" t="e">
        <f t="shared" si="331"/>
        <v>#DIV/0!</v>
      </c>
      <c r="AI2540" s="3" t="e">
        <f t="shared" si="332"/>
        <v>#DIV/0!</v>
      </c>
      <c r="AK2540" s="4" t="e">
        <f t="shared" si="334"/>
        <v>#DIV/0!</v>
      </c>
    </row>
    <row r="2541" spans="1:44" s="4" customFormat="1" x14ac:dyDescent="0.25">
      <c r="A2541" s="4" t="str">
        <f t="shared" si="326"/>
        <v>D00_495_4</v>
      </c>
      <c r="B2541" s="1" t="s">
        <v>37</v>
      </c>
      <c r="C2541" s="2">
        <v>495</v>
      </c>
      <c r="D2541" s="3">
        <v>4</v>
      </c>
      <c r="E2541" s="4" t="s">
        <v>38</v>
      </c>
      <c r="F2541" s="4" t="s">
        <v>42</v>
      </c>
      <c r="G2541" s="4" t="s">
        <v>57</v>
      </c>
      <c r="H2541" s="4">
        <v>2005</v>
      </c>
      <c r="I2541" s="3" t="s">
        <v>54</v>
      </c>
      <c r="J2541" s="3"/>
      <c r="P2541" s="3"/>
      <c r="W2541" s="3"/>
      <c r="AA2541" s="5" t="e">
        <f t="shared" si="328"/>
        <v>#DIV/0!</v>
      </c>
      <c r="AD2541" s="5" t="e">
        <f t="shared" si="329"/>
        <v>#DIV/0!</v>
      </c>
      <c r="AE2541" s="3" t="e">
        <f t="shared" si="330"/>
        <v>#DIV/0!</v>
      </c>
      <c r="AG2541" s="4" t="e">
        <f t="shared" si="331"/>
        <v>#DIV/0!</v>
      </c>
      <c r="AI2541" s="3" t="e">
        <f t="shared" si="332"/>
        <v>#DIV/0!</v>
      </c>
      <c r="AK2541" s="4" t="e">
        <f t="shared" si="334"/>
        <v>#DIV/0!</v>
      </c>
    </row>
    <row r="2542" spans="1:44" s="4" customFormat="1" x14ac:dyDescent="0.25">
      <c r="A2542" s="4" t="str">
        <f t="shared" si="326"/>
        <v>D00_495_4</v>
      </c>
      <c r="B2542" s="1" t="s">
        <v>37</v>
      </c>
      <c r="C2542" s="2">
        <v>495</v>
      </c>
      <c r="D2542" s="3">
        <v>4</v>
      </c>
      <c r="E2542" s="4" t="s">
        <v>38</v>
      </c>
      <c r="F2542" s="4" t="s">
        <v>42</v>
      </c>
      <c r="G2542" s="4" t="s">
        <v>57</v>
      </c>
      <c r="H2542" s="4">
        <v>2006</v>
      </c>
      <c r="I2542" s="3" t="s">
        <v>54</v>
      </c>
      <c r="J2542" s="3"/>
      <c r="P2542" s="3"/>
      <c r="W2542" s="3"/>
      <c r="AA2542" s="5" t="e">
        <f t="shared" si="328"/>
        <v>#DIV/0!</v>
      </c>
      <c r="AD2542" s="5" t="e">
        <f t="shared" si="329"/>
        <v>#DIV/0!</v>
      </c>
      <c r="AE2542" s="3" t="e">
        <f t="shared" si="330"/>
        <v>#DIV/0!</v>
      </c>
      <c r="AG2542" s="4" t="e">
        <f t="shared" si="331"/>
        <v>#DIV/0!</v>
      </c>
      <c r="AI2542" s="3" t="e">
        <f t="shared" si="332"/>
        <v>#DIV/0!</v>
      </c>
      <c r="AK2542" s="4" t="e">
        <f t="shared" si="334"/>
        <v>#DIV/0!</v>
      </c>
    </row>
    <row r="2543" spans="1:44" s="4" customFormat="1" x14ac:dyDescent="0.25">
      <c r="A2543" s="4" t="str">
        <f t="shared" si="326"/>
        <v>D00_495_4</v>
      </c>
      <c r="B2543" s="1" t="s">
        <v>37</v>
      </c>
      <c r="C2543" s="2">
        <v>495</v>
      </c>
      <c r="D2543" s="3">
        <v>4</v>
      </c>
      <c r="E2543" s="4" t="s">
        <v>38</v>
      </c>
      <c r="F2543" s="4" t="s">
        <v>42</v>
      </c>
      <c r="G2543" s="4" t="s">
        <v>57</v>
      </c>
      <c r="H2543" s="4">
        <v>2007</v>
      </c>
      <c r="I2543" s="3" t="s">
        <v>54</v>
      </c>
      <c r="J2543" s="3"/>
      <c r="P2543" s="3"/>
      <c r="W2543" s="3"/>
      <c r="AA2543" s="5" t="e">
        <f t="shared" si="328"/>
        <v>#DIV/0!</v>
      </c>
      <c r="AD2543" s="5" t="e">
        <f t="shared" si="329"/>
        <v>#DIV/0!</v>
      </c>
      <c r="AE2543" s="3" t="e">
        <f t="shared" si="330"/>
        <v>#DIV/0!</v>
      </c>
      <c r="AG2543" s="4" t="e">
        <f t="shared" si="331"/>
        <v>#DIV/0!</v>
      </c>
      <c r="AI2543" s="3" t="e">
        <f t="shared" si="332"/>
        <v>#DIV/0!</v>
      </c>
      <c r="AK2543" s="4" t="e">
        <f t="shared" si="334"/>
        <v>#DIV/0!</v>
      </c>
    </row>
    <row r="2544" spans="1:44" s="14" customFormat="1" x14ac:dyDescent="0.25">
      <c r="A2544" s="4" t="str">
        <f t="shared" si="326"/>
        <v>D00_496_4</v>
      </c>
      <c r="B2544" s="12" t="s">
        <v>37</v>
      </c>
      <c r="C2544" s="13">
        <v>496</v>
      </c>
      <c r="D2544" s="15">
        <v>4</v>
      </c>
      <c r="E2544" s="14" t="s">
        <v>38</v>
      </c>
      <c r="F2544" s="14" t="s">
        <v>42</v>
      </c>
      <c r="G2544" s="14" t="s">
        <v>57</v>
      </c>
      <c r="H2544" s="14">
        <v>2003</v>
      </c>
      <c r="I2544" s="15" t="s">
        <v>54</v>
      </c>
      <c r="J2544" s="15"/>
      <c r="L2544" s="14">
        <f>K1802-36</f>
        <v>38</v>
      </c>
      <c r="M2544" s="14">
        <f>K1802-64</f>
        <v>10</v>
      </c>
      <c r="N2544" s="14">
        <f>K1802-79</f>
        <v>-5</v>
      </c>
      <c r="P2544" s="15">
        <v>4</v>
      </c>
      <c r="Q2544" s="4"/>
      <c r="R2544" s="4"/>
      <c r="S2544" s="4"/>
      <c r="T2544" s="4"/>
      <c r="U2544" s="4"/>
      <c r="V2544" s="4">
        <v>1.5</v>
      </c>
      <c r="W2544" s="15">
        <v>3</v>
      </c>
      <c r="X2544" s="14">
        <v>210</v>
      </c>
      <c r="Y2544" s="14">
        <v>25</v>
      </c>
      <c r="Z2544" s="14">
        <v>57</v>
      </c>
      <c r="AA2544" s="5">
        <f t="shared" si="328"/>
        <v>2.2799999999999998</v>
      </c>
      <c r="AB2544" s="14">
        <v>3</v>
      </c>
      <c r="AC2544" s="14">
        <v>24</v>
      </c>
      <c r="AD2544" s="5">
        <f t="shared" si="329"/>
        <v>0.96</v>
      </c>
      <c r="AE2544" s="3">
        <f t="shared" si="330"/>
        <v>42.10526315789474</v>
      </c>
      <c r="AF2544" s="14">
        <v>0</v>
      </c>
      <c r="AG2544" s="4">
        <f t="shared" si="331"/>
        <v>0</v>
      </c>
      <c r="AH2544" s="14">
        <v>0</v>
      </c>
      <c r="AI2544" s="3">
        <f t="shared" si="332"/>
        <v>0</v>
      </c>
      <c r="AJ2544" s="14">
        <v>7</v>
      </c>
      <c r="AK2544" s="14">
        <f t="shared" si="334"/>
        <v>28</v>
      </c>
      <c r="AL2544" s="14">
        <v>3</v>
      </c>
      <c r="AM2544" s="14">
        <v>5</v>
      </c>
      <c r="AN2544" s="14">
        <v>3</v>
      </c>
      <c r="AO2544" s="14">
        <v>3</v>
      </c>
      <c r="AP2544" s="14">
        <v>4</v>
      </c>
      <c r="AQ2544" s="14">
        <v>3</v>
      </c>
      <c r="AR2544" s="14">
        <v>2</v>
      </c>
    </row>
    <row r="2545" spans="1:37" s="4" customFormat="1" x14ac:dyDescent="0.25">
      <c r="A2545" s="4" t="str">
        <f t="shared" si="326"/>
        <v>D00_496_4</v>
      </c>
      <c r="B2545" s="1" t="s">
        <v>37</v>
      </c>
      <c r="C2545" s="2">
        <v>496</v>
      </c>
      <c r="D2545" s="3">
        <v>4</v>
      </c>
      <c r="E2545" s="4" t="s">
        <v>38</v>
      </c>
      <c r="F2545" s="4" t="s">
        <v>42</v>
      </c>
      <c r="G2545" s="4" t="s">
        <v>57</v>
      </c>
      <c r="H2545" s="4">
        <v>2004</v>
      </c>
      <c r="I2545" s="3" t="s">
        <v>54</v>
      </c>
      <c r="J2545" s="3"/>
      <c r="P2545" s="3"/>
      <c r="V2545" s="4">
        <v>1.5</v>
      </c>
      <c r="W2545" s="3">
        <v>2</v>
      </c>
      <c r="X2545" s="4">
        <v>214</v>
      </c>
      <c r="AA2545" s="5" t="e">
        <f t="shared" si="328"/>
        <v>#DIV/0!</v>
      </c>
      <c r="AD2545" s="5" t="e">
        <f t="shared" si="329"/>
        <v>#DIV/0!</v>
      </c>
      <c r="AE2545" s="3" t="e">
        <f t="shared" si="330"/>
        <v>#DIV/0!</v>
      </c>
      <c r="AG2545" s="4" t="e">
        <f t="shared" si="331"/>
        <v>#DIV/0!</v>
      </c>
      <c r="AI2545" s="3" t="e">
        <f t="shared" si="332"/>
        <v>#DIV/0!</v>
      </c>
      <c r="AK2545" s="4" t="e">
        <f t="shared" si="334"/>
        <v>#DIV/0!</v>
      </c>
    </row>
    <row r="2546" spans="1:37" s="4" customFormat="1" x14ac:dyDescent="0.25">
      <c r="A2546" s="4" t="str">
        <f t="shared" si="326"/>
        <v>D00_496_4</v>
      </c>
      <c r="B2546" s="1" t="s">
        <v>37</v>
      </c>
      <c r="C2546" s="2">
        <v>496</v>
      </c>
      <c r="D2546" s="3">
        <v>4</v>
      </c>
      <c r="E2546" s="4" t="s">
        <v>38</v>
      </c>
      <c r="F2546" s="4" t="s">
        <v>42</v>
      </c>
      <c r="G2546" s="4" t="s">
        <v>57</v>
      </c>
      <c r="H2546" s="4">
        <v>2005</v>
      </c>
      <c r="I2546" s="3" t="s">
        <v>54</v>
      </c>
      <c r="J2546" s="3"/>
      <c r="P2546" s="3"/>
      <c r="V2546" s="4">
        <v>1.5</v>
      </c>
      <c r="W2546" s="3"/>
      <c r="X2546" s="4">
        <v>207</v>
      </c>
      <c r="AA2546" s="5" t="e">
        <f t="shared" si="328"/>
        <v>#DIV/0!</v>
      </c>
      <c r="AD2546" s="5" t="e">
        <f t="shared" si="329"/>
        <v>#DIV/0!</v>
      </c>
      <c r="AE2546" s="3" t="e">
        <f t="shared" si="330"/>
        <v>#DIV/0!</v>
      </c>
      <c r="AG2546" s="4" t="e">
        <f t="shared" si="331"/>
        <v>#DIV/0!</v>
      </c>
      <c r="AI2546" s="3" t="e">
        <f t="shared" si="332"/>
        <v>#DIV/0!</v>
      </c>
    </row>
    <row r="2547" spans="1:37" s="4" customFormat="1" x14ac:dyDescent="0.25">
      <c r="A2547" s="4" t="str">
        <f t="shared" si="326"/>
        <v>D00_496_4</v>
      </c>
      <c r="B2547" s="1" t="s">
        <v>37</v>
      </c>
      <c r="C2547" s="2">
        <v>496</v>
      </c>
      <c r="D2547" s="3">
        <v>4</v>
      </c>
      <c r="E2547" s="4" t="s">
        <v>38</v>
      </c>
      <c r="F2547" s="4" t="s">
        <v>42</v>
      </c>
      <c r="G2547" s="4" t="s">
        <v>57</v>
      </c>
      <c r="H2547" s="4">
        <v>2006</v>
      </c>
      <c r="I2547" s="3" t="s">
        <v>54</v>
      </c>
      <c r="J2547" s="3"/>
      <c r="P2547" s="3"/>
      <c r="V2547" s="4">
        <v>1.5</v>
      </c>
      <c r="W2547" s="3"/>
      <c r="AA2547" s="5" t="e">
        <f t="shared" si="328"/>
        <v>#DIV/0!</v>
      </c>
      <c r="AD2547" s="5" t="e">
        <f t="shared" si="329"/>
        <v>#DIV/0!</v>
      </c>
      <c r="AE2547" s="3" t="e">
        <f t="shared" si="330"/>
        <v>#DIV/0!</v>
      </c>
      <c r="AG2547" s="4" t="e">
        <f t="shared" si="331"/>
        <v>#DIV/0!</v>
      </c>
      <c r="AI2547" s="3" t="e">
        <f t="shared" si="332"/>
        <v>#DIV/0!</v>
      </c>
      <c r="AK2547" s="4" t="e">
        <f t="shared" ref="AK2547:AK2560" si="335">AJ2547*100/Y2547</f>
        <v>#DIV/0!</v>
      </c>
    </row>
    <row r="2548" spans="1:37" s="4" customFormat="1" x14ac:dyDescent="0.25">
      <c r="A2548" s="4" t="str">
        <f t="shared" si="326"/>
        <v>D00_496_4</v>
      </c>
      <c r="B2548" s="1" t="s">
        <v>37</v>
      </c>
      <c r="C2548" s="2">
        <v>496</v>
      </c>
      <c r="D2548" s="3">
        <v>4</v>
      </c>
      <c r="E2548" s="4" t="s">
        <v>38</v>
      </c>
      <c r="F2548" s="4" t="s">
        <v>42</v>
      </c>
      <c r="G2548" s="4" t="s">
        <v>57</v>
      </c>
      <c r="H2548" s="4">
        <v>2007</v>
      </c>
      <c r="I2548" s="3" t="s">
        <v>54</v>
      </c>
      <c r="J2548" s="3"/>
      <c r="P2548" s="3"/>
      <c r="V2548" s="4">
        <v>1.5</v>
      </c>
      <c r="W2548" s="3"/>
      <c r="AA2548" s="5" t="e">
        <f t="shared" si="328"/>
        <v>#DIV/0!</v>
      </c>
      <c r="AD2548" s="5" t="e">
        <f t="shared" si="329"/>
        <v>#DIV/0!</v>
      </c>
      <c r="AE2548" s="3" t="e">
        <f t="shared" si="330"/>
        <v>#DIV/0!</v>
      </c>
      <c r="AG2548" s="4" t="e">
        <f t="shared" si="331"/>
        <v>#DIV/0!</v>
      </c>
      <c r="AI2548" s="3" t="e">
        <f t="shared" si="332"/>
        <v>#DIV/0!</v>
      </c>
      <c r="AK2548" s="4" t="e">
        <f t="shared" si="335"/>
        <v>#DIV/0!</v>
      </c>
    </row>
    <row r="2549" spans="1:37" s="14" customFormat="1" x14ac:dyDescent="0.25">
      <c r="A2549" s="4" t="str">
        <f t="shared" si="326"/>
        <v>D00_497_4</v>
      </c>
      <c r="B2549" s="12" t="s">
        <v>37</v>
      </c>
      <c r="C2549" s="13">
        <v>497</v>
      </c>
      <c r="D2549" s="15">
        <v>4</v>
      </c>
      <c r="E2549" s="14" t="s">
        <v>38</v>
      </c>
      <c r="F2549" s="14" t="s">
        <v>42</v>
      </c>
      <c r="G2549" s="14" t="s">
        <v>57</v>
      </c>
      <c r="H2549" s="14">
        <v>2003</v>
      </c>
      <c r="I2549" s="15" t="s">
        <v>54</v>
      </c>
      <c r="J2549" s="15"/>
      <c r="P2549" s="15"/>
      <c r="Q2549" s="4"/>
      <c r="R2549" s="4"/>
      <c r="S2549" s="4"/>
      <c r="T2549" s="4"/>
      <c r="U2549" s="4"/>
      <c r="V2549" s="4"/>
      <c r="W2549" s="15"/>
      <c r="AA2549" s="5" t="e">
        <f t="shared" si="328"/>
        <v>#DIV/0!</v>
      </c>
      <c r="AD2549" s="5" t="e">
        <f t="shared" si="329"/>
        <v>#DIV/0!</v>
      </c>
      <c r="AE2549" s="3" t="e">
        <f t="shared" si="330"/>
        <v>#DIV/0!</v>
      </c>
      <c r="AG2549" s="4" t="e">
        <f t="shared" si="331"/>
        <v>#DIV/0!</v>
      </c>
      <c r="AI2549" s="3" t="e">
        <f t="shared" si="332"/>
        <v>#DIV/0!</v>
      </c>
      <c r="AK2549" s="14" t="e">
        <f t="shared" si="335"/>
        <v>#DIV/0!</v>
      </c>
    </row>
    <row r="2550" spans="1:37" s="4" customFormat="1" x14ac:dyDescent="0.25">
      <c r="A2550" s="4" t="str">
        <f t="shared" si="326"/>
        <v>D00_497_4</v>
      </c>
      <c r="B2550" s="1" t="s">
        <v>37</v>
      </c>
      <c r="C2550" s="2">
        <v>497</v>
      </c>
      <c r="D2550" s="3">
        <v>4</v>
      </c>
      <c r="E2550" s="4" t="s">
        <v>38</v>
      </c>
      <c r="F2550" s="4" t="s">
        <v>42</v>
      </c>
      <c r="G2550" s="4" t="s">
        <v>57</v>
      </c>
      <c r="H2550" s="4">
        <v>2004</v>
      </c>
      <c r="I2550" s="3" t="s">
        <v>54</v>
      </c>
      <c r="J2550" s="3"/>
      <c r="P2550" s="3"/>
      <c r="W2550" s="3"/>
      <c r="AA2550" s="5" t="e">
        <f t="shared" si="328"/>
        <v>#DIV/0!</v>
      </c>
      <c r="AD2550" s="5" t="e">
        <f t="shared" si="329"/>
        <v>#DIV/0!</v>
      </c>
      <c r="AE2550" s="3" t="e">
        <f t="shared" si="330"/>
        <v>#DIV/0!</v>
      </c>
      <c r="AG2550" s="4" t="e">
        <f t="shared" si="331"/>
        <v>#DIV/0!</v>
      </c>
      <c r="AI2550" s="3" t="e">
        <f t="shared" si="332"/>
        <v>#DIV/0!</v>
      </c>
      <c r="AK2550" s="4" t="e">
        <f t="shared" si="335"/>
        <v>#DIV/0!</v>
      </c>
    </row>
    <row r="2551" spans="1:37" s="4" customFormat="1" x14ac:dyDescent="0.25">
      <c r="A2551" s="4" t="str">
        <f t="shared" si="326"/>
        <v>D00_497_4</v>
      </c>
      <c r="B2551" s="1" t="s">
        <v>37</v>
      </c>
      <c r="C2551" s="2">
        <v>497</v>
      </c>
      <c r="D2551" s="3">
        <v>4</v>
      </c>
      <c r="E2551" s="4" t="s">
        <v>38</v>
      </c>
      <c r="F2551" s="4" t="s">
        <v>42</v>
      </c>
      <c r="G2551" s="4" t="s">
        <v>57</v>
      </c>
      <c r="H2551" s="4">
        <v>2005</v>
      </c>
      <c r="I2551" s="3" t="s">
        <v>54</v>
      </c>
      <c r="J2551" s="3"/>
      <c r="P2551" s="3"/>
      <c r="W2551" s="3"/>
      <c r="AA2551" s="5" t="e">
        <f t="shared" si="328"/>
        <v>#DIV/0!</v>
      </c>
      <c r="AD2551" s="5" t="e">
        <f t="shared" si="329"/>
        <v>#DIV/0!</v>
      </c>
      <c r="AE2551" s="3" t="e">
        <f t="shared" si="330"/>
        <v>#DIV/0!</v>
      </c>
      <c r="AG2551" s="4" t="e">
        <f t="shared" si="331"/>
        <v>#DIV/0!</v>
      </c>
      <c r="AI2551" s="3" t="e">
        <f t="shared" si="332"/>
        <v>#DIV/0!</v>
      </c>
      <c r="AK2551" s="4" t="e">
        <f t="shared" si="335"/>
        <v>#DIV/0!</v>
      </c>
    </row>
    <row r="2552" spans="1:37" s="4" customFormat="1" x14ac:dyDescent="0.25">
      <c r="A2552" s="4" t="str">
        <f t="shared" si="326"/>
        <v>D00_497_4</v>
      </c>
      <c r="B2552" s="1" t="s">
        <v>37</v>
      </c>
      <c r="C2552" s="2">
        <v>497</v>
      </c>
      <c r="D2552" s="3">
        <v>4</v>
      </c>
      <c r="E2552" s="4" t="s">
        <v>38</v>
      </c>
      <c r="F2552" s="4" t="s">
        <v>42</v>
      </c>
      <c r="G2552" s="4" t="s">
        <v>57</v>
      </c>
      <c r="H2552" s="4">
        <v>2006</v>
      </c>
      <c r="I2552" s="3" t="s">
        <v>54</v>
      </c>
      <c r="J2552" s="3"/>
      <c r="P2552" s="3"/>
      <c r="W2552" s="3"/>
      <c r="AA2552" s="5" t="e">
        <f t="shared" si="328"/>
        <v>#DIV/0!</v>
      </c>
      <c r="AD2552" s="5" t="e">
        <f t="shared" si="329"/>
        <v>#DIV/0!</v>
      </c>
      <c r="AE2552" s="3" t="e">
        <f t="shared" si="330"/>
        <v>#DIV/0!</v>
      </c>
      <c r="AG2552" s="4" t="e">
        <f t="shared" si="331"/>
        <v>#DIV/0!</v>
      </c>
      <c r="AI2552" s="3" t="e">
        <f t="shared" si="332"/>
        <v>#DIV/0!</v>
      </c>
      <c r="AK2552" s="4" t="e">
        <f t="shared" si="335"/>
        <v>#DIV/0!</v>
      </c>
    </row>
    <row r="2553" spans="1:37" s="4" customFormat="1" x14ac:dyDescent="0.25">
      <c r="A2553" s="4" t="str">
        <f t="shared" si="326"/>
        <v>D00_497_4</v>
      </c>
      <c r="B2553" s="1" t="s">
        <v>37</v>
      </c>
      <c r="C2553" s="2">
        <v>497</v>
      </c>
      <c r="D2553" s="3">
        <v>4</v>
      </c>
      <c r="E2553" s="4" t="s">
        <v>38</v>
      </c>
      <c r="F2553" s="4" t="s">
        <v>42</v>
      </c>
      <c r="G2553" s="4" t="s">
        <v>57</v>
      </c>
      <c r="H2553" s="4">
        <v>2007</v>
      </c>
      <c r="I2553" s="3" t="s">
        <v>54</v>
      </c>
      <c r="J2553" s="3"/>
      <c r="P2553" s="3"/>
      <c r="W2553" s="3"/>
      <c r="AA2553" s="5" t="e">
        <f t="shared" si="328"/>
        <v>#DIV/0!</v>
      </c>
      <c r="AD2553" s="5" t="e">
        <f t="shared" si="329"/>
        <v>#DIV/0!</v>
      </c>
      <c r="AE2553" s="3" t="e">
        <f t="shared" si="330"/>
        <v>#DIV/0!</v>
      </c>
      <c r="AG2553" s="4" t="e">
        <f t="shared" si="331"/>
        <v>#DIV/0!</v>
      </c>
      <c r="AI2553" s="3" t="e">
        <f t="shared" si="332"/>
        <v>#DIV/0!</v>
      </c>
      <c r="AK2553" s="4" t="e">
        <f t="shared" si="335"/>
        <v>#DIV/0!</v>
      </c>
    </row>
    <row r="2554" spans="1:37" s="14" customFormat="1" x14ac:dyDescent="0.25">
      <c r="A2554" s="4" t="str">
        <f t="shared" si="326"/>
        <v>D00_498_4</v>
      </c>
      <c r="B2554" s="12" t="s">
        <v>37</v>
      </c>
      <c r="C2554" s="13">
        <v>498</v>
      </c>
      <c r="D2554" s="15">
        <v>4</v>
      </c>
      <c r="E2554" s="14" t="s">
        <v>38</v>
      </c>
      <c r="F2554" s="14" t="s">
        <v>42</v>
      </c>
      <c r="G2554" s="14" t="s">
        <v>57</v>
      </c>
      <c r="H2554" s="14">
        <v>2003</v>
      </c>
      <c r="I2554" s="15" t="s">
        <v>54</v>
      </c>
      <c r="J2554" s="15"/>
      <c r="P2554" s="15"/>
      <c r="Q2554" s="4"/>
      <c r="R2554" s="4"/>
      <c r="S2554" s="4"/>
      <c r="T2554" s="4"/>
      <c r="U2554" s="4"/>
      <c r="V2554" s="4"/>
      <c r="W2554" s="15"/>
      <c r="AA2554" s="5" t="e">
        <f t="shared" si="328"/>
        <v>#DIV/0!</v>
      </c>
      <c r="AD2554" s="5" t="e">
        <f t="shared" si="329"/>
        <v>#DIV/0!</v>
      </c>
      <c r="AE2554" s="3" t="e">
        <f t="shared" si="330"/>
        <v>#DIV/0!</v>
      </c>
      <c r="AG2554" s="4" t="e">
        <f t="shared" si="331"/>
        <v>#DIV/0!</v>
      </c>
      <c r="AI2554" s="3" t="e">
        <f t="shared" si="332"/>
        <v>#DIV/0!</v>
      </c>
      <c r="AK2554" s="14" t="e">
        <f t="shared" si="335"/>
        <v>#DIV/0!</v>
      </c>
    </row>
    <row r="2555" spans="1:37" s="4" customFormat="1" x14ac:dyDescent="0.25">
      <c r="A2555" s="4" t="str">
        <f t="shared" si="326"/>
        <v>D00_498_4</v>
      </c>
      <c r="B2555" s="1" t="s">
        <v>37</v>
      </c>
      <c r="C2555" s="2">
        <v>498</v>
      </c>
      <c r="D2555" s="3">
        <v>4</v>
      </c>
      <c r="E2555" s="4" t="s">
        <v>38</v>
      </c>
      <c r="F2555" s="4" t="s">
        <v>42</v>
      </c>
      <c r="G2555" s="4" t="s">
        <v>57</v>
      </c>
      <c r="H2555" s="4">
        <v>2004</v>
      </c>
      <c r="I2555" s="3" t="s">
        <v>54</v>
      </c>
      <c r="J2555" s="3"/>
      <c r="P2555" s="3"/>
      <c r="W2555" s="3"/>
      <c r="AA2555" s="5" t="e">
        <f t="shared" si="328"/>
        <v>#DIV/0!</v>
      </c>
      <c r="AD2555" s="5" t="e">
        <f t="shared" si="329"/>
        <v>#DIV/0!</v>
      </c>
      <c r="AE2555" s="3" t="e">
        <f t="shared" si="330"/>
        <v>#DIV/0!</v>
      </c>
      <c r="AG2555" s="4" t="e">
        <f t="shared" si="331"/>
        <v>#DIV/0!</v>
      </c>
      <c r="AI2555" s="3" t="e">
        <f t="shared" si="332"/>
        <v>#DIV/0!</v>
      </c>
      <c r="AK2555" s="4" t="e">
        <f t="shared" si="335"/>
        <v>#DIV/0!</v>
      </c>
    </row>
    <row r="2556" spans="1:37" s="4" customFormat="1" x14ac:dyDescent="0.25">
      <c r="A2556" s="4" t="str">
        <f t="shared" si="326"/>
        <v>D00_498_4</v>
      </c>
      <c r="B2556" s="1" t="s">
        <v>37</v>
      </c>
      <c r="C2556" s="2">
        <v>498</v>
      </c>
      <c r="D2556" s="3">
        <v>4</v>
      </c>
      <c r="E2556" s="4" t="s">
        <v>38</v>
      </c>
      <c r="F2556" s="4" t="s">
        <v>42</v>
      </c>
      <c r="G2556" s="4" t="s">
        <v>57</v>
      </c>
      <c r="H2556" s="4">
        <v>2005</v>
      </c>
      <c r="I2556" s="3" t="s">
        <v>54</v>
      </c>
      <c r="J2556" s="3"/>
      <c r="P2556" s="3"/>
      <c r="W2556" s="3"/>
      <c r="AA2556" s="5" t="e">
        <f t="shared" si="328"/>
        <v>#DIV/0!</v>
      </c>
      <c r="AD2556" s="5" t="e">
        <f t="shared" si="329"/>
        <v>#DIV/0!</v>
      </c>
      <c r="AE2556" s="3" t="e">
        <f t="shared" si="330"/>
        <v>#DIV/0!</v>
      </c>
      <c r="AG2556" s="4" t="e">
        <f t="shared" si="331"/>
        <v>#DIV/0!</v>
      </c>
      <c r="AI2556" s="3" t="e">
        <f t="shared" si="332"/>
        <v>#DIV/0!</v>
      </c>
      <c r="AK2556" s="4" t="e">
        <f t="shared" si="335"/>
        <v>#DIV/0!</v>
      </c>
    </row>
    <row r="2557" spans="1:37" s="4" customFormat="1" x14ac:dyDescent="0.25">
      <c r="A2557" s="4" t="str">
        <f t="shared" si="326"/>
        <v>D00_498_4</v>
      </c>
      <c r="B2557" s="1" t="s">
        <v>37</v>
      </c>
      <c r="C2557" s="2">
        <v>498</v>
      </c>
      <c r="D2557" s="3">
        <v>4</v>
      </c>
      <c r="E2557" s="4" t="s">
        <v>38</v>
      </c>
      <c r="F2557" s="4" t="s">
        <v>42</v>
      </c>
      <c r="G2557" s="4" t="s">
        <v>57</v>
      </c>
      <c r="H2557" s="4">
        <v>2006</v>
      </c>
      <c r="I2557" s="3" t="s">
        <v>54</v>
      </c>
      <c r="J2557" s="3"/>
      <c r="P2557" s="3"/>
      <c r="W2557" s="3"/>
      <c r="AA2557" s="5" t="e">
        <f t="shared" si="328"/>
        <v>#DIV/0!</v>
      </c>
      <c r="AD2557" s="5" t="e">
        <f t="shared" si="329"/>
        <v>#DIV/0!</v>
      </c>
      <c r="AE2557" s="3" t="e">
        <f t="shared" si="330"/>
        <v>#DIV/0!</v>
      </c>
      <c r="AG2557" s="4" t="e">
        <f t="shared" si="331"/>
        <v>#DIV/0!</v>
      </c>
      <c r="AI2557" s="3" t="e">
        <f t="shared" si="332"/>
        <v>#DIV/0!</v>
      </c>
      <c r="AK2557" s="4" t="e">
        <f t="shared" si="335"/>
        <v>#DIV/0!</v>
      </c>
    </row>
    <row r="2558" spans="1:37" s="4" customFormat="1" x14ac:dyDescent="0.25">
      <c r="A2558" s="4" t="str">
        <f t="shared" si="326"/>
        <v>D00_498_4</v>
      </c>
      <c r="B2558" s="1" t="s">
        <v>37</v>
      </c>
      <c r="C2558" s="2">
        <v>498</v>
      </c>
      <c r="D2558" s="3">
        <v>4</v>
      </c>
      <c r="E2558" s="4" t="s">
        <v>38</v>
      </c>
      <c r="F2558" s="4" t="s">
        <v>42</v>
      </c>
      <c r="G2558" s="4" t="s">
        <v>57</v>
      </c>
      <c r="H2558" s="4">
        <v>2007</v>
      </c>
      <c r="I2558" s="3" t="s">
        <v>54</v>
      </c>
      <c r="J2558" s="3"/>
      <c r="P2558" s="3"/>
      <c r="W2558" s="3"/>
      <c r="AA2558" s="5" t="e">
        <f t="shared" si="328"/>
        <v>#DIV/0!</v>
      </c>
      <c r="AD2558" s="5" t="e">
        <f t="shared" si="329"/>
        <v>#DIV/0!</v>
      </c>
      <c r="AE2558" s="3" t="e">
        <f t="shared" si="330"/>
        <v>#DIV/0!</v>
      </c>
      <c r="AG2558" s="4" t="e">
        <f t="shared" si="331"/>
        <v>#DIV/0!</v>
      </c>
      <c r="AI2558" s="3" t="e">
        <f t="shared" si="332"/>
        <v>#DIV/0!</v>
      </c>
      <c r="AK2558" s="4" t="e">
        <f t="shared" si="335"/>
        <v>#DIV/0!</v>
      </c>
    </row>
    <row r="2559" spans="1:37" s="14" customFormat="1" x14ac:dyDescent="0.25">
      <c r="A2559" s="4" t="str">
        <f t="shared" si="326"/>
        <v>D00_499_4</v>
      </c>
      <c r="B2559" s="12" t="s">
        <v>37</v>
      </c>
      <c r="C2559" s="13">
        <v>499</v>
      </c>
      <c r="D2559" s="15">
        <v>4</v>
      </c>
      <c r="E2559" s="14" t="s">
        <v>38</v>
      </c>
      <c r="F2559" s="14" t="s">
        <v>42</v>
      </c>
      <c r="G2559" s="14" t="s">
        <v>57</v>
      </c>
      <c r="H2559" s="14">
        <v>2003</v>
      </c>
      <c r="I2559" s="15" t="s">
        <v>54</v>
      </c>
      <c r="J2559" s="15"/>
      <c r="P2559" s="15"/>
      <c r="Q2559" s="4"/>
      <c r="R2559" s="4"/>
      <c r="S2559" s="4"/>
      <c r="T2559" s="4"/>
      <c r="U2559" s="4"/>
      <c r="V2559" s="4"/>
      <c r="W2559" s="15"/>
      <c r="AA2559" s="5" t="e">
        <f t="shared" si="328"/>
        <v>#DIV/0!</v>
      </c>
      <c r="AD2559" s="5" t="e">
        <f t="shared" si="329"/>
        <v>#DIV/0!</v>
      </c>
      <c r="AE2559" s="3" t="e">
        <f t="shared" si="330"/>
        <v>#DIV/0!</v>
      </c>
      <c r="AG2559" s="4" t="e">
        <f t="shared" si="331"/>
        <v>#DIV/0!</v>
      </c>
      <c r="AI2559" s="3" t="e">
        <f t="shared" si="332"/>
        <v>#DIV/0!</v>
      </c>
      <c r="AK2559" s="14" t="e">
        <f t="shared" si="335"/>
        <v>#DIV/0!</v>
      </c>
    </row>
    <row r="2560" spans="1:37" s="4" customFormat="1" x14ac:dyDescent="0.25">
      <c r="A2560" s="4" t="str">
        <f t="shared" si="326"/>
        <v>D00_499_4</v>
      </c>
      <c r="B2560" s="1" t="s">
        <v>37</v>
      </c>
      <c r="C2560" s="2">
        <v>499</v>
      </c>
      <c r="D2560" s="3">
        <v>4</v>
      </c>
      <c r="E2560" s="4" t="s">
        <v>38</v>
      </c>
      <c r="F2560" s="4" t="s">
        <v>42</v>
      </c>
      <c r="G2560" s="4" t="s">
        <v>57</v>
      </c>
      <c r="H2560" s="4">
        <v>2004</v>
      </c>
      <c r="I2560" s="3" t="s">
        <v>54</v>
      </c>
      <c r="J2560" s="3"/>
      <c r="P2560" s="3"/>
      <c r="W2560" s="3">
        <v>0</v>
      </c>
      <c r="X2560" s="4" t="s">
        <v>60</v>
      </c>
      <c r="AA2560" s="5" t="e">
        <f t="shared" si="328"/>
        <v>#DIV/0!</v>
      </c>
      <c r="AD2560" s="5" t="e">
        <f t="shared" si="329"/>
        <v>#DIV/0!</v>
      </c>
      <c r="AE2560" s="3" t="e">
        <f t="shared" si="330"/>
        <v>#DIV/0!</v>
      </c>
      <c r="AG2560" s="4" t="e">
        <f t="shared" si="331"/>
        <v>#DIV/0!</v>
      </c>
      <c r="AI2560" s="3" t="e">
        <f t="shared" si="332"/>
        <v>#DIV/0!</v>
      </c>
      <c r="AK2560" s="4" t="e">
        <f t="shared" si="335"/>
        <v>#DIV/0!</v>
      </c>
    </row>
    <row r="2561" spans="1:44" s="4" customFormat="1" x14ac:dyDescent="0.25">
      <c r="A2561" s="4" t="str">
        <f t="shared" si="326"/>
        <v>D00_499_4</v>
      </c>
      <c r="B2561" s="1" t="s">
        <v>37</v>
      </c>
      <c r="C2561" s="2">
        <v>499</v>
      </c>
      <c r="D2561" s="3">
        <v>4</v>
      </c>
      <c r="E2561" s="4" t="s">
        <v>38</v>
      </c>
      <c r="F2561" s="4" t="s">
        <v>42</v>
      </c>
      <c r="G2561" s="4" t="s">
        <v>57</v>
      </c>
      <c r="H2561" s="4">
        <v>2005</v>
      </c>
      <c r="I2561" s="3" t="s">
        <v>54</v>
      </c>
      <c r="J2561" s="3"/>
      <c r="P2561" s="3"/>
      <c r="W2561" s="3"/>
      <c r="X2561" s="4">
        <v>215</v>
      </c>
      <c r="AA2561" s="5" t="e">
        <f t="shared" si="328"/>
        <v>#DIV/0!</v>
      </c>
      <c r="AD2561" s="5" t="e">
        <f t="shared" si="329"/>
        <v>#DIV/0!</v>
      </c>
      <c r="AE2561" s="3" t="e">
        <f t="shared" si="330"/>
        <v>#DIV/0!</v>
      </c>
      <c r="AG2561" s="4" t="e">
        <f t="shared" si="331"/>
        <v>#DIV/0!</v>
      </c>
      <c r="AI2561" s="3" t="e">
        <f t="shared" si="332"/>
        <v>#DIV/0!</v>
      </c>
    </row>
    <row r="2562" spans="1:44" s="4" customFormat="1" x14ac:dyDescent="0.25">
      <c r="A2562" s="4" t="str">
        <f t="shared" si="326"/>
        <v>D00_499_4</v>
      </c>
      <c r="B2562" s="1" t="s">
        <v>37</v>
      </c>
      <c r="C2562" s="2">
        <v>499</v>
      </c>
      <c r="D2562" s="3">
        <v>4</v>
      </c>
      <c r="E2562" s="4" t="s">
        <v>38</v>
      </c>
      <c r="F2562" s="4" t="s">
        <v>42</v>
      </c>
      <c r="G2562" s="4" t="s">
        <v>57</v>
      </c>
      <c r="H2562" s="4">
        <v>2006</v>
      </c>
      <c r="I2562" s="3" t="s">
        <v>54</v>
      </c>
      <c r="J2562" s="3"/>
      <c r="P2562" s="3"/>
      <c r="W2562" s="3"/>
      <c r="AA2562" s="5" t="e">
        <f t="shared" si="328"/>
        <v>#DIV/0!</v>
      </c>
      <c r="AD2562" s="5" t="e">
        <f t="shared" si="329"/>
        <v>#DIV/0!</v>
      </c>
      <c r="AE2562" s="3" t="e">
        <f t="shared" si="330"/>
        <v>#DIV/0!</v>
      </c>
      <c r="AG2562" s="4" t="e">
        <f t="shared" si="331"/>
        <v>#DIV/0!</v>
      </c>
      <c r="AI2562" s="3" t="e">
        <f t="shared" si="332"/>
        <v>#DIV/0!</v>
      </c>
      <c r="AK2562" s="4" t="e">
        <f t="shared" ref="AK2562:AK2570" si="336">AJ2562*100/Y2562</f>
        <v>#DIV/0!</v>
      </c>
    </row>
    <row r="2563" spans="1:44" s="4" customFormat="1" x14ac:dyDescent="0.25">
      <c r="A2563" s="4" t="str">
        <f t="shared" ref="A2563:A2626" si="337">CONCATENATE(LEFT(B2563,1),CONCATENATE(RIGHT(B2563,2),"_",CONCATENATE(C2563),"_",CONCATENATE(D2563)))</f>
        <v>D00_499_4</v>
      </c>
      <c r="B2563" s="1" t="s">
        <v>37</v>
      </c>
      <c r="C2563" s="2">
        <v>499</v>
      </c>
      <c r="D2563" s="3">
        <v>4</v>
      </c>
      <c r="E2563" s="4" t="s">
        <v>38</v>
      </c>
      <c r="F2563" s="4" t="s">
        <v>42</v>
      </c>
      <c r="G2563" s="4" t="s">
        <v>57</v>
      </c>
      <c r="H2563" s="4">
        <v>2007</v>
      </c>
      <c r="I2563" s="3" t="s">
        <v>54</v>
      </c>
      <c r="J2563" s="3"/>
      <c r="P2563" s="3"/>
      <c r="W2563" s="3"/>
      <c r="AA2563" s="5" t="e">
        <f t="shared" si="328"/>
        <v>#DIV/0!</v>
      </c>
      <c r="AD2563" s="5" t="e">
        <f t="shared" si="329"/>
        <v>#DIV/0!</v>
      </c>
      <c r="AE2563" s="3" t="e">
        <f t="shared" si="330"/>
        <v>#DIV/0!</v>
      </c>
      <c r="AG2563" s="4" t="e">
        <f t="shared" si="331"/>
        <v>#DIV/0!</v>
      </c>
      <c r="AI2563" s="3" t="e">
        <f t="shared" si="332"/>
        <v>#DIV/0!</v>
      </c>
      <c r="AK2563" s="4" t="e">
        <f t="shared" si="336"/>
        <v>#DIV/0!</v>
      </c>
    </row>
    <row r="2564" spans="1:44" s="14" customFormat="1" x14ac:dyDescent="0.25">
      <c r="A2564" s="4" t="str">
        <f t="shared" si="337"/>
        <v>D00_500_4</v>
      </c>
      <c r="B2564" s="12" t="s">
        <v>37</v>
      </c>
      <c r="C2564" s="13">
        <v>500</v>
      </c>
      <c r="D2564" s="15">
        <v>4</v>
      </c>
      <c r="E2564" s="14" t="s">
        <v>38</v>
      </c>
      <c r="F2564" s="14" t="s">
        <v>42</v>
      </c>
      <c r="G2564" s="14" t="s">
        <v>57</v>
      </c>
      <c r="H2564" s="14">
        <v>2003</v>
      </c>
      <c r="I2564" s="15" t="s">
        <v>54</v>
      </c>
      <c r="J2564" s="15"/>
      <c r="P2564" s="15"/>
      <c r="Q2564" s="4"/>
      <c r="R2564" s="4"/>
      <c r="S2564" s="4"/>
      <c r="T2564" s="4"/>
      <c r="U2564" s="4"/>
      <c r="V2564" s="4"/>
      <c r="W2564" s="15"/>
      <c r="AA2564" s="5" t="e">
        <f t="shared" si="328"/>
        <v>#DIV/0!</v>
      </c>
      <c r="AD2564" s="5" t="e">
        <f t="shared" si="329"/>
        <v>#DIV/0!</v>
      </c>
      <c r="AE2564" s="3" t="e">
        <f t="shared" si="330"/>
        <v>#DIV/0!</v>
      </c>
      <c r="AG2564" s="4" t="e">
        <f t="shared" si="331"/>
        <v>#DIV/0!</v>
      </c>
      <c r="AI2564" s="3" t="e">
        <f t="shared" si="332"/>
        <v>#DIV/0!</v>
      </c>
      <c r="AK2564" s="14" t="e">
        <f t="shared" si="336"/>
        <v>#DIV/0!</v>
      </c>
    </row>
    <row r="2565" spans="1:44" s="4" customFormat="1" x14ac:dyDescent="0.25">
      <c r="A2565" s="4" t="str">
        <f t="shared" si="337"/>
        <v>D00_500_4</v>
      </c>
      <c r="B2565" s="1" t="s">
        <v>37</v>
      </c>
      <c r="C2565" s="2">
        <v>500</v>
      </c>
      <c r="D2565" s="3">
        <v>4</v>
      </c>
      <c r="E2565" s="4" t="s">
        <v>38</v>
      </c>
      <c r="F2565" s="4" t="s">
        <v>42</v>
      </c>
      <c r="G2565" s="4" t="s">
        <v>57</v>
      </c>
      <c r="H2565" s="4">
        <v>2004</v>
      </c>
      <c r="I2565" s="3" t="s">
        <v>54</v>
      </c>
      <c r="J2565" s="3"/>
      <c r="P2565" s="3"/>
      <c r="W2565" s="3"/>
      <c r="AA2565" s="5" t="e">
        <f t="shared" si="328"/>
        <v>#DIV/0!</v>
      </c>
      <c r="AD2565" s="5" t="e">
        <f t="shared" si="329"/>
        <v>#DIV/0!</v>
      </c>
      <c r="AE2565" s="3" t="e">
        <f t="shared" si="330"/>
        <v>#DIV/0!</v>
      </c>
      <c r="AG2565" s="4" t="e">
        <f t="shared" si="331"/>
        <v>#DIV/0!</v>
      </c>
      <c r="AI2565" s="3" t="e">
        <f t="shared" si="332"/>
        <v>#DIV/0!</v>
      </c>
      <c r="AK2565" s="4" t="e">
        <f t="shared" si="336"/>
        <v>#DIV/0!</v>
      </c>
    </row>
    <row r="2566" spans="1:44" s="4" customFormat="1" x14ac:dyDescent="0.25">
      <c r="A2566" s="4" t="str">
        <f t="shared" si="337"/>
        <v>D00_500_4</v>
      </c>
      <c r="B2566" s="1" t="s">
        <v>37</v>
      </c>
      <c r="C2566" s="2">
        <v>500</v>
      </c>
      <c r="D2566" s="3">
        <v>4</v>
      </c>
      <c r="E2566" s="4" t="s">
        <v>38</v>
      </c>
      <c r="F2566" s="4" t="s">
        <v>42</v>
      </c>
      <c r="G2566" s="4" t="s">
        <v>57</v>
      </c>
      <c r="H2566" s="4">
        <v>2005</v>
      </c>
      <c r="I2566" s="3" t="s">
        <v>54</v>
      </c>
      <c r="J2566" s="3"/>
      <c r="P2566" s="3"/>
      <c r="W2566" s="3"/>
      <c r="AA2566" s="5" t="e">
        <f t="shared" si="328"/>
        <v>#DIV/0!</v>
      </c>
      <c r="AD2566" s="5" t="e">
        <f t="shared" si="329"/>
        <v>#DIV/0!</v>
      </c>
      <c r="AE2566" s="3" t="e">
        <f t="shared" si="330"/>
        <v>#DIV/0!</v>
      </c>
      <c r="AG2566" s="4" t="e">
        <f t="shared" si="331"/>
        <v>#DIV/0!</v>
      </c>
      <c r="AI2566" s="3" t="e">
        <f t="shared" si="332"/>
        <v>#DIV/0!</v>
      </c>
      <c r="AK2566" s="4" t="e">
        <f t="shared" si="336"/>
        <v>#DIV/0!</v>
      </c>
    </row>
    <row r="2567" spans="1:44" s="4" customFormat="1" x14ac:dyDescent="0.25">
      <c r="A2567" s="4" t="str">
        <f t="shared" si="337"/>
        <v>D00_500_4</v>
      </c>
      <c r="B2567" s="1" t="s">
        <v>37</v>
      </c>
      <c r="C2567" s="2">
        <v>500</v>
      </c>
      <c r="D2567" s="3">
        <v>4</v>
      </c>
      <c r="E2567" s="4" t="s">
        <v>38</v>
      </c>
      <c r="F2567" s="4" t="s">
        <v>42</v>
      </c>
      <c r="G2567" s="4" t="s">
        <v>57</v>
      </c>
      <c r="H2567" s="4">
        <v>2006</v>
      </c>
      <c r="I2567" s="3" t="s">
        <v>54</v>
      </c>
      <c r="J2567" s="3"/>
      <c r="P2567" s="3"/>
      <c r="W2567" s="3"/>
      <c r="AA2567" s="5" t="e">
        <f t="shared" si="328"/>
        <v>#DIV/0!</v>
      </c>
      <c r="AD2567" s="5" t="e">
        <f t="shared" si="329"/>
        <v>#DIV/0!</v>
      </c>
      <c r="AE2567" s="3" t="e">
        <f t="shared" si="330"/>
        <v>#DIV/0!</v>
      </c>
      <c r="AG2567" s="4" t="e">
        <f t="shared" si="331"/>
        <v>#DIV/0!</v>
      </c>
      <c r="AI2567" s="3" t="e">
        <f t="shared" si="332"/>
        <v>#DIV/0!</v>
      </c>
      <c r="AK2567" s="4" t="e">
        <f t="shared" si="336"/>
        <v>#DIV/0!</v>
      </c>
    </row>
    <row r="2568" spans="1:44" s="4" customFormat="1" x14ac:dyDescent="0.25">
      <c r="A2568" s="4" t="str">
        <f t="shared" si="337"/>
        <v>D00_500_4</v>
      </c>
      <c r="B2568" s="1" t="s">
        <v>37</v>
      </c>
      <c r="C2568" s="2">
        <v>500</v>
      </c>
      <c r="D2568" s="3">
        <v>4</v>
      </c>
      <c r="E2568" s="4" t="s">
        <v>38</v>
      </c>
      <c r="F2568" s="4" t="s">
        <v>42</v>
      </c>
      <c r="G2568" s="4" t="s">
        <v>57</v>
      </c>
      <c r="H2568" s="4">
        <v>2007</v>
      </c>
      <c r="I2568" s="3" t="s">
        <v>54</v>
      </c>
      <c r="J2568" s="3"/>
      <c r="P2568" s="3"/>
      <c r="W2568" s="3"/>
      <c r="AA2568" s="5" t="e">
        <f t="shared" si="328"/>
        <v>#DIV/0!</v>
      </c>
      <c r="AD2568" s="5" t="e">
        <f t="shared" si="329"/>
        <v>#DIV/0!</v>
      </c>
      <c r="AE2568" s="3" t="e">
        <f t="shared" si="330"/>
        <v>#DIV/0!</v>
      </c>
      <c r="AG2568" s="4" t="e">
        <f t="shared" si="331"/>
        <v>#DIV/0!</v>
      </c>
      <c r="AI2568" s="3" t="e">
        <f t="shared" si="332"/>
        <v>#DIV/0!</v>
      </c>
      <c r="AK2568" s="4" t="e">
        <f t="shared" si="336"/>
        <v>#DIV/0!</v>
      </c>
    </row>
    <row r="2569" spans="1:44" s="14" customFormat="1" x14ac:dyDescent="0.25">
      <c r="A2569" s="4" t="str">
        <f t="shared" si="337"/>
        <v>D00_501_4</v>
      </c>
      <c r="B2569" s="12" t="s">
        <v>37</v>
      </c>
      <c r="C2569" s="13">
        <v>501</v>
      </c>
      <c r="D2569" s="15">
        <v>4</v>
      </c>
      <c r="E2569" s="14" t="s">
        <v>38</v>
      </c>
      <c r="F2569" s="14" t="s">
        <v>42</v>
      </c>
      <c r="G2569" s="14" t="s">
        <v>57</v>
      </c>
      <c r="H2569" s="14">
        <v>2003</v>
      </c>
      <c r="I2569" s="15" t="s">
        <v>54</v>
      </c>
      <c r="J2569" s="15"/>
      <c r="L2569" s="14">
        <f>K1827-36</f>
        <v>48</v>
      </c>
      <c r="M2569" s="14">
        <f>K1827-64</f>
        <v>20</v>
      </c>
      <c r="N2569" s="14">
        <f>K1827-79</f>
        <v>5</v>
      </c>
      <c r="P2569" s="15">
        <v>2</v>
      </c>
      <c r="Q2569" s="4"/>
      <c r="R2569" s="4"/>
      <c r="S2569" s="4"/>
      <c r="T2569" s="4"/>
      <c r="U2569" s="4"/>
      <c r="V2569" s="4"/>
      <c r="W2569" s="15">
        <v>0</v>
      </c>
      <c r="X2569" s="14" t="s">
        <v>60</v>
      </c>
      <c r="AA2569" s="5" t="e">
        <f t="shared" si="328"/>
        <v>#DIV/0!</v>
      </c>
      <c r="AD2569" s="5" t="e">
        <f t="shared" si="329"/>
        <v>#DIV/0!</v>
      </c>
      <c r="AE2569" s="3" t="e">
        <f t="shared" si="330"/>
        <v>#DIV/0!</v>
      </c>
      <c r="AG2569" s="4" t="e">
        <f t="shared" si="331"/>
        <v>#DIV/0!</v>
      </c>
      <c r="AI2569" s="3" t="e">
        <f t="shared" si="332"/>
        <v>#DIV/0!</v>
      </c>
      <c r="AK2569" s="14" t="e">
        <f t="shared" si="336"/>
        <v>#DIV/0!</v>
      </c>
    </row>
    <row r="2570" spans="1:44" s="4" customFormat="1" x14ac:dyDescent="0.25">
      <c r="A2570" s="4" t="str">
        <f t="shared" si="337"/>
        <v>D00_501_4</v>
      </c>
      <c r="B2570" s="1" t="s">
        <v>37</v>
      </c>
      <c r="C2570" s="2">
        <v>501</v>
      </c>
      <c r="D2570" s="3">
        <v>4</v>
      </c>
      <c r="E2570" s="4" t="s">
        <v>38</v>
      </c>
      <c r="F2570" s="4" t="s">
        <v>42</v>
      </c>
      <c r="G2570" s="4" t="s">
        <v>57</v>
      </c>
      <c r="H2570" s="4">
        <v>2004</v>
      </c>
      <c r="I2570" s="3" t="s">
        <v>54</v>
      </c>
      <c r="J2570" s="3"/>
      <c r="P2570" s="3"/>
      <c r="W2570" s="3">
        <v>0</v>
      </c>
      <c r="X2570" s="4" t="s">
        <v>60</v>
      </c>
      <c r="AA2570" s="5" t="e">
        <f t="shared" si="328"/>
        <v>#DIV/0!</v>
      </c>
      <c r="AD2570" s="5" t="e">
        <f t="shared" si="329"/>
        <v>#DIV/0!</v>
      </c>
      <c r="AE2570" s="3" t="e">
        <f t="shared" si="330"/>
        <v>#DIV/0!</v>
      </c>
      <c r="AG2570" s="4" t="e">
        <f t="shared" si="331"/>
        <v>#DIV/0!</v>
      </c>
      <c r="AI2570" s="3" t="e">
        <f t="shared" si="332"/>
        <v>#DIV/0!</v>
      </c>
      <c r="AK2570" s="4" t="e">
        <f t="shared" si="336"/>
        <v>#DIV/0!</v>
      </c>
    </row>
    <row r="2571" spans="1:44" s="4" customFormat="1" x14ac:dyDescent="0.25">
      <c r="A2571" s="4" t="str">
        <f t="shared" si="337"/>
        <v>D00_501_4</v>
      </c>
      <c r="B2571" s="1" t="s">
        <v>37</v>
      </c>
      <c r="C2571" s="2">
        <v>501</v>
      </c>
      <c r="D2571" s="3">
        <v>4</v>
      </c>
      <c r="E2571" s="4" t="s">
        <v>38</v>
      </c>
      <c r="F2571" s="4" t="s">
        <v>42</v>
      </c>
      <c r="G2571" s="4" t="s">
        <v>57</v>
      </c>
      <c r="H2571" s="4">
        <v>2005</v>
      </c>
      <c r="I2571" s="3" t="s">
        <v>54</v>
      </c>
      <c r="J2571" s="3"/>
      <c r="P2571" s="3"/>
      <c r="W2571" s="3"/>
      <c r="X2571" s="4">
        <v>224</v>
      </c>
      <c r="AA2571" s="5" t="e">
        <f t="shared" si="328"/>
        <v>#DIV/0!</v>
      </c>
      <c r="AD2571" s="5" t="e">
        <f t="shared" si="329"/>
        <v>#DIV/0!</v>
      </c>
      <c r="AE2571" s="3" t="e">
        <f t="shared" si="330"/>
        <v>#DIV/0!</v>
      </c>
      <c r="AG2571" s="4" t="e">
        <f t="shared" si="331"/>
        <v>#DIV/0!</v>
      </c>
      <c r="AI2571" s="3" t="e">
        <f t="shared" si="332"/>
        <v>#DIV/0!</v>
      </c>
    </row>
    <row r="2572" spans="1:44" s="4" customFormat="1" x14ac:dyDescent="0.25">
      <c r="A2572" s="4" t="str">
        <f t="shared" si="337"/>
        <v>D00_501_4</v>
      </c>
      <c r="B2572" s="1" t="s">
        <v>37</v>
      </c>
      <c r="C2572" s="2">
        <v>501</v>
      </c>
      <c r="D2572" s="3">
        <v>4</v>
      </c>
      <c r="E2572" s="4" t="s">
        <v>38</v>
      </c>
      <c r="F2572" s="4" t="s">
        <v>42</v>
      </c>
      <c r="G2572" s="4" t="s">
        <v>57</v>
      </c>
      <c r="H2572" s="4">
        <v>2006</v>
      </c>
      <c r="I2572" s="3" t="s">
        <v>54</v>
      </c>
      <c r="J2572" s="3"/>
      <c r="P2572" s="3"/>
      <c r="W2572" s="3"/>
      <c r="AA2572" s="5" t="e">
        <f t="shared" si="328"/>
        <v>#DIV/0!</v>
      </c>
      <c r="AD2572" s="5" t="e">
        <f t="shared" si="329"/>
        <v>#DIV/0!</v>
      </c>
      <c r="AE2572" s="3" t="e">
        <f t="shared" si="330"/>
        <v>#DIV/0!</v>
      </c>
      <c r="AG2572" s="4" t="e">
        <f t="shared" si="331"/>
        <v>#DIV/0!</v>
      </c>
      <c r="AI2572" s="3" t="e">
        <f t="shared" si="332"/>
        <v>#DIV/0!</v>
      </c>
      <c r="AK2572" s="4" t="e">
        <f>AJ2572*100/Y2572</f>
        <v>#DIV/0!</v>
      </c>
    </row>
    <row r="2573" spans="1:44" s="4" customFormat="1" x14ac:dyDescent="0.25">
      <c r="A2573" s="4" t="str">
        <f t="shared" si="337"/>
        <v>D00_501_4</v>
      </c>
      <c r="B2573" s="1" t="s">
        <v>37</v>
      </c>
      <c r="C2573" s="2">
        <v>501</v>
      </c>
      <c r="D2573" s="3">
        <v>4</v>
      </c>
      <c r="E2573" s="4" t="s">
        <v>38</v>
      </c>
      <c r="F2573" s="4" t="s">
        <v>42</v>
      </c>
      <c r="G2573" s="4" t="s">
        <v>57</v>
      </c>
      <c r="H2573" s="4">
        <v>2007</v>
      </c>
      <c r="I2573" s="3" t="s">
        <v>54</v>
      </c>
      <c r="J2573" s="3"/>
      <c r="P2573" s="3"/>
      <c r="W2573" s="3"/>
      <c r="AA2573" s="5" t="e">
        <f t="shared" si="328"/>
        <v>#DIV/0!</v>
      </c>
      <c r="AD2573" s="5" t="e">
        <f t="shared" si="329"/>
        <v>#DIV/0!</v>
      </c>
      <c r="AE2573" s="3" t="e">
        <f t="shared" si="330"/>
        <v>#DIV/0!</v>
      </c>
      <c r="AG2573" s="4" t="e">
        <f t="shared" si="331"/>
        <v>#DIV/0!</v>
      </c>
      <c r="AI2573" s="3" t="e">
        <f t="shared" si="332"/>
        <v>#DIV/0!</v>
      </c>
      <c r="AK2573" s="4" t="e">
        <f>AJ2573*100/Y2573</f>
        <v>#DIV/0!</v>
      </c>
    </row>
    <row r="2574" spans="1:44" s="14" customFormat="1" x14ac:dyDescent="0.25">
      <c r="A2574" s="4" t="str">
        <f t="shared" si="337"/>
        <v>D00_502_4</v>
      </c>
      <c r="B2574" s="12" t="s">
        <v>37</v>
      </c>
      <c r="C2574" s="13">
        <v>502</v>
      </c>
      <c r="D2574" s="15">
        <v>4</v>
      </c>
      <c r="E2574" s="14" t="s">
        <v>38</v>
      </c>
      <c r="F2574" s="14" t="s">
        <v>42</v>
      </c>
      <c r="G2574" s="14" t="s">
        <v>57</v>
      </c>
      <c r="H2574" s="14">
        <v>2003</v>
      </c>
      <c r="I2574" s="15" t="s">
        <v>54</v>
      </c>
      <c r="J2574" s="15"/>
      <c r="L2574" s="14">
        <f>K1832-36</f>
        <v>44</v>
      </c>
      <c r="M2574" s="14">
        <f>K1832-64</f>
        <v>16</v>
      </c>
      <c r="N2574" s="14">
        <f>K1832-79</f>
        <v>1</v>
      </c>
      <c r="P2574" s="15">
        <v>2</v>
      </c>
      <c r="Q2574" s="4"/>
      <c r="R2574" s="4"/>
      <c r="S2574" s="4"/>
      <c r="T2574" s="4"/>
      <c r="U2574" s="4"/>
      <c r="V2574" s="4"/>
      <c r="W2574" s="15">
        <v>1</v>
      </c>
      <c r="X2574" s="14">
        <v>212</v>
      </c>
      <c r="Y2574" s="14">
        <v>25</v>
      </c>
      <c r="Z2574" s="14">
        <v>85</v>
      </c>
      <c r="AA2574" s="5">
        <f t="shared" si="328"/>
        <v>3.4</v>
      </c>
      <c r="AB2574" s="14">
        <v>4</v>
      </c>
      <c r="AC2574" s="14">
        <v>21</v>
      </c>
      <c r="AD2574" s="5">
        <f t="shared" si="329"/>
        <v>0.84</v>
      </c>
      <c r="AE2574" s="3">
        <f t="shared" si="330"/>
        <v>24.705882352941178</v>
      </c>
      <c r="AF2574" s="14">
        <v>0</v>
      </c>
      <c r="AG2574" s="4">
        <f t="shared" si="331"/>
        <v>0</v>
      </c>
      <c r="AH2574" s="14">
        <v>0</v>
      </c>
      <c r="AI2574" s="3">
        <f t="shared" si="332"/>
        <v>0</v>
      </c>
      <c r="AJ2574" s="14">
        <v>0</v>
      </c>
      <c r="AK2574" s="14">
        <f>AJ2574*100/Y2574</f>
        <v>0</v>
      </c>
      <c r="AL2574" s="14">
        <v>0</v>
      </c>
      <c r="AM2574" s="14">
        <v>11</v>
      </c>
      <c r="AN2574" s="14">
        <v>1</v>
      </c>
      <c r="AO2574" s="14">
        <v>3</v>
      </c>
      <c r="AP2574" s="14">
        <v>4</v>
      </c>
      <c r="AQ2574" s="14">
        <v>3</v>
      </c>
      <c r="AR2574" s="14">
        <v>3</v>
      </c>
    </row>
    <row r="2575" spans="1:44" s="4" customFormat="1" x14ac:dyDescent="0.25">
      <c r="A2575" s="4" t="str">
        <f t="shared" si="337"/>
        <v>D00_502_4</v>
      </c>
      <c r="B2575" s="1" t="s">
        <v>37</v>
      </c>
      <c r="C2575" s="2">
        <v>502</v>
      </c>
      <c r="D2575" s="3">
        <v>4</v>
      </c>
      <c r="E2575" s="4" t="s">
        <v>38</v>
      </c>
      <c r="F2575" s="4" t="s">
        <v>42</v>
      </c>
      <c r="G2575" s="4" t="s">
        <v>57</v>
      </c>
      <c r="H2575" s="4">
        <v>2004</v>
      </c>
      <c r="I2575" s="3" t="s">
        <v>54</v>
      </c>
      <c r="J2575" s="3"/>
      <c r="P2575" s="3"/>
      <c r="W2575" s="3">
        <v>1</v>
      </c>
      <c r="X2575" s="4">
        <v>210</v>
      </c>
      <c r="AA2575" s="5" t="e">
        <f t="shared" si="328"/>
        <v>#DIV/0!</v>
      </c>
      <c r="AD2575" s="5" t="e">
        <f t="shared" si="329"/>
        <v>#DIV/0!</v>
      </c>
      <c r="AE2575" s="3" t="e">
        <f t="shared" si="330"/>
        <v>#DIV/0!</v>
      </c>
      <c r="AG2575" s="4" t="e">
        <f t="shared" si="331"/>
        <v>#DIV/0!</v>
      </c>
      <c r="AI2575" s="3" t="e">
        <f t="shared" si="332"/>
        <v>#DIV/0!</v>
      </c>
      <c r="AK2575" s="4" t="e">
        <f>AJ2575*100/Y2575</f>
        <v>#DIV/0!</v>
      </c>
    </row>
    <row r="2576" spans="1:44" s="4" customFormat="1" x14ac:dyDescent="0.25">
      <c r="A2576" s="4" t="str">
        <f t="shared" si="337"/>
        <v>D00_502_4</v>
      </c>
      <c r="B2576" s="1" t="s">
        <v>37</v>
      </c>
      <c r="C2576" s="2">
        <v>502</v>
      </c>
      <c r="D2576" s="3">
        <v>4</v>
      </c>
      <c r="E2576" s="4" t="s">
        <v>38</v>
      </c>
      <c r="F2576" s="4" t="s">
        <v>42</v>
      </c>
      <c r="G2576" s="4" t="s">
        <v>57</v>
      </c>
      <c r="H2576" s="4">
        <v>2005</v>
      </c>
      <c r="I2576" s="3" t="s">
        <v>54</v>
      </c>
      <c r="J2576" s="3"/>
      <c r="P2576" s="3"/>
      <c r="W2576" s="3"/>
      <c r="X2576" s="4">
        <v>203</v>
      </c>
      <c r="AA2576" s="5" t="e">
        <f t="shared" si="328"/>
        <v>#DIV/0!</v>
      </c>
      <c r="AD2576" s="5" t="e">
        <f t="shared" si="329"/>
        <v>#DIV/0!</v>
      </c>
      <c r="AE2576" s="3" t="e">
        <f t="shared" si="330"/>
        <v>#DIV/0!</v>
      </c>
      <c r="AG2576" s="4" t="e">
        <f t="shared" si="331"/>
        <v>#DIV/0!</v>
      </c>
      <c r="AI2576" s="3" t="e">
        <f t="shared" si="332"/>
        <v>#DIV/0!</v>
      </c>
    </row>
    <row r="2577" spans="1:44" s="4" customFormat="1" x14ac:dyDescent="0.25">
      <c r="A2577" s="4" t="str">
        <f t="shared" si="337"/>
        <v>D00_502_4</v>
      </c>
      <c r="B2577" s="1" t="s">
        <v>37</v>
      </c>
      <c r="C2577" s="2">
        <v>502</v>
      </c>
      <c r="D2577" s="3">
        <v>4</v>
      </c>
      <c r="E2577" s="4" t="s">
        <v>38</v>
      </c>
      <c r="F2577" s="4" t="s">
        <v>42</v>
      </c>
      <c r="G2577" s="4" t="s">
        <v>57</v>
      </c>
      <c r="H2577" s="4">
        <v>2006</v>
      </c>
      <c r="I2577" s="3" t="s">
        <v>54</v>
      </c>
      <c r="J2577" s="3"/>
      <c r="P2577" s="3"/>
      <c r="W2577" s="3"/>
      <c r="AA2577" s="5" t="e">
        <f t="shared" si="328"/>
        <v>#DIV/0!</v>
      </c>
      <c r="AD2577" s="5" t="e">
        <f t="shared" si="329"/>
        <v>#DIV/0!</v>
      </c>
      <c r="AE2577" s="3" t="e">
        <f t="shared" si="330"/>
        <v>#DIV/0!</v>
      </c>
      <c r="AG2577" s="4" t="e">
        <f t="shared" si="331"/>
        <v>#DIV/0!</v>
      </c>
      <c r="AI2577" s="3" t="e">
        <f t="shared" si="332"/>
        <v>#DIV/0!</v>
      </c>
      <c r="AK2577" s="4" t="e">
        <f>AJ2577*100/Y2577</f>
        <v>#DIV/0!</v>
      </c>
    </row>
    <row r="2578" spans="1:44" s="4" customFormat="1" x14ac:dyDescent="0.25">
      <c r="A2578" s="4" t="str">
        <f t="shared" si="337"/>
        <v>D00_502_4</v>
      </c>
      <c r="B2578" s="1" t="s">
        <v>37</v>
      </c>
      <c r="C2578" s="2">
        <v>502</v>
      </c>
      <c r="D2578" s="3">
        <v>4</v>
      </c>
      <c r="E2578" s="4" t="s">
        <v>38</v>
      </c>
      <c r="F2578" s="4" t="s">
        <v>42</v>
      </c>
      <c r="G2578" s="4" t="s">
        <v>57</v>
      </c>
      <c r="H2578" s="4">
        <v>2007</v>
      </c>
      <c r="I2578" s="3" t="s">
        <v>54</v>
      </c>
      <c r="J2578" s="3"/>
      <c r="P2578" s="3"/>
      <c r="W2578" s="3"/>
      <c r="AA2578" s="5" t="e">
        <f t="shared" si="328"/>
        <v>#DIV/0!</v>
      </c>
      <c r="AD2578" s="5" t="e">
        <f t="shared" si="329"/>
        <v>#DIV/0!</v>
      </c>
      <c r="AE2578" s="3" t="e">
        <f t="shared" si="330"/>
        <v>#DIV/0!</v>
      </c>
      <c r="AG2578" s="4" t="e">
        <f t="shared" si="331"/>
        <v>#DIV/0!</v>
      </c>
      <c r="AI2578" s="3" t="e">
        <f t="shared" si="332"/>
        <v>#DIV/0!</v>
      </c>
      <c r="AK2578" s="4" t="e">
        <f>AJ2578*100/Y2578</f>
        <v>#DIV/0!</v>
      </c>
    </row>
    <row r="2579" spans="1:44" s="14" customFormat="1" x14ac:dyDescent="0.25">
      <c r="A2579" s="4" t="str">
        <f t="shared" si="337"/>
        <v>D00_503_4</v>
      </c>
      <c r="B2579" s="12" t="s">
        <v>37</v>
      </c>
      <c r="C2579" s="13">
        <v>503</v>
      </c>
      <c r="D2579" s="15">
        <v>4</v>
      </c>
      <c r="E2579" s="14" t="s">
        <v>38</v>
      </c>
      <c r="F2579" s="14" t="s">
        <v>42</v>
      </c>
      <c r="G2579" s="14" t="s">
        <v>57</v>
      </c>
      <c r="H2579" s="14">
        <v>2003</v>
      </c>
      <c r="I2579" s="15" t="s">
        <v>54</v>
      </c>
      <c r="J2579" s="15"/>
      <c r="L2579" s="14">
        <f>K1837-36</f>
        <v>43</v>
      </c>
      <c r="M2579" s="14">
        <f>K1837-64</f>
        <v>15</v>
      </c>
      <c r="N2579" s="14">
        <f>K1837-79</f>
        <v>0</v>
      </c>
      <c r="P2579" s="15">
        <v>3</v>
      </c>
      <c r="Q2579" s="4"/>
      <c r="R2579" s="4"/>
      <c r="S2579" s="4"/>
      <c r="T2579" s="4"/>
      <c r="U2579" s="4"/>
      <c r="V2579" s="4"/>
      <c r="W2579" s="15">
        <v>1</v>
      </c>
      <c r="X2579" s="14">
        <v>208</v>
      </c>
      <c r="Y2579" s="14">
        <v>25</v>
      </c>
      <c r="Z2579" s="14">
        <v>100</v>
      </c>
      <c r="AA2579" s="5">
        <f t="shared" si="328"/>
        <v>4.1447619047619044</v>
      </c>
      <c r="AB2579" s="14">
        <v>4</v>
      </c>
      <c r="AC2579" s="14">
        <v>19</v>
      </c>
      <c r="AD2579" s="5">
        <f t="shared" si="329"/>
        <v>0.90476190476190477</v>
      </c>
      <c r="AE2579" s="3">
        <f t="shared" si="330"/>
        <v>21.829044117647062</v>
      </c>
      <c r="AF2579" s="14">
        <v>4</v>
      </c>
      <c r="AG2579" s="4">
        <f t="shared" si="331"/>
        <v>16</v>
      </c>
      <c r="AH2579" s="14">
        <v>0</v>
      </c>
      <c r="AI2579" s="3">
        <f t="shared" si="332"/>
        <v>0</v>
      </c>
      <c r="AJ2579" s="14">
        <v>5</v>
      </c>
      <c r="AK2579" s="14">
        <f>AJ2579*100/Y2579</f>
        <v>20</v>
      </c>
      <c r="AL2579" s="14">
        <v>3</v>
      </c>
      <c r="AM2579" s="14">
        <v>4</v>
      </c>
      <c r="AN2579" s="14">
        <v>2</v>
      </c>
      <c r="AO2579" s="14">
        <v>2</v>
      </c>
      <c r="AP2579" s="14">
        <v>2</v>
      </c>
      <c r="AQ2579" s="14">
        <v>3</v>
      </c>
      <c r="AR2579" s="14">
        <v>2</v>
      </c>
    </row>
    <row r="2580" spans="1:44" s="4" customFormat="1" x14ac:dyDescent="0.25">
      <c r="A2580" s="4" t="str">
        <f t="shared" si="337"/>
        <v>D00_503_4</v>
      </c>
      <c r="B2580" s="1" t="s">
        <v>37</v>
      </c>
      <c r="C2580" s="2">
        <v>503</v>
      </c>
      <c r="D2580" s="3">
        <v>4</v>
      </c>
      <c r="E2580" s="4" t="s">
        <v>38</v>
      </c>
      <c r="F2580" s="4" t="s">
        <v>42</v>
      </c>
      <c r="G2580" s="4" t="s">
        <v>57</v>
      </c>
      <c r="H2580" s="4">
        <v>2004</v>
      </c>
      <c r="I2580" s="3" t="s">
        <v>54</v>
      </c>
      <c r="J2580" s="3"/>
      <c r="P2580" s="3"/>
      <c r="W2580" s="3">
        <v>1</v>
      </c>
      <c r="X2580" s="4">
        <v>212</v>
      </c>
      <c r="AA2580" s="5" t="e">
        <f t="shared" si="328"/>
        <v>#DIV/0!</v>
      </c>
      <c r="AD2580" s="5" t="e">
        <f t="shared" si="329"/>
        <v>#DIV/0!</v>
      </c>
      <c r="AE2580" s="3" t="e">
        <f t="shared" si="330"/>
        <v>#DIV/0!</v>
      </c>
      <c r="AG2580" s="4" t="e">
        <f t="shared" si="331"/>
        <v>#DIV/0!</v>
      </c>
      <c r="AI2580" s="3" t="e">
        <f t="shared" si="332"/>
        <v>#DIV/0!</v>
      </c>
      <c r="AK2580" s="4" t="e">
        <f>AJ2580*100/Y2580</f>
        <v>#DIV/0!</v>
      </c>
    </row>
    <row r="2581" spans="1:44" s="4" customFormat="1" x14ac:dyDescent="0.25">
      <c r="A2581" s="4" t="str">
        <f t="shared" si="337"/>
        <v>D00_503_4</v>
      </c>
      <c r="B2581" s="1" t="s">
        <v>37</v>
      </c>
      <c r="C2581" s="2">
        <v>503</v>
      </c>
      <c r="D2581" s="3">
        <v>4</v>
      </c>
      <c r="E2581" s="4" t="s">
        <v>38</v>
      </c>
      <c r="F2581" s="4" t="s">
        <v>42</v>
      </c>
      <c r="G2581" s="4" t="s">
        <v>57</v>
      </c>
      <c r="H2581" s="4">
        <v>2005</v>
      </c>
      <c r="I2581" s="3" t="s">
        <v>54</v>
      </c>
      <c r="J2581" s="3"/>
      <c r="P2581" s="3"/>
      <c r="W2581" s="3"/>
      <c r="X2581" s="4">
        <v>210</v>
      </c>
      <c r="AA2581" s="5" t="e">
        <f t="shared" si="328"/>
        <v>#DIV/0!</v>
      </c>
      <c r="AD2581" s="5" t="e">
        <f t="shared" si="329"/>
        <v>#DIV/0!</v>
      </c>
      <c r="AE2581" s="3" t="e">
        <f t="shared" si="330"/>
        <v>#DIV/0!</v>
      </c>
      <c r="AG2581" s="4" t="e">
        <f t="shared" si="331"/>
        <v>#DIV/0!</v>
      </c>
      <c r="AI2581" s="3" t="e">
        <f t="shared" si="332"/>
        <v>#DIV/0!</v>
      </c>
    </row>
    <row r="2582" spans="1:44" s="4" customFormat="1" x14ac:dyDescent="0.25">
      <c r="A2582" s="4" t="str">
        <f t="shared" si="337"/>
        <v>D00_503_4</v>
      </c>
      <c r="B2582" s="1" t="s">
        <v>37</v>
      </c>
      <c r="C2582" s="2">
        <v>503</v>
      </c>
      <c r="D2582" s="3">
        <v>4</v>
      </c>
      <c r="E2582" s="4" t="s">
        <v>38</v>
      </c>
      <c r="F2582" s="4" t="s">
        <v>42</v>
      </c>
      <c r="G2582" s="4" t="s">
        <v>57</v>
      </c>
      <c r="H2582" s="4">
        <v>2006</v>
      </c>
      <c r="I2582" s="3" t="s">
        <v>54</v>
      </c>
      <c r="J2582" s="3"/>
      <c r="P2582" s="3"/>
      <c r="W2582" s="3"/>
      <c r="AA2582" s="5" t="e">
        <f t="shared" si="328"/>
        <v>#DIV/0!</v>
      </c>
      <c r="AD2582" s="5" t="e">
        <f t="shared" si="329"/>
        <v>#DIV/0!</v>
      </c>
      <c r="AE2582" s="3" t="e">
        <f t="shared" si="330"/>
        <v>#DIV/0!</v>
      </c>
      <c r="AG2582" s="4" t="e">
        <f t="shared" si="331"/>
        <v>#DIV/0!</v>
      </c>
      <c r="AI2582" s="3" t="e">
        <f t="shared" si="332"/>
        <v>#DIV/0!</v>
      </c>
      <c r="AK2582" s="4" t="e">
        <f t="shared" ref="AK2582:AK2595" si="338">AJ2582*100/Y2582</f>
        <v>#DIV/0!</v>
      </c>
    </row>
    <row r="2583" spans="1:44" s="4" customFormat="1" x14ac:dyDescent="0.25">
      <c r="A2583" s="4" t="str">
        <f t="shared" si="337"/>
        <v>D00_503_4</v>
      </c>
      <c r="B2583" s="1" t="s">
        <v>37</v>
      </c>
      <c r="C2583" s="2">
        <v>503</v>
      </c>
      <c r="D2583" s="3">
        <v>4</v>
      </c>
      <c r="E2583" s="4" t="s">
        <v>38</v>
      </c>
      <c r="F2583" s="4" t="s">
        <v>42</v>
      </c>
      <c r="G2583" s="4" t="s">
        <v>57</v>
      </c>
      <c r="H2583" s="4">
        <v>2007</v>
      </c>
      <c r="I2583" s="3" t="s">
        <v>54</v>
      </c>
      <c r="J2583" s="3"/>
      <c r="P2583" s="3"/>
      <c r="W2583" s="3"/>
      <c r="AA2583" s="5" t="e">
        <f t="shared" si="328"/>
        <v>#DIV/0!</v>
      </c>
      <c r="AD2583" s="5" t="e">
        <f t="shared" si="329"/>
        <v>#DIV/0!</v>
      </c>
      <c r="AE2583" s="3" t="e">
        <f t="shared" si="330"/>
        <v>#DIV/0!</v>
      </c>
      <c r="AG2583" s="4" t="e">
        <f t="shared" si="331"/>
        <v>#DIV/0!</v>
      </c>
      <c r="AI2583" s="3" t="e">
        <f t="shared" si="332"/>
        <v>#DIV/0!</v>
      </c>
      <c r="AK2583" s="4" t="e">
        <f t="shared" si="338"/>
        <v>#DIV/0!</v>
      </c>
    </row>
    <row r="2584" spans="1:44" s="14" customFormat="1" x14ac:dyDescent="0.25">
      <c r="A2584" s="4" t="str">
        <f t="shared" si="337"/>
        <v>D00_504_4</v>
      </c>
      <c r="B2584" s="12" t="s">
        <v>37</v>
      </c>
      <c r="C2584" s="13">
        <v>504</v>
      </c>
      <c r="D2584" s="15">
        <v>4</v>
      </c>
      <c r="E2584" s="14" t="s">
        <v>38</v>
      </c>
      <c r="F2584" s="14" t="s">
        <v>42</v>
      </c>
      <c r="G2584" s="14" t="s">
        <v>57</v>
      </c>
      <c r="H2584" s="14">
        <v>2003</v>
      </c>
      <c r="I2584" s="15" t="s">
        <v>54</v>
      </c>
      <c r="J2584" s="15"/>
      <c r="P2584" s="15"/>
      <c r="Q2584" s="4"/>
      <c r="R2584" s="4"/>
      <c r="S2584" s="4"/>
      <c r="T2584" s="4"/>
      <c r="U2584" s="4"/>
      <c r="V2584" s="4"/>
      <c r="W2584" s="15"/>
      <c r="AA2584" s="5" t="e">
        <f t="shared" si="328"/>
        <v>#DIV/0!</v>
      </c>
      <c r="AD2584" s="5" t="e">
        <f t="shared" si="329"/>
        <v>#DIV/0!</v>
      </c>
      <c r="AE2584" s="3" t="e">
        <f t="shared" si="330"/>
        <v>#DIV/0!</v>
      </c>
      <c r="AG2584" s="4" t="e">
        <f t="shared" si="331"/>
        <v>#DIV/0!</v>
      </c>
      <c r="AI2584" s="3" t="e">
        <f t="shared" si="332"/>
        <v>#DIV/0!</v>
      </c>
      <c r="AK2584" s="14" t="e">
        <f t="shared" si="338"/>
        <v>#DIV/0!</v>
      </c>
    </row>
    <row r="2585" spans="1:44" s="4" customFormat="1" x14ac:dyDescent="0.25">
      <c r="A2585" s="4" t="str">
        <f t="shared" si="337"/>
        <v>D00_504_4</v>
      </c>
      <c r="B2585" s="1" t="s">
        <v>37</v>
      </c>
      <c r="C2585" s="2">
        <v>504</v>
      </c>
      <c r="D2585" s="3">
        <v>4</v>
      </c>
      <c r="E2585" s="4" t="s">
        <v>38</v>
      </c>
      <c r="F2585" s="4" t="s">
        <v>42</v>
      </c>
      <c r="G2585" s="4" t="s">
        <v>57</v>
      </c>
      <c r="H2585" s="4">
        <v>2004</v>
      </c>
      <c r="I2585" s="3" t="s">
        <v>54</v>
      </c>
      <c r="J2585" s="3"/>
      <c r="P2585" s="3"/>
      <c r="W2585" s="3"/>
      <c r="AA2585" s="5" t="e">
        <f t="shared" ref="AA2585:AA2648" si="339">(Z2585+(AD2585*AF2585))/Y2585</f>
        <v>#DIV/0!</v>
      </c>
      <c r="AD2585" s="5" t="e">
        <f t="shared" ref="AD2585:AD2648" si="340">AC2585/(Y2585-AF2585)</f>
        <v>#DIV/0!</v>
      </c>
      <c r="AE2585" s="3" t="e">
        <f t="shared" ref="AE2585:AE2648" si="341">AD2585*100/AA2585</f>
        <v>#DIV/0!</v>
      </c>
      <c r="AG2585" s="4" t="e">
        <f t="shared" ref="AG2585:AG2648" si="342">AF2585*100/Y2585</f>
        <v>#DIV/0!</v>
      </c>
      <c r="AI2585" s="3" t="e">
        <f t="shared" ref="AI2585:AI2648" si="343">AH2585*100/Y2585</f>
        <v>#DIV/0!</v>
      </c>
      <c r="AK2585" s="4" t="e">
        <f t="shared" si="338"/>
        <v>#DIV/0!</v>
      </c>
    </row>
    <row r="2586" spans="1:44" s="4" customFormat="1" x14ac:dyDescent="0.25">
      <c r="A2586" s="4" t="str">
        <f t="shared" si="337"/>
        <v>D00_504_4</v>
      </c>
      <c r="B2586" s="1" t="s">
        <v>37</v>
      </c>
      <c r="C2586" s="2">
        <v>504</v>
      </c>
      <c r="D2586" s="3">
        <v>4</v>
      </c>
      <c r="E2586" s="4" t="s">
        <v>38</v>
      </c>
      <c r="F2586" s="4" t="s">
        <v>42</v>
      </c>
      <c r="G2586" s="4" t="s">
        <v>57</v>
      </c>
      <c r="H2586" s="4">
        <v>2005</v>
      </c>
      <c r="I2586" s="3" t="s">
        <v>54</v>
      </c>
      <c r="J2586" s="3"/>
      <c r="P2586" s="3"/>
      <c r="W2586" s="3"/>
      <c r="AA2586" s="5" t="e">
        <f t="shared" si="339"/>
        <v>#DIV/0!</v>
      </c>
      <c r="AD2586" s="5" t="e">
        <f t="shared" si="340"/>
        <v>#DIV/0!</v>
      </c>
      <c r="AE2586" s="3" t="e">
        <f t="shared" si="341"/>
        <v>#DIV/0!</v>
      </c>
      <c r="AG2586" s="4" t="e">
        <f t="shared" si="342"/>
        <v>#DIV/0!</v>
      </c>
      <c r="AI2586" s="3" t="e">
        <f t="shared" si="343"/>
        <v>#DIV/0!</v>
      </c>
      <c r="AK2586" s="4" t="e">
        <f t="shared" si="338"/>
        <v>#DIV/0!</v>
      </c>
    </row>
    <row r="2587" spans="1:44" s="4" customFormat="1" x14ac:dyDescent="0.25">
      <c r="A2587" s="4" t="str">
        <f t="shared" si="337"/>
        <v>D00_504_4</v>
      </c>
      <c r="B2587" s="1" t="s">
        <v>37</v>
      </c>
      <c r="C2587" s="2">
        <v>504</v>
      </c>
      <c r="D2587" s="3">
        <v>4</v>
      </c>
      <c r="E2587" s="4" t="s">
        <v>38</v>
      </c>
      <c r="F2587" s="4" t="s">
        <v>42</v>
      </c>
      <c r="G2587" s="4" t="s">
        <v>57</v>
      </c>
      <c r="H2587" s="4">
        <v>2006</v>
      </c>
      <c r="I2587" s="3" t="s">
        <v>54</v>
      </c>
      <c r="J2587" s="3"/>
      <c r="P2587" s="3"/>
      <c r="W2587" s="3"/>
      <c r="AA2587" s="5" t="e">
        <f t="shared" si="339"/>
        <v>#DIV/0!</v>
      </c>
      <c r="AD2587" s="5" t="e">
        <f t="shared" si="340"/>
        <v>#DIV/0!</v>
      </c>
      <c r="AE2587" s="3" t="e">
        <f t="shared" si="341"/>
        <v>#DIV/0!</v>
      </c>
      <c r="AG2587" s="4" t="e">
        <f t="shared" si="342"/>
        <v>#DIV/0!</v>
      </c>
      <c r="AI2587" s="3" t="e">
        <f t="shared" si="343"/>
        <v>#DIV/0!</v>
      </c>
      <c r="AK2587" s="4" t="e">
        <f t="shared" si="338"/>
        <v>#DIV/0!</v>
      </c>
    </row>
    <row r="2588" spans="1:44" s="4" customFormat="1" x14ac:dyDescent="0.25">
      <c r="A2588" s="4" t="str">
        <f t="shared" si="337"/>
        <v>D00_504_4</v>
      </c>
      <c r="B2588" s="1" t="s">
        <v>37</v>
      </c>
      <c r="C2588" s="2">
        <v>504</v>
      </c>
      <c r="D2588" s="3">
        <v>4</v>
      </c>
      <c r="E2588" s="4" t="s">
        <v>38</v>
      </c>
      <c r="F2588" s="4" t="s">
        <v>42</v>
      </c>
      <c r="G2588" s="4" t="s">
        <v>57</v>
      </c>
      <c r="H2588" s="4">
        <v>2007</v>
      </c>
      <c r="I2588" s="3" t="s">
        <v>54</v>
      </c>
      <c r="J2588" s="3"/>
      <c r="P2588" s="3"/>
      <c r="W2588" s="3"/>
      <c r="AA2588" s="5" t="e">
        <f t="shared" si="339"/>
        <v>#DIV/0!</v>
      </c>
      <c r="AD2588" s="5" t="e">
        <f t="shared" si="340"/>
        <v>#DIV/0!</v>
      </c>
      <c r="AE2588" s="3" t="e">
        <f t="shared" si="341"/>
        <v>#DIV/0!</v>
      </c>
      <c r="AG2588" s="4" t="e">
        <f t="shared" si="342"/>
        <v>#DIV/0!</v>
      </c>
      <c r="AI2588" s="3" t="e">
        <f t="shared" si="343"/>
        <v>#DIV/0!</v>
      </c>
      <c r="AK2588" s="4" t="e">
        <f t="shared" si="338"/>
        <v>#DIV/0!</v>
      </c>
    </row>
    <row r="2589" spans="1:44" s="14" customFormat="1" x14ac:dyDescent="0.25">
      <c r="A2589" s="4" t="str">
        <f t="shared" si="337"/>
        <v>D00_505_4</v>
      </c>
      <c r="B2589" s="12" t="s">
        <v>37</v>
      </c>
      <c r="C2589" s="13">
        <v>505</v>
      </c>
      <c r="D2589" s="15">
        <v>4</v>
      </c>
      <c r="E2589" s="14" t="s">
        <v>38</v>
      </c>
      <c r="F2589" s="14" t="s">
        <v>42</v>
      </c>
      <c r="G2589" s="14" t="s">
        <v>57</v>
      </c>
      <c r="H2589" s="14">
        <v>2003</v>
      </c>
      <c r="I2589" s="15" t="s">
        <v>54</v>
      </c>
      <c r="J2589" s="15"/>
      <c r="P2589" s="15"/>
      <c r="Q2589" s="4"/>
      <c r="R2589" s="4"/>
      <c r="S2589" s="4"/>
      <c r="T2589" s="4"/>
      <c r="U2589" s="4"/>
      <c r="V2589" s="4"/>
      <c r="W2589" s="15"/>
      <c r="AA2589" s="5" t="e">
        <f t="shared" si="339"/>
        <v>#DIV/0!</v>
      </c>
      <c r="AD2589" s="5" t="e">
        <f t="shared" si="340"/>
        <v>#DIV/0!</v>
      </c>
      <c r="AE2589" s="3" t="e">
        <f t="shared" si="341"/>
        <v>#DIV/0!</v>
      </c>
      <c r="AG2589" s="4" t="e">
        <f t="shared" si="342"/>
        <v>#DIV/0!</v>
      </c>
      <c r="AI2589" s="3" t="e">
        <f t="shared" si="343"/>
        <v>#DIV/0!</v>
      </c>
      <c r="AK2589" s="14" t="e">
        <f t="shared" si="338"/>
        <v>#DIV/0!</v>
      </c>
    </row>
    <row r="2590" spans="1:44" s="4" customFormat="1" x14ac:dyDescent="0.25">
      <c r="A2590" s="4" t="str">
        <f t="shared" si="337"/>
        <v>D00_505_4</v>
      </c>
      <c r="B2590" s="1" t="s">
        <v>37</v>
      </c>
      <c r="C2590" s="2">
        <v>505</v>
      </c>
      <c r="D2590" s="3">
        <v>4</v>
      </c>
      <c r="E2590" s="4" t="s">
        <v>38</v>
      </c>
      <c r="F2590" s="4" t="s">
        <v>42</v>
      </c>
      <c r="G2590" s="4" t="s">
        <v>57</v>
      </c>
      <c r="H2590" s="4">
        <v>2004</v>
      </c>
      <c r="I2590" s="3" t="s">
        <v>54</v>
      </c>
      <c r="J2590" s="3"/>
      <c r="P2590" s="3"/>
      <c r="W2590" s="3"/>
      <c r="AA2590" s="5" t="e">
        <f t="shared" si="339"/>
        <v>#DIV/0!</v>
      </c>
      <c r="AD2590" s="5" t="e">
        <f t="shared" si="340"/>
        <v>#DIV/0!</v>
      </c>
      <c r="AE2590" s="3" t="e">
        <f t="shared" si="341"/>
        <v>#DIV/0!</v>
      </c>
      <c r="AG2590" s="4" t="e">
        <f t="shared" si="342"/>
        <v>#DIV/0!</v>
      </c>
      <c r="AI2590" s="3" t="e">
        <f t="shared" si="343"/>
        <v>#DIV/0!</v>
      </c>
      <c r="AK2590" s="4" t="e">
        <f t="shared" si="338"/>
        <v>#DIV/0!</v>
      </c>
    </row>
    <row r="2591" spans="1:44" s="4" customFormat="1" x14ac:dyDescent="0.25">
      <c r="A2591" s="4" t="str">
        <f t="shared" si="337"/>
        <v>D00_505_4</v>
      </c>
      <c r="B2591" s="1" t="s">
        <v>37</v>
      </c>
      <c r="C2591" s="2">
        <v>505</v>
      </c>
      <c r="D2591" s="3">
        <v>4</v>
      </c>
      <c r="E2591" s="4" t="s">
        <v>38</v>
      </c>
      <c r="F2591" s="4" t="s">
        <v>42</v>
      </c>
      <c r="G2591" s="4" t="s">
        <v>57</v>
      </c>
      <c r="H2591" s="4">
        <v>2005</v>
      </c>
      <c r="I2591" s="3" t="s">
        <v>54</v>
      </c>
      <c r="J2591" s="3"/>
      <c r="P2591" s="3"/>
      <c r="W2591" s="3"/>
      <c r="AA2591" s="5" t="e">
        <f t="shared" si="339"/>
        <v>#DIV/0!</v>
      </c>
      <c r="AD2591" s="5" t="e">
        <f t="shared" si="340"/>
        <v>#DIV/0!</v>
      </c>
      <c r="AE2591" s="3" t="e">
        <f t="shared" si="341"/>
        <v>#DIV/0!</v>
      </c>
      <c r="AG2591" s="4" t="e">
        <f t="shared" si="342"/>
        <v>#DIV/0!</v>
      </c>
      <c r="AI2591" s="3" t="e">
        <f t="shared" si="343"/>
        <v>#DIV/0!</v>
      </c>
      <c r="AK2591" s="4" t="e">
        <f t="shared" si="338"/>
        <v>#DIV/0!</v>
      </c>
    </row>
    <row r="2592" spans="1:44" s="4" customFormat="1" x14ac:dyDescent="0.25">
      <c r="A2592" s="4" t="str">
        <f t="shared" si="337"/>
        <v>D00_505_4</v>
      </c>
      <c r="B2592" s="1" t="s">
        <v>37</v>
      </c>
      <c r="C2592" s="2">
        <v>505</v>
      </c>
      <c r="D2592" s="3">
        <v>4</v>
      </c>
      <c r="E2592" s="4" t="s">
        <v>38</v>
      </c>
      <c r="F2592" s="4" t="s">
        <v>42</v>
      </c>
      <c r="G2592" s="4" t="s">
        <v>57</v>
      </c>
      <c r="H2592" s="4">
        <v>2006</v>
      </c>
      <c r="I2592" s="3" t="s">
        <v>54</v>
      </c>
      <c r="J2592" s="3"/>
      <c r="P2592" s="3"/>
      <c r="W2592" s="3"/>
      <c r="AA2592" s="5" t="e">
        <f t="shared" si="339"/>
        <v>#DIV/0!</v>
      </c>
      <c r="AD2592" s="5" t="e">
        <f t="shared" si="340"/>
        <v>#DIV/0!</v>
      </c>
      <c r="AE2592" s="3" t="e">
        <f t="shared" si="341"/>
        <v>#DIV/0!</v>
      </c>
      <c r="AG2592" s="4" t="e">
        <f t="shared" si="342"/>
        <v>#DIV/0!</v>
      </c>
      <c r="AI2592" s="3" t="e">
        <f t="shared" si="343"/>
        <v>#DIV/0!</v>
      </c>
      <c r="AK2592" s="4" t="e">
        <f t="shared" si="338"/>
        <v>#DIV/0!</v>
      </c>
    </row>
    <row r="2593" spans="1:44" s="4" customFormat="1" x14ac:dyDescent="0.25">
      <c r="A2593" s="4" t="str">
        <f t="shared" si="337"/>
        <v>D00_505_4</v>
      </c>
      <c r="B2593" s="1" t="s">
        <v>37</v>
      </c>
      <c r="C2593" s="2">
        <v>505</v>
      </c>
      <c r="D2593" s="3">
        <v>4</v>
      </c>
      <c r="E2593" s="4" t="s">
        <v>38</v>
      </c>
      <c r="F2593" s="4" t="s">
        <v>42</v>
      </c>
      <c r="G2593" s="4" t="s">
        <v>57</v>
      </c>
      <c r="H2593" s="4">
        <v>2007</v>
      </c>
      <c r="I2593" s="3" t="s">
        <v>54</v>
      </c>
      <c r="J2593" s="3"/>
      <c r="P2593" s="3"/>
      <c r="W2593" s="3"/>
      <c r="AA2593" s="5" t="e">
        <f t="shared" si="339"/>
        <v>#DIV/0!</v>
      </c>
      <c r="AD2593" s="5" t="e">
        <f t="shared" si="340"/>
        <v>#DIV/0!</v>
      </c>
      <c r="AE2593" s="3" t="e">
        <f t="shared" si="341"/>
        <v>#DIV/0!</v>
      </c>
      <c r="AG2593" s="4" t="e">
        <f t="shared" si="342"/>
        <v>#DIV/0!</v>
      </c>
      <c r="AI2593" s="3" t="e">
        <f t="shared" si="343"/>
        <v>#DIV/0!</v>
      </c>
      <c r="AK2593" s="4" t="e">
        <f t="shared" si="338"/>
        <v>#DIV/0!</v>
      </c>
    </row>
    <row r="2594" spans="1:44" s="14" customFormat="1" x14ac:dyDescent="0.25">
      <c r="A2594" s="4" t="str">
        <f t="shared" si="337"/>
        <v>D00_506_4</v>
      </c>
      <c r="B2594" s="12" t="s">
        <v>37</v>
      </c>
      <c r="C2594" s="13">
        <v>506</v>
      </c>
      <c r="D2594" s="15">
        <v>4</v>
      </c>
      <c r="E2594" s="14" t="s">
        <v>38</v>
      </c>
      <c r="F2594" s="14" t="s">
        <v>42</v>
      </c>
      <c r="G2594" s="14" t="s">
        <v>57</v>
      </c>
      <c r="H2594" s="14">
        <v>2003</v>
      </c>
      <c r="I2594" s="15" t="s">
        <v>54</v>
      </c>
      <c r="J2594" s="15"/>
      <c r="P2594" s="15"/>
      <c r="Q2594" s="4"/>
      <c r="R2594" s="4"/>
      <c r="S2594" s="4"/>
      <c r="T2594" s="4"/>
      <c r="U2594" s="4"/>
      <c r="V2594" s="4"/>
      <c r="W2594" s="15"/>
      <c r="AA2594" s="5" t="e">
        <f t="shared" si="339"/>
        <v>#DIV/0!</v>
      </c>
      <c r="AD2594" s="5" t="e">
        <f t="shared" si="340"/>
        <v>#DIV/0!</v>
      </c>
      <c r="AE2594" s="3" t="e">
        <f t="shared" si="341"/>
        <v>#DIV/0!</v>
      </c>
      <c r="AG2594" s="4" t="e">
        <f t="shared" si="342"/>
        <v>#DIV/0!</v>
      </c>
      <c r="AI2594" s="3" t="e">
        <f t="shared" si="343"/>
        <v>#DIV/0!</v>
      </c>
      <c r="AK2594" s="14" t="e">
        <f t="shared" si="338"/>
        <v>#DIV/0!</v>
      </c>
    </row>
    <row r="2595" spans="1:44" s="4" customFormat="1" x14ac:dyDescent="0.25">
      <c r="A2595" s="4" t="str">
        <f t="shared" si="337"/>
        <v>D00_506_4</v>
      </c>
      <c r="B2595" s="1" t="s">
        <v>37</v>
      </c>
      <c r="C2595" s="2">
        <v>506</v>
      </c>
      <c r="D2595" s="3">
        <v>4</v>
      </c>
      <c r="E2595" s="4" t="s">
        <v>38</v>
      </c>
      <c r="F2595" s="4" t="s">
        <v>42</v>
      </c>
      <c r="G2595" s="4" t="s">
        <v>57</v>
      </c>
      <c r="H2595" s="4">
        <v>2004</v>
      </c>
      <c r="I2595" s="3" t="s">
        <v>54</v>
      </c>
      <c r="J2595" s="3"/>
      <c r="P2595" s="3"/>
      <c r="W2595" s="3">
        <v>3</v>
      </c>
      <c r="X2595" s="4">
        <v>201</v>
      </c>
      <c r="Y2595" s="4">
        <v>25</v>
      </c>
      <c r="Z2595" s="4">
        <v>66</v>
      </c>
      <c r="AA2595" s="5">
        <f t="shared" si="339"/>
        <v>2.64</v>
      </c>
      <c r="AB2595" s="4">
        <v>2</v>
      </c>
      <c r="AC2595" s="4">
        <v>29</v>
      </c>
      <c r="AD2595" s="5">
        <f t="shared" si="340"/>
        <v>1.1599999999999999</v>
      </c>
      <c r="AE2595" s="3">
        <f t="shared" si="341"/>
        <v>43.939393939393931</v>
      </c>
      <c r="AF2595" s="4">
        <v>0</v>
      </c>
      <c r="AG2595" s="4">
        <f t="shared" si="342"/>
        <v>0</v>
      </c>
      <c r="AH2595" s="4">
        <v>3</v>
      </c>
      <c r="AI2595" s="3">
        <f t="shared" si="343"/>
        <v>12</v>
      </c>
      <c r="AJ2595" s="4">
        <v>2</v>
      </c>
      <c r="AK2595" s="4">
        <f t="shared" si="338"/>
        <v>8</v>
      </c>
      <c r="AL2595" s="4">
        <v>3</v>
      </c>
      <c r="AM2595" s="4">
        <v>8</v>
      </c>
      <c r="AN2595" s="4">
        <v>2</v>
      </c>
      <c r="AO2595" s="4">
        <v>2</v>
      </c>
      <c r="AP2595" s="4">
        <v>2</v>
      </c>
      <c r="AQ2595" s="4">
        <v>3</v>
      </c>
      <c r="AR2595" s="4">
        <v>4</v>
      </c>
    </row>
    <row r="2596" spans="1:44" s="4" customFormat="1" x14ac:dyDescent="0.25">
      <c r="A2596" s="4" t="str">
        <f t="shared" si="337"/>
        <v>D00_506_4</v>
      </c>
      <c r="B2596" s="1" t="s">
        <v>37</v>
      </c>
      <c r="C2596" s="2">
        <v>506</v>
      </c>
      <c r="D2596" s="3">
        <v>4</v>
      </c>
      <c r="E2596" s="4" t="s">
        <v>38</v>
      </c>
      <c r="F2596" s="4" t="s">
        <v>42</v>
      </c>
      <c r="G2596" s="4" t="s">
        <v>57</v>
      </c>
      <c r="H2596" s="4">
        <v>2005</v>
      </c>
      <c r="I2596" s="3" t="s">
        <v>54</v>
      </c>
      <c r="J2596" s="3"/>
      <c r="P2596" s="3"/>
      <c r="W2596" s="3"/>
      <c r="X2596" s="4">
        <v>200</v>
      </c>
      <c r="AA2596" s="5" t="e">
        <f t="shared" si="339"/>
        <v>#DIV/0!</v>
      </c>
      <c r="AD2596" s="5" t="e">
        <f t="shared" si="340"/>
        <v>#DIV/0!</v>
      </c>
      <c r="AE2596" s="3" t="e">
        <f t="shared" si="341"/>
        <v>#DIV/0!</v>
      </c>
      <c r="AG2596" s="4" t="e">
        <f t="shared" si="342"/>
        <v>#DIV/0!</v>
      </c>
      <c r="AI2596" s="3" t="e">
        <f t="shared" si="343"/>
        <v>#DIV/0!</v>
      </c>
    </row>
    <row r="2597" spans="1:44" s="4" customFormat="1" x14ac:dyDescent="0.25">
      <c r="A2597" s="4" t="str">
        <f t="shared" si="337"/>
        <v>D00_506_4</v>
      </c>
      <c r="B2597" s="1" t="s">
        <v>37</v>
      </c>
      <c r="C2597" s="2">
        <v>506</v>
      </c>
      <c r="D2597" s="3">
        <v>4</v>
      </c>
      <c r="E2597" s="4" t="s">
        <v>38</v>
      </c>
      <c r="F2597" s="4" t="s">
        <v>42</v>
      </c>
      <c r="G2597" s="4" t="s">
        <v>57</v>
      </c>
      <c r="H2597" s="4">
        <v>2006</v>
      </c>
      <c r="I2597" s="3" t="s">
        <v>54</v>
      </c>
      <c r="J2597" s="3"/>
      <c r="P2597" s="3"/>
      <c r="W2597" s="3"/>
      <c r="AA2597" s="5" t="e">
        <f t="shared" si="339"/>
        <v>#DIV/0!</v>
      </c>
      <c r="AD2597" s="5" t="e">
        <f t="shared" si="340"/>
        <v>#DIV/0!</v>
      </c>
      <c r="AE2597" s="3" t="e">
        <f t="shared" si="341"/>
        <v>#DIV/0!</v>
      </c>
      <c r="AG2597" s="4" t="e">
        <f t="shared" si="342"/>
        <v>#DIV/0!</v>
      </c>
      <c r="AI2597" s="3" t="e">
        <f t="shared" si="343"/>
        <v>#DIV/0!</v>
      </c>
      <c r="AK2597" s="4" t="e">
        <f t="shared" ref="AK2597:AK2605" si="344">AJ2597*100/Y2597</f>
        <v>#DIV/0!</v>
      </c>
    </row>
    <row r="2598" spans="1:44" s="4" customFormat="1" x14ac:dyDescent="0.25">
      <c r="A2598" s="4" t="str">
        <f t="shared" si="337"/>
        <v>D00_506_4</v>
      </c>
      <c r="B2598" s="1" t="s">
        <v>37</v>
      </c>
      <c r="C2598" s="2">
        <v>506</v>
      </c>
      <c r="D2598" s="3">
        <v>4</v>
      </c>
      <c r="E2598" s="4" t="s">
        <v>38</v>
      </c>
      <c r="F2598" s="4" t="s">
        <v>42</v>
      </c>
      <c r="G2598" s="4" t="s">
        <v>57</v>
      </c>
      <c r="H2598" s="4">
        <v>2007</v>
      </c>
      <c r="I2598" s="3" t="s">
        <v>54</v>
      </c>
      <c r="J2598" s="3"/>
      <c r="P2598" s="3"/>
      <c r="W2598" s="3"/>
      <c r="AA2598" s="5" t="e">
        <f t="shared" si="339"/>
        <v>#DIV/0!</v>
      </c>
      <c r="AD2598" s="5" t="e">
        <f t="shared" si="340"/>
        <v>#DIV/0!</v>
      </c>
      <c r="AE2598" s="3" t="e">
        <f t="shared" si="341"/>
        <v>#DIV/0!</v>
      </c>
      <c r="AG2598" s="4" t="e">
        <f t="shared" si="342"/>
        <v>#DIV/0!</v>
      </c>
      <c r="AI2598" s="3" t="e">
        <f t="shared" si="343"/>
        <v>#DIV/0!</v>
      </c>
      <c r="AK2598" s="4" t="e">
        <f t="shared" si="344"/>
        <v>#DIV/0!</v>
      </c>
    </row>
    <row r="2599" spans="1:44" s="14" customFormat="1" x14ac:dyDescent="0.25">
      <c r="A2599" s="4" t="str">
        <f t="shared" si="337"/>
        <v>D00_507_4</v>
      </c>
      <c r="B2599" s="12" t="s">
        <v>37</v>
      </c>
      <c r="C2599" s="13">
        <v>507</v>
      </c>
      <c r="D2599" s="15">
        <v>4</v>
      </c>
      <c r="E2599" s="14" t="s">
        <v>38</v>
      </c>
      <c r="F2599" s="14" t="s">
        <v>42</v>
      </c>
      <c r="G2599" s="14" t="s">
        <v>57</v>
      </c>
      <c r="H2599" s="14">
        <v>2003</v>
      </c>
      <c r="I2599" s="15" t="s">
        <v>54</v>
      </c>
      <c r="J2599" s="15"/>
      <c r="P2599" s="15"/>
      <c r="Q2599" s="4"/>
      <c r="R2599" s="4"/>
      <c r="S2599" s="4"/>
      <c r="T2599" s="4"/>
      <c r="U2599" s="4"/>
      <c r="V2599" s="4"/>
      <c r="W2599" s="15"/>
      <c r="AA2599" s="5" t="e">
        <f t="shared" si="339"/>
        <v>#DIV/0!</v>
      </c>
      <c r="AD2599" s="5" t="e">
        <f t="shared" si="340"/>
        <v>#DIV/0!</v>
      </c>
      <c r="AE2599" s="3" t="e">
        <f t="shared" si="341"/>
        <v>#DIV/0!</v>
      </c>
      <c r="AG2599" s="4" t="e">
        <f t="shared" si="342"/>
        <v>#DIV/0!</v>
      </c>
      <c r="AI2599" s="3" t="e">
        <f t="shared" si="343"/>
        <v>#DIV/0!</v>
      </c>
      <c r="AK2599" s="14" t="e">
        <f t="shared" si="344"/>
        <v>#DIV/0!</v>
      </c>
    </row>
    <row r="2600" spans="1:44" s="4" customFormat="1" x14ac:dyDescent="0.25">
      <c r="A2600" s="4" t="str">
        <f t="shared" si="337"/>
        <v>D00_507_4</v>
      </c>
      <c r="B2600" s="1" t="s">
        <v>37</v>
      </c>
      <c r="C2600" s="2">
        <v>507</v>
      </c>
      <c r="D2600" s="3">
        <v>4</v>
      </c>
      <c r="E2600" s="4" t="s">
        <v>38</v>
      </c>
      <c r="F2600" s="4" t="s">
        <v>42</v>
      </c>
      <c r="G2600" s="4" t="s">
        <v>57</v>
      </c>
      <c r="H2600" s="4">
        <v>2004</v>
      </c>
      <c r="I2600" s="3" t="s">
        <v>54</v>
      </c>
      <c r="J2600" s="3"/>
      <c r="P2600" s="3"/>
      <c r="W2600" s="3"/>
      <c r="AA2600" s="5" t="e">
        <f t="shared" si="339"/>
        <v>#DIV/0!</v>
      </c>
      <c r="AD2600" s="5" t="e">
        <f t="shared" si="340"/>
        <v>#DIV/0!</v>
      </c>
      <c r="AE2600" s="3" t="e">
        <f t="shared" si="341"/>
        <v>#DIV/0!</v>
      </c>
      <c r="AG2600" s="4" t="e">
        <f t="shared" si="342"/>
        <v>#DIV/0!</v>
      </c>
      <c r="AI2600" s="3" t="e">
        <f t="shared" si="343"/>
        <v>#DIV/0!</v>
      </c>
      <c r="AK2600" s="4" t="e">
        <f t="shared" si="344"/>
        <v>#DIV/0!</v>
      </c>
    </row>
    <row r="2601" spans="1:44" s="4" customFormat="1" x14ac:dyDescent="0.25">
      <c r="A2601" s="4" t="str">
        <f t="shared" si="337"/>
        <v>D00_507_4</v>
      </c>
      <c r="B2601" s="1" t="s">
        <v>37</v>
      </c>
      <c r="C2601" s="2">
        <v>507</v>
      </c>
      <c r="D2601" s="3">
        <v>4</v>
      </c>
      <c r="E2601" s="4" t="s">
        <v>38</v>
      </c>
      <c r="F2601" s="4" t="s">
        <v>42</v>
      </c>
      <c r="G2601" s="4" t="s">
        <v>57</v>
      </c>
      <c r="H2601" s="4">
        <v>2005</v>
      </c>
      <c r="I2601" s="3" t="s">
        <v>54</v>
      </c>
      <c r="J2601" s="3"/>
      <c r="P2601" s="3"/>
      <c r="W2601" s="3"/>
      <c r="AA2601" s="5" t="e">
        <f t="shared" si="339"/>
        <v>#DIV/0!</v>
      </c>
      <c r="AD2601" s="5" t="e">
        <f t="shared" si="340"/>
        <v>#DIV/0!</v>
      </c>
      <c r="AE2601" s="3" t="e">
        <f t="shared" si="341"/>
        <v>#DIV/0!</v>
      </c>
      <c r="AG2601" s="4" t="e">
        <f t="shared" si="342"/>
        <v>#DIV/0!</v>
      </c>
      <c r="AI2601" s="3" t="e">
        <f t="shared" si="343"/>
        <v>#DIV/0!</v>
      </c>
      <c r="AK2601" s="4" t="e">
        <f t="shared" si="344"/>
        <v>#DIV/0!</v>
      </c>
    </row>
    <row r="2602" spans="1:44" s="4" customFormat="1" x14ac:dyDescent="0.25">
      <c r="A2602" s="4" t="str">
        <f t="shared" si="337"/>
        <v>D00_507_4</v>
      </c>
      <c r="B2602" s="1" t="s">
        <v>37</v>
      </c>
      <c r="C2602" s="2">
        <v>507</v>
      </c>
      <c r="D2602" s="3">
        <v>4</v>
      </c>
      <c r="E2602" s="4" t="s">
        <v>38</v>
      </c>
      <c r="F2602" s="4" t="s">
        <v>42</v>
      </c>
      <c r="G2602" s="4" t="s">
        <v>57</v>
      </c>
      <c r="H2602" s="4">
        <v>2006</v>
      </c>
      <c r="I2602" s="3" t="s">
        <v>54</v>
      </c>
      <c r="J2602" s="3"/>
      <c r="P2602" s="3"/>
      <c r="W2602" s="3"/>
      <c r="AA2602" s="5" t="e">
        <f t="shared" si="339"/>
        <v>#DIV/0!</v>
      </c>
      <c r="AD2602" s="5" t="e">
        <f t="shared" si="340"/>
        <v>#DIV/0!</v>
      </c>
      <c r="AE2602" s="3" t="e">
        <f t="shared" si="341"/>
        <v>#DIV/0!</v>
      </c>
      <c r="AG2602" s="4" t="e">
        <f t="shared" si="342"/>
        <v>#DIV/0!</v>
      </c>
      <c r="AI2602" s="3" t="e">
        <f t="shared" si="343"/>
        <v>#DIV/0!</v>
      </c>
      <c r="AK2602" s="4" t="e">
        <f t="shared" si="344"/>
        <v>#DIV/0!</v>
      </c>
    </row>
    <row r="2603" spans="1:44" s="4" customFormat="1" x14ac:dyDescent="0.25">
      <c r="A2603" s="4" t="str">
        <f t="shared" si="337"/>
        <v>D00_507_4</v>
      </c>
      <c r="B2603" s="1" t="s">
        <v>37</v>
      </c>
      <c r="C2603" s="2">
        <v>507</v>
      </c>
      <c r="D2603" s="3">
        <v>4</v>
      </c>
      <c r="E2603" s="4" t="s">
        <v>38</v>
      </c>
      <c r="F2603" s="4" t="s">
        <v>42</v>
      </c>
      <c r="G2603" s="4" t="s">
        <v>57</v>
      </c>
      <c r="H2603" s="4">
        <v>2007</v>
      </c>
      <c r="I2603" s="3" t="s">
        <v>54</v>
      </c>
      <c r="J2603" s="3"/>
      <c r="P2603" s="3"/>
      <c r="W2603" s="3"/>
      <c r="AA2603" s="5" t="e">
        <f t="shared" si="339"/>
        <v>#DIV/0!</v>
      </c>
      <c r="AD2603" s="5" t="e">
        <f t="shared" si="340"/>
        <v>#DIV/0!</v>
      </c>
      <c r="AE2603" s="3" t="e">
        <f t="shared" si="341"/>
        <v>#DIV/0!</v>
      </c>
      <c r="AG2603" s="4" t="e">
        <f t="shared" si="342"/>
        <v>#DIV/0!</v>
      </c>
      <c r="AI2603" s="3" t="e">
        <f t="shared" si="343"/>
        <v>#DIV/0!</v>
      </c>
      <c r="AK2603" s="4" t="e">
        <f t="shared" si="344"/>
        <v>#DIV/0!</v>
      </c>
    </row>
    <row r="2604" spans="1:44" s="14" customFormat="1" x14ac:dyDescent="0.25">
      <c r="A2604" s="4" t="str">
        <f t="shared" si="337"/>
        <v>D00_508_4</v>
      </c>
      <c r="B2604" s="12" t="s">
        <v>37</v>
      </c>
      <c r="C2604" s="13">
        <v>508</v>
      </c>
      <c r="D2604" s="15">
        <v>4</v>
      </c>
      <c r="E2604" s="14" t="s">
        <v>38</v>
      </c>
      <c r="F2604" s="14" t="s">
        <v>42</v>
      </c>
      <c r="G2604" s="14" t="s">
        <v>57</v>
      </c>
      <c r="H2604" s="14">
        <v>2003</v>
      </c>
      <c r="I2604" s="15" t="s">
        <v>54</v>
      </c>
      <c r="J2604" s="15"/>
      <c r="L2604" s="14">
        <f>K1871-36</f>
        <v>40</v>
      </c>
      <c r="M2604" s="14">
        <f>K1871-64</f>
        <v>12</v>
      </c>
      <c r="N2604" s="14">
        <f>K1871-79</f>
        <v>-3</v>
      </c>
      <c r="P2604" s="15">
        <v>4</v>
      </c>
      <c r="Q2604" s="4"/>
      <c r="R2604" s="4"/>
      <c r="S2604" s="4"/>
      <c r="T2604" s="4"/>
      <c r="U2604" s="4"/>
      <c r="V2604" s="4">
        <v>1.5</v>
      </c>
      <c r="W2604" s="15">
        <v>3</v>
      </c>
      <c r="X2604" s="14">
        <v>208</v>
      </c>
      <c r="Y2604" s="14">
        <v>25</v>
      </c>
      <c r="Z2604" s="14">
        <v>70</v>
      </c>
      <c r="AA2604" s="5">
        <f t="shared" si="339"/>
        <v>2.833333333333333</v>
      </c>
      <c r="AB2604" s="14">
        <v>4</v>
      </c>
      <c r="AC2604" s="14">
        <v>20</v>
      </c>
      <c r="AD2604" s="5">
        <f t="shared" si="340"/>
        <v>0.83333333333333337</v>
      </c>
      <c r="AE2604" s="3">
        <f t="shared" si="341"/>
        <v>29.411764705882359</v>
      </c>
      <c r="AF2604" s="14">
        <v>1</v>
      </c>
      <c r="AG2604" s="4">
        <f t="shared" si="342"/>
        <v>4</v>
      </c>
      <c r="AH2604" s="14">
        <v>0</v>
      </c>
      <c r="AI2604" s="3">
        <f t="shared" si="343"/>
        <v>0</v>
      </c>
      <c r="AJ2604" s="14">
        <v>11</v>
      </c>
      <c r="AK2604" s="14">
        <f t="shared" si="344"/>
        <v>44</v>
      </c>
      <c r="AL2604" s="14" t="s">
        <v>65</v>
      </c>
      <c r="AM2604" s="14">
        <v>7</v>
      </c>
      <c r="AN2604" s="14">
        <v>3</v>
      </c>
      <c r="AO2604" s="14">
        <v>2</v>
      </c>
      <c r="AP2604" s="14">
        <v>1</v>
      </c>
      <c r="AQ2604" s="14">
        <v>2</v>
      </c>
      <c r="AR2604" s="14">
        <v>1</v>
      </c>
    </row>
    <row r="2605" spans="1:44" s="4" customFormat="1" x14ac:dyDescent="0.25">
      <c r="A2605" s="4" t="str">
        <f t="shared" si="337"/>
        <v>D00_508_4</v>
      </c>
      <c r="B2605" s="1" t="s">
        <v>37</v>
      </c>
      <c r="C2605" s="2">
        <v>508</v>
      </c>
      <c r="D2605" s="3">
        <v>4</v>
      </c>
      <c r="E2605" s="4" t="s">
        <v>38</v>
      </c>
      <c r="F2605" s="4" t="s">
        <v>42</v>
      </c>
      <c r="G2605" s="4" t="s">
        <v>57</v>
      </c>
      <c r="H2605" s="4">
        <v>2004</v>
      </c>
      <c r="I2605" s="3" t="s">
        <v>54</v>
      </c>
      <c r="J2605" s="3"/>
      <c r="P2605" s="3"/>
      <c r="V2605" s="4">
        <v>1.5</v>
      </c>
      <c r="W2605" s="3">
        <v>1</v>
      </c>
      <c r="X2605" s="4">
        <v>210</v>
      </c>
      <c r="AA2605" s="5" t="e">
        <f t="shared" si="339"/>
        <v>#DIV/0!</v>
      </c>
      <c r="AD2605" s="5" t="e">
        <f t="shared" si="340"/>
        <v>#DIV/0!</v>
      </c>
      <c r="AE2605" s="3" t="e">
        <f t="shared" si="341"/>
        <v>#DIV/0!</v>
      </c>
      <c r="AG2605" s="4" t="e">
        <f t="shared" si="342"/>
        <v>#DIV/0!</v>
      </c>
      <c r="AI2605" s="3" t="e">
        <f t="shared" si="343"/>
        <v>#DIV/0!</v>
      </c>
      <c r="AK2605" s="4" t="e">
        <f t="shared" si="344"/>
        <v>#DIV/0!</v>
      </c>
    </row>
    <row r="2606" spans="1:44" s="4" customFormat="1" x14ac:dyDescent="0.25">
      <c r="A2606" s="4" t="str">
        <f t="shared" si="337"/>
        <v>D00_508_4</v>
      </c>
      <c r="B2606" s="1" t="s">
        <v>37</v>
      </c>
      <c r="C2606" s="2">
        <v>508</v>
      </c>
      <c r="D2606" s="3">
        <v>4</v>
      </c>
      <c r="E2606" s="4" t="s">
        <v>38</v>
      </c>
      <c r="F2606" s="4" t="s">
        <v>42</v>
      </c>
      <c r="G2606" s="4" t="s">
        <v>57</v>
      </c>
      <c r="H2606" s="4">
        <v>2005</v>
      </c>
      <c r="I2606" s="3" t="s">
        <v>54</v>
      </c>
      <c r="J2606" s="3"/>
      <c r="P2606" s="3"/>
      <c r="V2606" s="4">
        <v>1.5</v>
      </c>
      <c r="W2606" s="3"/>
      <c r="X2606" s="4">
        <v>213</v>
      </c>
      <c r="AA2606" s="5" t="e">
        <f t="shared" si="339"/>
        <v>#DIV/0!</v>
      </c>
      <c r="AD2606" s="5" t="e">
        <f t="shared" si="340"/>
        <v>#DIV/0!</v>
      </c>
      <c r="AE2606" s="3" t="e">
        <f t="shared" si="341"/>
        <v>#DIV/0!</v>
      </c>
      <c r="AG2606" s="4" t="e">
        <f t="shared" si="342"/>
        <v>#DIV/0!</v>
      </c>
      <c r="AI2606" s="3" t="e">
        <f t="shared" si="343"/>
        <v>#DIV/0!</v>
      </c>
    </row>
    <row r="2607" spans="1:44" s="4" customFormat="1" x14ac:dyDescent="0.25">
      <c r="A2607" s="4" t="str">
        <f t="shared" si="337"/>
        <v>D00_508_4</v>
      </c>
      <c r="B2607" s="1" t="s">
        <v>37</v>
      </c>
      <c r="C2607" s="2">
        <v>508</v>
      </c>
      <c r="D2607" s="3">
        <v>4</v>
      </c>
      <c r="E2607" s="4" t="s">
        <v>38</v>
      </c>
      <c r="F2607" s="4" t="s">
        <v>42</v>
      </c>
      <c r="G2607" s="4" t="s">
        <v>57</v>
      </c>
      <c r="H2607" s="4">
        <v>2006</v>
      </c>
      <c r="I2607" s="3" t="s">
        <v>54</v>
      </c>
      <c r="J2607" s="3"/>
      <c r="P2607" s="3"/>
      <c r="V2607" s="4">
        <v>1.5</v>
      </c>
      <c r="W2607" s="3"/>
      <c r="AA2607" s="5" t="e">
        <f t="shared" si="339"/>
        <v>#DIV/0!</v>
      </c>
      <c r="AD2607" s="5" t="e">
        <f t="shared" si="340"/>
        <v>#DIV/0!</v>
      </c>
      <c r="AE2607" s="3" t="e">
        <f t="shared" si="341"/>
        <v>#DIV/0!</v>
      </c>
      <c r="AG2607" s="4" t="e">
        <f t="shared" si="342"/>
        <v>#DIV/0!</v>
      </c>
      <c r="AI2607" s="3" t="e">
        <f t="shared" si="343"/>
        <v>#DIV/0!</v>
      </c>
      <c r="AK2607" s="4" t="e">
        <f t="shared" ref="AK2607:AK2670" si="345">AJ2607*100/Y2607</f>
        <v>#DIV/0!</v>
      </c>
    </row>
    <row r="2608" spans="1:44" s="4" customFormat="1" x14ac:dyDescent="0.25">
      <c r="A2608" s="4" t="str">
        <f t="shared" si="337"/>
        <v>D00_508_4</v>
      </c>
      <c r="B2608" s="1" t="s">
        <v>37</v>
      </c>
      <c r="C2608" s="2">
        <v>508</v>
      </c>
      <c r="D2608" s="3">
        <v>4</v>
      </c>
      <c r="E2608" s="4" t="s">
        <v>38</v>
      </c>
      <c r="F2608" s="4" t="s">
        <v>42</v>
      </c>
      <c r="G2608" s="4" t="s">
        <v>57</v>
      </c>
      <c r="H2608" s="4">
        <v>2007</v>
      </c>
      <c r="I2608" s="3" t="s">
        <v>54</v>
      </c>
      <c r="J2608" s="3"/>
      <c r="P2608" s="3"/>
      <c r="V2608" s="4">
        <v>1.5</v>
      </c>
      <c r="W2608" s="3"/>
      <c r="AA2608" s="5" t="e">
        <f t="shared" si="339"/>
        <v>#DIV/0!</v>
      </c>
      <c r="AD2608" s="5" t="e">
        <f t="shared" si="340"/>
        <v>#DIV/0!</v>
      </c>
      <c r="AE2608" s="3" t="e">
        <f t="shared" si="341"/>
        <v>#DIV/0!</v>
      </c>
      <c r="AG2608" s="4" t="e">
        <f t="shared" si="342"/>
        <v>#DIV/0!</v>
      </c>
      <c r="AI2608" s="3" t="e">
        <f t="shared" si="343"/>
        <v>#DIV/0!</v>
      </c>
      <c r="AK2608" s="4" t="e">
        <f t="shared" si="345"/>
        <v>#DIV/0!</v>
      </c>
    </row>
    <row r="2609" spans="1:37" s="14" customFormat="1" x14ac:dyDescent="0.25">
      <c r="A2609" s="4" t="str">
        <f t="shared" si="337"/>
        <v>D00_509_5</v>
      </c>
      <c r="B2609" s="12" t="s">
        <v>37</v>
      </c>
      <c r="C2609" s="13">
        <v>509</v>
      </c>
      <c r="D2609" s="15">
        <v>5</v>
      </c>
      <c r="E2609" s="14" t="s">
        <v>43</v>
      </c>
      <c r="F2609" s="14" t="s">
        <v>40</v>
      </c>
      <c r="G2609" s="14" t="s">
        <v>36</v>
      </c>
      <c r="H2609" s="14">
        <v>2003</v>
      </c>
      <c r="I2609" s="15" t="s">
        <v>54</v>
      </c>
      <c r="J2609" s="15"/>
      <c r="P2609" s="15"/>
      <c r="Q2609" s="4"/>
      <c r="R2609" s="4"/>
      <c r="S2609" s="4"/>
      <c r="T2609" s="4"/>
      <c r="U2609" s="4"/>
      <c r="V2609" s="4"/>
      <c r="W2609" s="15"/>
      <c r="AA2609" s="5" t="e">
        <f t="shared" si="339"/>
        <v>#DIV/0!</v>
      </c>
      <c r="AD2609" s="5" t="e">
        <f t="shared" si="340"/>
        <v>#DIV/0!</v>
      </c>
      <c r="AE2609" s="3" t="e">
        <f t="shared" si="341"/>
        <v>#DIV/0!</v>
      </c>
      <c r="AG2609" s="4" t="e">
        <f t="shared" si="342"/>
        <v>#DIV/0!</v>
      </c>
      <c r="AI2609" s="3" t="e">
        <f t="shared" si="343"/>
        <v>#DIV/0!</v>
      </c>
      <c r="AK2609" s="14" t="e">
        <f t="shared" si="345"/>
        <v>#DIV/0!</v>
      </c>
    </row>
    <row r="2610" spans="1:37" s="4" customFormat="1" x14ac:dyDescent="0.25">
      <c r="A2610" s="4" t="str">
        <f t="shared" si="337"/>
        <v>D00_509_5</v>
      </c>
      <c r="B2610" s="1" t="s">
        <v>37</v>
      </c>
      <c r="C2610" s="2">
        <v>509</v>
      </c>
      <c r="D2610" s="3">
        <v>5</v>
      </c>
      <c r="E2610" s="4" t="s">
        <v>43</v>
      </c>
      <c r="F2610" s="4" t="s">
        <v>40</v>
      </c>
      <c r="G2610" s="4" t="s">
        <v>36</v>
      </c>
      <c r="H2610" s="4">
        <v>2004</v>
      </c>
      <c r="I2610" s="3" t="s">
        <v>54</v>
      </c>
      <c r="J2610" s="3"/>
      <c r="P2610" s="3"/>
      <c r="W2610" s="3"/>
      <c r="AA2610" s="5" t="e">
        <f t="shared" si="339"/>
        <v>#DIV/0!</v>
      </c>
      <c r="AD2610" s="5" t="e">
        <f t="shared" si="340"/>
        <v>#DIV/0!</v>
      </c>
      <c r="AE2610" s="3" t="e">
        <f t="shared" si="341"/>
        <v>#DIV/0!</v>
      </c>
      <c r="AG2610" s="4" t="e">
        <f t="shared" si="342"/>
        <v>#DIV/0!</v>
      </c>
      <c r="AI2610" s="3" t="e">
        <f t="shared" si="343"/>
        <v>#DIV/0!</v>
      </c>
      <c r="AK2610" s="4" t="e">
        <f t="shared" si="345"/>
        <v>#DIV/0!</v>
      </c>
    </row>
    <row r="2611" spans="1:37" s="4" customFormat="1" x14ac:dyDescent="0.25">
      <c r="A2611" s="4" t="str">
        <f t="shared" si="337"/>
        <v>D00_509_5</v>
      </c>
      <c r="B2611" s="1" t="s">
        <v>37</v>
      </c>
      <c r="C2611" s="2">
        <v>509</v>
      </c>
      <c r="D2611" s="3">
        <v>5</v>
      </c>
      <c r="E2611" s="4" t="s">
        <v>43</v>
      </c>
      <c r="F2611" s="4" t="s">
        <v>40</v>
      </c>
      <c r="G2611" s="4" t="s">
        <v>36</v>
      </c>
      <c r="H2611" s="4">
        <v>2005</v>
      </c>
      <c r="I2611" s="3" t="s">
        <v>54</v>
      </c>
      <c r="J2611" s="3"/>
      <c r="P2611" s="3"/>
      <c r="W2611" s="3"/>
      <c r="AA2611" s="5" t="e">
        <f t="shared" si="339"/>
        <v>#DIV/0!</v>
      </c>
      <c r="AD2611" s="5" t="e">
        <f t="shared" si="340"/>
        <v>#DIV/0!</v>
      </c>
      <c r="AE2611" s="3" t="e">
        <f t="shared" si="341"/>
        <v>#DIV/0!</v>
      </c>
      <c r="AG2611" s="4" t="e">
        <f t="shared" si="342"/>
        <v>#DIV/0!</v>
      </c>
      <c r="AI2611" s="3" t="e">
        <f t="shared" si="343"/>
        <v>#DIV/0!</v>
      </c>
      <c r="AK2611" s="4" t="e">
        <f t="shared" si="345"/>
        <v>#DIV/0!</v>
      </c>
    </row>
    <row r="2612" spans="1:37" s="4" customFormat="1" x14ac:dyDescent="0.25">
      <c r="A2612" s="4" t="str">
        <f t="shared" si="337"/>
        <v>D00_509_5</v>
      </c>
      <c r="B2612" s="1" t="s">
        <v>37</v>
      </c>
      <c r="C2612" s="2">
        <v>509</v>
      </c>
      <c r="D2612" s="3">
        <v>5</v>
      </c>
      <c r="E2612" s="4" t="s">
        <v>43</v>
      </c>
      <c r="F2612" s="4" t="s">
        <v>40</v>
      </c>
      <c r="G2612" s="4" t="s">
        <v>36</v>
      </c>
      <c r="H2612" s="4">
        <v>2006</v>
      </c>
      <c r="I2612" s="3" t="s">
        <v>54</v>
      </c>
      <c r="J2612" s="3"/>
      <c r="P2612" s="3"/>
      <c r="W2612" s="3"/>
      <c r="AA2612" s="5" t="e">
        <f t="shared" si="339"/>
        <v>#DIV/0!</v>
      </c>
      <c r="AD2612" s="5" t="e">
        <f t="shared" si="340"/>
        <v>#DIV/0!</v>
      </c>
      <c r="AE2612" s="3" t="e">
        <f t="shared" si="341"/>
        <v>#DIV/0!</v>
      </c>
      <c r="AG2612" s="4" t="e">
        <f t="shared" si="342"/>
        <v>#DIV/0!</v>
      </c>
      <c r="AI2612" s="3" t="e">
        <f t="shared" si="343"/>
        <v>#DIV/0!</v>
      </c>
      <c r="AK2612" s="4" t="e">
        <f t="shared" si="345"/>
        <v>#DIV/0!</v>
      </c>
    </row>
    <row r="2613" spans="1:37" s="4" customFormat="1" x14ac:dyDescent="0.25">
      <c r="A2613" s="4" t="str">
        <f t="shared" si="337"/>
        <v>D00_509_5</v>
      </c>
      <c r="B2613" s="1" t="s">
        <v>37</v>
      </c>
      <c r="C2613" s="2">
        <v>509</v>
      </c>
      <c r="D2613" s="3">
        <v>5</v>
      </c>
      <c r="E2613" s="4" t="s">
        <v>43</v>
      </c>
      <c r="F2613" s="4" t="s">
        <v>40</v>
      </c>
      <c r="G2613" s="4" t="s">
        <v>36</v>
      </c>
      <c r="H2613" s="4">
        <v>2007</v>
      </c>
      <c r="I2613" s="3" t="s">
        <v>54</v>
      </c>
      <c r="J2613" s="3"/>
      <c r="P2613" s="3"/>
      <c r="W2613" s="3"/>
      <c r="AA2613" s="5" t="e">
        <f t="shared" si="339"/>
        <v>#DIV/0!</v>
      </c>
      <c r="AD2613" s="5" t="e">
        <f t="shared" si="340"/>
        <v>#DIV/0!</v>
      </c>
      <c r="AE2613" s="3" t="e">
        <f t="shared" si="341"/>
        <v>#DIV/0!</v>
      </c>
      <c r="AG2613" s="4" t="e">
        <f t="shared" si="342"/>
        <v>#DIV/0!</v>
      </c>
      <c r="AI2613" s="3" t="e">
        <f t="shared" si="343"/>
        <v>#DIV/0!</v>
      </c>
      <c r="AK2613" s="4" t="e">
        <f t="shared" si="345"/>
        <v>#DIV/0!</v>
      </c>
    </row>
    <row r="2614" spans="1:37" s="14" customFormat="1" x14ac:dyDescent="0.25">
      <c r="A2614" s="4" t="str">
        <f t="shared" si="337"/>
        <v>D00_510_5</v>
      </c>
      <c r="B2614" s="12" t="s">
        <v>37</v>
      </c>
      <c r="C2614" s="13">
        <v>510</v>
      </c>
      <c r="D2614" s="15">
        <v>5</v>
      </c>
      <c r="E2614" s="14" t="s">
        <v>43</v>
      </c>
      <c r="F2614" s="14" t="s">
        <v>40</v>
      </c>
      <c r="G2614" s="14" t="s">
        <v>36</v>
      </c>
      <c r="H2614" s="14">
        <v>2003</v>
      </c>
      <c r="I2614" s="15" t="s">
        <v>54</v>
      </c>
      <c r="J2614" s="15"/>
      <c r="P2614" s="15"/>
      <c r="Q2614" s="4"/>
      <c r="R2614" s="4"/>
      <c r="S2614" s="4"/>
      <c r="T2614" s="4"/>
      <c r="U2614" s="4"/>
      <c r="V2614" s="4"/>
      <c r="W2614" s="15"/>
      <c r="AA2614" s="5" t="e">
        <f t="shared" si="339"/>
        <v>#DIV/0!</v>
      </c>
      <c r="AD2614" s="5" t="e">
        <f t="shared" si="340"/>
        <v>#DIV/0!</v>
      </c>
      <c r="AE2614" s="3" t="e">
        <f t="shared" si="341"/>
        <v>#DIV/0!</v>
      </c>
      <c r="AG2614" s="4" t="e">
        <f t="shared" si="342"/>
        <v>#DIV/0!</v>
      </c>
      <c r="AI2614" s="3" t="e">
        <f t="shared" si="343"/>
        <v>#DIV/0!</v>
      </c>
      <c r="AK2614" s="14" t="e">
        <f t="shared" si="345"/>
        <v>#DIV/0!</v>
      </c>
    </row>
    <row r="2615" spans="1:37" s="4" customFormat="1" x14ac:dyDescent="0.25">
      <c r="A2615" s="4" t="str">
        <f t="shared" si="337"/>
        <v>D00_510_5</v>
      </c>
      <c r="B2615" s="1" t="s">
        <v>37</v>
      </c>
      <c r="C2615" s="2">
        <v>510</v>
      </c>
      <c r="D2615" s="3">
        <v>5</v>
      </c>
      <c r="E2615" s="4" t="s">
        <v>43</v>
      </c>
      <c r="F2615" s="4" t="s">
        <v>40</v>
      </c>
      <c r="G2615" s="4" t="s">
        <v>36</v>
      </c>
      <c r="H2615" s="4">
        <v>2004</v>
      </c>
      <c r="I2615" s="3" t="s">
        <v>54</v>
      </c>
      <c r="J2615" s="3"/>
      <c r="P2615" s="3"/>
      <c r="W2615" s="3"/>
      <c r="AA2615" s="5" t="e">
        <f t="shared" si="339"/>
        <v>#DIV/0!</v>
      </c>
      <c r="AD2615" s="5" t="e">
        <f t="shared" si="340"/>
        <v>#DIV/0!</v>
      </c>
      <c r="AE2615" s="3" t="e">
        <f t="shared" si="341"/>
        <v>#DIV/0!</v>
      </c>
      <c r="AG2615" s="4" t="e">
        <f t="shared" si="342"/>
        <v>#DIV/0!</v>
      </c>
      <c r="AI2615" s="3" t="e">
        <f t="shared" si="343"/>
        <v>#DIV/0!</v>
      </c>
      <c r="AK2615" s="4" t="e">
        <f t="shared" si="345"/>
        <v>#DIV/0!</v>
      </c>
    </row>
    <row r="2616" spans="1:37" s="4" customFormat="1" x14ac:dyDescent="0.25">
      <c r="A2616" s="4" t="str">
        <f t="shared" si="337"/>
        <v>D00_510_5</v>
      </c>
      <c r="B2616" s="1" t="s">
        <v>37</v>
      </c>
      <c r="C2616" s="2">
        <v>510</v>
      </c>
      <c r="D2616" s="3">
        <v>5</v>
      </c>
      <c r="E2616" s="4" t="s">
        <v>43</v>
      </c>
      <c r="F2616" s="4" t="s">
        <v>40</v>
      </c>
      <c r="G2616" s="4" t="s">
        <v>36</v>
      </c>
      <c r="H2616" s="4">
        <v>2005</v>
      </c>
      <c r="I2616" s="3" t="s">
        <v>54</v>
      </c>
      <c r="J2616" s="3"/>
      <c r="P2616" s="3"/>
      <c r="W2616" s="3"/>
      <c r="AA2616" s="5" t="e">
        <f t="shared" si="339"/>
        <v>#DIV/0!</v>
      </c>
      <c r="AD2616" s="5" t="e">
        <f t="shared" si="340"/>
        <v>#DIV/0!</v>
      </c>
      <c r="AE2616" s="3" t="e">
        <f t="shared" si="341"/>
        <v>#DIV/0!</v>
      </c>
      <c r="AG2616" s="4" t="e">
        <f t="shared" si="342"/>
        <v>#DIV/0!</v>
      </c>
      <c r="AI2616" s="3" t="e">
        <f t="shared" si="343"/>
        <v>#DIV/0!</v>
      </c>
      <c r="AK2616" s="4" t="e">
        <f t="shared" si="345"/>
        <v>#DIV/0!</v>
      </c>
    </row>
    <row r="2617" spans="1:37" s="4" customFormat="1" x14ac:dyDescent="0.25">
      <c r="A2617" s="4" t="str">
        <f t="shared" si="337"/>
        <v>D00_510_5</v>
      </c>
      <c r="B2617" s="1" t="s">
        <v>37</v>
      </c>
      <c r="C2617" s="2">
        <v>510</v>
      </c>
      <c r="D2617" s="3">
        <v>5</v>
      </c>
      <c r="E2617" s="4" t="s">
        <v>43</v>
      </c>
      <c r="F2617" s="4" t="s">
        <v>40</v>
      </c>
      <c r="G2617" s="4" t="s">
        <v>36</v>
      </c>
      <c r="H2617" s="4">
        <v>2006</v>
      </c>
      <c r="I2617" s="3" t="s">
        <v>54</v>
      </c>
      <c r="J2617" s="3"/>
      <c r="P2617" s="3"/>
      <c r="W2617" s="3"/>
      <c r="AA2617" s="5" t="e">
        <f t="shared" si="339"/>
        <v>#DIV/0!</v>
      </c>
      <c r="AD2617" s="5" t="e">
        <f t="shared" si="340"/>
        <v>#DIV/0!</v>
      </c>
      <c r="AE2617" s="3" t="e">
        <f t="shared" si="341"/>
        <v>#DIV/0!</v>
      </c>
      <c r="AG2617" s="4" t="e">
        <f t="shared" si="342"/>
        <v>#DIV/0!</v>
      </c>
      <c r="AI2617" s="3" t="e">
        <f t="shared" si="343"/>
        <v>#DIV/0!</v>
      </c>
      <c r="AK2617" s="4" t="e">
        <f t="shared" si="345"/>
        <v>#DIV/0!</v>
      </c>
    </row>
    <row r="2618" spans="1:37" s="4" customFormat="1" x14ac:dyDescent="0.25">
      <c r="A2618" s="4" t="str">
        <f t="shared" si="337"/>
        <v>D00_510_5</v>
      </c>
      <c r="B2618" s="1" t="s">
        <v>37</v>
      </c>
      <c r="C2618" s="2">
        <v>510</v>
      </c>
      <c r="D2618" s="3">
        <v>5</v>
      </c>
      <c r="E2618" s="4" t="s">
        <v>43</v>
      </c>
      <c r="F2618" s="4" t="s">
        <v>40</v>
      </c>
      <c r="G2618" s="4" t="s">
        <v>36</v>
      </c>
      <c r="H2618" s="4">
        <v>2007</v>
      </c>
      <c r="I2618" s="3" t="s">
        <v>54</v>
      </c>
      <c r="J2618" s="3"/>
      <c r="P2618" s="3"/>
      <c r="W2618" s="3"/>
      <c r="AA2618" s="5" t="e">
        <f t="shared" si="339"/>
        <v>#DIV/0!</v>
      </c>
      <c r="AD2618" s="5" t="e">
        <f t="shared" si="340"/>
        <v>#DIV/0!</v>
      </c>
      <c r="AE2618" s="3" t="e">
        <f t="shared" si="341"/>
        <v>#DIV/0!</v>
      </c>
      <c r="AG2618" s="4" t="e">
        <f t="shared" si="342"/>
        <v>#DIV/0!</v>
      </c>
      <c r="AI2618" s="3" t="e">
        <f t="shared" si="343"/>
        <v>#DIV/0!</v>
      </c>
      <c r="AK2618" s="4" t="e">
        <f t="shared" si="345"/>
        <v>#DIV/0!</v>
      </c>
    </row>
    <row r="2619" spans="1:37" s="14" customFormat="1" x14ac:dyDescent="0.25">
      <c r="A2619" s="4" t="str">
        <f t="shared" si="337"/>
        <v>D00_511_5</v>
      </c>
      <c r="B2619" s="12" t="s">
        <v>37</v>
      </c>
      <c r="C2619" s="13">
        <v>511</v>
      </c>
      <c r="D2619" s="15">
        <v>5</v>
      </c>
      <c r="E2619" s="14" t="s">
        <v>43</v>
      </c>
      <c r="F2619" s="14" t="s">
        <v>40</v>
      </c>
      <c r="G2619" s="14" t="s">
        <v>36</v>
      </c>
      <c r="H2619" s="14">
        <v>2003</v>
      </c>
      <c r="I2619" s="15" t="s">
        <v>54</v>
      </c>
      <c r="J2619" s="15"/>
      <c r="P2619" s="15"/>
      <c r="Q2619" s="4"/>
      <c r="R2619" s="4"/>
      <c r="S2619" s="4"/>
      <c r="T2619" s="4"/>
      <c r="U2619" s="4"/>
      <c r="V2619" s="4"/>
      <c r="W2619" s="15"/>
      <c r="AA2619" s="5" t="e">
        <f t="shared" si="339"/>
        <v>#DIV/0!</v>
      </c>
      <c r="AD2619" s="5" t="e">
        <f t="shared" si="340"/>
        <v>#DIV/0!</v>
      </c>
      <c r="AE2619" s="3" t="e">
        <f t="shared" si="341"/>
        <v>#DIV/0!</v>
      </c>
      <c r="AG2619" s="4" t="e">
        <f t="shared" si="342"/>
        <v>#DIV/0!</v>
      </c>
      <c r="AI2619" s="3" t="e">
        <f t="shared" si="343"/>
        <v>#DIV/0!</v>
      </c>
      <c r="AK2619" s="14" t="e">
        <f t="shared" si="345"/>
        <v>#DIV/0!</v>
      </c>
    </row>
    <row r="2620" spans="1:37" s="4" customFormat="1" x14ac:dyDescent="0.25">
      <c r="A2620" s="4" t="str">
        <f t="shared" si="337"/>
        <v>D00_511_5</v>
      </c>
      <c r="B2620" s="1" t="s">
        <v>37</v>
      </c>
      <c r="C2620" s="2">
        <v>511</v>
      </c>
      <c r="D2620" s="3">
        <v>5</v>
      </c>
      <c r="E2620" s="4" t="s">
        <v>43</v>
      </c>
      <c r="F2620" s="4" t="s">
        <v>40</v>
      </c>
      <c r="G2620" s="4" t="s">
        <v>36</v>
      </c>
      <c r="H2620" s="4">
        <v>2004</v>
      </c>
      <c r="I2620" s="3" t="s">
        <v>54</v>
      </c>
      <c r="J2620" s="3"/>
      <c r="P2620" s="3"/>
      <c r="W2620" s="3"/>
      <c r="AA2620" s="5" t="e">
        <f t="shared" si="339"/>
        <v>#DIV/0!</v>
      </c>
      <c r="AD2620" s="5" t="e">
        <f t="shared" si="340"/>
        <v>#DIV/0!</v>
      </c>
      <c r="AE2620" s="3" t="e">
        <f t="shared" si="341"/>
        <v>#DIV/0!</v>
      </c>
      <c r="AG2620" s="4" t="e">
        <f t="shared" si="342"/>
        <v>#DIV/0!</v>
      </c>
      <c r="AI2620" s="3" t="e">
        <f t="shared" si="343"/>
        <v>#DIV/0!</v>
      </c>
      <c r="AK2620" s="4" t="e">
        <f t="shared" si="345"/>
        <v>#DIV/0!</v>
      </c>
    </row>
    <row r="2621" spans="1:37" s="4" customFormat="1" x14ac:dyDescent="0.25">
      <c r="A2621" s="4" t="str">
        <f t="shared" si="337"/>
        <v>D00_511_5</v>
      </c>
      <c r="B2621" s="1" t="s">
        <v>37</v>
      </c>
      <c r="C2621" s="2">
        <v>511</v>
      </c>
      <c r="D2621" s="3">
        <v>5</v>
      </c>
      <c r="E2621" s="4" t="s">
        <v>43</v>
      </c>
      <c r="F2621" s="4" t="s">
        <v>40</v>
      </c>
      <c r="G2621" s="4" t="s">
        <v>36</v>
      </c>
      <c r="H2621" s="4">
        <v>2005</v>
      </c>
      <c r="I2621" s="3" t="s">
        <v>54</v>
      </c>
      <c r="J2621" s="3"/>
      <c r="P2621" s="3"/>
      <c r="W2621" s="3"/>
      <c r="AA2621" s="5" t="e">
        <f t="shared" si="339"/>
        <v>#DIV/0!</v>
      </c>
      <c r="AD2621" s="5" t="e">
        <f t="shared" si="340"/>
        <v>#DIV/0!</v>
      </c>
      <c r="AE2621" s="3" t="e">
        <f t="shared" si="341"/>
        <v>#DIV/0!</v>
      </c>
      <c r="AG2621" s="4" t="e">
        <f t="shared" si="342"/>
        <v>#DIV/0!</v>
      </c>
      <c r="AI2621" s="3" t="e">
        <f t="shared" si="343"/>
        <v>#DIV/0!</v>
      </c>
      <c r="AK2621" s="4" t="e">
        <f t="shared" si="345"/>
        <v>#DIV/0!</v>
      </c>
    </row>
    <row r="2622" spans="1:37" s="4" customFormat="1" x14ac:dyDescent="0.25">
      <c r="A2622" s="4" t="str">
        <f t="shared" si="337"/>
        <v>D00_511_5</v>
      </c>
      <c r="B2622" s="1" t="s">
        <v>37</v>
      </c>
      <c r="C2622" s="2">
        <v>511</v>
      </c>
      <c r="D2622" s="3">
        <v>5</v>
      </c>
      <c r="E2622" s="4" t="s">
        <v>43</v>
      </c>
      <c r="F2622" s="4" t="s">
        <v>40</v>
      </c>
      <c r="G2622" s="4" t="s">
        <v>36</v>
      </c>
      <c r="H2622" s="4">
        <v>2006</v>
      </c>
      <c r="I2622" s="3" t="s">
        <v>54</v>
      </c>
      <c r="J2622" s="3"/>
      <c r="P2622" s="3"/>
      <c r="W2622" s="3"/>
      <c r="AA2622" s="5" t="e">
        <f t="shared" si="339"/>
        <v>#DIV/0!</v>
      </c>
      <c r="AD2622" s="5" t="e">
        <f t="shared" si="340"/>
        <v>#DIV/0!</v>
      </c>
      <c r="AE2622" s="3" t="e">
        <f t="shared" si="341"/>
        <v>#DIV/0!</v>
      </c>
      <c r="AG2622" s="4" t="e">
        <f t="shared" si="342"/>
        <v>#DIV/0!</v>
      </c>
      <c r="AI2622" s="3" t="e">
        <f t="shared" si="343"/>
        <v>#DIV/0!</v>
      </c>
      <c r="AK2622" s="4" t="e">
        <f t="shared" si="345"/>
        <v>#DIV/0!</v>
      </c>
    </row>
    <row r="2623" spans="1:37" s="4" customFormat="1" x14ac:dyDescent="0.25">
      <c r="A2623" s="4" t="str">
        <f t="shared" si="337"/>
        <v>D00_511_5</v>
      </c>
      <c r="B2623" s="1" t="s">
        <v>37</v>
      </c>
      <c r="C2623" s="2">
        <v>511</v>
      </c>
      <c r="D2623" s="3">
        <v>5</v>
      </c>
      <c r="E2623" s="4" t="s">
        <v>43</v>
      </c>
      <c r="F2623" s="4" t="s">
        <v>40</v>
      </c>
      <c r="G2623" s="4" t="s">
        <v>36</v>
      </c>
      <c r="H2623" s="4">
        <v>2007</v>
      </c>
      <c r="I2623" s="3" t="s">
        <v>54</v>
      </c>
      <c r="J2623" s="3"/>
      <c r="P2623" s="3"/>
      <c r="W2623" s="3"/>
      <c r="AA2623" s="5" t="e">
        <f t="shared" si="339"/>
        <v>#DIV/0!</v>
      </c>
      <c r="AD2623" s="5" t="e">
        <f t="shared" si="340"/>
        <v>#DIV/0!</v>
      </c>
      <c r="AE2623" s="3" t="e">
        <f t="shared" si="341"/>
        <v>#DIV/0!</v>
      </c>
      <c r="AG2623" s="4" t="e">
        <f t="shared" si="342"/>
        <v>#DIV/0!</v>
      </c>
      <c r="AI2623" s="3" t="e">
        <f t="shared" si="343"/>
        <v>#DIV/0!</v>
      </c>
      <c r="AK2623" s="4" t="e">
        <f t="shared" si="345"/>
        <v>#DIV/0!</v>
      </c>
    </row>
    <row r="2624" spans="1:37" s="14" customFormat="1" x14ac:dyDescent="0.25">
      <c r="A2624" s="4" t="str">
        <f t="shared" si="337"/>
        <v>D00_512_5</v>
      </c>
      <c r="B2624" s="12" t="s">
        <v>37</v>
      </c>
      <c r="C2624" s="13">
        <v>512</v>
      </c>
      <c r="D2624" s="15">
        <v>5</v>
      </c>
      <c r="E2624" s="14" t="s">
        <v>43</v>
      </c>
      <c r="F2624" s="14" t="s">
        <v>40</v>
      </c>
      <c r="G2624" s="14" t="s">
        <v>36</v>
      </c>
      <c r="H2624" s="14">
        <v>2003</v>
      </c>
      <c r="I2624" s="15" t="s">
        <v>54</v>
      </c>
      <c r="J2624" s="15"/>
      <c r="P2624" s="15"/>
      <c r="Q2624" s="4"/>
      <c r="R2624" s="4"/>
      <c r="S2624" s="4"/>
      <c r="T2624" s="4"/>
      <c r="U2624" s="4"/>
      <c r="V2624" s="4"/>
      <c r="W2624" s="15"/>
      <c r="AA2624" s="5" t="e">
        <f t="shared" si="339"/>
        <v>#DIV/0!</v>
      </c>
      <c r="AD2624" s="5" t="e">
        <f t="shared" si="340"/>
        <v>#DIV/0!</v>
      </c>
      <c r="AE2624" s="3" t="e">
        <f t="shared" si="341"/>
        <v>#DIV/0!</v>
      </c>
      <c r="AG2624" s="4" t="e">
        <f t="shared" si="342"/>
        <v>#DIV/0!</v>
      </c>
      <c r="AI2624" s="3" t="e">
        <f t="shared" si="343"/>
        <v>#DIV/0!</v>
      </c>
      <c r="AK2624" s="14" t="e">
        <f t="shared" si="345"/>
        <v>#DIV/0!</v>
      </c>
    </row>
    <row r="2625" spans="1:37" s="4" customFormat="1" x14ac:dyDescent="0.25">
      <c r="A2625" s="4" t="str">
        <f t="shared" si="337"/>
        <v>D00_512_5</v>
      </c>
      <c r="B2625" s="1" t="s">
        <v>37</v>
      </c>
      <c r="C2625" s="2">
        <v>512</v>
      </c>
      <c r="D2625" s="3">
        <v>5</v>
      </c>
      <c r="E2625" s="4" t="s">
        <v>43</v>
      </c>
      <c r="F2625" s="4" t="s">
        <v>40</v>
      </c>
      <c r="G2625" s="4" t="s">
        <v>36</v>
      </c>
      <c r="H2625" s="4">
        <v>2004</v>
      </c>
      <c r="I2625" s="3" t="s">
        <v>54</v>
      </c>
      <c r="J2625" s="3"/>
      <c r="P2625" s="3"/>
      <c r="W2625" s="3"/>
      <c r="AA2625" s="5" t="e">
        <f t="shared" si="339"/>
        <v>#DIV/0!</v>
      </c>
      <c r="AD2625" s="5" t="e">
        <f t="shared" si="340"/>
        <v>#DIV/0!</v>
      </c>
      <c r="AE2625" s="3" t="e">
        <f t="shared" si="341"/>
        <v>#DIV/0!</v>
      </c>
      <c r="AG2625" s="4" t="e">
        <f t="shared" si="342"/>
        <v>#DIV/0!</v>
      </c>
      <c r="AI2625" s="3" t="e">
        <f t="shared" si="343"/>
        <v>#DIV/0!</v>
      </c>
      <c r="AK2625" s="4" t="e">
        <f t="shared" si="345"/>
        <v>#DIV/0!</v>
      </c>
    </row>
    <row r="2626" spans="1:37" s="4" customFormat="1" x14ac:dyDescent="0.25">
      <c r="A2626" s="4" t="str">
        <f t="shared" si="337"/>
        <v>D00_512_5</v>
      </c>
      <c r="B2626" s="1" t="s">
        <v>37</v>
      </c>
      <c r="C2626" s="2">
        <v>512</v>
      </c>
      <c r="D2626" s="3">
        <v>5</v>
      </c>
      <c r="E2626" s="4" t="s">
        <v>43</v>
      </c>
      <c r="F2626" s="4" t="s">
        <v>40</v>
      </c>
      <c r="G2626" s="4" t="s">
        <v>36</v>
      </c>
      <c r="H2626" s="4">
        <v>2005</v>
      </c>
      <c r="I2626" s="3" t="s">
        <v>54</v>
      </c>
      <c r="J2626" s="3"/>
      <c r="P2626" s="3"/>
      <c r="W2626" s="3"/>
      <c r="AA2626" s="5" t="e">
        <f t="shared" si="339"/>
        <v>#DIV/0!</v>
      </c>
      <c r="AD2626" s="5" t="e">
        <f t="shared" si="340"/>
        <v>#DIV/0!</v>
      </c>
      <c r="AE2626" s="3" t="e">
        <f t="shared" si="341"/>
        <v>#DIV/0!</v>
      </c>
      <c r="AG2626" s="4" t="e">
        <f t="shared" si="342"/>
        <v>#DIV/0!</v>
      </c>
      <c r="AI2626" s="3" t="e">
        <f t="shared" si="343"/>
        <v>#DIV/0!</v>
      </c>
      <c r="AK2626" s="4" t="e">
        <f t="shared" si="345"/>
        <v>#DIV/0!</v>
      </c>
    </row>
    <row r="2627" spans="1:37" s="4" customFormat="1" x14ac:dyDescent="0.25">
      <c r="A2627" s="4" t="str">
        <f t="shared" ref="A2627:A2690" si="346">CONCATENATE(LEFT(B2627,1),CONCATENATE(RIGHT(B2627,2),"_",CONCATENATE(C2627),"_",CONCATENATE(D2627)))</f>
        <v>D00_512_5</v>
      </c>
      <c r="B2627" s="1" t="s">
        <v>37</v>
      </c>
      <c r="C2627" s="2">
        <v>512</v>
      </c>
      <c r="D2627" s="3">
        <v>5</v>
      </c>
      <c r="E2627" s="4" t="s">
        <v>43</v>
      </c>
      <c r="F2627" s="4" t="s">
        <v>40</v>
      </c>
      <c r="G2627" s="4" t="s">
        <v>36</v>
      </c>
      <c r="H2627" s="4">
        <v>2006</v>
      </c>
      <c r="I2627" s="3" t="s">
        <v>54</v>
      </c>
      <c r="J2627" s="3"/>
      <c r="P2627" s="3"/>
      <c r="W2627" s="3"/>
      <c r="AA2627" s="5" t="e">
        <f t="shared" si="339"/>
        <v>#DIV/0!</v>
      </c>
      <c r="AD2627" s="5" t="e">
        <f t="shared" si="340"/>
        <v>#DIV/0!</v>
      </c>
      <c r="AE2627" s="3" t="e">
        <f t="shared" si="341"/>
        <v>#DIV/0!</v>
      </c>
      <c r="AG2627" s="4" t="e">
        <f t="shared" si="342"/>
        <v>#DIV/0!</v>
      </c>
      <c r="AI2627" s="3" t="e">
        <f t="shared" si="343"/>
        <v>#DIV/0!</v>
      </c>
      <c r="AK2627" s="4" t="e">
        <f t="shared" si="345"/>
        <v>#DIV/0!</v>
      </c>
    </row>
    <row r="2628" spans="1:37" s="4" customFormat="1" x14ac:dyDescent="0.25">
      <c r="A2628" s="4" t="str">
        <f t="shared" si="346"/>
        <v>D00_512_5</v>
      </c>
      <c r="B2628" s="1" t="s">
        <v>37</v>
      </c>
      <c r="C2628" s="2">
        <v>512</v>
      </c>
      <c r="D2628" s="3">
        <v>5</v>
      </c>
      <c r="E2628" s="4" t="s">
        <v>43</v>
      </c>
      <c r="F2628" s="4" t="s">
        <v>40</v>
      </c>
      <c r="G2628" s="4" t="s">
        <v>36</v>
      </c>
      <c r="H2628" s="4">
        <v>2007</v>
      </c>
      <c r="I2628" s="3" t="s">
        <v>54</v>
      </c>
      <c r="J2628" s="3"/>
      <c r="P2628" s="3"/>
      <c r="W2628" s="3"/>
      <c r="AA2628" s="5" t="e">
        <f t="shared" si="339"/>
        <v>#DIV/0!</v>
      </c>
      <c r="AD2628" s="5" t="e">
        <f t="shared" si="340"/>
        <v>#DIV/0!</v>
      </c>
      <c r="AE2628" s="3" t="e">
        <f t="shared" si="341"/>
        <v>#DIV/0!</v>
      </c>
      <c r="AG2628" s="4" t="e">
        <f t="shared" si="342"/>
        <v>#DIV/0!</v>
      </c>
      <c r="AI2628" s="3" t="e">
        <f t="shared" si="343"/>
        <v>#DIV/0!</v>
      </c>
      <c r="AK2628" s="4" t="e">
        <f t="shared" si="345"/>
        <v>#DIV/0!</v>
      </c>
    </row>
    <row r="2629" spans="1:37" s="14" customFormat="1" x14ac:dyDescent="0.25">
      <c r="A2629" s="4" t="str">
        <f t="shared" si="346"/>
        <v>D00_513_5</v>
      </c>
      <c r="B2629" s="12" t="s">
        <v>37</v>
      </c>
      <c r="C2629" s="13">
        <v>513</v>
      </c>
      <c r="D2629" s="15">
        <v>5</v>
      </c>
      <c r="E2629" s="14" t="s">
        <v>43</v>
      </c>
      <c r="F2629" s="14" t="s">
        <v>40</v>
      </c>
      <c r="G2629" s="14" t="s">
        <v>36</v>
      </c>
      <c r="H2629" s="14">
        <v>2003</v>
      </c>
      <c r="I2629" s="15" t="s">
        <v>54</v>
      </c>
      <c r="J2629" s="15"/>
      <c r="P2629" s="15"/>
      <c r="Q2629" s="4"/>
      <c r="R2629" s="4"/>
      <c r="S2629" s="4"/>
      <c r="T2629" s="4"/>
      <c r="U2629" s="4"/>
      <c r="V2629" s="4"/>
      <c r="W2629" s="15"/>
      <c r="AA2629" s="5" t="e">
        <f t="shared" si="339"/>
        <v>#DIV/0!</v>
      </c>
      <c r="AD2629" s="5" t="e">
        <f t="shared" si="340"/>
        <v>#DIV/0!</v>
      </c>
      <c r="AE2629" s="3" t="e">
        <f t="shared" si="341"/>
        <v>#DIV/0!</v>
      </c>
      <c r="AG2629" s="4" t="e">
        <f t="shared" si="342"/>
        <v>#DIV/0!</v>
      </c>
      <c r="AI2629" s="3" t="e">
        <f t="shared" si="343"/>
        <v>#DIV/0!</v>
      </c>
      <c r="AK2629" s="14" t="e">
        <f t="shared" si="345"/>
        <v>#DIV/0!</v>
      </c>
    </row>
    <row r="2630" spans="1:37" s="4" customFormat="1" x14ac:dyDescent="0.25">
      <c r="A2630" s="4" t="str">
        <f t="shared" si="346"/>
        <v>D00_513_5</v>
      </c>
      <c r="B2630" s="1" t="s">
        <v>37</v>
      </c>
      <c r="C2630" s="2">
        <v>513</v>
      </c>
      <c r="D2630" s="3">
        <v>5</v>
      </c>
      <c r="E2630" s="4" t="s">
        <v>43</v>
      </c>
      <c r="F2630" s="4" t="s">
        <v>40</v>
      </c>
      <c r="G2630" s="4" t="s">
        <v>36</v>
      </c>
      <c r="H2630" s="4">
        <v>2004</v>
      </c>
      <c r="I2630" s="3" t="s">
        <v>54</v>
      </c>
      <c r="J2630" s="3"/>
      <c r="P2630" s="3"/>
      <c r="W2630" s="3"/>
      <c r="AA2630" s="5" t="e">
        <f t="shared" si="339"/>
        <v>#DIV/0!</v>
      </c>
      <c r="AD2630" s="5" t="e">
        <f t="shared" si="340"/>
        <v>#DIV/0!</v>
      </c>
      <c r="AE2630" s="3" t="e">
        <f t="shared" si="341"/>
        <v>#DIV/0!</v>
      </c>
      <c r="AG2630" s="4" t="e">
        <f t="shared" si="342"/>
        <v>#DIV/0!</v>
      </c>
      <c r="AI2630" s="3" t="e">
        <f t="shared" si="343"/>
        <v>#DIV/0!</v>
      </c>
      <c r="AK2630" s="4" t="e">
        <f t="shared" si="345"/>
        <v>#DIV/0!</v>
      </c>
    </row>
    <row r="2631" spans="1:37" s="4" customFormat="1" x14ac:dyDescent="0.25">
      <c r="A2631" s="4" t="str">
        <f t="shared" si="346"/>
        <v>D00_513_5</v>
      </c>
      <c r="B2631" s="1" t="s">
        <v>37</v>
      </c>
      <c r="C2631" s="2">
        <v>513</v>
      </c>
      <c r="D2631" s="3">
        <v>5</v>
      </c>
      <c r="E2631" s="4" t="s">
        <v>43</v>
      </c>
      <c r="F2631" s="4" t="s">
        <v>40</v>
      </c>
      <c r="G2631" s="4" t="s">
        <v>36</v>
      </c>
      <c r="H2631" s="4">
        <v>2005</v>
      </c>
      <c r="I2631" s="3" t="s">
        <v>54</v>
      </c>
      <c r="J2631" s="3"/>
      <c r="P2631" s="3"/>
      <c r="W2631" s="3"/>
      <c r="AA2631" s="5" t="e">
        <f t="shared" si="339"/>
        <v>#DIV/0!</v>
      </c>
      <c r="AD2631" s="5" t="e">
        <f t="shared" si="340"/>
        <v>#DIV/0!</v>
      </c>
      <c r="AE2631" s="3" t="e">
        <f t="shared" si="341"/>
        <v>#DIV/0!</v>
      </c>
      <c r="AG2631" s="4" t="e">
        <f t="shared" si="342"/>
        <v>#DIV/0!</v>
      </c>
      <c r="AI2631" s="3" t="e">
        <f t="shared" si="343"/>
        <v>#DIV/0!</v>
      </c>
      <c r="AK2631" s="4" t="e">
        <f t="shared" si="345"/>
        <v>#DIV/0!</v>
      </c>
    </row>
    <row r="2632" spans="1:37" s="4" customFormat="1" x14ac:dyDescent="0.25">
      <c r="A2632" s="4" t="str">
        <f t="shared" si="346"/>
        <v>D00_513_5</v>
      </c>
      <c r="B2632" s="1" t="s">
        <v>37</v>
      </c>
      <c r="C2632" s="2">
        <v>513</v>
      </c>
      <c r="D2632" s="3">
        <v>5</v>
      </c>
      <c r="E2632" s="4" t="s">
        <v>43</v>
      </c>
      <c r="F2632" s="4" t="s">
        <v>40</v>
      </c>
      <c r="G2632" s="4" t="s">
        <v>36</v>
      </c>
      <c r="H2632" s="4">
        <v>2006</v>
      </c>
      <c r="I2632" s="3" t="s">
        <v>54</v>
      </c>
      <c r="J2632" s="3"/>
      <c r="P2632" s="3"/>
      <c r="W2632" s="3"/>
      <c r="AA2632" s="5" t="e">
        <f t="shared" si="339"/>
        <v>#DIV/0!</v>
      </c>
      <c r="AD2632" s="5" t="e">
        <f t="shared" si="340"/>
        <v>#DIV/0!</v>
      </c>
      <c r="AE2632" s="3" t="e">
        <f t="shared" si="341"/>
        <v>#DIV/0!</v>
      </c>
      <c r="AG2632" s="4" t="e">
        <f t="shared" si="342"/>
        <v>#DIV/0!</v>
      </c>
      <c r="AI2632" s="3" t="e">
        <f t="shared" si="343"/>
        <v>#DIV/0!</v>
      </c>
      <c r="AK2632" s="4" t="e">
        <f t="shared" si="345"/>
        <v>#DIV/0!</v>
      </c>
    </row>
    <row r="2633" spans="1:37" s="4" customFormat="1" x14ac:dyDescent="0.25">
      <c r="A2633" s="4" t="str">
        <f t="shared" si="346"/>
        <v>D00_513_5</v>
      </c>
      <c r="B2633" s="1" t="s">
        <v>37</v>
      </c>
      <c r="C2633" s="2">
        <v>513</v>
      </c>
      <c r="D2633" s="3">
        <v>5</v>
      </c>
      <c r="E2633" s="4" t="s">
        <v>43</v>
      </c>
      <c r="F2633" s="4" t="s">
        <v>40</v>
      </c>
      <c r="G2633" s="4" t="s">
        <v>36</v>
      </c>
      <c r="H2633" s="4">
        <v>2007</v>
      </c>
      <c r="I2633" s="3" t="s">
        <v>54</v>
      </c>
      <c r="J2633" s="3"/>
      <c r="P2633" s="3"/>
      <c r="W2633" s="3"/>
      <c r="AA2633" s="5" t="e">
        <f t="shared" si="339"/>
        <v>#DIV/0!</v>
      </c>
      <c r="AD2633" s="5" t="e">
        <f t="shared" si="340"/>
        <v>#DIV/0!</v>
      </c>
      <c r="AE2633" s="3" t="e">
        <f t="shared" si="341"/>
        <v>#DIV/0!</v>
      </c>
      <c r="AG2633" s="4" t="e">
        <f t="shared" si="342"/>
        <v>#DIV/0!</v>
      </c>
      <c r="AI2633" s="3" t="e">
        <f t="shared" si="343"/>
        <v>#DIV/0!</v>
      </c>
      <c r="AK2633" s="4" t="e">
        <f t="shared" si="345"/>
        <v>#DIV/0!</v>
      </c>
    </row>
    <row r="2634" spans="1:37" s="14" customFormat="1" x14ac:dyDescent="0.25">
      <c r="A2634" s="4" t="str">
        <f t="shared" si="346"/>
        <v>D00_514_5</v>
      </c>
      <c r="B2634" s="12" t="s">
        <v>37</v>
      </c>
      <c r="C2634" s="13">
        <v>514</v>
      </c>
      <c r="D2634" s="15">
        <v>5</v>
      </c>
      <c r="E2634" s="14" t="s">
        <v>43</v>
      </c>
      <c r="F2634" s="14" t="s">
        <v>40</v>
      </c>
      <c r="G2634" s="14" t="s">
        <v>36</v>
      </c>
      <c r="H2634" s="14">
        <v>2003</v>
      </c>
      <c r="I2634" s="15" t="s">
        <v>54</v>
      </c>
      <c r="J2634" s="15"/>
      <c r="P2634" s="15"/>
      <c r="Q2634" s="4"/>
      <c r="R2634" s="4"/>
      <c r="S2634" s="4"/>
      <c r="T2634" s="4"/>
      <c r="U2634" s="4"/>
      <c r="V2634" s="4"/>
      <c r="W2634" s="15"/>
      <c r="AA2634" s="5" t="e">
        <f t="shared" si="339"/>
        <v>#DIV/0!</v>
      </c>
      <c r="AD2634" s="5" t="e">
        <f t="shared" si="340"/>
        <v>#DIV/0!</v>
      </c>
      <c r="AE2634" s="3" t="e">
        <f t="shared" si="341"/>
        <v>#DIV/0!</v>
      </c>
      <c r="AG2634" s="4" t="e">
        <f t="shared" si="342"/>
        <v>#DIV/0!</v>
      </c>
      <c r="AI2634" s="3" t="e">
        <f t="shared" si="343"/>
        <v>#DIV/0!</v>
      </c>
      <c r="AK2634" s="14" t="e">
        <f t="shared" si="345"/>
        <v>#DIV/0!</v>
      </c>
    </row>
    <row r="2635" spans="1:37" s="4" customFormat="1" x14ac:dyDescent="0.25">
      <c r="A2635" s="4" t="str">
        <f t="shared" si="346"/>
        <v>D00_514_5</v>
      </c>
      <c r="B2635" s="1" t="s">
        <v>37</v>
      </c>
      <c r="C2635" s="2">
        <v>514</v>
      </c>
      <c r="D2635" s="3">
        <v>5</v>
      </c>
      <c r="E2635" s="4" t="s">
        <v>43</v>
      </c>
      <c r="F2635" s="4" t="s">
        <v>40</v>
      </c>
      <c r="G2635" s="4" t="s">
        <v>36</v>
      </c>
      <c r="H2635" s="4">
        <v>2004</v>
      </c>
      <c r="I2635" s="3" t="s">
        <v>54</v>
      </c>
      <c r="J2635" s="3"/>
      <c r="P2635" s="3"/>
      <c r="W2635" s="3"/>
      <c r="AA2635" s="5" t="e">
        <f t="shared" si="339"/>
        <v>#DIV/0!</v>
      </c>
      <c r="AD2635" s="5" t="e">
        <f t="shared" si="340"/>
        <v>#DIV/0!</v>
      </c>
      <c r="AE2635" s="3" t="e">
        <f t="shared" si="341"/>
        <v>#DIV/0!</v>
      </c>
      <c r="AG2635" s="4" t="e">
        <f t="shared" si="342"/>
        <v>#DIV/0!</v>
      </c>
      <c r="AI2635" s="3" t="e">
        <f t="shared" si="343"/>
        <v>#DIV/0!</v>
      </c>
      <c r="AK2635" s="4" t="e">
        <f t="shared" si="345"/>
        <v>#DIV/0!</v>
      </c>
    </row>
    <row r="2636" spans="1:37" s="4" customFormat="1" x14ac:dyDescent="0.25">
      <c r="A2636" s="4" t="str">
        <f t="shared" si="346"/>
        <v>D00_514_5</v>
      </c>
      <c r="B2636" s="1" t="s">
        <v>37</v>
      </c>
      <c r="C2636" s="2">
        <v>514</v>
      </c>
      <c r="D2636" s="3">
        <v>5</v>
      </c>
      <c r="E2636" s="4" t="s">
        <v>43</v>
      </c>
      <c r="F2636" s="4" t="s">
        <v>40</v>
      </c>
      <c r="G2636" s="4" t="s">
        <v>36</v>
      </c>
      <c r="H2636" s="4">
        <v>2005</v>
      </c>
      <c r="I2636" s="3" t="s">
        <v>54</v>
      </c>
      <c r="J2636" s="3"/>
      <c r="P2636" s="3"/>
      <c r="W2636" s="3"/>
      <c r="AA2636" s="5" t="e">
        <f t="shared" si="339"/>
        <v>#DIV/0!</v>
      </c>
      <c r="AD2636" s="5" t="e">
        <f t="shared" si="340"/>
        <v>#DIV/0!</v>
      </c>
      <c r="AE2636" s="3" t="e">
        <f t="shared" si="341"/>
        <v>#DIV/0!</v>
      </c>
      <c r="AG2636" s="4" t="e">
        <f t="shared" si="342"/>
        <v>#DIV/0!</v>
      </c>
      <c r="AI2636" s="3" t="e">
        <f t="shared" si="343"/>
        <v>#DIV/0!</v>
      </c>
      <c r="AK2636" s="4" t="e">
        <f t="shared" si="345"/>
        <v>#DIV/0!</v>
      </c>
    </row>
    <row r="2637" spans="1:37" s="4" customFormat="1" x14ac:dyDescent="0.25">
      <c r="A2637" s="4" t="str">
        <f t="shared" si="346"/>
        <v>D00_514_5</v>
      </c>
      <c r="B2637" s="1" t="s">
        <v>37</v>
      </c>
      <c r="C2637" s="2">
        <v>514</v>
      </c>
      <c r="D2637" s="3">
        <v>5</v>
      </c>
      <c r="E2637" s="4" t="s">
        <v>43</v>
      </c>
      <c r="F2637" s="4" t="s">
        <v>40</v>
      </c>
      <c r="G2637" s="4" t="s">
        <v>36</v>
      </c>
      <c r="H2637" s="4">
        <v>2006</v>
      </c>
      <c r="I2637" s="3" t="s">
        <v>54</v>
      </c>
      <c r="J2637" s="3"/>
      <c r="P2637" s="3"/>
      <c r="W2637" s="3"/>
      <c r="AA2637" s="5" t="e">
        <f t="shared" si="339"/>
        <v>#DIV/0!</v>
      </c>
      <c r="AD2637" s="5" t="e">
        <f t="shared" si="340"/>
        <v>#DIV/0!</v>
      </c>
      <c r="AE2637" s="3" t="e">
        <f t="shared" si="341"/>
        <v>#DIV/0!</v>
      </c>
      <c r="AG2637" s="4" t="e">
        <f t="shared" si="342"/>
        <v>#DIV/0!</v>
      </c>
      <c r="AI2637" s="3" t="e">
        <f t="shared" si="343"/>
        <v>#DIV/0!</v>
      </c>
      <c r="AK2637" s="4" t="e">
        <f t="shared" si="345"/>
        <v>#DIV/0!</v>
      </c>
    </row>
    <row r="2638" spans="1:37" s="4" customFormat="1" x14ac:dyDescent="0.25">
      <c r="A2638" s="4" t="str">
        <f t="shared" si="346"/>
        <v>D00_514_5</v>
      </c>
      <c r="B2638" s="1" t="s">
        <v>37</v>
      </c>
      <c r="C2638" s="2">
        <v>514</v>
      </c>
      <c r="D2638" s="3">
        <v>5</v>
      </c>
      <c r="E2638" s="4" t="s">
        <v>43</v>
      </c>
      <c r="F2638" s="4" t="s">
        <v>40</v>
      </c>
      <c r="G2638" s="4" t="s">
        <v>36</v>
      </c>
      <c r="H2638" s="4">
        <v>2007</v>
      </c>
      <c r="I2638" s="3" t="s">
        <v>54</v>
      </c>
      <c r="J2638" s="3"/>
      <c r="P2638" s="3"/>
      <c r="W2638" s="3"/>
      <c r="AA2638" s="5" t="e">
        <f t="shared" si="339"/>
        <v>#DIV/0!</v>
      </c>
      <c r="AD2638" s="5" t="e">
        <f t="shared" si="340"/>
        <v>#DIV/0!</v>
      </c>
      <c r="AE2638" s="3" t="e">
        <f t="shared" si="341"/>
        <v>#DIV/0!</v>
      </c>
      <c r="AG2638" s="4" t="e">
        <f t="shared" si="342"/>
        <v>#DIV/0!</v>
      </c>
      <c r="AI2638" s="3" t="e">
        <f t="shared" si="343"/>
        <v>#DIV/0!</v>
      </c>
      <c r="AK2638" s="4" t="e">
        <f t="shared" si="345"/>
        <v>#DIV/0!</v>
      </c>
    </row>
    <row r="2639" spans="1:37" s="14" customFormat="1" x14ac:dyDescent="0.25">
      <c r="A2639" s="4" t="str">
        <f t="shared" si="346"/>
        <v>D00_515_5</v>
      </c>
      <c r="B2639" s="12" t="s">
        <v>37</v>
      </c>
      <c r="C2639" s="13">
        <v>515</v>
      </c>
      <c r="D2639" s="15">
        <v>5</v>
      </c>
      <c r="E2639" s="14" t="s">
        <v>43</v>
      </c>
      <c r="F2639" s="14" t="s">
        <v>40</v>
      </c>
      <c r="G2639" s="14" t="s">
        <v>36</v>
      </c>
      <c r="H2639" s="14">
        <v>2003</v>
      </c>
      <c r="I2639" s="15" t="s">
        <v>54</v>
      </c>
      <c r="J2639" s="15"/>
      <c r="P2639" s="15"/>
      <c r="Q2639" s="4"/>
      <c r="R2639" s="4"/>
      <c r="S2639" s="4"/>
      <c r="T2639" s="4"/>
      <c r="U2639" s="4"/>
      <c r="V2639" s="4"/>
      <c r="W2639" s="15"/>
      <c r="AA2639" s="5" t="e">
        <f t="shared" si="339"/>
        <v>#DIV/0!</v>
      </c>
      <c r="AD2639" s="5" t="e">
        <f t="shared" si="340"/>
        <v>#DIV/0!</v>
      </c>
      <c r="AE2639" s="3" t="e">
        <f t="shared" si="341"/>
        <v>#DIV/0!</v>
      </c>
      <c r="AG2639" s="4" t="e">
        <f t="shared" si="342"/>
        <v>#DIV/0!</v>
      </c>
      <c r="AI2639" s="3" t="e">
        <f t="shared" si="343"/>
        <v>#DIV/0!</v>
      </c>
      <c r="AK2639" s="14" t="e">
        <f t="shared" si="345"/>
        <v>#DIV/0!</v>
      </c>
    </row>
    <row r="2640" spans="1:37" s="4" customFormat="1" x14ac:dyDescent="0.25">
      <c r="A2640" s="4" t="str">
        <f t="shared" si="346"/>
        <v>D00_515_5</v>
      </c>
      <c r="B2640" s="1" t="s">
        <v>37</v>
      </c>
      <c r="C2640" s="2">
        <v>515</v>
      </c>
      <c r="D2640" s="3">
        <v>5</v>
      </c>
      <c r="E2640" s="4" t="s">
        <v>43</v>
      </c>
      <c r="F2640" s="4" t="s">
        <v>40</v>
      </c>
      <c r="G2640" s="4" t="s">
        <v>36</v>
      </c>
      <c r="H2640" s="4">
        <v>2004</v>
      </c>
      <c r="I2640" s="3" t="s">
        <v>54</v>
      </c>
      <c r="J2640" s="3"/>
      <c r="P2640" s="3"/>
      <c r="W2640" s="3"/>
      <c r="AA2640" s="5" t="e">
        <f t="shared" si="339"/>
        <v>#DIV/0!</v>
      </c>
      <c r="AD2640" s="5" t="e">
        <f t="shared" si="340"/>
        <v>#DIV/0!</v>
      </c>
      <c r="AE2640" s="3" t="e">
        <f t="shared" si="341"/>
        <v>#DIV/0!</v>
      </c>
      <c r="AG2640" s="4" t="e">
        <f t="shared" si="342"/>
        <v>#DIV/0!</v>
      </c>
      <c r="AI2640" s="3" t="e">
        <f t="shared" si="343"/>
        <v>#DIV/0!</v>
      </c>
      <c r="AK2640" s="4" t="e">
        <f t="shared" si="345"/>
        <v>#DIV/0!</v>
      </c>
    </row>
    <row r="2641" spans="1:37" s="4" customFormat="1" x14ac:dyDescent="0.25">
      <c r="A2641" s="4" t="str">
        <f t="shared" si="346"/>
        <v>D00_515_5</v>
      </c>
      <c r="B2641" s="1" t="s">
        <v>37</v>
      </c>
      <c r="C2641" s="2">
        <v>515</v>
      </c>
      <c r="D2641" s="3">
        <v>5</v>
      </c>
      <c r="E2641" s="4" t="s">
        <v>43</v>
      </c>
      <c r="F2641" s="4" t="s">
        <v>40</v>
      </c>
      <c r="G2641" s="4" t="s">
        <v>36</v>
      </c>
      <c r="H2641" s="4">
        <v>2005</v>
      </c>
      <c r="I2641" s="3" t="s">
        <v>54</v>
      </c>
      <c r="J2641" s="3"/>
      <c r="P2641" s="3"/>
      <c r="W2641" s="3"/>
      <c r="AA2641" s="5" t="e">
        <f t="shared" si="339"/>
        <v>#DIV/0!</v>
      </c>
      <c r="AD2641" s="5" t="e">
        <f t="shared" si="340"/>
        <v>#DIV/0!</v>
      </c>
      <c r="AE2641" s="3" t="e">
        <f t="shared" si="341"/>
        <v>#DIV/0!</v>
      </c>
      <c r="AG2641" s="4" t="e">
        <f t="shared" si="342"/>
        <v>#DIV/0!</v>
      </c>
      <c r="AI2641" s="3" t="e">
        <f t="shared" si="343"/>
        <v>#DIV/0!</v>
      </c>
      <c r="AK2641" s="4" t="e">
        <f t="shared" si="345"/>
        <v>#DIV/0!</v>
      </c>
    </row>
    <row r="2642" spans="1:37" s="4" customFormat="1" x14ac:dyDescent="0.25">
      <c r="A2642" s="4" t="str">
        <f t="shared" si="346"/>
        <v>D00_515_5</v>
      </c>
      <c r="B2642" s="1" t="s">
        <v>37</v>
      </c>
      <c r="C2642" s="2">
        <v>515</v>
      </c>
      <c r="D2642" s="3">
        <v>5</v>
      </c>
      <c r="E2642" s="4" t="s">
        <v>43</v>
      </c>
      <c r="F2642" s="4" t="s">
        <v>40</v>
      </c>
      <c r="G2642" s="4" t="s">
        <v>36</v>
      </c>
      <c r="H2642" s="4">
        <v>2006</v>
      </c>
      <c r="I2642" s="3" t="s">
        <v>54</v>
      </c>
      <c r="J2642" s="3"/>
      <c r="P2642" s="3"/>
      <c r="W2642" s="3"/>
      <c r="AA2642" s="5" t="e">
        <f t="shared" si="339"/>
        <v>#DIV/0!</v>
      </c>
      <c r="AD2642" s="5" t="e">
        <f t="shared" si="340"/>
        <v>#DIV/0!</v>
      </c>
      <c r="AE2642" s="3" t="e">
        <f t="shared" si="341"/>
        <v>#DIV/0!</v>
      </c>
      <c r="AG2642" s="4" t="e">
        <f t="shared" si="342"/>
        <v>#DIV/0!</v>
      </c>
      <c r="AI2642" s="3" t="e">
        <f t="shared" si="343"/>
        <v>#DIV/0!</v>
      </c>
      <c r="AK2642" s="4" t="e">
        <f t="shared" si="345"/>
        <v>#DIV/0!</v>
      </c>
    </row>
    <row r="2643" spans="1:37" s="4" customFormat="1" x14ac:dyDescent="0.25">
      <c r="A2643" s="4" t="str">
        <f t="shared" si="346"/>
        <v>D00_515_5</v>
      </c>
      <c r="B2643" s="1" t="s">
        <v>37</v>
      </c>
      <c r="C2643" s="2">
        <v>515</v>
      </c>
      <c r="D2643" s="3">
        <v>5</v>
      </c>
      <c r="E2643" s="4" t="s">
        <v>43</v>
      </c>
      <c r="F2643" s="4" t="s">
        <v>40</v>
      </c>
      <c r="G2643" s="4" t="s">
        <v>36</v>
      </c>
      <c r="H2643" s="4">
        <v>2007</v>
      </c>
      <c r="I2643" s="3" t="s">
        <v>54</v>
      </c>
      <c r="J2643" s="3"/>
      <c r="P2643" s="3"/>
      <c r="W2643" s="3"/>
      <c r="AA2643" s="5" t="e">
        <f t="shared" si="339"/>
        <v>#DIV/0!</v>
      </c>
      <c r="AD2643" s="5" t="e">
        <f t="shared" si="340"/>
        <v>#DIV/0!</v>
      </c>
      <c r="AE2643" s="3" t="e">
        <f t="shared" si="341"/>
        <v>#DIV/0!</v>
      </c>
      <c r="AG2643" s="4" t="e">
        <f t="shared" si="342"/>
        <v>#DIV/0!</v>
      </c>
      <c r="AI2643" s="3" t="e">
        <f t="shared" si="343"/>
        <v>#DIV/0!</v>
      </c>
      <c r="AK2643" s="4" t="e">
        <f t="shared" si="345"/>
        <v>#DIV/0!</v>
      </c>
    </row>
    <row r="2644" spans="1:37" s="14" customFormat="1" x14ac:dyDescent="0.25">
      <c r="A2644" s="4" t="str">
        <f t="shared" si="346"/>
        <v>D00_516_5</v>
      </c>
      <c r="B2644" s="12" t="s">
        <v>37</v>
      </c>
      <c r="C2644" s="13">
        <v>516</v>
      </c>
      <c r="D2644" s="15">
        <v>5</v>
      </c>
      <c r="E2644" s="14" t="s">
        <v>43</v>
      </c>
      <c r="F2644" s="14" t="s">
        <v>40</v>
      </c>
      <c r="G2644" s="14" t="s">
        <v>36</v>
      </c>
      <c r="H2644" s="14">
        <v>2003</v>
      </c>
      <c r="I2644" s="15" t="s">
        <v>54</v>
      </c>
      <c r="J2644" s="15"/>
      <c r="P2644" s="15"/>
      <c r="Q2644" s="4"/>
      <c r="R2644" s="4"/>
      <c r="S2644" s="4"/>
      <c r="T2644" s="4"/>
      <c r="U2644" s="4"/>
      <c r="V2644" s="4"/>
      <c r="W2644" s="15"/>
      <c r="AA2644" s="5" t="e">
        <f t="shared" si="339"/>
        <v>#DIV/0!</v>
      </c>
      <c r="AD2644" s="5" t="e">
        <f t="shared" si="340"/>
        <v>#DIV/0!</v>
      </c>
      <c r="AE2644" s="3" t="e">
        <f t="shared" si="341"/>
        <v>#DIV/0!</v>
      </c>
      <c r="AG2644" s="4" t="e">
        <f t="shared" si="342"/>
        <v>#DIV/0!</v>
      </c>
      <c r="AI2644" s="3" t="e">
        <f t="shared" si="343"/>
        <v>#DIV/0!</v>
      </c>
      <c r="AK2644" s="14" t="e">
        <f t="shared" si="345"/>
        <v>#DIV/0!</v>
      </c>
    </row>
    <row r="2645" spans="1:37" s="4" customFormat="1" x14ac:dyDescent="0.25">
      <c r="A2645" s="4" t="str">
        <f t="shared" si="346"/>
        <v>D00_516_5</v>
      </c>
      <c r="B2645" s="1" t="s">
        <v>37</v>
      </c>
      <c r="C2645" s="2">
        <v>516</v>
      </c>
      <c r="D2645" s="3">
        <v>5</v>
      </c>
      <c r="E2645" s="4" t="s">
        <v>43</v>
      </c>
      <c r="F2645" s="4" t="s">
        <v>40</v>
      </c>
      <c r="G2645" s="4" t="s">
        <v>36</v>
      </c>
      <c r="H2645" s="4">
        <v>2004</v>
      </c>
      <c r="I2645" s="3" t="s">
        <v>54</v>
      </c>
      <c r="J2645" s="3"/>
      <c r="P2645" s="3"/>
      <c r="W2645" s="3"/>
      <c r="AA2645" s="5" t="e">
        <f t="shared" si="339"/>
        <v>#DIV/0!</v>
      </c>
      <c r="AD2645" s="5" t="e">
        <f t="shared" si="340"/>
        <v>#DIV/0!</v>
      </c>
      <c r="AE2645" s="3" t="e">
        <f t="shared" si="341"/>
        <v>#DIV/0!</v>
      </c>
      <c r="AG2645" s="4" t="e">
        <f t="shared" si="342"/>
        <v>#DIV/0!</v>
      </c>
      <c r="AI2645" s="3" t="e">
        <f t="shared" si="343"/>
        <v>#DIV/0!</v>
      </c>
      <c r="AK2645" s="4" t="e">
        <f t="shared" si="345"/>
        <v>#DIV/0!</v>
      </c>
    </row>
    <row r="2646" spans="1:37" s="4" customFormat="1" x14ac:dyDescent="0.25">
      <c r="A2646" s="4" t="str">
        <f t="shared" si="346"/>
        <v>D00_516_5</v>
      </c>
      <c r="B2646" s="1" t="s">
        <v>37</v>
      </c>
      <c r="C2646" s="2">
        <v>516</v>
      </c>
      <c r="D2646" s="3">
        <v>5</v>
      </c>
      <c r="E2646" s="4" t="s">
        <v>43</v>
      </c>
      <c r="F2646" s="4" t="s">
        <v>40</v>
      </c>
      <c r="G2646" s="4" t="s">
        <v>36</v>
      </c>
      <c r="H2646" s="4">
        <v>2005</v>
      </c>
      <c r="I2646" s="3" t="s">
        <v>54</v>
      </c>
      <c r="J2646" s="3"/>
      <c r="P2646" s="3"/>
      <c r="W2646" s="3"/>
      <c r="AA2646" s="5" t="e">
        <f t="shared" si="339"/>
        <v>#DIV/0!</v>
      </c>
      <c r="AD2646" s="5" t="e">
        <f t="shared" si="340"/>
        <v>#DIV/0!</v>
      </c>
      <c r="AE2646" s="3" t="e">
        <f t="shared" si="341"/>
        <v>#DIV/0!</v>
      </c>
      <c r="AG2646" s="4" t="e">
        <f t="shared" si="342"/>
        <v>#DIV/0!</v>
      </c>
      <c r="AI2646" s="3" t="e">
        <f t="shared" si="343"/>
        <v>#DIV/0!</v>
      </c>
      <c r="AK2646" s="4" t="e">
        <f t="shared" si="345"/>
        <v>#DIV/0!</v>
      </c>
    </row>
    <row r="2647" spans="1:37" s="4" customFormat="1" x14ac:dyDescent="0.25">
      <c r="A2647" s="4" t="str">
        <f t="shared" si="346"/>
        <v>D00_516_5</v>
      </c>
      <c r="B2647" s="1" t="s">
        <v>37</v>
      </c>
      <c r="C2647" s="2">
        <v>516</v>
      </c>
      <c r="D2647" s="3">
        <v>5</v>
      </c>
      <c r="E2647" s="4" t="s">
        <v>43</v>
      </c>
      <c r="F2647" s="4" t="s">
        <v>40</v>
      </c>
      <c r="G2647" s="4" t="s">
        <v>36</v>
      </c>
      <c r="H2647" s="4">
        <v>2006</v>
      </c>
      <c r="I2647" s="3" t="s">
        <v>54</v>
      </c>
      <c r="J2647" s="3"/>
      <c r="P2647" s="3"/>
      <c r="W2647" s="3"/>
      <c r="AA2647" s="5" t="e">
        <f t="shared" si="339"/>
        <v>#DIV/0!</v>
      </c>
      <c r="AD2647" s="5" t="e">
        <f t="shared" si="340"/>
        <v>#DIV/0!</v>
      </c>
      <c r="AE2647" s="3" t="e">
        <f t="shared" si="341"/>
        <v>#DIV/0!</v>
      </c>
      <c r="AG2647" s="4" t="e">
        <f t="shared" si="342"/>
        <v>#DIV/0!</v>
      </c>
      <c r="AI2647" s="3" t="e">
        <f t="shared" si="343"/>
        <v>#DIV/0!</v>
      </c>
      <c r="AK2647" s="4" t="e">
        <f t="shared" si="345"/>
        <v>#DIV/0!</v>
      </c>
    </row>
    <row r="2648" spans="1:37" s="4" customFormat="1" x14ac:dyDescent="0.25">
      <c r="A2648" s="4" t="str">
        <f t="shared" si="346"/>
        <v>D00_516_5</v>
      </c>
      <c r="B2648" s="1" t="s">
        <v>37</v>
      </c>
      <c r="C2648" s="2">
        <v>516</v>
      </c>
      <c r="D2648" s="3">
        <v>5</v>
      </c>
      <c r="E2648" s="4" t="s">
        <v>43</v>
      </c>
      <c r="F2648" s="4" t="s">
        <v>40</v>
      </c>
      <c r="G2648" s="4" t="s">
        <v>36</v>
      </c>
      <c r="H2648" s="4">
        <v>2007</v>
      </c>
      <c r="I2648" s="3" t="s">
        <v>54</v>
      </c>
      <c r="J2648" s="3"/>
      <c r="P2648" s="3"/>
      <c r="W2648" s="3"/>
      <c r="AA2648" s="5" t="e">
        <f t="shared" si="339"/>
        <v>#DIV/0!</v>
      </c>
      <c r="AD2648" s="5" t="e">
        <f t="shared" si="340"/>
        <v>#DIV/0!</v>
      </c>
      <c r="AE2648" s="3" t="e">
        <f t="shared" si="341"/>
        <v>#DIV/0!</v>
      </c>
      <c r="AG2648" s="4" t="e">
        <f t="shared" si="342"/>
        <v>#DIV/0!</v>
      </c>
      <c r="AI2648" s="3" t="e">
        <f t="shared" si="343"/>
        <v>#DIV/0!</v>
      </c>
      <c r="AK2648" s="4" t="e">
        <f t="shared" si="345"/>
        <v>#DIV/0!</v>
      </c>
    </row>
    <row r="2649" spans="1:37" s="14" customFormat="1" x14ac:dyDescent="0.25">
      <c r="A2649" s="4" t="str">
        <f t="shared" si="346"/>
        <v>D00_517_5</v>
      </c>
      <c r="B2649" s="12" t="s">
        <v>37</v>
      </c>
      <c r="C2649" s="13">
        <v>517</v>
      </c>
      <c r="D2649" s="15">
        <v>5</v>
      </c>
      <c r="E2649" s="14" t="s">
        <v>43</v>
      </c>
      <c r="F2649" s="14" t="s">
        <v>40</v>
      </c>
      <c r="G2649" s="14" t="s">
        <v>36</v>
      </c>
      <c r="H2649" s="14">
        <v>2003</v>
      </c>
      <c r="I2649" s="15" t="s">
        <v>54</v>
      </c>
      <c r="J2649" s="15"/>
      <c r="P2649" s="15"/>
      <c r="Q2649" s="4"/>
      <c r="R2649" s="4"/>
      <c r="S2649" s="4"/>
      <c r="T2649" s="4"/>
      <c r="U2649" s="4"/>
      <c r="V2649" s="4"/>
      <c r="W2649" s="15"/>
      <c r="AA2649" s="5" t="e">
        <f t="shared" ref="AA2649:AA2712" si="347">(Z2649+(AD2649*AF2649))/Y2649</f>
        <v>#DIV/0!</v>
      </c>
      <c r="AD2649" s="5" t="e">
        <f t="shared" ref="AD2649:AD2712" si="348">AC2649/(Y2649-AF2649)</f>
        <v>#DIV/0!</v>
      </c>
      <c r="AE2649" s="3" t="e">
        <f t="shared" ref="AE2649:AE2712" si="349">AD2649*100/AA2649</f>
        <v>#DIV/0!</v>
      </c>
      <c r="AG2649" s="4" t="e">
        <f t="shared" ref="AG2649:AG2712" si="350">AF2649*100/Y2649</f>
        <v>#DIV/0!</v>
      </c>
      <c r="AI2649" s="3" t="e">
        <f t="shared" ref="AI2649:AI2712" si="351">AH2649*100/Y2649</f>
        <v>#DIV/0!</v>
      </c>
      <c r="AK2649" s="14" t="e">
        <f t="shared" si="345"/>
        <v>#DIV/0!</v>
      </c>
    </row>
    <row r="2650" spans="1:37" s="4" customFormat="1" x14ac:dyDescent="0.25">
      <c r="A2650" s="4" t="str">
        <f t="shared" si="346"/>
        <v>D00_517_5</v>
      </c>
      <c r="B2650" s="1" t="s">
        <v>37</v>
      </c>
      <c r="C2650" s="2">
        <v>517</v>
      </c>
      <c r="D2650" s="3">
        <v>5</v>
      </c>
      <c r="E2650" s="4" t="s">
        <v>43</v>
      </c>
      <c r="F2650" s="4" t="s">
        <v>40</v>
      </c>
      <c r="G2650" s="4" t="s">
        <v>36</v>
      </c>
      <c r="H2650" s="4">
        <v>2004</v>
      </c>
      <c r="I2650" s="3" t="s">
        <v>54</v>
      </c>
      <c r="J2650" s="3"/>
      <c r="P2650" s="3"/>
      <c r="W2650" s="3"/>
      <c r="AA2650" s="5" t="e">
        <f t="shared" si="347"/>
        <v>#DIV/0!</v>
      </c>
      <c r="AD2650" s="5" t="e">
        <f t="shared" si="348"/>
        <v>#DIV/0!</v>
      </c>
      <c r="AE2650" s="3" t="e">
        <f t="shared" si="349"/>
        <v>#DIV/0!</v>
      </c>
      <c r="AG2650" s="4" t="e">
        <f t="shared" si="350"/>
        <v>#DIV/0!</v>
      </c>
      <c r="AI2650" s="3" t="e">
        <f t="shared" si="351"/>
        <v>#DIV/0!</v>
      </c>
      <c r="AK2650" s="4" t="e">
        <f t="shared" si="345"/>
        <v>#DIV/0!</v>
      </c>
    </row>
    <row r="2651" spans="1:37" s="4" customFormat="1" x14ac:dyDescent="0.25">
      <c r="A2651" s="4" t="str">
        <f t="shared" si="346"/>
        <v>D00_517_5</v>
      </c>
      <c r="B2651" s="1" t="s">
        <v>37</v>
      </c>
      <c r="C2651" s="2">
        <v>517</v>
      </c>
      <c r="D2651" s="3">
        <v>5</v>
      </c>
      <c r="E2651" s="4" t="s">
        <v>43</v>
      </c>
      <c r="F2651" s="4" t="s">
        <v>40</v>
      </c>
      <c r="G2651" s="4" t="s">
        <v>36</v>
      </c>
      <c r="H2651" s="4">
        <v>2005</v>
      </c>
      <c r="I2651" s="3" t="s">
        <v>54</v>
      </c>
      <c r="J2651" s="3"/>
      <c r="P2651" s="3"/>
      <c r="W2651" s="3"/>
      <c r="AA2651" s="5" t="e">
        <f t="shared" si="347"/>
        <v>#DIV/0!</v>
      </c>
      <c r="AD2651" s="5" t="e">
        <f t="shared" si="348"/>
        <v>#DIV/0!</v>
      </c>
      <c r="AE2651" s="3" t="e">
        <f t="shared" si="349"/>
        <v>#DIV/0!</v>
      </c>
      <c r="AG2651" s="4" t="e">
        <f t="shared" si="350"/>
        <v>#DIV/0!</v>
      </c>
      <c r="AI2651" s="3" t="e">
        <f t="shared" si="351"/>
        <v>#DIV/0!</v>
      </c>
      <c r="AK2651" s="4" t="e">
        <f t="shared" si="345"/>
        <v>#DIV/0!</v>
      </c>
    </row>
    <row r="2652" spans="1:37" s="4" customFormat="1" x14ac:dyDescent="0.25">
      <c r="A2652" s="4" t="str">
        <f t="shared" si="346"/>
        <v>D00_517_5</v>
      </c>
      <c r="B2652" s="1" t="s">
        <v>37</v>
      </c>
      <c r="C2652" s="2">
        <v>517</v>
      </c>
      <c r="D2652" s="3">
        <v>5</v>
      </c>
      <c r="E2652" s="4" t="s">
        <v>43</v>
      </c>
      <c r="F2652" s="4" t="s">
        <v>40</v>
      </c>
      <c r="G2652" s="4" t="s">
        <v>36</v>
      </c>
      <c r="H2652" s="4">
        <v>2006</v>
      </c>
      <c r="I2652" s="3" t="s">
        <v>54</v>
      </c>
      <c r="J2652" s="3"/>
      <c r="P2652" s="3"/>
      <c r="W2652" s="3"/>
      <c r="AA2652" s="5" t="e">
        <f t="shared" si="347"/>
        <v>#DIV/0!</v>
      </c>
      <c r="AD2652" s="5" t="e">
        <f t="shared" si="348"/>
        <v>#DIV/0!</v>
      </c>
      <c r="AE2652" s="3" t="e">
        <f t="shared" si="349"/>
        <v>#DIV/0!</v>
      </c>
      <c r="AG2652" s="4" t="e">
        <f t="shared" si="350"/>
        <v>#DIV/0!</v>
      </c>
      <c r="AI2652" s="3" t="e">
        <f t="shared" si="351"/>
        <v>#DIV/0!</v>
      </c>
      <c r="AK2652" s="4" t="e">
        <f t="shared" si="345"/>
        <v>#DIV/0!</v>
      </c>
    </row>
    <row r="2653" spans="1:37" s="4" customFormat="1" x14ac:dyDescent="0.25">
      <c r="A2653" s="4" t="str">
        <f t="shared" si="346"/>
        <v>D00_517_5</v>
      </c>
      <c r="B2653" s="1" t="s">
        <v>37</v>
      </c>
      <c r="C2653" s="2">
        <v>517</v>
      </c>
      <c r="D2653" s="3">
        <v>5</v>
      </c>
      <c r="E2653" s="4" t="s">
        <v>43</v>
      </c>
      <c r="F2653" s="4" t="s">
        <v>40</v>
      </c>
      <c r="G2653" s="4" t="s">
        <v>36</v>
      </c>
      <c r="H2653" s="4">
        <v>2007</v>
      </c>
      <c r="I2653" s="3" t="s">
        <v>54</v>
      </c>
      <c r="J2653" s="3"/>
      <c r="P2653" s="3"/>
      <c r="W2653" s="3"/>
      <c r="AA2653" s="5" t="e">
        <f t="shared" si="347"/>
        <v>#DIV/0!</v>
      </c>
      <c r="AD2653" s="5" t="e">
        <f t="shared" si="348"/>
        <v>#DIV/0!</v>
      </c>
      <c r="AE2653" s="3" t="e">
        <f t="shared" si="349"/>
        <v>#DIV/0!</v>
      </c>
      <c r="AG2653" s="4" t="e">
        <f t="shared" si="350"/>
        <v>#DIV/0!</v>
      </c>
      <c r="AI2653" s="3" t="e">
        <f t="shared" si="351"/>
        <v>#DIV/0!</v>
      </c>
      <c r="AK2653" s="4" t="e">
        <f t="shared" si="345"/>
        <v>#DIV/0!</v>
      </c>
    </row>
    <row r="2654" spans="1:37" s="14" customFormat="1" x14ac:dyDescent="0.25">
      <c r="A2654" s="4" t="str">
        <f t="shared" si="346"/>
        <v>D00_518_5</v>
      </c>
      <c r="B2654" s="12" t="s">
        <v>37</v>
      </c>
      <c r="C2654" s="13">
        <v>518</v>
      </c>
      <c r="D2654" s="15">
        <v>5</v>
      </c>
      <c r="E2654" s="14" t="s">
        <v>43</v>
      </c>
      <c r="F2654" s="14" t="s">
        <v>40</v>
      </c>
      <c r="G2654" s="14" t="s">
        <v>36</v>
      </c>
      <c r="H2654" s="14">
        <v>2003</v>
      </c>
      <c r="I2654" s="15" t="s">
        <v>54</v>
      </c>
      <c r="J2654" s="15"/>
      <c r="P2654" s="15"/>
      <c r="Q2654" s="4"/>
      <c r="R2654" s="4"/>
      <c r="S2654" s="4"/>
      <c r="T2654" s="4"/>
      <c r="U2654" s="4"/>
      <c r="V2654" s="4"/>
      <c r="W2654" s="15"/>
      <c r="AA2654" s="5" t="e">
        <f t="shared" si="347"/>
        <v>#DIV/0!</v>
      </c>
      <c r="AD2654" s="5" t="e">
        <f t="shared" si="348"/>
        <v>#DIV/0!</v>
      </c>
      <c r="AE2654" s="3" t="e">
        <f t="shared" si="349"/>
        <v>#DIV/0!</v>
      </c>
      <c r="AG2654" s="4" t="e">
        <f t="shared" si="350"/>
        <v>#DIV/0!</v>
      </c>
      <c r="AI2654" s="3" t="e">
        <f t="shared" si="351"/>
        <v>#DIV/0!</v>
      </c>
      <c r="AK2654" s="14" t="e">
        <f t="shared" si="345"/>
        <v>#DIV/0!</v>
      </c>
    </row>
    <row r="2655" spans="1:37" s="4" customFormat="1" x14ac:dyDescent="0.25">
      <c r="A2655" s="4" t="str">
        <f t="shared" si="346"/>
        <v>D00_518_5</v>
      </c>
      <c r="B2655" s="1" t="s">
        <v>37</v>
      </c>
      <c r="C2655" s="2">
        <v>518</v>
      </c>
      <c r="D2655" s="3">
        <v>5</v>
      </c>
      <c r="E2655" s="4" t="s">
        <v>43</v>
      </c>
      <c r="F2655" s="4" t="s">
        <v>40</v>
      </c>
      <c r="G2655" s="4" t="s">
        <v>36</v>
      </c>
      <c r="H2655" s="4">
        <v>2004</v>
      </c>
      <c r="I2655" s="3" t="s">
        <v>54</v>
      </c>
      <c r="J2655" s="3"/>
      <c r="P2655" s="3"/>
      <c r="W2655" s="3"/>
      <c r="AA2655" s="5" t="e">
        <f t="shared" si="347"/>
        <v>#DIV/0!</v>
      </c>
      <c r="AD2655" s="5" t="e">
        <f t="shared" si="348"/>
        <v>#DIV/0!</v>
      </c>
      <c r="AE2655" s="3" t="e">
        <f t="shared" si="349"/>
        <v>#DIV/0!</v>
      </c>
      <c r="AG2655" s="4" t="e">
        <f t="shared" si="350"/>
        <v>#DIV/0!</v>
      </c>
      <c r="AI2655" s="3" t="e">
        <f t="shared" si="351"/>
        <v>#DIV/0!</v>
      </c>
      <c r="AK2655" s="4" t="e">
        <f t="shared" si="345"/>
        <v>#DIV/0!</v>
      </c>
    </row>
    <row r="2656" spans="1:37" s="4" customFormat="1" x14ac:dyDescent="0.25">
      <c r="A2656" s="4" t="str">
        <f t="shared" si="346"/>
        <v>D00_518_5</v>
      </c>
      <c r="B2656" s="1" t="s">
        <v>37</v>
      </c>
      <c r="C2656" s="2">
        <v>518</v>
      </c>
      <c r="D2656" s="3">
        <v>5</v>
      </c>
      <c r="E2656" s="4" t="s">
        <v>43</v>
      </c>
      <c r="F2656" s="4" t="s">
        <v>40</v>
      </c>
      <c r="G2656" s="4" t="s">
        <v>36</v>
      </c>
      <c r="H2656" s="4">
        <v>2005</v>
      </c>
      <c r="I2656" s="3" t="s">
        <v>54</v>
      </c>
      <c r="J2656" s="3"/>
      <c r="P2656" s="3"/>
      <c r="W2656" s="3"/>
      <c r="AA2656" s="5" t="e">
        <f t="shared" si="347"/>
        <v>#DIV/0!</v>
      </c>
      <c r="AD2656" s="5" t="e">
        <f t="shared" si="348"/>
        <v>#DIV/0!</v>
      </c>
      <c r="AE2656" s="3" t="e">
        <f t="shared" si="349"/>
        <v>#DIV/0!</v>
      </c>
      <c r="AG2656" s="4" t="e">
        <f t="shared" si="350"/>
        <v>#DIV/0!</v>
      </c>
      <c r="AI2656" s="3" t="e">
        <f t="shared" si="351"/>
        <v>#DIV/0!</v>
      </c>
      <c r="AK2656" s="4" t="e">
        <f t="shared" si="345"/>
        <v>#DIV/0!</v>
      </c>
    </row>
    <row r="2657" spans="1:37" s="4" customFormat="1" x14ac:dyDescent="0.25">
      <c r="A2657" s="4" t="str">
        <f t="shared" si="346"/>
        <v>D00_518_5</v>
      </c>
      <c r="B2657" s="1" t="s">
        <v>37</v>
      </c>
      <c r="C2657" s="2">
        <v>518</v>
      </c>
      <c r="D2657" s="3">
        <v>5</v>
      </c>
      <c r="E2657" s="4" t="s">
        <v>43</v>
      </c>
      <c r="F2657" s="4" t="s">
        <v>40</v>
      </c>
      <c r="G2657" s="4" t="s">
        <v>36</v>
      </c>
      <c r="H2657" s="4">
        <v>2006</v>
      </c>
      <c r="I2657" s="3" t="s">
        <v>54</v>
      </c>
      <c r="J2657" s="3"/>
      <c r="P2657" s="3"/>
      <c r="W2657" s="3"/>
      <c r="AA2657" s="5" t="e">
        <f t="shared" si="347"/>
        <v>#DIV/0!</v>
      </c>
      <c r="AD2657" s="5" t="e">
        <f t="shared" si="348"/>
        <v>#DIV/0!</v>
      </c>
      <c r="AE2657" s="3" t="e">
        <f t="shared" si="349"/>
        <v>#DIV/0!</v>
      </c>
      <c r="AG2657" s="4" t="e">
        <f t="shared" si="350"/>
        <v>#DIV/0!</v>
      </c>
      <c r="AI2657" s="3" t="e">
        <f t="shared" si="351"/>
        <v>#DIV/0!</v>
      </c>
      <c r="AK2657" s="4" t="e">
        <f t="shared" si="345"/>
        <v>#DIV/0!</v>
      </c>
    </row>
    <row r="2658" spans="1:37" s="4" customFormat="1" x14ac:dyDescent="0.25">
      <c r="A2658" s="4" t="str">
        <f t="shared" si="346"/>
        <v>D00_518_5</v>
      </c>
      <c r="B2658" s="1" t="s">
        <v>37</v>
      </c>
      <c r="C2658" s="2">
        <v>518</v>
      </c>
      <c r="D2658" s="3">
        <v>5</v>
      </c>
      <c r="E2658" s="4" t="s">
        <v>43</v>
      </c>
      <c r="F2658" s="4" t="s">
        <v>40</v>
      </c>
      <c r="G2658" s="4" t="s">
        <v>36</v>
      </c>
      <c r="H2658" s="4">
        <v>2007</v>
      </c>
      <c r="I2658" s="3" t="s">
        <v>54</v>
      </c>
      <c r="J2658" s="3"/>
      <c r="P2658" s="3"/>
      <c r="W2658" s="3"/>
      <c r="AA2658" s="5" t="e">
        <f t="shared" si="347"/>
        <v>#DIV/0!</v>
      </c>
      <c r="AD2658" s="5" t="e">
        <f t="shared" si="348"/>
        <v>#DIV/0!</v>
      </c>
      <c r="AE2658" s="3" t="e">
        <f t="shared" si="349"/>
        <v>#DIV/0!</v>
      </c>
      <c r="AG2658" s="4" t="e">
        <f t="shared" si="350"/>
        <v>#DIV/0!</v>
      </c>
      <c r="AI2658" s="3" t="e">
        <f t="shared" si="351"/>
        <v>#DIV/0!</v>
      </c>
      <c r="AK2658" s="4" t="e">
        <f t="shared" si="345"/>
        <v>#DIV/0!</v>
      </c>
    </row>
    <row r="2659" spans="1:37" s="14" customFormat="1" x14ac:dyDescent="0.25">
      <c r="A2659" s="4" t="str">
        <f t="shared" si="346"/>
        <v>D00_519_5</v>
      </c>
      <c r="B2659" s="12" t="s">
        <v>37</v>
      </c>
      <c r="C2659" s="13">
        <v>519</v>
      </c>
      <c r="D2659" s="15">
        <v>5</v>
      </c>
      <c r="E2659" s="14" t="s">
        <v>43</v>
      </c>
      <c r="F2659" s="14" t="s">
        <v>40</v>
      </c>
      <c r="G2659" s="14" t="s">
        <v>36</v>
      </c>
      <c r="H2659" s="14">
        <v>2003</v>
      </c>
      <c r="I2659" s="15" t="s">
        <v>54</v>
      </c>
      <c r="J2659" s="15"/>
      <c r="P2659" s="15"/>
      <c r="Q2659" s="4"/>
      <c r="R2659" s="4"/>
      <c r="S2659" s="4"/>
      <c r="T2659" s="4"/>
      <c r="U2659" s="4"/>
      <c r="V2659" s="4"/>
      <c r="W2659" s="15"/>
      <c r="AA2659" s="5" t="e">
        <f t="shared" si="347"/>
        <v>#DIV/0!</v>
      </c>
      <c r="AD2659" s="5" t="e">
        <f t="shared" si="348"/>
        <v>#DIV/0!</v>
      </c>
      <c r="AE2659" s="3" t="e">
        <f t="shared" si="349"/>
        <v>#DIV/0!</v>
      </c>
      <c r="AG2659" s="4" t="e">
        <f t="shared" si="350"/>
        <v>#DIV/0!</v>
      </c>
      <c r="AI2659" s="3" t="e">
        <f t="shared" si="351"/>
        <v>#DIV/0!</v>
      </c>
      <c r="AK2659" s="14" t="e">
        <f t="shared" si="345"/>
        <v>#DIV/0!</v>
      </c>
    </row>
    <row r="2660" spans="1:37" s="4" customFormat="1" x14ac:dyDescent="0.25">
      <c r="A2660" s="4" t="str">
        <f t="shared" si="346"/>
        <v>D00_519_5</v>
      </c>
      <c r="B2660" s="1" t="s">
        <v>37</v>
      </c>
      <c r="C2660" s="2">
        <v>519</v>
      </c>
      <c r="D2660" s="3">
        <v>5</v>
      </c>
      <c r="E2660" s="4" t="s">
        <v>43</v>
      </c>
      <c r="F2660" s="4" t="s">
        <v>40</v>
      </c>
      <c r="G2660" s="4" t="s">
        <v>36</v>
      </c>
      <c r="H2660" s="4">
        <v>2004</v>
      </c>
      <c r="I2660" s="3" t="s">
        <v>54</v>
      </c>
      <c r="J2660" s="3"/>
      <c r="P2660" s="3"/>
      <c r="W2660" s="3"/>
      <c r="AA2660" s="5" t="e">
        <f t="shared" si="347"/>
        <v>#DIV/0!</v>
      </c>
      <c r="AD2660" s="5" t="e">
        <f t="shared" si="348"/>
        <v>#DIV/0!</v>
      </c>
      <c r="AE2660" s="3" t="e">
        <f t="shared" si="349"/>
        <v>#DIV/0!</v>
      </c>
      <c r="AG2660" s="4" t="e">
        <f t="shared" si="350"/>
        <v>#DIV/0!</v>
      </c>
      <c r="AI2660" s="3" t="e">
        <f t="shared" si="351"/>
        <v>#DIV/0!</v>
      </c>
      <c r="AK2660" s="4" t="e">
        <f t="shared" si="345"/>
        <v>#DIV/0!</v>
      </c>
    </row>
    <row r="2661" spans="1:37" s="4" customFormat="1" x14ac:dyDescent="0.25">
      <c r="A2661" s="4" t="str">
        <f t="shared" si="346"/>
        <v>D00_519_5</v>
      </c>
      <c r="B2661" s="1" t="s">
        <v>37</v>
      </c>
      <c r="C2661" s="2">
        <v>519</v>
      </c>
      <c r="D2661" s="3">
        <v>5</v>
      </c>
      <c r="E2661" s="4" t="s">
        <v>43</v>
      </c>
      <c r="F2661" s="4" t="s">
        <v>40</v>
      </c>
      <c r="G2661" s="4" t="s">
        <v>36</v>
      </c>
      <c r="H2661" s="4">
        <v>2005</v>
      </c>
      <c r="I2661" s="3" t="s">
        <v>54</v>
      </c>
      <c r="J2661" s="3"/>
      <c r="P2661" s="3"/>
      <c r="W2661" s="3"/>
      <c r="AA2661" s="5" t="e">
        <f t="shared" si="347"/>
        <v>#DIV/0!</v>
      </c>
      <c r="AD2661" s="5" t="e">
        <f t="shared" si="348"/>
        <v>#DIV/0!</v>
      </c>
      <c r="AE2661" s="3" t="e">
        <f t="shared" si="349"/>
        <v>#DIV/0!</v>
      </c>
      <c r="AG2661" s="4" t="e">
        <f t="shared" si="350"/>
        <v>#DIV/0!</v>
      </c>
      <c r="AI2661" s="3" t="e">
        <f t="shared" si="351"/>
        <v>#DIV/0!</v>
      </c>
      <c r="AK2661" s="4" t="e">
        <f t="shared" si="345"/>
        <v>#DIV/0!</v>
      </c>
    </row>
    <row r="2662" spans="1:37" s="4" customFormat="1" x14ac:dyDescent="0.25">
      <c r="A2662" s="4" t="str">
        <f t="shared" si="346"/>
        <v>D00_519_5</v>
      </c>
      <c r="B2662" s="1" t="s">
        <v>37</v>
      </c>
      <c r="C2662" s="2">
        <v>519</v>
      </c>
      <c r="D2662" s="3">
        <v>5</v>
      </c>
      <c r="E2662" s="4" t="s">
        <v>43</v>
      </c>
      <c r="F2662" s="4" t="s">
        <v>40</v>
      </c>
      <c r="G2662" s="4" t="s">
        <v>36</v>
      </c>
      <c r="H2662" s="4">
        <v>2006</v>
      </c>
      <c r="I2662" s="3" t="s">
        <v>54</v>
      </c>
      <c r="J2662" s="3"/>
      <c r="P2662" s="3"/>
      <c r="W2662" s="3"/>
      <c r="AA2662" s="5" t="e">
        <f t="shared" si="347"/>
        <v>#DIV/0!</v>
      </c>
      <c r="AD2662" s="5" t="e">
        <f t="shared" si="348"/>
        <v>#DIV/0!</v>
      </c>
      <c r="AE2662" s="3" t="e">
        <f t="shared" si="349"/>
        <v>#DIV/0!</v>
      </c>
      <c r="AG2662" s="4" t="e">
        <f t="shared" si="350"/>
        <v>#DIV/0!</v>
      </c>
      <c r="AI2662" s="3" t="e">
        <f t="shared" si="351"/>
        <v>#DIV/0!</v>
      </c>
      <c r="AK2662" s="4" t="e">
        <f t="shared" si="345"/>
        <v>#DIV/0!</v>
      </c>
    </row>
    <row r="2663" spans="1:37" s="4" customFormat="1" x14ac:dyDescent="0.25">
      <c r="A2663" s="4" t="str">
        <f t="shared" si="346"/>
        <v>D00_519_5</v>
      </c>
      <c r="B2663" s="1" t="s">
        <v>37</v>
      </c>
      <c r="C2663" s="2">
        <v>519</v>
      </c>
      <c r="D2663" s="3">
        <v>5</v>
      </c>
      <c r="E2663" s="4" t="s">
        <v>43</v>
      </c>
      <c r="F2663" s="4" t="s">
        <v>40</v>
      </c>
      <c r="G2663" s="4" t="s">
        <v>36</v>
      </c>
      <c r="H2663" s="4">
        <v>2007</v>
      </c>
      <c r="I2663" s="3" t="s">
        <v>54</v>
      </c>
      <c r="J2663" s="3"/>
      <c r="P2663" s="3"/>
      <c r="W2663" s="3"/>
      <c r="AA2663" s="5" t="e">
        <f t="shared" si="347"/>
        <v>#DIV/0!</v>
      </c>
      <c r="AD2663" s="5" t="e">
        <f t="shared" si="348"/>
        <v>#DIV/0!</v>
      </c>
      <c r="AE2663" s="3" t="e">
        <f t="shared" si="349"/>
        <v>#DIV/0!</v>
      </c>
      <c r="AG2663" s="4" t="e">
        <f t="shared" si="350"/>
        <v>#DIV/0!</v>
      </c>
      <c r="AI2663" s="3" t="e">
        <f t="shared" si="351"/>
        <v>#DIV/0!</v>
      </c>
      <c r="AK2663" s="4" t="e">
        <f t="shared" si="345"/>
        <v>#DIV/0!</v>
      </c>
    </row>
    <row r="2664" spans="1:37" s="14" customFormat="1" x14ac:dyDescent="0.25">
      <c r="A2664" s="4" t="str">
        <f t="shared" si="346"/>
        <v>D00_520_5</v>
      </c>
      <c r="B2664" s="12" t="s">
        <v>37</v>
      </c>
      <c r="C2664" s="13">
        <v>520</v>
      </c>
      <c r="D2664" s="15">
        <v>5</v>
      </c>
      <c r="E2664" s="14" t="s">
        <v>43</v>
      </c>
      <c r="F2664" s="14" t="s">
        <v>40</v>
      </c>
      <c r="G2664" s="14" t="s">
        <v>36</v>
      </c>
      <c r="H2664" s="14">
        <v>2003</v>
      </c>
      <c r="I2664" s="15" t="s">
        <v>54</v>
      </c>
      <c r="J2664" s="15"/>
      <c r="P2664" s="15"/>
      <c r="Q2664" s="4"/>
      <c r="R2664" s="4"/>
      <c r="S2664" s="4"/>
      <c r="T2664" s="4"/>
      <c r="U2664" s="4"/>
      <c r="V2664" s="4"/>
      <c r="W2664" s="15"/>
      <c r="AA2664" s="5" t="e">
        <f t="shared" si="347"/>
        <v>#DIV/0!</v>
      </c>
      <c r="AD2664" s="5" t="e">
        <f t="shared" si="348"/>
        <v>#DIV/0!</v>
      </c>
      <c r="AE2664" s="3" t="e">
        <f t="shared" si="349"/>
        <v>#DIV/0!</v>
      </c>
      <c r="AG2664" s="4" t="e">
        <f t="shared" si="350"/>
        <v>#DIV/0!</v>
      </c>
      <c r="AI2664" s="3" t="e">
        <f t="shared" si="351"/>
        <v>#DIV/0!</v>
      </c>
      <c r="AK2664" s="14" t="e">
        <f t="shared" si="345"/>
        <v>#DIV/0!</v>
      </c>
    </row>
    <row r="2665" spans="1:37" s="4" customFormat="1" x14ac:dyDescent="0.25">
      <c r="A2665" s="4" t="str">
        <f t="shared" si="346"/>
        <v>D00_520_5</v>
      </c>
      <c r="B2665" s="1" t="s">
        <v>37</v>
      </c>
      <c r="C2665" s="2">
        <v>520</v>
      </c>
      <c r="D2665" s="3">
        <v>5</v>
      </c>
      <c r="E2665" s="4" t="s">
        <v>43</v>
      </c>
      <c r="F2665" s="4" t="s">
        <v>40</v>
      </c>
      <c r="G2665" s="4" t="s">
        <v>36</v>
      </c>
      <c r="H2665" s="4">
        <v>2004</v>
      </c>
      <c r="I2665" s="3" t="s">
        <v>54</v>
      </c>
      <c r="J2665" s="3"/>
      <c r="P2665" s="3"/>
      <c r="W2665" s="3"/>
      <c r="AA2665" s="5" t="e">
        <f t="shared" si="347"/>
        <v>#DIV/0!</v>
      </c>
      <c r="AD2665" s="5" t="e">
        <f t="shared" si="348"/>
        <v>#DIV/0!</v>
      </c>
      <c r="AE2665" s="3" t="e">
        <f t="shared" si="349"/>
        <v>#DIV/0!</v>
      </c>
      <c r="AG2665" s="4" t="e">
        <f t="shared" si="350"/>
        <v>#DIV/0!</v>
      </c>
      <c r="AI2665" s="3" t="e">
        <f t="shared" si="351"/>
        <v>#DIV/0!</v>
      </c>
      <c r="AK2665" s="4" t="e">
        <f t="shared" si="345"/>
        <v>#DIV/0!</v>
      </c>
    </row>
    <row r="2666" spans="1:37" s="4" customFormat="1" x14ac:dyDescent="0.25">
      <c r="A2666" s="4" t="str">
        <f t="shared" si="346"/>
        <v>D00_520_5</v>
      </c>
      <c r="B2666" s="1" t="s">
        <v>37</v>
      </c>
      <c r="C2666" s="2">
        <v>520</v>
      </c>
      <c r="D2666" s="3">
        <v>5</v>
      </c>
      <c r="E2666" s="4" t="s">
        <v>43</v>
      </c>
      <c r="F2666" s="4" t="s">
        <v>40</v>
      </c>
      <c r="G2666" s="4" t="s">
        <v>36</v>
      </c>
      <c r="H2666" s="4">
        <v>2005</v>
      </c>
      <c r="I2666" s="3" t="s">
        <v>54</v>
      </c>
      <c r="J2666" s="3"/>
      <c r="P2666" s="3"/>
      <c r="W2666" s="3"/>
      <c r="AA2666" s="5" t="e">
        <f t="shared" si="347"/>
        <v>#DIV/0!</v>
      </c>
      <c r="AD2666" s="5" t="e">
        <f t="shared" si="348"/>
        <v>#DIV/0!</v>
      </c>
      <c r="AE2666" s="3" t="e">
        <f t="shared" si="349"/>
        <v>#DIV/0!</v>
      </c>
      <c r="AG2666" s="4" t="e">
        <f t="shared" si="350"/>
        <v>#DIV/0!</v>
      </c>
      <c r="AI2666" s="3" t="e">
        <f t="shared" si="351"/>
        <v>#DIV/0!</v>
      </c>
      <c r="AK2666" s="4" t="e">
        <f t="shared" si="345"/>
        <v>#DIV/0!</v>
      </c>
    </row>
    <row r="2667" spans="1:37" s="4" customFormat="1" x14ac:dyDescent="0.25">
      <c r="A2667" s="4" t="str">
        <f t="shared" si="346"/>
        <v>D00_520_5</v>
      </c>
      <c r="B2667" s="1" t="s">
        <v>37</v>
      </c>
      <c r="C2667" s="2">
        <v>520</v>
      </c>
      <c r="D2667" s="3">
        <v>5</v>
      </c>
      <c r="E2667" s="4" t="s">
        <v>43</v>
      </c>
      <c r="F2667" s="4" t="s">
        <v>40</v>
      </c>
      <c r="G2667" s="4" t="s">
        <v>36</v>
      </c>
      <c r="H2667" s="4">
        <v>2006</v>
      </c>
      <c r="I2667" s="3" t="s">
        <v>54</v>
      </c>
      <c r="J2667" s="3"/>
      <c r="P2667" s="3"/>
      <c r="W2667" s="3"/>
      <c r="AA2667" s="5" t="e">
        <f t="shared" si="347"/>
        <v>#DIV/0!</v>
      </c>
      <c r="AD2667" s="5" t="e">
        <f t="shared" si="348"/>
        <v>#DIV/0!</v>
      </c>
      <c r="AE2667" s="3" t="e">
        <f t="shared" si="349"/>
        <v>#DIV/0!</v>
      </c>
      <c r="AG2667" s="4" t="e">
        <f t="shared" si="350"/>
        <v>#DIV/0!</v>
      </c>
      <c r="AI2667" s="3" t="e">
        <f t="shared" si="351"/>
        <v>#DIV/0!</v>
      </c>
      <c r="AK2667" s="4" t="e">
        <f t="shared" si="345"/>
        <v>#DIV/0!</v>
      </c>
    </row>
    <row r="2668" spans="1:37" s="4" customFormat="1" x14ac:dyDescent="0.25">
      <c r="A2668" s="4" t="str">
        <f t="shared" si="346"/>
        <v>D00_520_5</v>
      </c>
      <c r="B2668" s="1" t="s">
        <v>37</v>
      </c>
      <c r="C2668" s="2">
        <v>520</v>
      </c>
      <c r="D2668" s="3">
        <v>5</v>
      </c>
      <c r="E2668" s="4" t="s">
        <v>43</v>
      </c>
      <c r="F2668" s="4" t="s">
        <v>40</v>
      </c>
      <c r="G2668" s="4" t="s">
        <v>36</v>
      </c>
      <c r="H2668" s="4">
        <v>2007</v>
      </c>
      <c r="I2668" s="3" t="s">
        <v>54</v>
      </c>
      <c r="J2668" s="3"/>
      <c r="P2668" s="3"/>
      <c r="W2668" s="3"/>
      <c r="AA2668" s="5" t="e">
        <f t="shared" si="347"/>
        <v>#DIV/0!</v>
      </c>
      <c r="AD2668" s="5" t="e">
        <f t="shared" si="348"/>
        <v>#DIV/0!</v>
      </c>
      <c r="AE2668" s="3" t="e">
        <f t="shared" si="349"/>
        <v>#DIV/0!</v>
      </c>
      <c r="AG2668" s="4" t="e">
        <f t="shared" si="350"/>
        <v>#DIV/0!</v>
      </c>
      <c r="AI2668" s="3" t="e">
        <f t="shared" si="351"/>
        <v>#DIV/0!</v>
      </c>
      <c r="AK2668" s="4" t="e">
        <f t="shared" si="345"/>
        <v>#DIV/0!</v>
      </c>
    </row>
    <row r="2669" spans="1:37" s="14" customFormat="1" x14ac:dyDescent="0.25">
      <c r="A2669" s="4" t="str">
        <f t="shared" si="346"/>
        <v>D00_521_5</v>
      </c>
      <c r="B2669" s="12" t="s">
        <v>37</v>
      </c>
      <c r="C2669" s="13">
        <v>521</v>
      </c>
      <c r="D2669" s="15">
        <v>5</v>
      </c>
      <c r="E2669" s="14" t="s">
        <v>43</v>
      </c>
      <c r="F2669" s="14" t="s">
        <v>40</v>
      </c>
      <c r="G2669" s="14" t="s">
        <v>36</v>
      </c>
      <c r="H2669" s="14">
        <v>2003</v>
      </c>
      <c r="I2669" s="15" t="s">
        <v>54</v>
      </c>
      <c r="J2669" s="15"/>
      <c r="P2669" s="15"/>
      <c r="Q2669" s="4"/>
      <c r="R2669" s="4"/>
      <c r="S2669" s="4"/>
      <c r="T2669" s="4"/>
      <c r="U2669" s="4"/>
      <c r="V2669" s="4"/>
      <c r="W2669" s="15"/>
      <c r="AA2669" s="5" t="e">
        <f t="shared" si="347"/>
        <v>#DIV/0!</v>
      </c>
      <c r="AD2669" s="5" t="e">
        <f t="shared" si="348"/>
        <v>#DIV/0!</v>
      </c>
      <c r="AE2669" s="3" t="e">
        <f t="shared" si="349"/>
        <v>#DIV/0!</v>
      </c>
      <c r="AG2669" s="4" t="e">
        <f t="shared" si="350"/>
        <v>#DIV/0!</v>
      </c>
      <c r="AI2669" s="3" t="e">
        <f t="shared" si="351"/>
        <v>#DIV/0!</v>
      </c>
      <c r="AK2669" s="14" t="e">
        <f t="shared" si="345"/>
        <v>#DIV/0!</v>
      </c>
    </row>
    <row r="2670" spans="1:37" s="4" customFormat="1" x14ac:dyDescent="0.25">
      <c r="A2670" s="4" t="str">
        <f t="shared" si="346"/>
        <v>D00_521_5</v>
      </c>
      <c r="B2670" s="1" t="s">
        <v>37</v>
      </c>
      <c r="C2670" s="2">
        <v>521</v>
      </c>
      <c r="D2670" s="3">
        <v>5</v>
      </c>
      <c r="E2670" s="4" t="s">
        <v>43</v>
      </c>
      <c r="F2670" s="4" t="s">
        <v>40</v>
      </c>
      <c r="G2670" s="4" t="s">
        <v>36</v>
      </c>
      <c r="H2670" s="4">
        <v>2004</v>
      </c>
      <c r="I2670" s="3" t="s">
        <v>54</v>
      </c>
      <c r="J2670" s="3"/>
      <c r="P2670" s="3"/>
      <c r="W2670" s="3"/>
      <c r="AA2670" s="5" t="e">
        <f t="shared" si="347"/>
        <v>#DIV/0!</v>
      </c>
      <c r="AD2670" s="5" t="e">
        <f t="shared" si="348"/>
        <v>#DIV/0!</v>
      </c>
      <c r="AE2670" s="3" t="e">
        <f t="shared" si="349"/>
        <v>#DIV/0!</v>
      </c>
      <c r="AG2670" s="4" t="e">
        <f t="shared" si="350"/>
        <v>#DIV/0!</v>
      </c>
      <c r="AI2670" s="3" t="e">
        <f t="shared" si="351"/>
        <v>#DIV/0!</v>
      </c>
      <c r="AK2670" s="4" t="e">
        <f t="shared" si="345"/>
        <v>#DIV/0!</v>
      </c>
    </row>
    <row r="2671" spans="1:37" s="4" customFormat="1" x14ac:dyDescent="0.25">
      <c r="A2671" s="4" t="str">
        <f t="shared" si="346"/>
        <v>D00_521_5</v>
      </c>
      <c r="B2671" s="1" t="s">
        <v>37</v>
      </c>
      <c r="C2671" s="2">
        <v>521</v>
      </c>
      <c r="D2671" s="3">
        <v>5</v>
      </c>
      <c r="E2671" s="4" t="s">
        <v>43</v>
      </c>
      <c r="F2671" s="4" t="s">
        <v>40</v>
      </c>
      <c r="G2671" s="4" t="s">
        <v>36</v>
      </c>
      <c r="H2671" s="4">
        <v>2005</v>
      </c>
      <c r="I2671" s="3" t="s">
        <v>54</v>
      </c>
      <c r="J2671" s="3"/>
      <c r="P2671" s="3"/>
      <c r="W2671" s="3"/>
      <c r="AA2671" s="5" t="e">
        <f t="shared" si="347"/>
        <v>#DIV/0!</v>
      </c>
      <c r="AD2671" s="5" t="e">
        <f t="shared" si="348"/>
        <v>#DIV/0!</v>
      </c>
      <c r="AE2671" s="3" t="e">
        <f t="shared" si="349"/>
        <v>#DIV/0!</v>
      </c>
      <c r="AG2671" s="4" t="e">
        <f t="shared" si="350"/>
        <v>#DIV/0!</v>
      </c>
      <c r="AI2671" s="3" t="e">
        <f t="shared" si="351"/>
        <v>#DIV/0!</v>
      </c>
      <c r="AK2671" s="4" t="e">
        <f t="shared" ref="AK2671:AK2734" si="352">AJ2671*100/Y2671</f>
        <v>#DIV/0!</v>
      </c>
    </row>
    <row r="2672" spans="1:37" s="4" customFormat="1" x14ac:dyDescent="0.25">
      <c r="A2672" s="4" t="str">
        <f t="shared" si="346"/>
        <v>D00_521_5</v>
      </c>
      <c r="B2672" s="1" t="s">
        <v>37</v>
      </c>
      <c r="C2672" s="2">
        <v>521</v>
      </c>
      <c r="D2672" s="3">
        <v>5</v>
      </c>
      <c r="E2672" s="4" t="s">
        <v>43</v>
      </c>
      <c r="F2672" s="4" t="s">
        <v>40</v>
      </c>
      <c r="G2672" s="4" t="s">
        <v>36</v>
      </c>
      <c r="H2672" s="4">
        <v>2006</v>
      </c>
      <c r="I2672" s="3" t="s">
        <v>54</v>
      </c>
      <c r="J2672" s="3"/>
      <c r="P2672" s="3"/>
      <c r="W2672" s="3"/>
      <c r="AA2672" s="5" t="e">
        <f t="shared" si="347"/>
        <v>#DIV/0!</v>
      </c>
      <c r="AD2672" s="5" t="e">
        <f t="shared" si="348"/>
        <v>#DIV/0!</v>
      </c>
      <c r="AE2672" s="3" t="e">
        <f t="shared" si="349"/>
        <v>#DIV/0!</v>
      </c>
      <c r="AG2672" s="4" t="e">
        <f t="shared" si="350"/>
        <v>#DIV/0!</v>
      </c>
      <c r="AI2672" s="3" t="e">
        <f t="shared" si="351"/>
        <v>#DIV/0!</v>
      </c>
      <c r="AK2672" s="4" t="e">
        <f t="shared" si="352"/>
        <v>#DIV/0!</v>
      </c>
    </row>
    <row r="2673" spans="1:44" s="4" customFormat="1" x14ac:dyDescent="0.25">
      <c r="A2673" s="4" t="str">
        <f t="shared" si="346"/>
        <v>D00_521_5</v>
      </c>
      <c r="B2673" s="1" t="s">
        <v>37</v>
      </c>
      <c r="C2673" s="2">
        <v>521</v>
      </c>
      <c r="D2673" s="3">
        <v>5</v>
      </c>
      <c r="E2673" s="4" t="s">
        <v>43</v>
      </c>
      <c r="F2673" s="4" t="s">
        <v>40</v>
      </c>
      <c r="G2673" s="4" t="s">
        <v>36</v>
      </c>
      <c r="H2673" s="4">
        <v>2007</v>
      </c>
      <c r="I2673" s="3" t="s">
        <v>54</v>
      </c>
      <c r="J2673" s="3"/>
      <c r="P2673" s="3"/>
      <c r="W2673" s="3"/>
      <c r="AA2673" s="5" t="e">
        <f t="shared" si="347"/>
        <v>#DIV/0!</v>
      </c>
      <c r="AD2673" s="5" t="e">
        <f t="shared" si="348"/>
        <v>#DIV/0!</v>
      </c>
      <c r="AE2673" s="3" t="e">
        <f t="shared" si="349"/>
        <v>#DIV/0!</v>
      </c>
      <c r="AG2673" s="4" t="e">
        <f t="shared" si="350"/>
        <v>#DIV/0!</v>
      </c>
      <c r="AI2673" s="3" t="e">
        <f t="shared" si="351"/>
        <v>#DIV/0!</v>
      </c>
      <c r="AK2673" s="4" t="e">
        <f t="shared" si="352"/>
        <v>#DIV/0!</v>
      </c>
    </row>
    <row r="2674" spans="1:44" s="14" customFormat="1" x14ac:dyDescent="0.25">
      <c r="A2674" s="4" t="str">
        <f t="shared" si="346"/>
        <v>D00_522_5</v>
      </c>
      <c r="B2674" s="12" t="s">
        <v>37</v>
      </c>
      <c r="C2674" s="13">
        <v>522</v>
      </c>
      <c r="D2674" s="15">
        <v>5</v>
      </c>
      <c r="E2674" s="14" t="s">
        <v>43</v>
      </c>
      <c r="F2674" s="14" t="s">
        <v>40</v>
      </c>
      <c r="G2674" s="14" t="s">
        <v>36</v>
      </c>
      <c r="H2674" s="14">
        <v>2003</v>
      </c>
      <c r="I2674" s="15" t="s">
        <v>54</v>
      </c>
      <c r="J2674" s="15"/>
      <c r="L2674" s="14">
        <f>K1941-36</f>
        <v>46</v>
      </c>
      <c r="M2674" s="14">
        <f>K1941-64</f>
        <v>18</v>
      </c>
      <c r="N2674" s="14">
        <f>K1941-79</f>
        <v>3</v>
      </c>
      <c r="P2674" s="15">
        <v>2</v>
      </c>
      <c r="Q2674" s="4"/>
      <c r="R2674" s="4"/>
      <c r="S2674" s="4"/>
      <c r="T2674" s="4"/>
      <c r="U2674" s="4"/>
      <c r="V2674" s="4"/>
      <c r="W2674" s="15">
        <v>2</v>
      </c>
      <c r="X2674" s="14">
        <v>214</v>
      </c>
      <c r="Y2674" s="14">
        <v>25</v>
      </c>
      <c r="Z2674" s="14">
        <v>97</v>
      </c>
      <c r="AA2674" s="5">
        <f t="shared" si="347"/>
        <v>3.9249999999999998</v>
      </c>
      <c r="AB2674" s="14">
        <v>4</v>
      </c>
      <c r="AC2674" s="14">
        <v>27</v>
      </c>
      <c r="AD2674" s="5">
        <f t="shared" si="348"/>
        <v>1.125</v>
      </c>
      <c r="AE2674" s="3">
        <f t="shared" si="349"/>
        <v>28.662420382165607</v>
      </c>
      <c r="AF2674" s="14">
        <v>1</v>
      </c>
      <c r="AG2674" s="4">
        <f t="shared" si="350"/>
        <v>4</v>
      </c>
      <c r="AH2674" s="14">
        <v>0</v>
      </c>
      <c r="AI2674" s="3">
        <f t="shared" si="351"/>
        <v>0</v>
      </c>
      <c r="AJ2674" s="14">
        <v>0</v>
      </c>
      <c r="AK2674" s="14">
        <f t="shared" si="352"/>
        <v>0</v>
      </c>
      <c r="AL2674" s="14">
        <v>0</v>
      </c>
      <c r="AM2674" s="14">
        <v>11</v>
      </c>
      <c r="AN2674" s="14">
        <v>1</v>
      </c>
      <c r="AO2674" s="14">
        <v>2</v>
      </c>
      <c r="AP2674" s="14">
        <v>3</v>
      </c>
      <c r="AQ2674" s="14">
        <v>3</v>
      </c>
      <c r="AR2674" s="14">
        <v>3</v>
      </c>
    </row>
    <row r="2675" spans="1:44" s="4" customFormat="1" x14ac:dyDescent="0.25">
      <c r="A2675" s="4" t="str">
        <f t="shared" si="346"/>
        <v>D00_522_5</v>
      </c>
      <c r="B2675" s="1" t="s">
        <v>37</v>
      </c>
      <c r="C2675" s="2">
        <v>522</v>
      </c>
      <c r="D2675" s="3">
        <v>5</v>
      </c>
      <c r="E2675" s="4" t="s">
        <v>43</v>
      </c>
      <c r="F2675" s="4" t="s">
        <v>40</v>
      </c>
      <c r="G2675" s="4" t="s">
        <v>36</v>
      </c>
      <c r="H2675" s="4">
        <v>2004</v>
      </c>
      <c r="I2675" s="3" t="s">
        <v>54</v>
      </c>
      <c r="J2675" s="3"/>
      <c r="P2675" s="3"/>
      <c r="W2675" s="3"/>
      <c r="AA2675" s="5" t="e">
        <f t="shared" si="347"/>
        <v>#DIV/0!</v>
      </c>
      <c r="AD2675" s="5" t="e">
        <f t="shared" si="348"/>
        <v>#DIV/0!</v>
      </c>
      <c r="AE2675" s="3" t="e">
        <f t="shared" si="349"/>
        <v>#DIV/0!</v>
      </c>
      <c r="AG2675" s="4" t="e">
        <f t="shared" si="350"/>
        <v>#DIV/0!</v>
      </c>
      <c r="AI2675" s="3" t="e">
        <f t="shared" si="351"/>
        <v>#DIV/0!</v>
      </c>
      <c r="AK2675" s="4" t="e">
        <f t="shared" si="352"/>
        <v>#DIV/0!</v>
      </c>
    </row>
    <row r="2676" spans="1:44" s="4" customFormat="1" x14ac:dyDescent="0.25">
      <c r="A2676" s="4" t="str">
        <f t="shared" si="346"/>
        <v>D00_522_5</v>
      </c>
      <c r="B2676" s="1" t="s">
        <v>37</v>
      </c>
      <c r="C2676" s="2">
        <v>522</v>
      </c>
      <c r="D2676" s="3">
        <v>5</v>
      </c>
      <c r="E2676" s="4" t="s">
        <v>43</v>
      </c>
      <c r="F2676" s="4" t="s">
        <v>40</v>
      </c>
      <c r="G2676" s="4" t="s">
        <v>36</v>
      </c>
      <c r="H2676" s="4">
        <v>2005</v>
      </c>
      <c r="I2676" s="3" t="s">
        <v>54</v>
      </c>
      <c r="J2676" s="3"/>
      <c r="P2676" s="3"/>
      <c r="W2676" s="3"/>
      <c r="AA2676" s="5" t="e">
        <f t="shared" si="347"/>
        <v>#DIV/0!</v>
      </c>
      <c r="AD2676" s="5" t="e">
        <f t="shared" si="348"/>
        <v>#DIV/0!</v>
      </c>
      <c r="AE2676" s="3" t="e">
        <f t="shared" si="349"/>
        <v>#DIV/0!</v>
      </c>
      <c r="AG2676" s="4" t="e">
        <f t="shared" si="350"/>
        <v>#DIV/0!</v>
      </c>
      <c r="AI2676" s="3" t="e">
        <f t="shared" si="351"/>
        <v>#DIV/0!</v>
      </c>
      <c r="AK2676" s="4" t="e">
        <f t="shared" si="352"/>
        <v>#DIV/0!</v>
      </c>
    </row>
    <row r="2677" spans="1:44" s="4" customFormat="1" x14ac:dyDescent="0.25">
      <c r="A2677" s="4" t="str">
        <f t="shared" si="346"/>
        <v>D00_522_5</v>
      </c>
      <c r="B2677" s="1" t="s">
        <v>37</v>
      </c>
      <c r="C2677" s="2">
        <v>522</v>
      </c>
      <c r="D2677" s="3">
        <v>5</v>
      </c>
      <c r="E2677" s="4" t="s">
        <v>43</v>
      </c>
      <c r="F2677" s="4" t="s">
        <v>40</v>
      </c>
      <c r="G2677" s="4" t="s">
        <v>36</v>
      </c>
      <c r="H2677" s="4">
        <v>2006</v>
      </c>
      <c r="I2677" s="3" t="s">
        <v>54</v>
      </c>
      <c r="J2677" s="3"/>
      <c r="P2677" s="3"/>
      <c r="W2677" s="3"/>
      <c r="AA2677" s="5" t="e">
        <f t="shared" si="347"/>
        <v>#DIV/0!</v>
      </c>
      <c r="AD2677" s="5" t="e">
        <f t="shared" si="348"/>
        <v>#DIV/0!</v>
      </c>
      <c r="AE2677" s="3" t="e">
        <f t="shared" si="349"/>
        <v>#DIV/0!</v>
      </c>
      <c r="AG2677" s="4" t="e">
        <f t="shared" si="350"/>
        <v>#DIV/0!</v>
      </c>
      <c r="AI2677" s="3" t="e">
        <f t="shared" si="351"/>
        <v>#DIV/0!</v>
      </c>
      <c r="AK2677" s="4" t="e">
        <f t="shared" si="352"/>
        <v>#DIV/0!</v>
      </c>
    </row>
    <row r="2678" spans="1:44" s="4" customFormat="1" x14ac:dyDescent="0.25">
      <c r="A2678" s="4" t="str">
        <f t="shared" si="346"/>
        <v>D00_522_5</v>
      </c>
      <c r="B2678" s="1" t="s">
        <v>37</v>
      </c>
      <c r="C2678" s="2">
        <v>522</v>
      </c>
      <c r="D2678" s="3">
        <v>5</v>
      </c>
      <c r="E2678" s="4" t="s">
        <v>43</v>
      </c>
      <c r="F2678" s="4" t="s">
        <v>40</v>
      </c>
      <c r="G2678" s="4" t="s">
        <v>36</v>
      </c>
      <c r="H2678" s="4">
        <v>2007</v>
      </c>
      <c r="I2678" s="3" t="s">
        <v>54</v>
      </c>
      <c r="J2678" s="3"/>
      <c r="P2678" s="3"/>
      <c r="W2678" s="3"/>
      <c r="AA2678" s="5" t="e">
        <f t="shared" si="347"/>
        <v>#DIV/0!</v>
      </c>
      <c r="AD2678" s="5" t="e">
        <f t="shared" si="348"/>
        <v>#DIV/0!</v>
      </c>
      <c r="AE2678" s="3" t="e">
        <f t="shared" si="349"/>
        <v>#DIV/0!</v>
      </c>
      <c r="AG2678" s="4" t="e">
        <f t="shared" si="350"/>
        <v>#DIV/0!</v>
      </c>
      <c r="AI2678" s="3" t="e">
        <f t="shared" si="351"/>
        <v>#DIV/0!</v>
      </c>
      <c r="AK2678" s="4" t="e">
        <f t="shared" si="352"/>
        <v>#DIV/0!</v>
      </c>
    </row>
    <row r="2679" spans="1:44" s="14" customFormat="1" x14ac:dyDescent="0.25">
      <c r="A2679" s="4" t="str">
        <f t="shared" si="346"/>
        <v>D00_523_5</v>
      </c>
      <c r="B2679" s="12" t="s">
        <v>37</v>
      </c>
      <c r="C2679" s="13">
        <v>523</v>
      </c>
      <c r="D2679" s="15">
        <v>5</v>
      </c>
      <c r="E2679" s="14" t="s">
        <v>43</v>
      </c>
      <c r="F2679" s="14" t="s">
        <v>40</v>
      </c>
      <c r="G2679" s="14" t="s">
        <v>36</v>
      </c>
      <c r="H2679" s="14">
        <v>2003</v>
      </c>
      <c r="I2679" s="15" t="s">
        <v>54</v>
      </c>
      <c r="J2679" s="15"/>
      <c r="P2679" s="15"/>
      <c r="Q2679" s="4"/>
      <c r="R2679" s="4"/>
      <c r="S2679" s="4"/>
      <c r="T2679" s="4"/>
      <c r="U2679" s="4"/>
      <c r="V2679" s="4"/>
      <c r="W2679" s="15"/>
      <c r="AA2679" s="5" t="e">
        <f t="shared" si="347"/>
        <v>#DIV/0!</v>
      </c>
      <c r="AD2679" s="5" t="e">
        <f t="shared" si="348"/>
        <v>#DIV/0!</v>
      </c>
      <c r="AE2679" s="3" t="e">
        <f t="shared" si="349"/>
        <v>#DIV/0!</v>
      </c>
      <c r="AG2679" s="4" t="e">
        <f t="shared" si="350"/>
        <v>#DIV/0!</v>
      </c>
      <c r="AI2679" s="3" t="e">
        <f t="shared" si="351"/>
        <v>#DIV/0!</v>
      </c>
      <c r="AK2679" s="14" t="e">
        <f t="shared" si="352"/>
        <v>#DIV/0!</v>
      </c>
    </row>
    <row r="2680" spans="1:44" s="4" customFormat="1" x14ac:dyDescent="0.25">
      <c r="A2680" s="4" t="str">
        <f t="shared" si="346"/>
        <v>D00_523_5</v>
      </c>
      <c r="B2680" s="1" t="s">
        <v>37</v>
      </c>
      <c r="C2680" s="2">
        <v>523</v>
      </c>
      <c r="D2680" s="3">
        <v>5</v>
      </c>
      <c r="E2680" s="4" t="s">
        <v>43</v>
      </c>
      <c r="F2680" s="4" t="s">
        <v>40</v>
      </c>
      <c r="G2680" s="4" t="s">
        <v>36</v>
      </c>
      <c r="H2680" s="4">
        <v>2004</v>
      </c>
      <c r="I2680" s="3" t="s">
        <v>54</v>
      </c>
      <c r="J2680" s="3"/>
      <c r="P2680" s="3"/>
      <c r="W2680" s="3"/>
      <c r="AA2680" s="5" t="e">
        <f t="shared" si="347"/>
        <v>#DIV/0!</v>
      </c>
      <c r="AD2680" s="5" t="e">
        <f t="shared" si="348"/>
        <v>#DIV/0!</v>
      </c>
      <c r="AE2680" s="3" t="e">
        <f t="shared" si="349"/>
        <v>#DIV/0!</v>
      </c>
      <c r="AG2680" s="4" t="e">
        <f t="shared" si="350"/>
        <v>#DIV/0!</v>
      </c>
      <c r="AI2680" s="3" t="e">
        <f t="shared" si="351"/>
        <v>#DIV/0!</v>
      </c>
      <c r="AK2680" s="4" t="e">
        <f t="shared" si="352"/>
        <v>#DIV/0!</v>
      </c>
    </row>
    <row r="2681" spans="1:44" s="4" customFormat="1" x14ac:dyDescent="0.25">
      <c r="A2681" s="4" t="str">
        <f t="shared" si="346"/>
        <v>D00_523_5</v>
      </c>
      <c r="B2681" s="1" t="s">
        <v>37</v>
      </c>
      <c r="C2681" s="2">
        <v>523</v>
      </c>
      <c r="D2681" s="3">
        <v>5</v>
      </c>
      <c r="E2681" s="4" t="s">
        <v>43</v>
      </c>
      <c r="F2681" s="4" t="s">
        <v>40</v>
      </c>
      <c r="G2681" s="4" t="s">
        <v>36</v>
      </c>
      <c r="H2681" s="4">
        <v>2005</v>
      </c>
      <c r="I2681" s="3" t="s">
        <v>54</v>
      </c>
      <c r="J2681" s="3"/>
      <c r="P2681" s="3"/>
      <c r="W2681" s="3"/>
      <c r="AA2681" s="5" t="e">
        <f t="shared" si="347"/>
        <v>#DIV/0!</v>
      </c>
      <c r="AD2681" s="5" t="e">
        <f t="shared" si="348"/>
        <v>#DIV/0!</v>
      </c>
      <c r="AE2681" s="3" t="e">
        <f t="shared" si="349"/>
        <v>#DIV/0!</v>
      </c>
      <c r="AG2681" s="4" t="e">
        <f t="shared" si="350"/>
        <v>#DIV/0!</v>
      </c>
      <c r="AI2681" s="3" t="e">
        <f t="shared" si="351"/>
        <v>#DIV/0!</v>
      </c>
      <c r="AK2681" s="4" t="e">
        <f t="shared" si="352"/>
        <v>#DIV/0!</v>
      </c>
    </row>
    <row r="2682" spans="1:44" s="4" customFormat="1" x14ac:dyDescent="0.25">
      <c r="A2682" s="4" t="str">
        <f t="shared" si="346"/>
        <v>D00_523_5</v>
      </c>
      <c r="B2682" s="1" t="s">
        <v>37</v>
      </c>
      <c r="C2682" s="2">
        <v>523</v>
      </c>
      <c r="D2682" s="3">
        <v>5</v>
      </c>
      <c r="E2682" s="4" t="s">
        <v>43</v>
      </c>
      <c r="F2682" s="4" t="s">
        <v>40</v>
      </c>
      <c r="G2682" s="4" t="s">
        <v>36</v>
      </c>
      <c r="H2682" s="4">
        <v>2006</v>
      </c>
      <c r="I2682" s="3" t="s">
        <v>54</v>
      </c>
      <c r="J2682" s="3"/>
      <c r="P2682" s="3"/>
      <c r="W2682" s="3"/>
      <c r="AA2682" s="5" t="e">
        <f t="shared" si="347"/>
        <v>#DIV/0!</v>
      </c>
      <c r="AD2682" s="5" t="e">
        <f t="shared" si="348"/>
        <v>#DIV/0!</v>
      </c>
      <c r="AE2682" s="3" t="e">
        <f t="shared" si="349"/>
        <v>#DIV/0!</v>
      </c>
      <c r="AG2682" s="4" t="e">
        <f t="shared" si="350"/>
        <v>#DIV/0!</v>
      </c>
      <c r="AI2682" s="3" t="e">
        <f t="shared" si="351"/>
        <v>#DIV/0!</v>
      </c>
      <c r="AK2682" s="4" t="e">
        <f t="shared" si="352"/>
        <v>#DIV/0!</v>
      </c>
    </row>
    <row r="2683" spans="1:44" s="4" customFormat="1" x14ac:dyDescent="0.25">
      <c r="A2683" s="4" t="str">
        <f t="shared" si="346"/>
        <v>D00_523_5</v>
      </c>
      <c r="B2683" s="1" t="s">
        <v>37</v>
      </c>
      <c r="C2683" s="2">
        <v>523</v>
      </c>
      <c r="D2683" s="3">
        <v>5</v>
      </c>
      <c r="E2683" s="4" t="s">
        <v>43</v>
      </c>
      <c r="F2683" s="4" t="s">
        <v>40</v>
      </c>
      <c r="G2683" s="4" t="s">
        <v>36</v>
      </c>
      <c r="H2683" s="4">
        <v>2007</v>
      </c>
      <c r="I2683" s="3" t="s">
        <v>54</v>
      </c>
      <c r="J2683" s="3"/>
      <c r="P2683" s="3"/>
      <c r="W2683" s="3"/>
      <c r="AA2683" s="5" t="e">
        <f t="shared" si="347"/>
        <v>#DIV/0!</v>
      </c>
      <c r="AD2683" s="5" t="e">
        <f t="shared" si="348"/>
        <v>#DIV/0!</v>
      </c>
      <c r="AE2683" s="3" t="e">
        <f t="shared" si="349"/>
        <v>#DIV/0!</v>
      </c>
      <c r="AG2683" s="4" t="e">
        <f t="shared" si="350"/>
        <v>#DIV/0!</v>
      </c>
      <c r="AI2683" s="3" t="e">
        <f t="shared" si="351"/>
        <v>#DIV/0!</v>
      </c>
      <c r="AK2683" s="4" t="e">
        <f t="shared" si="352"/>
        <v>#DIV/0!</v>
      </c>
    </row>
    <row r="2684" spans="1:44" s="14" customFormat="1" x14ac:dyDescent="0.25">
      <c r="A2684" s="4" t="str">
        <f t="shared" si="346"/>
        <v>D00_524_5</v>
      </c>
      <c r="B2684" s="12" t="s">
        <v>37</v>
      </c>
      <c r="C2684" s="13">
        <v>524</v>
      </c>
      <c r="D2684" s="15">
        <v>5</v>
      </c>
      <c r="E2684" s="14" t="s">
        <v>43</v>
      </c>
      <c r="F2684" s="14" t="s">
        <v>40</v>
      </c>
      <c r="G2684" s="14" t="s">
        <v>36</v>
      </c>
      <c r="H2684" s="14">
        <v>2003</v>
      </c>
      <c r="I2684" s="15" t="s">
        <v>54</v>
      </c>
      <c r="J2684" s="15"/>
      <c r="P2684" s="15"/>
      <c r="Q2684" s="4"/>
      <c r="R2684" s="4"/>
      <c r="S2684" s="4"/>
      <c r="T2684" s="4"/>
      <c r="U2684" s="4"/>
      <c r="V2684" s="4"/>
      <c r="W2684" s="15"/>
      <c r="AA2684" s="5" t="e">
        <f t="shared" si="347"/>
        <v>#DIV/0!</v>
      </c>
      <c r="AD2684" s="5" t="e">
        <f t="shared" si="348"/>
        <v>#DIV/0!</v>
      </c>
      <c r="AE2684" s="3" t="e">
        <f t="shared" si="349"/>
        <v>#DIV/0!</v>
      </c>
      <c r="AG2684" s="4" t="e">
        <f t="shared" si="350"/>
        <v>#DIV/0!</v>
      </c>
      <c r="AI2684" s="3" t="e">
        <f t="shared" si="351"/>
        <v>#DIV/0!</v>
      </c>
      <c r="AK2684" s="14" t="e">
        <f t="shared" si="352"/>
        <v>#DIV/0!</v>
      </c>
    </row>
    <row r="2685" spans="1:44" s="4" customFormat="1" x14ac:dyDescent="0.25">
      <c r="A2685" s="4" t="str">
        <f t="shared" si="346"/>
        <v>D00_524_5</v>
      </c>
      <c r="B2685" s="1" t="s">
        <v>37</v>
      </c>
      <c r="C2685" s="2">
        <v>524</v>
      </c>
      <c r="D2685" s="3">
        <v>5</v>
      </c>
      <c r="E2685" s="4" t="s">
        <v>43</v>
      </c>
      <c r="F2685" s="4" t="s">
        <v>40</v>
      </c>
      <c r="G2685" s="4" t="s">
        <v>36</v>
      </c>
      <c r="H2685" s="4">
        <v>2004</v>
      </c>
      <c r="I2685" s="3" t="s">
        <v>54</v>
      </c>
      <c r="J2685" s="3"/>
      <c r="P2685" s="3"/>
      <c r="W2685" s="3"/>
      <c r="AA2685" s="5" t="e">
        <f t="shared" si="347"/>
        <v>#DIV/0!</v>
      </c>
      <c r="AD2685" s="5" t="e">
        <f t="shared" si="348"/>
        <v>#DIV/0!</v>
      </c>
      <c r="AE2685" s="3" t="e">
        <f t="shared" si="349"/>
        <v>#DIV/0!</v>
      </c>
      <c r="AG2685" s="4" t="e">
        <f t="shared" si="350"/>
        <v>#DIV/0!</v>
      </c>
      <c r="AI2685" s="3" t="e">
        <f t="shared" si="351"/>
        <v>#DIV/0!</v>
      </c>
      <c r="AK2685" s="4" t="e">
        <f t="shared" si="352"/>
        <v>#DIV/0!</v>
      </c>
    </row>
    <row r="2686" spans="1:44" s="4" customFormat="1" x14ac:dyDescent="0.25">
      <c r="A2686" s="4" t="str">
        <f t="shared" si="346"/>
        <v>D00_524_5</v>
      </c>
      <c r="B2686" s="1" t="s">
        <v>37</v>
      </c>
      <c r="C2686" s="2">
        <v>524</v>
      </c>
      <c r="D2686" s="3">
        <v>5</v>
      </c>
      <c r="E2686" s="4" t="s">
        <v>43</v>
      </c>
      <c r="F2686" s="4" t="s">
        <v>40</v>
      </c>
      <c r="G2686" s="4" t="s">
        <v>36</v>
      </c>
      <c r="H2686" s="4">
        <v>2005</v>
      </c>
      <c r="I2686" s="3" t="s">
        <v>54</v>
      </c>
      <c r="J2686" s="3"/>
      <c r="P2686" s="3"/>
      <c r="W2686" s="3"/>
      <c r="AA2686" s="5" t="e">
        <f t="shared" si="347"/>
        <v>#DIV/0!</v>
      </c>
      <c r="AD2686" s="5" t="e">
        <f t="shared" si="348"/>
        <v>#DIV/0!</v>
      </c>
      <c r="AE2686" s="3" t="e">
        <f t="shared" si="349"/>
        <v>#DIV/0!</v>
      </c>
      <c r="AG2686" s="4" t="e">
        <f t="shared" si="350"/>
        <v>#DIV/0!</v>
      </c>
      <c r="AI2686" s="3" t="e">
        <f t="shared" si="351"/>
        <v>#DIV/0!</v>
      </c>
      <c r="AK2686" s="4" t="e">
        <f t="shared" si="352"/>
        <v>#DIV/0!</v>
      </c>
    </row>
    <row r="2687" spans="1:44" s="4" customFormat="1" x14ac:dyDescent="0.25">
      <c r="A2687" s="4" t="str">
        <f t="shared" si="346"/>
        <v>D00_524_5</v>
      </c>
      <c r="B2687" s="1" t="s">
        <v>37</v>
      </c>
      <c r="C2687" s="2">
        <v>524</v>
      </c>
      <c r="D2687" s="3">
        <v>5</v>
      </c>
      <c r="E2687" s="4" t="s">
        <v>43</v>
      </c>
      <c r="F2687" s="4" t="s">
        <v>40</v>
      </c>
      <c r="G2687" s="4" t="s">
        <v>36</v>
      </c>
      <c r="H2687" s="4">
        <v>2006</v>
      </c>
      <c r="I2687" s="3" t="s">
        <v>54</v>
      </c>
      <c r="J2687" s="3"/>
      <c r="P2687" s="3"/>
      <c r="W2687" s="3"/>
      <c r="AA2687" s="5" t="e">
        <f t="shared" si="347"/>
        <v>#DIV/0!</v>
      </c>
      <c r="AD2687" s="5" t="e">
        <f t="shared" si="348"/>
        <v>#DIV/0!</v>
      </c>
      <c r="AE2687" s="3" t="e">
        <f t="shared" si="349"/>
        <v>#DIV/0!</v>
      </c>
      <c r="AG2687" s="4" t="e">
        <f t="shared" si="350"/>
        <v>#DIV/0!</v>
      </c>
      <c r="AI2687" s="3" t="e">
        <f t="shared" si="351"/>
        <v>#DIV/0!</v>
      </c>
      <c r="AK2687" s="4" t="e">
        <f t="shared" si="352"/>
        <v>#DIV/0!</v>
      </c>
    </row>
    <row r="2688" spans="1:44" s="4" customFormat="1" x14ac:dyDescent="0.25">
      <c r="A2688" s="4" t="str">
        <f t="shared" si="346"/>
        <v>D00_524_5</v>
      </c>
      <c r="B2688" s="1" t="s">
        <v>37</v>
      </c>
      <c r="C2688" s="2">
        <v>524</v>
      </c>
      <c r="D2688" s="3">
        <v>5</v>
      </c>
      <c r="E2688" s="4" t="s">
        <v>43</v>
      </c>
      <c r="F2688" s="4" t="s">
        <v>40</v>
      </c>
      <c r="G2688" s="4" t="s">
        <v>36</v>
      </c>
      <c r="H2688" s="4">
        <v>2007</v>
      </c>
      <c r="I2688" s="3" t="s">
        <v>54</v>
      </c>
      <c r="J2688" s="3"/>
      <c r="P2688" s="3"/>
      <c r="W2688" s="3"/>
      <c r="AA2688" s="5" t="e">
        <f t="shared" si="347"/>
        <v>#DIV/0!</v>
      </c>
      <c r="AD2688" s="5" t="e">
        <f t="shared" si="348"/>
        <v>#DIV/0!</v>
      </c>
      <c r="AE2688" s="3" t="e">
        <f t="shared" si="349"/>
        <v>#DIV/0!</v>
      </c>
      <c r="AG2688" s="4" t="e">
        <f t="shared" si="350"/>
        <v>#DIV/0!</v>
      </c>
      <c r="AI2688" s="3" t="e">
        <f t="shared" si="351"/>
        <v>#DIV/0!</v>
      </c>
      <c r="AK2688" s="4" t="e">
        <f t="shared" si="352"/>
        <v>#DIV/0!</v>
      </c>
    </row>
    <row r="2689" spans="1:37" s="14" customFormat="1" x14ac:dyDescent="0.25">
      <c r="A2689" s="4" t="str">
        <f t="shared" si="346"/>
        <v>D00_525_5</v>
      </c>
      <c r="B2689" s="12" t="s">
        <v>37</v>
      </c>
      <c r="C2689" s="13">
        <v>525</v>
      </c>
      <c r="D2689" s="15">
        <v>5</v>
      </c>
      <c r="E2689" s="14" t="s">
        <v>43</v>
      </c>
      <c r="F2689" s="14" t="s">
        <v>40</v>
      </c>
      <c r="G2689" s="14" t="s">
        <v>36</v>
      </c>
      <c r="H2689" s="14">
        <v>2003</v>
      </c>
      <c r="I2689" s="15" t="s">
        <v>54</v>
      </c>
      <c r="J2689" s="15"/>
      <c r="P2689" s="15"/>
      <c r="Q2689" s="4"/>
      <c r="R2689" s="4"/>
      <c r="S2689" s="4"/>
      <c r="T2689" s="4"/>
      <c r="U2689" s="4"/>
      <c r="V2689" s="4"/>
      <c r="W2689" s="15"/>
      <c r="AA2689" s="5" t="e">
        <f t="shared" si="347"/>
        <v>#DIV/0!</v>
      </c>
      <c r="AD2689" s="5" t="e">
        <f t="shared" si="348"/>
        <v>#DIV/0!</v>
      </c>
      <c r="AE2689" s="3" t="e">
        <f t="shared" si="349"/>
        <v>#DIV/0!</v>
      </c>
      <c r="AG2689" s="4" t="e">
        <f t="shared" si="350"/>
        <v>#DIV/0!</v>
      </c>
      <c r="AI2689" s="3" t="e">
        <f t="shared" si="351"/>
        <v>#DIV/0!</v>
      </c>
      <c r="AK2689" s="14" t="e">
        <f t="shared" si="352"/>
        <v>#DIV/0!</v>
      </c>
    </row>
    <row r="2690" spans="1:37" s="4" customFormat="1" x14ac:dyDescent="0.25">
      <c r="A2690" s="4" t="str">
        <f t="shared" si="346"/>
        <v>D00_525_5</v>
      </c>
      <c r="B2690" s="1" t="s">
        <v>37</v>
      </c>
      <c r="C2690" s="2">
        <v>525</v>
      </c>
      <c r="D2690" s="3">
        <v>5</v>
      </c>
      <c r="E2690" s="4" t="s">
        <v>43</v>
      </c>
      <c r="F2690" s="4" t="s">
        <v>40</v>
      </c>
      <c r="G2690" s="4" t="s">
        <v>36</v>
      </c>
      <c r="H2690" s="4">
        <v>2004</v>
      </c>
      <c r="I2690" s="3" t="s">
        <v>54</v>
      </c>
      <c r="J2690" s="3"/>
      <c r="P2690" s="3"/>
      <c r="W2690" s="3"/>
      <c r="AA2690" s="5" t="e">
        <f t="shared" si="347"/>
        <v>#DIV/0!</v>
      </c>
      <c r="AD2690" s="5" t="e">
        <f t="shared" si="348"/>
        <v>#DIV/0!</v>
      </c>
      <c r="AE2690" s="3" t="e">
        <f t="shared" si="349"/>
        <v>#DIV/0!</v>
      </c>
      <c r="AG2690" s="4" t="e">
        <f t="shared" si="350"/>
        <v>#DIV/0!</v>
      </c>
      <c r="AI2690" s="3" t="e">
        <f t="shared" si="351"/>
        <v>#DIV/0!</v>
      </c>
      <c r="AK2690" s="4" t="e">
        <f t="shared" si="352"/>
        <v>#DIV/0!</v>
      </c>
    </row>
    <row r="2691" spans="1:37" s="4" customFormat="1" x14ac:dyDescent="0.25">
      <c r="A2691" s="4" t="str">
        <f t="shared" ref="A2691:A2754" si="353">CONCATENATE(LEFT(B2691,1),CONCATENATE(RIGHT(B2691,2),"_",CONCATENATE(C2691),"_",CONCATENATE(D2691)))</f>
        <v>D00_525_5</v>
      </c>
      <c r="B2691" s="1" t="s">
        <v>37</v>
      </c>
      <c r="C2691" s="2">
        <v>525</v>
      </c>
      <c r="D2691" s="3">
        <v>5</v>
      </c>
      <c r="E2691" s="4" t="s">
        <v>43</v>
      </c>
      <c r="F2691" s="4" t="s">
        <v>40</v>
      </c>
      <c r="G2691" s="4" t="s">
        <v>36</v>
      </c>
      <c r="H2691" s="4">
        <v>2005</v>
      </c>
      <c r="I2691" s="3" t="s">
        <v>54</v>
      </c>
      <c r="J2691" s="3"/>
      <c r="P2691" s="3"/>
      <c r="W2691" s="3"/>
      <c r="AA2691" s="5" t="e">
        <f t="shared" si="347"/>
        <v>#DIV/0!</v>
      </c>
      <c r="AD2691" s="5" t="e">
        <f t="shared" si="348"/>
        <v>#DIV/0!</v>
      </c>
      <c r="AE2691" s="3" t="e">
        <f t="shared" si="349"/>
        <v>#DIV/0!</v>
      </c>
      <c r="AG2691" s="4" t="e">
        <f t="shared" si="350"/>
        <v>#DIV/0!</v>
      </c>
      <c r="AI2691" s="3" t="e">
        <f t="shared" si="351"/>
        <v>#DIV/0!</v>
      </c>
      <c r="AK2691" s="4" t="e">
        <f t="shared" si="352"/>
        <v>#DIV/0!</v>
      </c>
    </row>
    <row r="2692" spans="1:37" s="4" customFormat="1" x14ac:dyDescent="0.25">
      <c r="A2692" s="4" t="str">
        <f t="shared" si="353"/>
        <v>D00_525_5</v>
      </c>
      <c r="B2692" s="1" t="s">
        <v>37</v>
      </c>
      <c r="C2692" s="2">
        <v>525</v>
      </c>
      <c r="D2692" s="3">
        <v>5</v>
      </c>
      <c r="E2692" s="4" t="s">
        <v>43</v>
      </c>
      <c r="F2692" s="4" t="s">
        <v>40</v>
      </c>
      <c r="G2692" s="4" t="s">
        <v>36</v>
      </c>
      <c r="H2692" s="4">
        <v>2006</v>
      </c>
      <c r="I2692" s="3" t="s">
        <v>54</v>
      </c>
      <c r="J2692" s="3"/>
      <c r="P2692" s="3"/>
      <c r="W2692" s="3"/>
      <c r="AA2692" s="5" t="e">
        <f t="shared" si="347"/>
        <v>#DIV/0!</v>
      </c>
      <c r="AD2692" s="5" t="e">
        <f t="shared" si="348"/>
        <v>#DIV/0!</v>
      </c>
      <c r="AE2692" s="3" t="e">
        <f t="shared" si="349"/>
        <v>#DIV/0!</v>
      </c>
      <c r="AG2692" s="4" t="e">
        <f t="shared" si="350"/>
        <v>#DIV/0!</v>
      </c>
      <c r="AI2692" s="3" t="e">
        <f t="shared" si="351"/>
        <v>#DIV/0!</v>
      </c>
      <c r="AK2692" s="4" t="e">
        <f t="shared" si="352"/>
        <v>#DIV/0!</v>
      </c>
    </row>
    <row r="2693" spans="1:37" s="4" customFormat="1" x14ac:dyDescent="0.25">
      <c r="A2693" s="4" t="str">
        <f t="shared" si="353"/>
        <v>D00_525_5</v>
      </c>
      <c r="B2693" s="1" t="s">
        <v>37</v>
      </c>
      <c r="C2693" s="2">
        <v>525</v>
      </c>
      <c r="D2693" s="3">
        <v>5</v>
      </c>
      <c r="E2693" s="4" t="s">
        <v>43</v>
      </c>
      <c r="F2693" s="4" t="s">
        <v>40</v>
      </c>
      <c r="G2693" s="4" t="s">
        <v>36</v>
      </c>
      <c r="H2693" s="4">
        <v>2007</v>
      </c>
      <c r="I2693" s="3" t="s">
        <v>54</v>
      </c>
      <c r="J2693" s="3"/>
      <c r="P2693" s="3"/>
      <c r="W2693" s="3"/>
      <c r="AA2693" s="5" t="e">
        <f t="shared" si="347"/>
        <v>#DIV/0!</v>
      </c>
      <c r="AD2693" s="5" t="e">
        <f t="shared" si="348"/>
        <v>#DIV/0!</v>
      </c>
      <c r="AE2693" s="3" t="e">
        <f t="shared" si="349"/>
        <v>#DIV/0!</v>
      </c>
      <c r="AG2693" s="4" t="e">
        <f t="shared" si="350"/>
        <v>#DIV/0!</v>
      </c>
      <c r="AI2693" s="3" t="e">
        <f t="shared" si="351"/>
        <v>#DIV/0!</v>
      </c>
      <c r="AK2693" s="4" t="e">
        <f t="shared" si="352"/>
        <v>#DIV/0!</v>
      </c>
    </row>
    <row r="2694" spans="1:37" s="14" customFormat="1" x14ac:dyDescent="0.25">
      <c r="A2694" s="4" t="str">
        <f t="shared" si="353"/>
        <v>D00_526_5</v>
      </c>
      <c r="B2694" s="12" t="s">
        <v>37</v>
      </c>
      <c r="C2694" s="13">
        <v>526</v>
      </c>
      <c r="D2694" s="15">
        <v>5</v>
      </c>
      <c r="E2694" s="14" t="s">
        <v>43</v>
      </c>
      <c r="F2694" s="14" t="s">
        <v>40</v>
      </c>
      <c r="G2694" s="14" t="s">
        <v>36</v>
      </c>
      <c r="H2694" s="14">
        <v>2003</v>
      </c>
      <c r="I2694" s="15" t="s">
        <v>54</v>
      </c>
      <c r="J2694" s="15"/>
      <c r="P2694" s="15"/>
      <c r="Q2694" s="4"/>
      <c r="R2694" s="4"/>
      <c r="S2694" s="4"/>
      <c r="T2694" s="4"/>
      <c r="U2694" s="4"/>
      <c r="V2694" s="4"/>
      <c r="W2694" s="15"/>
      <c r="AA2694" s="5" t="e">
        <f t="shared" si="347"/>
        <v>#DIV/0!</v>
      </c>
      <c r="AD2694" s="5" t="e">
        <f t="shared" si="348"/>
        <v>#DIV/0!</v>
      </c>
      <c r="AE2694" s="3" t="e">
        <f t="shared" si="349"/>
        <v>#DIV/0!</v>
      </c>
      <c r="AG2694" s="4" t="e">
        <f t="shared" si="350"/>
        <v>#DIV/0!</v>
      </c>
      <c r="AI2694" s="3" t="e">
        <f t="shared" si="351"/>
        <v>#DIV/0!</v>
      </c>
      <c r="AK2694" s="14" t="e">
        <f t="shared" si="352"/>
        <v>#DIV/0!</v>
      </c>
    </row>
    <row r="2695" spans="1:37" s="4" customFormat="1" x14ac:dyDescent="0.25">
      <c r="A2695" s="4" t="str">
        <f t="shared" si="353"/>
        <v>D00_526_5</v>
      </c>
      <c r="B2695" s="1" t="s">
        <v>37</v>
      </c>
      <c r="C2695" s="2">
        <v>526</v>
      </c>
      <c r="D2695" s="3">
        <v>5</v>
      </c>
      <c r="E2695" s="4" t="s">
        <v>43</v>
      </c>
      <c r="F2695" s="4" t="s">
        <v>40</v>
      </c>
      <c r="G2695" s="4" t="s">
        <v>36</v>
      </c>
      <c r="H2695" s="4">
        <v>2004</v>
      </c>
      <c r="I2695" s="3" t="s">
        <v>54</v>
      </c>
      <c r="J2695" s="3"/>
      <c r="P2695" s="3"/>
      <c r="W2695" s="3"/>
      <c r="AA2695" s="5" t="e">
        <f t="shared" si="347"/>
        <v>#DIV/0!</v>
      </c>
      <c r="AD2695" s="5" t="e">
        <f t="shared" si="348"/>
        <v>#DIV/0!</v>
      </c>
      <c r="AE2695" s="3" t="e">
        <f t="shared" si="349"/>
        <v>#DIV/0!</v>
      </c>
      <c r="AG2695" s="4" t="e">
        <f t="shared" si="350"/>
        <v>#DIV/0!</v>
      </c>
      <c r="AI2695" s="3" t="e">
        <f t="shared" si="351"/>
        <v>#DIV/0!</v>
      </c>
      <c r="AK2695" s="4" t="e">
        <f t="shared" si="352"/>
        <v>#DIV/0!</v>
      </c>
    </row>
    <row r="2696" spans="1:37" s="4" customFormat="1" x14ac:dyDescent="0.25">
      <c r="A2696" s="4" t="str">
        <f t="shared" si="353"/>
        <v>D00_526_5</v>
      </c>
      <c r="B2696" s="1" t="s">
        <v>37</v>
      </c>
      <c r="C2696" s="2">
        <v>526</v>
      </c>
      <c r="D2696" s="3">
        <v>5</v>
      </c>
      <c r="E2696" s="4" t="s">
        <v>43</v>
      </c>
      <c r="F2696" s="4" t="s">
        <v>40</v>
      </c>
      <c r="G2696" s="4" t="s">
        <v>36</v>
      </c>
      <c r="H2696" s="4">
        <v>2005</v>
      </c>
      <c r="I2696" s="3" t="s">
        <v>54</v>
      </c>
      <c r="J2696" s="3"/>
      <c r="P2696" s="3"/>
      <c r="W2696" s="3"/>
      <c r="AA2696" s="5" t="e">
        <f t="shared" si="347"/>
        <v>#DIV/0!</v>
      </c>
      <c r="AD2696" s="5" t="e">
        <f t="shared" si="348"/>
        <v>#DIV/0!</v>
      </c>
      <c r="AE2696" s="3" t="e">
        <f t="shared" si="349"/>
        <v>#DIV/0!</v>
      </c>
      <c r="AG2696" s="4" t="e">
        <f t="shared" si="350"/>
        <v>#DIV/0!</v>
      </c>
      <c r="AI2696" s="3" t="e">
        <f t="shared" si="351"/>
        <v>#DIV/0!</v>
      </c>
      <c r="AK2696" s="4" t="e">
        <f t="shared" si="352"/>
        <v>#DIV/0!</v>
      </c>
    </row>
    <row r="2697" spans="1:37" s="4" customFormat="1" x14ac:dyDescent="0.25">
      <c r="A2697" s="4" t="str">
        <f t="shared" si="353"/>
        <v>D00_526_5</v>
      </c>
      <c r="B2697" s="1" t="s">
        <v>37</v>
      </c>
      <c r="C2697" s="2">
        <v>526</v>
      </c>
      <c r="D2697" s="3">
        <v>5</v>
      </c>
      <c r="E2697" s="4" t="s">
        <v>43</v>
      </c>
      <c r="F2697" s="4" t="s">
        <v>40</v>
      </c>
      <c r="G2697" s="4" t="s">
        <v>36</v>
      </c>
      <c r="H2697" s="4">
        <v>2006</v>
      </c>
      <c r="I2697" s="3" t="s">
        <v>54</v>
      </c>
      <c r="J2697" s="3"/>
      <c r="P2697" s="3"/>
      <c r="W2697" s="3"/>
      <c r="AA2697" s="5" t="e">
        <f t="shared" si="347"/>
        <v>#DIV/0!</v>
      </c>
      <c r="AD2697" s="5" t="e">
        <f t="shared" si="348"/>
        <v>#DIV/0!</v>
      </c>
      <c r="AE2697" s="3" t="e">
        <f t="shared" si="349"/>
        <v>#DIV/0!</v>
      </c>
      <c r="AG2697" s="4" t="e">
        <f t="shared" si="350"/>
        <v>#DIV/0!</v>
      </c>
      <c r="AI2697" s="3" t="e">
        <f t="shared" si="351"/>
        <v>#DIV/0!</v>
      </c>
      <c r="AK2697" s="4" t="e">
        <f t="shared" si="352"/>
        <v>#DIV/0!</v>
      </c>
    </row>
    <row r="2698" spans="1:37" s="4" customFormat="1" x14ac:dyDescent="0.25">
      <c r="A2698" s="4" t="str">
        <f t="shared" si="353"/>
        <v>D00_526_5</v>
      </c>
      <c r="B2698" s="1" t="s">
        <v>37</v>
      </c>
      <c r="C2698" s="2">
        <v>526</v>
      </c>
      <c r="D2698" s="3">
        <v>5</v>
      </c>
      <c r="E2698" s="4" t="s">
        <v>43</v>
      </c>
      <c r="F2698" s="4" t="s">
        <v>40</v>
      </c>
      <c r="G2698" s="4" t="s">
        <v>36</v>
      </c>
      <c r="H2698" s="4">
        <v>2007</v>
      </c>
      <c r="I2698" s="3" t="s">
        <v>54</v>
      </c>
      <c r="J2698" s="3"/>
      <c r="P2698" s="3"/>
      <c r="W2698" s="3"/>
      <c r="AA2698" s="5" t="e">
        <f t="shared" si="347"/>
        <v>#DIV/0!</v>
      </c>
      <c r="AD2698" s="5" t="e">
        <f t="shared" si="348"/>
        <v>#DIV/0!</v>
      </c>
      <c r="AE2698" s="3" t="e">
        <f t="shared" si="349"/>
        <v>#DIV/0!</v>
      </c>
      <c r="AG2698" s="4" t="e">
        <f t="shared" si="350"/>
        <v>#DIV/0!</v>
      </c>
      <c r="AI2698" s="3" t="e">
        <f t="shared" si="351"/>
        <v>#DIV/0!</v>
      </c>
      <c r="AK2698" s="4" t="e">
        <f t="shared" si="352"/>
        <v>#DIV/0!</v>
      </c>
    </row>
    <row r="2699" spans="1:37" s="14" customFormat="1" x14ac:dyDescent="0.25">
      <c r="A2699" s="4" t="str">
        <f t="shared" si="353"/>
        <v>D00_527_5</v>
      </c>
      <c r="B2699" s="12" t="s">
        <v>37</v>
      </c>
      <c r="C2699" s="13">
        <v>527</v>
      </c>
      <c r="D2699" s="15">
        <v>5</v>
      </c>
      <c r="E2699" s="14" t="s">
        <v>43</v>
      </c>
      <c r="F2699" s="14" t="s">
        <v>40</v>
      </c>
      <c r="G2699" s="14" t="s">
        <v>36</v>
      </c>
      <c r="H2699" s="14">
        <v>2003</v>
      </c>
      <c r="I2699" s="15" t="s">
        <v>54</v>
      </c>
      <c r="J2699" s="15"/>
      <c r="P2699" s="15"/>
      <c r="Q2699" s="4"/>
      <c r="R2699" s="4"/>
      <c r="S2699" s="4"/>
      <c r="T2699" s="4"/>
      <c r="U2699" s="4"/>
      <c r="V2699" s="4"/>
      <c r="W2699" s="15"/>
      <c r="AA2699" s="5" t="e">
        <f t="shared" si="347"/>
        <v>#DIV/0!</v>
      </c>
      <c r="AD2699" s="5" t="e">
        <f t="shared" si="348"/>
        <v>#DIV/0!</v>
      </c>
      <c r="AE2699" s="3" t="e">
        <f t="shared" si="349"/>
        <v>#DIV/0!</v>
      </c>
      <c r="AG2699" s="4" t="e">
        <f t="shared" si="350"/>
        <v>#DIV/0!</v>
      </c>
      <c r="AI2699" s="3" t="e">
        <f t="shared" si="351"/>
        <v>#DIV/0!</v>
      </c>
      <c r="AK2699" s="14" t="e">
        <f t="shared" si="352"/>
        <v>#DIV/0!</v>
      </c>
    </row>
    <row r="2700" spans="1:37" s="4" customFormat="1" x14ac:dyDescent="0.25">
      <c r="A2700" s="4" t="str">
        <f t="shared" si="353"/>
        <v>D00_527_5</v>
      </c>
      <c r="B2700" s="1" t="s">
        <v>37</v>
      </c>
      <c r="C2700" s="2">
        <v>527</v>
      </c>
      <c r="D2700" s="3">
        <v>5</v>
      </c>
      <c r="E2700" s="4" t="s">
        <v>43</v>
      </c>
      <c r="F2700" s="4" t="s">
        <v>40</v>
      </c>
      <c r="G2700" s="4" t="s">
        <v>36</v>
      </c>
      <c r="H2700" s="4">
        <v>2004</v>
      </c>
      <c r="I2700" s="3" t="s">
        <v>54</v>
      </c>
      <c r="J2700" s="3"/>
      <c r="P2700" s="3"/>
      <c r="W2700" s="3"/>
      <c r="AA2700" s="5" t="e">
        <f t="shared" si="347"/>
        <v>#DIV/0!</v>
      </c>
      <c r="AD2700" s="5" t="e">
        <f t="shared" si="348"/>
        <v>#DIV/0!</v>
      </c>
      <c r="AE2700" s="3" t="e">
        <f t="shared" si="349"/>
        <v>#DIV/0!</v>
      </c>
      <c r="AG2700" s="4" t="e">
        <f t="shared" si="350"/>
        <v>#DIV/0!</v>
      </c>
      <c r="AI2700" s="3" t="e">
        <f t="shared" si="351"/>
        <v>#DIV/0!</v>
      </c>
      <c r="AK2700" s="4" t="e">
        <f t="shared" si="352"/>
        <v>#DIV/0!</v>
      </c>
    </row>
    <row r="2701" spans="1:37" s="4" customFormat="1" x14ac:dyDescent="0.25">
      <c r="A2701" s="4" t="str">
        <f t="shared" si="353"/>
        <v>D00_527_5</v>
      </c>
      <c r="B2701" s="1" t="s">
        <v>37</v>
      </c>
      <c r="C2701" s="2">
        <v>527</v>
      </c>
      <c r="D2701" s="3">
        <v>5</v>
      </c>
      <c r="E2701" s="4" t="s">
        <v>43</v>
      </c>
      <c r="F2701" s="4" t="s">
        <v>40</v>
      </c>
      <c r="G2701" s="4" t="s">
        <v>36</v>
      </c>
      <c r="H2701" s="4">
        <v>2005</v>
      </c>
      <c r="I2701" s="3" t="s">
        <v>54</v>
      </c>
      <c r="J2701" s="3"/>
      <c r="P2701" s="3"/>
      <c r="W2701" s="3"/>
      <c r="AA2701" s="5" t="e">
        <f t="shared" si="347"/>
        <v>#DIV/0!</v>
      </c>
      <c r="AD2701" s="5" t="e">
        <f t="shared" si="348"/>
        <v>#DIV/0!</v>
      </c>
      <c r="AE2701" s="3" t="e">
        <f t="shared" si="349"/>
        <v>#DIV/0!</v>
      </c>
      <c r="AG2701" s="4" t="e">
        <f t="shared" si="350"/>
        <v>#DIV/0!</v>
      </c>
      <c r="AI2701" s="3" t="e">
        <f t="shared" si="351"/>
        <v>#DIV/0!</v>
      </c>
      <c r="AK2701" s="4" t="e">
        <f t="shared" si="352"/>
        <v>#DIV/0!</v>
      </c>
    </row>
    <row r="2702" spans="1:37" s="4" customFormat="1" x14ac:dyDescent="0.25">
      <c r="A2702" s="4" t="str">
        <f t="shared" si="353"/>
        <v>D00_527_5</v>
      </c>
      <c r="B2702" s="1" t="s">
        <v>37</v>
      </c>
      <c r="C2702" s="2">
        <v>527</v>
      </c>
      <c r="D2702" s="3">
        <v>5</v>
      </c>
      <c r="E2702" s="4" t="s">
        <v>43</v>
      </c>
      <c r="F2702" s="4" t="s">
        <v>40</v>
      </c>
      <c r="G2702" s="4" t="s">
        <v>36</v>
      </c>
      <c r="H2702" s="4">
        <v>2006</v>
      </c>
      <c r="I2702" s="3" t="s">
        <v>54</v>
      </c>
      <c r="J2702" s="3"/>
      <c r="P2702" s="3"/>
      <c r="W2702" s="3"/>
      <c r="AA2702" s="5" t="e">
        <f t="shared" si="347"/>
        <v>#DIV/0!</v>
      </c>
      <c r="AD2702" s="5" t="e">
        <f t="shared" si="348"/>
        <v>#DIV/0!</v>
      </c>
      <c r="AE2702" s="3" t="e">
        <f t="shared" si="349"/>
        <v>#DIV/0!</v>
      </c>
      <c r="AG2702" s="4" t="e">
        <f t="shared" si="350"/>
        <v>#DIV/0!</v>
      </c>
      <c r="AI2702" s="3" t="e">
        <f t="shared" si="351"/>
        <v>#DIV/0!</v>
      </c>
      <c r="AK2702" s="4" t="e">
        <f t="shared" si="352"/>
        <v>#DIV/0!</v>
      </c>
    </row>
    <row r="2703" spans="1:37" s="4" customFormat="1" x14ac:dyDescent="0.25">
      <c r="A2703" s="4" t="str">
        <f t="shared" si="353"/>
        <v>D00_527_5</v>
      </c>
      <c r="B2703" s="1" t="s">
        <v>37</v>
      </c>
      <c r="C2703" s="2">
        <v>527</v>
      </c>
      <c r="D2703" s="3">
        <v>5</v>
      </c>
      <c r="E2703" s="4" t="s">
        <v>43</v>
      </c>
      <c r="F2703" s="4" t="s">
        <v>40</v>
      </c>
      <c r="G2703" s="4" t="s">
        <v>36</v>
      </c>
      <c r="H2703" s="4">
        <v>2007</v>
      </c>
      <c r="I2703" s="3" t="s">
        <v>54</v>
      </c>
      <c r="J2703" s="3"/>
      <c r="P2703" s="3"/>
      <c r="W2703" s="3"/>
      <c r="AA2703" s="5" t="e">
        <f t="shared" si="347"/>
        <v>#DIV/0!</v>
      </c>
      <c r="AD2703" s="5" t="e">
        <f t="shared" si="348"/>
        <v>#DIV/0!</v>
      </c>
      <c r="AE2703" s="3" t="e">
        <f t="shared" si="349"/>
        <v>#DIV/0!</v>
      </c>
      <c r="AG2703" s="4" t="e">
        <f t="shared" si="350"/>
        <v>#DIV/0!</v>
      </c>
      <c r="AI2703" s="3" t="e">
        <f t="shared" si="351"/>
        <v>#DIV/0!</v>
      </c>
      <c r="AK2703" s="4" t="e">
        <f t="shared" si="352"/>
        <v>#DIV/0!</v>
      </c>
    </row>
    <row r="2704" spans="1:37" s="14" customFormat="1" x14ac:dyDescent="0.25">
      <c r="A2704" s="4" t="str">
        <f t="shared" si="353"/>
        <v>D00_528_5</v>
      </c>
      <c r="B2704" s="12" t="s">
        <v>37</v>
      </c>
      <c r="C2704" s="13">
        <v>528</v>
      </c>
      <c r="D2704" s="15">
        <v>5</v>
      </c>
      <c r="E2704" s="14" t="s">
        <v>43</v>
      </c>
      <c r="F2704" s="14" t="s">
        <v>40</v>
      </c>
      <c r="G2704" s="14" t="s">
        <v>36</v>
      </c>
      <c r="H2704" s="14">
        <v>2003</v>
      </c>
      <c r="I2704" s="15" t="s">
        <v>54</v>
      </c>
      <c r="J2704" s="15"/>
      <c r="P2704" s="15"/>
      <c r="Q2704" s="4"/>
      <c r="R2704" s="4"/>
      <c r="S2704" s="4"/>
      <c r="T2704" s="4"/>
      <c r="U2704" s="4"/>
      <c r="V2704" s="4"/>
      <c r="W2704" s="15"/>
      <c r="AA2704" s="5" t="e">
        <f t="shared" si="347"/>
        <v>#DIV/0!</v>
      </c>
      <c r="AD2704" s="5" t="e">
        <f t="shared" si="348"/>
        <v>#DIV/0!</v>
      </c>
      <c r="AE2704" s="3" t="e">
        <f t="shared" si="349"/>
        <v>#DIV/0!</v>
      </c>
      <c r="AG2704" s="4" t="e">
        <f t="shared" si="350"/>
        <v>#DIV/0!</v>
      </c>
      <c r="AI2704" s="3" t="e">
        <f t="shared" si="351"/>
        <v>#DIV/0!</v>
      </c>
      <c r="AK2704" s="14" t="e">
        <f t="shared" si="352"/>
        <v>#DIV/0!</v>
      </c>
    </row>
    <row r="2705" spans="1:44" s="4" customFormat="1" x14ac:dyDescent="0.25">
      <c r="A2705" s="4" t="str">
        <f t="shared" si="353"/>
        <v>D00_528_5</v>
      </c>
      <c r="B2705" s="1" t="s">
        <v>37</v>
      </c>
      <c r="C2705" s="2">
        <v>528</v>
      </c>
      <c r="D2705" s="3">
        <v>5</v>
      </c>
      <c r="E2705" s="4" t="s">
        <v>43</v>
      </c>
      <c r="F2705" s="4" t="s">
        <v>40</v>
      </c>
      <c r="G2705" s="4" t="s">
        <v>36</v>
      </c>
      <c r="H2705" s="4">
        <v>2004</v>
      </c>
      <c r="I2705" s="3" t="s">
        <v>54</v>
      </c>
      <c r="J2705" s="3"/>
      <c r="P2705" s="3"/>
      <c r="W2705" s="3"/>
      <c r="AA2705" s="5" t="e">
        <f t="shared" si="347"/>
        <v>#DIV/0!</v>
      </c>
      <c r="AD2705" s="5" t="e">
        <f t="shared" si="348"/>
        <v>#DIV/0!</v>
      </c>
      <c r="AE2705" s="3" t="e">
        <f t="shared" si="349"/>
        <v>#DIV/0!</v>
      </c>
      <c r="AG2705" s="4" t="e">
        <f t="shared" si="350"/>
        <v>#DIV/0!</v>
      </c>
      <c r="AI2705" s="3" t="e">
        <f t="shared" si="351"/>
        <v>#DIV/0!</v>
      </c>
      <c r="AK2705" s="4" t="e">
        <f t="shared" si="352"/>
        <v>#DIV/0!</v>
      </c>
    </row>
    <row r="2706" spans="1:44" s="4" customFormat="1" x14ac:dyDescent="0.25">
      <c r="A2706" s="4" t="str">
        <f t="shared" si="353"/>
        <v>D00_528_5</v>
      </c>
      <c r="B2706" s="1" t="s">
        <v>37</v>
      </c>
      <c r="C2706" s="2">
        <v>528</v>
      </c>
      <c r="D2706" s="3">
        <v>5</v>
      </c>
      <c r="E2706" s="4" t="s">
        <v>43</v>
      </c>
      <c r="F2706" s="4" t="s">
        <v>40</v>
      </c>
      <c r="G2706" s="4" t="s">
        <v>36</v>
      </c>
      <c r="H2706" s="4">
        <v>2005</v>
      </c>
      <c r="I2706" s="3" t="s">
        <v>54</v>
      </c>
      <c r="J2706" s="3"/>
      <c r="P2706" s="3"/>
      <c r="W2706" s="3"/>
      <c r="AA2706" s="5" t="e">
        <f t="shared" si="347"/>
        <v>#DIV/0!</v>
      </c>
      <c r="AD2706" s="5" t="e">
        <f t="shared" si="348"/>
        <v>#DIV/0!</v>
      </c>
      <c r="AE2706" s="3" t="e">
        <f t="shared" si="349"/>
        <v>#DIV/0!</v>
      </c>
      <c r="AG2706" s="4" t="e">
        <f t="shared" si="350"/>
        <v>#DIV/0!</v>
      </c>
      <c r="AI2706" s="3" t="e">
        <f t="shared" si="351"/>
        <v>#DIV/0!</v>
      </c>
      <c r="AK2706" s="4" t="e">
        <f t="shared" si="352"/>
        <v>#DIV/0!</v>
      </c>
    </row>
    <row r="2707" spans="1:44" s="4" customFormat="1" x14ac:dyDescent="0.25">
      <c r="A2707" s="4" t="str">
        <f t="shared" si="353"/>
        <v>D00_528_5</v>
      </c>
      <c r="B2707" s="1" t="s">
        <v>37</v>
      </c>
      <c r="C2707" s="2">
        <v>528</v>
      </c>
      <c r="D2707" s="3">
        <v>5</v>
      </c>
      <c r="E2707" s="4" t="s">
        <v>43</v>
      </c>
      <c r="F2707" s="4" t="s">
        <v>40</v>
      </c>
      <c r="G2707" s="4" t="s">
        <v>36</v>
      </c>
      <c r="H2707" s="4">
        <v>2006</v>
      </c>
      <c r="I2707" s="3" t="s">
        <v>54</v>
      </c>
      <c r="J2707" s="3"/>
      <c r="P2707" s="3"/>
      <c r="W2707" s="3"/>
      <c r="AA2707" s="5" t="e">
        <f t="shared" si="347"/>
        <v>#DIV/0!</v>
      </c>
      <c r="AD2707" s="5" t="e">
        <f t="shared" si="348"/>
        <v>#DIV/0!</v>
      </c>
      <c r="AE2707" s="3" t="e">
        <f t="shared" si="349"/>
        <v>#DIV/0!</v>
      </c>
      <c r="AG2707" s="4" t="e">
        <f t="shared" si="350"/>
        <v>#DIV/0!</v>
      </c>
      <c r="AI2707" s="3" t="e">
        <f t="shared" si="351"/>
        <v>#DIV/0!</v>
      </c>
      <c r="AK2707" s="4" t="e">
        <f t="shared" si="352"/>
        <v>#DIV/0!</v>
      </c>
    </row>
    <row r="2708" spans="1:44" s="4" customFormat="1" x14ac:dyDescent="0.25">
      <c r="A2708" s="4" t="str">
        <f t="shared" si="353"/>
        <v>D00_528_5</v>
      </c>
      <c r="B2708" s="1" t="s">
        <v>37</v>
      </c>
      <c r="C2708" s="2">
        <v>528</v>
      </c>
      <c r="D2708" s="3">
        <v>5</v>
      </c>
      <c r="E2708" s="4" t="s">
        <v>43</v>
      </c>
      <c r="F2708" s="4" t="s">
        <v>40</v>
      </c>
      <c r="G2708" s="4" t="s">
        <v>36</v>
      </c>
      <c r="H2708" s="4">
        <v>2007</v>
      </c>
      <c r="I2708" s="3" t="s">
        <v>54</v>
      </c>
      <c r="J2708" s="3"/>
      <c r="P2708" s="3"/>
      <c r="W2708" s="3"/>
      <c r="AA2708" s="5" t="e">
        <f t="shared" si="347"/>
        <v>#DIV/0!</v>
      </c>
      <c r="AD2708" s="5" t="e">
        <f t="shared" si="348"/>
        <v>#DIV/0!</v>
      </c>
      <c r="AE2708" s="3" t="e">
        <f t="shared" si="349"/>
        <v>#DIV/0!</v>
      </c>
      <c r="AG2708" s="4" t="e">
        <f t="shared" si="350"/>
        <v>#DIV/0!</v>
      </c>
      <c r="AI2708" s="3" t="e">
        <f t="shared" si="351"/>
        <v>#DIV/0!</v>
      </c>
      <c r="AK2708" s="4" t="e">
        <f t="shared" si="352"/>
        <v>#DIV/0!</v>
      </c>
    </row>
    <row r="2709" spans="1:44" s="14" customFormat="1" x14ac:dyDescent="0.25">
      <c r="A2709" s="4" t="str">
        <f t="shared" si="353"/>
        <v>D00_529_5</v>
      </c>
      <c r="B2709" s="12" t="s">
        <v>37</v>
      </c>
      <c r="C2709" s="13">
        <v>529</v>
      </c>
      <c r="D2709" s="15">
        <v>5</v>
      </c>
      <c r="E2709" s="14" t="s">
        <v>43</v>
      </c>
      <c r="F2709" s="14" t="s">
        <v>40</v>
      </c>
      <c r="G2709" s="14" t="s">
        <v>36</v>
      </c>
      <c r="H2709" s="14">
        <v>2003</v>
      </c>
      <c r="I2709" s="15" t="s">
        <v>54</v>
      </c>
      <c r="J2709" s="15"/>
      <c r="L2709" s="14">
        <f>K1976-36</f>
        <v>46</v>
      </c>
      <c r="M2709" s="14">
        <f>K1976-64</f>
        <v>18</v>
      </c>
      <c r="N2709" s="14">
        <f>K1976-79</f>
        <v>3</v>
      </c>
      <c r="P2709" s="15">
        <v>2</v>
      </c>
      <c r="Q2709" s="4"/>
      <c r="R2709" s="4"/>
      <c r="S2709" s="4"/>
      <c r="T2709" s="4"/>
      <c r="U2709" s="4"/>
      <c r="V2709" s="4"/>
      <c r="W2709" s="15">
        <v>1</v>
      </c>
      <c r="X2709" s="14">
        <v>223</v>
      </c>
      <c r="Y2709" s="14">
        <v>25</v>
      </c>
      <c r="Z2709" s="14">
        <v>140</v>
      </c>
      <c r="AA2709" s="5">
        <f t="shared" si="347"/>
        <v>5.6</v>
      </c>
      <c r="AB2709" s="14">
        <v>4</v>
      </c>
      <c r="AC2709" s="14">
        <v>27</v>
      </c>
      <c r="AD2709" s="5">
        <f t="shared" si="348"/>
        <v>1.08</v>
      </c>
      <c r="AE2709" s="3">
        <f t="shared" si="349"/>
        <v>19.285714285714288</v>
      </c>
      <c r="AF2709" s="14">
        <v>0</v>
      </c>
      <c r="AG2709" s="4">
        <f t="shared" si="350"/>
        <v>0</v>
      </c>
      <c r="AH2709" s="14">
        <v>0</v>
      </c>
      <c r="AI2709" s="3">
        <f t="shared" si="351"/>
        <v>0</v>
      </c>
      <c r="AJ2709" s="14">
        <v>7</v>
      </c>
      <c r="AK2709" s="14">
        <f t="shared" si="352"/>
        <v>28</v>
      </c>
      <c r="AL2709" s="14">
        <v>1</v>
      </c>
      <c r="AM2709" s="14">
        <v>11</v>
      </c>
      <c r="AN2709" s="14">
        <v>1</v>
      </c>
      <c r="AO2709" s="14">
        <v>2</v>
      </c>
      <c r="AP2709" s="14">
        <v>2</v>
      </c>
      <c r="AQ2709" s="14">
        <v>3</v>
      </c>
      <c r="AR2709" s="14">
        <v>2</v>
      </c>
    </row>
    <row r="2710" spans="1:44" s="4" customFormat="1" x14ac:dyDescent="0.25">
      <c r="A2710" s="4" t="str">
        <f t="shared" si="353"/>
        <v>D00_529_5</v>
      </c>
      <c r="B2710" s="1" t="s">
        <v>37</v>
      </c>
      <c r="C2710" s="2">
        <v>529</v>
      </c>
      <c r="D2710" s="3">
        <v>5</v>
      </c>
      <c r="E2710" s="4" t="s">
        <v>43</v>
      </c>
      <c r="F2710" s="4" t="s">
        <v>40</v>
      </c>
      <c r="G2710" s="4" t="s">
        <v>36</v>
      </c>
      <c r="H2710" s="4">
        <v>2004</v>
      </c>
      <c r="I2710" s="3" t="s">
        <v>54</v>
      </c>
      <c r="J2710" s="3"/>
      <c r="P2710" s="3"/>
      <c r="W2710" s="3"/>
      <c r="AA2710" s="5" t="e">
        <f t="shared" si="347"/>
        <v>#DIV/0!</v>
      </c>
      <c r="AD2710" s="5" t="e">
        <f t="shared" si="348"/>
        <v>#DIV/0!</v>
      </c>
      <c r="AE2710" s="3" t="e">
        <f t="shared" si="349"/>
        <v>#DIV/0!</v>
      </c>
      <c r="AG2710" s="4" t="e">
        <f t="shared" si="350"/>
        <v>#DIV/0!</v>
      </c>
      <c r="AI2710" s="3" t="e">
        <f t="shared" si="351"/>
        <v>#DIV/0!</v>
      </c>
      <c r="AK2710" s="4" t="e">
        <f t="shared" si="352"/>
        <v>#DIV/0!</v>
      </c>
    </row>
    <row r="2711" spans="1:44" s="4" customFormat="1" x14ac:dyDescent="0.25">
      <c r="A2711" s="4" t="str">
        <f t="shared" si="353"/>
        <v>D00_529_5</v>
      </c>
      <c r="B2711" s="1" t="s">
        <v>37</v>
      </c>
      <c r="C2711" s="2">
        <v>529</v>
      </c>
      <c r="D2711" s="3">
        <v>5</v>
      </c>
      <c r="E2711" s="4" t="s">
        <v>43</v>
      </c>
      <c r="F2711" s="4" t="s">
        <v>40</v>
      </c>
      <c r="G2711" s="4" t="s">
        <v>36</v>
      </c>
      <c r="H2711" s="4">
        <v>2005</v>
      </c>
      <c r="I2711" s="3" t="s">
        <v>54</v>
      </c>
      <c r="J2711" s="3"/>
      <c r="P2711" s="3"/>
      <c r="W2711" s="3"/>
      <c r="AA2711" s="5" t="e">
        <f t="shared" si="347"/>
        <v>#DIV/0!</v>
      </c>
      <c r="AD2711" s="5" t="e">
        <f t="shared" si="348"/>
        <v>#DIV/0!</v>
      </c>
      <c r="AE2711" s="3" t="e">
        <f t="shared" si="349"/>
        <v>#DIV/0!</v>
      </c>
      <c r="AG2711" s="4" t="e">
        <f t="shared" si="350"/>
        <v>#DIV/0!</v>
      </c>
      <c r="AI2711" s="3" t="e">
        <f t="shared" si="351"/>
        <v>#DIV/0!</v>
      </c>
      <c r="AK2711" s="4" t="e">
        <f t="shared" si="352"/>
        <v>#DIV/0!</v>
      </c>
    </row>
    <row r="2712" spans="1:44" s="4" customFormat="1" x14ac:dyDescent="0.25">
      <c r="A2712" s="4" t="str">
        <f t="shared" si="353"/>
        <v>D00_529_5</v>
      </c>
      <c r="B2712" s="1" t="s">
        <v>37</v>
      </c>
      <c r="C2712" s="2">
        <v>529</v>
      </c>
      <c r="D2712" s="3">
        <v>5</v>
      </c>
      <c r="E2712" s="4" t="s">
        <v>43</v>
      </c>
      <c r="F2712" s="4" t="s">
        <v>40</v>
      </c>
      <c r="G2712" s="4" t="s">
        <v>36</v>
      </c>
      <c r="H2712" s="4">
        <v>2006</v>
      </c>
      <c r="I2712" s="3" t="s">
        <v>54</v>
      </c>
      <c r="J2712" s="3"/>
      <c r="P2712" s="3"/>
      <c r="W2712" s="3"/>
      <c r="AA2712" s="5" t="e">
        <f t="shared" si="347"/>
        <v>#DIV/0!</v>
      </c>
      <c r="AD2712" s="5" t="e">
        <f t="shared" si="348"/>
        <v>#DIV/0!</v>
      </c>
      <c r="AE2712" s="3" t="e">
        <f t="shared" si="349"/>
        <v>#DIV/0!</v>
      </c>
      <c r="AG2712" s="4" t="e">
        <f t="shared" si="350"/>
        <v>#DIV/0!</v>
      </c>
      <c r="AI2712" s="3" t="e">
        <f t="shared" si="351"/>
        <v>#DIV/0!</v>
      </c>
      <c r="AK2712" s="4" t="e">
        <f t="shared" si="352"/>
        <v>#DIV/0!</v>
      </c>
    </row>
    <row r="2713" spans="1:44" s="4" customFormat="1" x14ac:dyDescent="0.25">
      <c r="A2713" s="4" t="str">
        <f t="shared" si="353"/>
        <v>D00_529_5</v>
      </c>
      <c r="B2713" s="1" t="s">
        <v>37</v>
      </c>
      <c r="C2713" s="2">
        <v>529</v>
      </c>
      <c r="D2713" s="3">
        <v>5</v>
      </c>
      <c r="E2713" s="4" t="s">
        <v>43</v>
      </c>
      <c r="F2713" s="4" t="s">
        <v>40</v>
      </c>
      <c r="G2713" s="4" t="s">
        <v>36</v>
      </c>
      <c r="H2713" s="4">
        <v>2007</v>
      </c>
      <c r="I2713" s="3" t="s">
        <v>54</v>
      </c>
      <c r="J2713" s="3"/>
      <c r="P2713" s="3"/>
      <c r="W2713" s="3"/>
      <c r="AA2713" s="5" t="e">
        <f t="shared" ref="AA2713:AA2776" si="354">(Z2713+(AD2713*AF2713))/Y2713</f>
        <v>#DIV/0!</v>
      </c>
      <c r="AD2713" s="5" t="e">
        <f t="shared" ref="AD2713:AD2776" si="355">AC2713/(Y2713-AF2713)</f>
        <v>#DIV/0!</v>
      </c>
      <c r="AE2713" s="3" t="e">
        <f t="shared" ref="AE2713:AE2776" si="356">AD2713*100/AA2713</f>
        <v>#DIV/0!</v>
      </c>
      <c r="AG2713" s="4" t="e">
        <f t="shared" ref="AG2713:AG2776" si="357">AF2713*100/Y2713</f>
        <v>#DIV/0!</v>
      </c>
      <c r="AI2713" s="3" t="e">
        <f t="shared" ref="AI2713:AI2776" si="358">AH2713*100/Y2713</f>
        <v>#DIV/0!</v>
      </c>
      <c r="AK2713" s="4" t="e">
        <f t="shared" si="352"/>
        <v>#DIV/0!</v>
      </c>
    </row>
    <row r="2714" spans="1:44" s="14" customFormat="1" x14ac:dyDescent="0.25">
      <c r="A2714" s="4" t="str">
        <f t="shared" si="353"/>
        <v>D00_530_5</v>
      </c>
      <c r="B2714" s="12" t="s">
        <v>37</v>
      </c>
      <c r="C2714" s="13">
        <v>530</v>
      </c>
      <c r="D2714" s="15">
        <v>5</v>
      </c>
      <c r="E2714" s="14" t="s">
        <v>43</v>
      </c>
      <c r="F2714" s="14" t="s">
        <v>40</v>
      </c>
      <c r="G2714" s="14" t="s">
        <v>36</v>
      </c>
      <c r="H2714" s="14">
        <v>2003</v>
      </c>
      <c r="I2714" s="15" t="s">
        <v>54</v>
      </c>
      <c r="J2714" s="15"/>
      <c r="P2714" s="15"/>
      <c r="Q2714" s="4"/>
      <c r="R2714" s="4"/>
      <c r="S2714" s="4"/>
      <c r="T2714" s="4"/>
      <c r="U2714" s="4"/>
      <c r="V2714" s="4"/>
      <c r="W2714" s="15"/>
      <c r="AA2714" s="5" t="e">
        <f t="shared" si="354"/>
        <v>#DIV/0!</v>
      </c>
      <c r="AD2714" s="5" t="e">
        <f t="shared" si="355"/>
        <v>#DIV/0!</v>
      </c>
      <c r="AE2714" s="3" t="e">
        <f t="shared" si="356"/>
        <v>#DIV/0!</v>
      </c>
      <c r="AG2714" s="4" t="e">
        <f t="shared" si="357"/>
        <v>#DIV/0!</v>
      </c>
      <c r="AI2714" s="3" t="e">
        <f t="shared" si="358"/>
        <v>#DIV/0!</v>
      </c>
      <c r="AK2714" s="14" t="e">
        <f t="shared" si="352"/>
        <v>#DIV/0!</v>
      </c>
    </row>
    <row r="2715" spans="1:44" s="4" customFormat="1" x14ac:dyDescent="0.25">
      <c r="A2715" s="4" t="str">
        <f t="shared" si="353"/>
        <v>D00_530_5</v>
      </c>
      <c r="B2715" s="1" t="s">
        <v>37</v>
      </c>
      <c r="C2715" s="2">
        <v>530</v>
      </c>
      <c r="D2715" s="3">
        <v>5</v>
      </c>
      <c r="E2715" s="4" t="s">
        <v>43</v>
      </c>
      <c r="F2715" s="4" t="s">
        <v>40</v>
      </c>
      <c r="G2715" s="4" t="s">
        <v>36</v>
      </c>
      <c r="H2715" s="4">
        <v>2004</v>
      </c>
      <c r="I2715" s="3" t="s">
        <v>54</v>
      </c>
      <c r="J2715" s="3"/>
      <c r="P2715" s="3"/>
      <c r="W2715" s="3"/>
      <c r="AA2715" s="5" t="e">
        <f t="shared" si="354"/>
        <v>#DIV/0!</v>
      </c>
      <c r="AD2715" s="5" t="e">
        <f t="shared" si="355"/>
        <v>#DIV/0!</v>
      </c>
      <c r="AE2715" s="3" t="e">
        <f t="shared" si="356"/>
        <v>#DIV/0!</v>
      </c>
      <c r="AG2715" s="4" t="e">
        <f t="shared" si="357"/>
        <v>#DIV/0!</v>
      </c>
      <c r="AI2715" s="3" t="e">
        <f t="shared" si="358"/>
        <v>#DIV/0!</v>
      </c>
      <c r="AK2715" s="4" t="e">
        <f t="shared" si="352"/>
        <v>#DIV/0!</v>
      </c>
    </row>
    <row r="2716" spans="1:44" s="4" customFormat="1" x14ac:dyDescent="0.25">
      <c r="A2716" s="4" t="str">
        <f t="shared" si="353"/>
        <v>D00_530_5</v>
      </c>
      <c r="B2716" s="1" t="s">
        <v>37</v>
      </c>
      <c r="C2716" s="2">
        <v>530</v>
      </c>
      <c r="D2716" s="3">
        <v>5</v>
      </c>
      <c r="E2716" s="4" t="s">
        <v>43</v>
      </c>
      <c r="F2716" s="4" t="s">
        <v>40</v>
      </c>
      <c r="G2716" s="4" t="s">
        <v>36</v>
      </c>
      <c r="H2716" s="4">
        <v>2005</v>
      </c>
      <c r="I2716" s="3" t="s">
        <v>54</v>
      </c>
      <c r="J2716" s="3"/>
      <c r="P2716" s="3"/>
      <c r="W2716" s="3"/>
      <c r="AA2716" s="5" t="e">
        <f t="shared" si="354"/>
        <v>#DIV/0!</v>
      </c>
      <c r="AD2716" s="5" t="e">
        <f t="shared" si="355"/>
        <v>#DIV/0!</v>
      </c>
      <c r="AE2716" s="3" t="e">
        <f t="shared" si="356"/>
        <v>#DIV/0!</v>
      </c>
      <c r="AG2716" s="4" t="e">
        <f t="shared" si="357"/>
        <v>#DIV/0!</v>
      </c>
      <c r="AI2716" s="3" t="e">
        <f t="shared" si="358"/>
        <v>#DIV/0!</v>
      </c>
      <c r="AK2716" s="4" t="e">
        <f t="shared" si="352"/>
        <v>#DIV/0!</v>
      </c>
    </row>
    <row r="2717" spans="1:44" s="4" customFormat="1" x14ac:dyDescent="0.25">
      <c r="A2717" s="4" t="str">
        <f t="shared" si="353"/>
        <v>D00_530_5</v>
      </c>
      <c r="B2717" s="1" t="s">
        <v>37</v>
      </c>
      <c r="C2717" s="2">
        <v>530</v>
      </c>
      <c r="D2717" s="3">
        <v>5</v>
      </c>
      <c r="E2717" s="4" t="s">
        <v>43</v>
      </c>
      <c r="F2717" s="4" t="s">
        <v>40</v>
      </c>
      <c r="G2717" s="4" t="s">
        <v>36</v>
      </c>
      <c r="H2717" s="4">
        <v>2006</v>
      </c>
      <c r="I2717" s="3" t="s">
        <v>54</v>
      </c>
      <c r="J2717" s="3"/>
      <c r="P2717" s="3"/>
      <c r="W2717" s="3"/>
      <c r="AA2717" s="5" t="e">
        <f t="shared" si="354"/>
        <v>#DIV/0!</v>
      </c>
      <c r="AD2717" s="5" t="e">
        <f t="shared" si="355"/>
        <v>#DIV/0!</v>
      </c>
      <c r="AE2717" s="3" t="e">
        <f t="shared" si="356"/>
        <v>#DIV/0!</v>
      </c>
      <c r="AG2717" s="4" t="e">
        <f t="shared" si="357"/>
        <v>#DIV/0!</v>
      </c>
      <c r="AI2717" s="3" t="e">
        <f t="shared" si="358"/>
        <v>#DIV/0!</v>
      </c>
      <c r="AK2717" s="4" t="e">
        <f t="shared" si="352"/>
        <v>#DIV/0!</v>
      </c>
    </row>
    <row r="2718" spans="1:44" s="4" customFormat="1" x14ac:dyDescent="0.25">
      <c r="A2718" s="4" t="str">
        <f t="shared" si="353"/>
        <v>D00_530_5</v>
      </c>
      <c r="B2718" s="1" t="s">
        <v>37</v>
      </c>
      <c r="C2718" s="2">
        <v>530</v>
      </c>
      <c r="D2718" s="3">
        <v>5</v>
      </c>
      <c r="E2718" s="4" t="s">
        <v>43</v>
      </c>
      <c r="F2718" s="4" t="s">
        <v>40</v>
      </c>
      <c r="G2718" s="4" t="s">
        <v>36</v>
      </c>
      <c r="H2718" s="4">
        <v>2007</v>
      </c>
      <c r="I2718" s="3" t="s">
        <v>54</v>
      </c>
      <c r="J2718" s="3"/>
      <c r="P2718" s="3"/>
      <c r="W2718" s="3"/>
      <c r="AA2718" s="5" t="e">
        <f t="shared" si="354"/>
        <v>#DIV/0!</v>
      </c>
      <c r="AD2718" s="5" t="e">
        <f t="shared" si="355"/>
        <v>#DIV/0!</v>
      </c>
      <c r="AE2718" s="3" t="e">
        <f t="shared" si="356"/>
        <v>#DIV/0!</v>
      </c>
      <c r="AG2718" s="4" t="e">
        <f t="shared" si="357"/>
        <v>#DIV/0!</v>
      </c>
      <c r="AI2718" s="3" t="e">
        <f t="shared" si="358"/>
        <v>#DIV/0!</v>
      </c>
      <c r="AK2718" s="4" t="e">
        <f t="shared" si="352"/>
        <v>#DIV/0!</v>
      </c>
    </row>
    <row r="2719" spans="1:44" s="14" customFormat="1" x14ac:dyDescent="0.25">
      <c r="A2719" s="4" t="str">
        <f t="shared" si="353"/>
        <v>D00_531_5</v>
      </c>
      <c r="B2719" s="12" t="s">
        <v>37</v>
      </c>
      <c r="C2719" s="13">
        <v>531</v>
      </c>
      <c r="D2719" s="15">
        <v>5</v>
      </c>
      <c r="E2719" s="14" t="s">
        <v>43</v>
      </c>
      <c r="F2719" s="14" t="s">
        <v>40</v>
      </c>
      <c r="G2719" s="14" t="s">
        <v>36</v>
      </c>
      <c r="H2719" s="14">
        <v>2003</v>
      </c>
      <c r="I2719" s="15" t="s">
        <v>54</v>
      </c>
      <c r="J2719" s="15"/>
      <c r="P2719" s="15"/>
      <c r="Q2719" s="4"/>
      <c r="R2719" s="4"/>
      <c r="S2719" s="4"/>
      <c r="T2719" s="4"/>
      <c r="U2719" s="4"/>
      <c r="V2719" s="4"/>
      <c r="W2719" s="15"/>
      <c r="AA2719" s="5" t="e">
        <f t="shared" si="354"/>
        <v>#DIV/0!</v>
      </c>
      <c r="AD2719" s="5" t="e">
        <f t="shared" si="355"/>
        <v>#DIV/0!</v>
      </c>
      <c r="AE2719" s="3" t="e">
        <f t="shared" si="356"/>
        <v>#DIV/0!</v>
      </c>
      <c r="AG2719" s="4" t="e">
        <f t="shared" si="357"/>
        <v>#DIV/0!</v>
      </c>
      <c r="AI2719" s="3" t="e">
        <f t="shared" si="358"/>
        <v>#DIV/0!</v>
      </c>
      <c r="AK2719" s="14" t="e">
        <f t="shared" si="352"/>
        <v>#DIV/0!</v>
      </c>
    </row>
    <row r="2720" spans="1:44" s="4" customFormat="1" x14ac:dyDescent="0.25">
      <c r="A2720" s="4" t="str">
        <f t="shared" si="353"/>
        <v>D00_531_5</v>
      </c>
      <c r="B2720" s="1" t="s">
        <v>37</v>
      </c>
      <c r="C2720" s="2">
        <v>531</v>
      </c>
      <c r="D2720" s="3">
        <v>5</v>
      </c>
      <c r="E2720" s="4" t="s">
        <v>43</v>
      </c>
      <c r="F2720" s="4" t="s">
        <v>40</v>
      </c>
      <c r="G2720" s="4" t="s">
        <v>36</v>
      </c>
      <c r="H2720" s="4">
        <v>2004</v>
      </c>
      <c r="I2720" s="3" t="s">
        <v>54</v>
      </c>
      <c r="J2720" s="3"/>
      <c r="P2720" s="3"/>
      <c r="W2720" s="3"/>
      <c r="AA2720" s="5" t="e">
        <f t="shared" si="354"/>
        <v>#DIV/0!</v>
      </c>
      <c r="AD2720" s="5" t="e">
        <f t="shared" si="355"/>
        <v>#DIV/0!</v>
      </c>
      <c r="AE2720" s="3" t="e">
        <f t="shared" si="356"/>
        <v>#DIV/0!</v>
      </c>
      <c r="AG2720" s="4" t="e">
        <f t="shared" si="357"/>
        <v>#DIV/0!</v>
      </c>
      <c r="AI2720" s="3" t="e">
        <f t="shared" si="358"/>
        <v>#DIV/0!</v>
      </c>
      <c r="AK2720" s="4" t="e">
        <f t="shared" si="352"/>
        <v>#DIV/0!</v>
      </c>
    </row>
    <row r="2721" spans="1:37" s="4" customFormat="1" x14ac:dyDescent="0.25">
      <c r="A2721" s="4" t="str">
        <f t="shared" si="353"/>
        <v>D00_531_5</v>
      </c>
      <c r="B2721" s="1" t="s">
        <v>37</v>
      </c>
      <c r="C2721" s="2">
        <v>531</v>
      </c>
      <c r="D2721" s="3">
        <v>5</v>
      </c>
      <c r="E2721" s="4" t="s">
        <v>43</v>
      </c>
      <c r="F2721" s="4" t="s">
        <v>40</v>
      </c>
      <c r="G2721" s="4" t="s">
        <v>36</v>
      </c>
      <c r="H2721" s="4">
        <v>2005</v>
      </c>
      <c r="I2721" s="3" t="s">
        <v>54</v>
      </c>
      <c r="J2721" s="3"/>
      <c r="P2721" s="3"/>
      <c r="W2721" s="3"/>
      <c r="AA2721" s="5" t="e">
        <f t="shared" si="354"/>
        <v>#DIV/0!</v>
      </c>
      <c r="AD2721" s="5" t="e">
        <f t="shared" si="355"/>
        <v>#DIV/0!</v>
      </c>
      <c r="AE2721" s="3" t="e">
        <f t="shared" si="356"/>
        <v>#DIV/0!</v>
      </c>
      <c r="AG2721" s="4" t="e">
        <f t="shared" si="357"/>
        <v>#DIV/0!</v>
      </c>
      <c r="AI2721" s="3" t="e">
        <f t="shared" si="358"/>
        <v>#DIV/0!</v>
      </c>
      <c r="AK2721" s="4" t="e">
        <f t="shared" si="352"/>
        <v>#DIV/0!</v>
      </c>
    </row>
    <row r="2722" spans="1:37" s="4" customFormat="1" x14ac:dyDescent="0.25">
      <c r="A2722" s="4" t="str">
        <f t="shared" si="353"/>
        <v>D00_531_5</v>
      </c>
      <c r="B2722" s="1" t="s">
        <v>37</v>
      </c>
      <c r="C2722" s="2">
        <v>531</v>
      </c>
      <c r="D2722" s="3">
        <v>5</v>
      </c>
      <c r="E2722" s="4" t="s">
        <v>43</v>
      </c>
      <c r="F2722" s="4" t="s">
        <v>40</v>
      </c>
      <c r="G2722" s="4" t="s">
        <v>36</v>
      </c>
      <c r="H2722" s="4">
        <v>2006</v>
      </c>
      <c r="I2722" s="3" t="s">
        <v>54</v>
      </c>
      <c r="J2722" s="3"/>
      <c r="P2722" s="3"/>
      <c r="W2722" s="3"/>
      <c r="AA2722" s="5" t="e">
        <f t="shared" si="354"/>
        <v>#DIV/0!</v>
      </c>
      <c r="AD2722" s="5" t="e">
        <f t="shared" si="355"/>
        <v>#DIV/0!</v>
      </c>
      <c r="AE2722" s="3" t="e">
        <f t="shared" si="356"/>
        <v>#DIV/0!</v>
      </c>
      <c r="AG2722" s="4" t="e">
        <f t="shared" si="357"/>
        <v>#DIV/0!</v>
      </c>
      <c r="AI2722" s="3" t="e">
        <f t="shared" si="358"/>
        <v>#DIV/0!</v>
      </c>
      <c r="AK2722" s="4" t="e">
        <f t="shared" si="352"/>
        <v>#DIV/0!</v>
      </c>
    </row>
    <row r="2723" spans="1:37" s="4" customFormat="1" x14ac:dyDescent="0.25">
      <c r="A2723" s="4" t="str">
        <f t="shared" si="353"/>
        <v>D00_531_5</v>
      </c>
      <c r="B2723" s="1" t="s">
        <v>37</v>
      </c>
      <c r="C2723" s="2">
        <v>531</v>
      </c>
      <c r="D2723" s="3">
        <v>5</v>
      </c>
      <c r="E2723" s="4" t="s">
        <v>43</v>
      </c>
      <c r="F2723" s="4" t="s">
        <v>40</v>
      </c>
      <c r="G2723" s="4" t="s">
        <v>36</v>
      </c>
      <c r="H2723" s="4">
        <v>2007</v>
      </c>
      <c r="I2723" s="3" t="s">
        <v>54</v>
      </c>
      <c r="J2723" s="3"/>
      <c r="P2723" s="3"/>
      <c r="W2723" s="3"/>
      <c r="AA2723" s="5" t="e">
        <f t="shared" si="354"/>
        <v>#DIV/0!</v>
      </c>
      <c r="AD2723" s="5" t="e">
        <f t="shared" si="355"/>
        <v>#DIV/0!</v>
      </c>
      <c r="AE2723" s="3" t="e">
        <f t="shared" si="356"/>
        <v>#DIV/0!</v>
      </c>
      <c r="AG2723" s="4" t="e">
        <f t="shared" si="357"/>
        <v>#DIV/0!</v>
      </c>
      <c r="AI2723" s="3" t="e">
        <f t="shared" si="358"/>
        <v>#DIV/0!</v>
      </c>
      <c r="AK2723" s="4" t="e">
        <f t="shared" si="352"/>
        <v>#DIV/0!</v>
      </c>
    </row>
    <row r="2724" spans="1:37" s="14" customFormat="1" x14ac:dyDescent="0.25">
      <c r="A2724" s="4" t="str">
        <f t="shared" si="353"/>
        <v>D00_532_5</v>
      </c>
      <c r="B2724" s="12" t="s">
        <v>37</v>
      </c>
      <c r="C2724" s="13">
        <v>532</v>
      </c>
      <c r="D2724" s="15">
        <v>5</v>
      </c>
      <c r="E2724" s="14" t="s">
        <v>43</v>
      </c>
      <c r="F2724" s="14" t="s">
        <v>40</v>
      </c>
      <c r="G2724" s="14" t="s">
        <v>36</v>
      </c>
      <c r="H2724" s="14">
        <v>2003</v>
      </c>
      <c r="I2724" s="15" t="s">
        <v>54</v>
      </c>
      <c r="J2724" s="15"/>
      <c r="P2724" s="15"/>
      <c r="Q2724" s="4"/>
      <c r="R2724" s="4"/>
      <c r="S2724" s="4"/>
      <c r="T2724" s="4"/>
      <c r="U2724" s="4"/>
      <c r="V2724" s="4"/>
      <c r="W2724" s="15"/>
      <c r="AA2724" s="5" t="e">
        <f t="shared" si="354"/>
        <v>#DIV/0!</v>
      </c>
      <c r="AD2724" s="5" t="e">
        <f t="shared" si="355"/>
        <v>#DIV/0!</v>
      </c>
      <c r="AE2724" s="3" t="e">
        <f t="shared" si="356"/>
        <v>#DIV/0!</v>
      </c>
      <c r="AG2724" s="4" t="e">
        <f t="shared" si="357"/>
        <v>#DIV/0!</v>
      </c>
      <c r="AI2724" s="3" t="e">
        <f t="shared" si="358"/>
        <v>#DIV/0!</v>
      </c>
      <c r="AK2724" s="14" t="e">
        <f t="shared" si="352"/>
        <v>#DIV/0!</v>
      </c>
    </row>
    <row r="2725" spans="1:37" s="4" customFormat="1" x14ac:dyDescent="0.25">
      <c r="A2725" s="4" t="str">
        <f t="shared" si="353"/>
        <v>D00_532_5</v>
      </c>
      <c r="B2725" s="1" t="s">
        <v>37</v>
      </c>
      <c r="C2725" s="2">
        <v>532</v>
      </c>
      <c r="D2725" s="3">
        <v>5</v>
      </c>
      <c r="E2725" s="4" t="s">
        <v>43</v>
      </c>
      <c r="F2725" s="4" t="s">
        <v>40</v>
      </c>
      <c r="G2725" s="4" t="s">
        <v>36</v>
      </c>
      <c r="H2725" s="4">
        <v>2004</v>
      </c>
      <c r="I2725" s="3" t="s">
        <v>54</v>
      </c>
      <c r="J2725" s="3"/>
      <c r="P2725" s="3"/>
      <c r="W2725" s="3"/>
      <c r="AA2725" s="5" t="e">
        <f t="shared" si="354"/>
        <v>#DIV/0!</v>
      </c>
      <c r="AD2725" s="5" t="e">
        <f t="shared" si="355"/>
        <v>#DIV/0!</v>
      </c>
      <c r="AE2725" s="3" t="e">
        <f t="shared" si="356"/>
        <v>#DIV/0!</v>
      </c>
      <c r="AG2725" s="4" t="e">
        <f t="shared" si="357"/>
        <v>#DIV/0!</v>
      </c>
      <c r="AI2725" s="3" t="e">
        <f t="shared" si="358"/>
        <v>#DIV/0!</v>
      </c>
      <c r="AK2725" s="4" t="e">
        <f t="shared" si="352"/>
        <v>#DIV/0!</v>
      </c>
    </row>
    <row r="2726" spans="1:37" s="4" customFormat="1" x14ac:dyDescent="0.25">
      <c r="A2726" s="4" t="str">
        <f t="shared" si="353"/>
        <v>D00_532_5</v>
      </c>
      <c r="B2726" s="1" t="s">
        <v>37</v>
      </c>
      <c r="C2726" s="2">
        <v>532</v>
      </c>
      <c r="D2726" s="3">
        <v>5</v>
      </c>
      <c r="E2726" s="4" t="s">
        <v>43</v>
      </c>
      <c r="F2726" s="4" t="s">
        <v>40</v>
      </c>
      <c r="G2726" s="4" t="s">
        <v>36</v>
      </c>
      <c r="H2726" s="4">
        <v>2005</v>
      </c>
      <c r="I2726" s="3" t="s">
        <v>54</v>
      </c>
      <c r="J2726" s="3"/>
      <c r="P2726" s="3"/>
      <c r="W2726" s="3"/>
      <c r="AA2726" s="5" t="e">
        <f t="shared" si="354"/>
        <v>#DIV/0!</v>
      </c>
      <c r="AD2726" s="5" t="e">
        <f t="shared" si="355"/>
        <v>#DIV/0!</v>
      </c>
      <c r="AE2726" s="3" t="e">
        <f t="shared" si="356"/>
        <v>#DIV/0!</v>
      </c>
      <c r="AG2726" s="4" t="e">
        <f t="shared" si="357"/>
        <v>#DIV/0!</v>
      </c>
      <c r="AI2726" s="3" t="e">
        <f t="shared" si="358"/>
        <v>#DIV/0!</v>
      </c>
      <c r="AK2726" s="4" t="e">
        <f t="shared" si="352"/>
        <v>#DIV/0!</v>
      </c>
    </row>
    <row r="2727" spans="1:37" s="4" customFormat="1" x14ac:dyDescent="0.25">
      <c r="A2727" s="4" t="str">
        <f t="shared" si="353"/>
        <v>D00_532_5</v>
      </c>
      <c r="B2727" s="1" t="s">
        <v>37</v>
      </c>
      <c r="C2727" s="2">
        <v>532</v>
      </c>
      <c r="D2727" s="3">
        <v>5</v>
      </c>
      <c r="E2727" s="4" t="s">
        <v>43</v>
      </c>
      <c r="F2727" s="4" t="s">
        <v>40</v>
      </c>
      <c r="G2727" s="4" t="s">
        <v>36</v>
      </c>
      <c r="H2727" s="4">
        <v>2006</v>
      </c>
      <c r="I2727" s="3" t="s">
        <v>54</v>
      </c>
      <c r="J2727" s="3"/>
      <c r="P2727" s="3"/>
      <c r="W2727" s="3"/>
      <c r="AA2727" s="5" t="e">
        <f t="shared" si="354"/>
        <v>#DIV/0!</v>
      </c>
      <c r="AD2727" s="5" t="e">
        <f t="shared" si="355"/>
        <v>#DIV/0!</v>
      </c>
      <c r="AE2727" s="3" t="e">
        <f t="shared" si="356"/>
        <v>#DIV/0!</v>
      </c>
      <c r="AG2727" s="4" t="e">
        <f t="shared" si="357"/>
        <v>#DIV/0!</v>
      </c>
      <c r="AI2727" s="3" t="e">
        <f t="shared" si="358"/>
        <v>#DIV/0!</v>
      </c>
      <c r="AK2727" s="4" t="e">
        <f t="shared" si="352"/>
        <v>#DIV/0!</v>
      </c>
    </row>
    <row r="2728" spans="1:37" s="4" customFormat="1" x14ac:dyDescent="0.25">
      <c r="A2728" s="4" t="str">
        <f t="shared" si="353"/>
        <v>D00_532_5</v>
      </c>
      <c r="B2728" s="1" t="s">
        <v>37</v>
      </c>
      <c r="C2728" s="2">
        <v>532</v>
      </c>
      <c r="D2728" s="3">
        <v>5</v>
      </c>
      <c r="E2728" s="4" t="s">
        <v>43</v>
      </c>
      <c r="F2728" s="4" t="s">
        <v>40</v>
      </c>
      <c r="G2728" s="4" t="s">
        <v>36</v>
      </c>
      <c r="H2728" s="4">
        <v>2007</v>
      </c>
      <c r="I2728" s="3" t="s">
        <v>54</v>
      </c>
      <c r="J2728" s="3"/>
      <c r="P2728" s="3"/>
      <c r="W2728" s="3"/>
      <c r="AA2728" s="5" t="e">
        <f t="shared" si="354"/>
        <v>#DIV/0!</v>
      </c>
      <c r="AD2728" s="5" t="e">
        <f t="shared" si="355"/>
        <v>#DIV/0!</v>
      </c>
      <c r="AE2728" s="3" t="e">
        <f t="shared" si="356"/>
        <v>#DIV/0!</v>
      </c>
      <c r="AG2728" s="4" t="e">
        <f t="shared" si="357"/>
        <v>#DIV/0!</v>
      </c>
      <c r="AI2728" s="3" t="e">
        <f t="shared" si="358"/>
        <v>#DIV/0!</v>
      </c>
      <c r="AK2728" s="4" t="e">
        <f t="shared" si="352"/>
        <v>#DIV/0!</v>
      </c>
    </row>
    <row r="2729" spans="1:37" s="14" customFormat="1" x14ac:dyDescent="0.25">
      <c r="A2729" s="4" t="str">
        <f t="shared" si="353"/>
        <v>D00_533_5</v>
      </c>
      <c r="B2729" s="12" t="s">
        <v>37</v>
      </c>
      <c r="C2729" s="13">
        <v>533</v>
      </c>
      <c r="D2729" s="15">
        <v>5</v>
      </c>
      <c r="E2729" s="14" t="s">
        <v>43</v>
      </c>
      <c r="F2729" s="14" t="s">
        <v>40</v>
      </c>
      <c r="G2729" s="14" t="s">
        <v>36</v>
      </c>
      <c r="H2729" s="14">
        <v>2003</v>
      </c>
      <c r="I2729" s="15" t="s">
        <v>54</v>
      </c>
      <c r="J2729" s="15"/>
      <c r="P2729" s="15"/>
      <c r="Q2729" s="4"/>
      <c r="R2729" s="4"/>
      <c r="S2729" s="4"/>
      <c r="T2729" s="4"/>
      <c r="U2729" s="4"/>
      <c r="V2729" s="4"/>
      <c r="W2729" s="15"/>
      <c r="AA2729" s="5" t="e">
        <f t="shared" si="354"/>
        <v>#DIV/0!</v>
      </c>
      <c r="AD2729" s="5" t="e">
        <f t="shared" si="355"/>
        <v>#DIV/0!</v>
      </c>
      <c r="AE2729" s="3" t="e">
        <f t="shared" si="356"/>
        <v>#DIV/0!</v>
      </c>
      <c r="AG2729" s="4" t="e">
        <f t="shared" si="357"/>
        <v>#DIV/0!</v>
      </c>
      <c r="AI2729" s="3" t="e">
        <f t="shared" si="358"/>
        <v>#DIV/0!</v>
      </c>
      <c r="AK2729" s="14" t="e">
        <f t="shared" si="352"/>
        <v>#DIV/0!</v>
      </c>
    </row>
    <row r="2730" spans="1:37" s="4" customFormat="1" x14ac:dyDescent="0.25">
      <c r="A2730" s="4" t="str">
        <f t="shared" si="353"/>
        <v>D00_533_5</v>
      </c>
      <c r="B2730" s="1" t="s">
        <v>37</v>
      </c>
      <c r="C2730" s="2">
        <v>533</v>
      </c>
      <c r="D2730" s="3">
        <v>5</v>
      </c>
      <c r="E2730" s="4" t="s">
        <v>43</v>
      </c>
      <c r="F2730" s="4" t="s">
        <v>40</v>
      </c>
      <c r="G2730" s="4" t="s">
        <v>36</v>
      </c>
      <c r="H2730" s="4">
        <v>2004</v>
      </c>
      <c r="I2730" s="3" t="s">
        <v>54</v>
      </c>
      <c r="J2730" s="3"/>
      <c r="P2730" s="3"/>
      <c r="W2730" s="3"/>
      <c r="AA2730" s="5" t="e">
        <f t="shared" si="354"/>
        <v>#DIV/0!</v>
      </c>
      <c r="AD2730" s="5" t="e">
        <f t="shared" si="355"/>
        <v>#DIV/0!</v>
      </c>
      <c r="AE2730" s="3" t="e">
        <f t="shared" si="356"/>
        <v>#DIV/0!</v>
      </c>
      <c r="AG2730" s="4" t="e">
        <f t="shared" si="357"/>
        <v>#DIV/0!</v>
      </c>
      <c r="AI2730" s="3" t="e">
        <f t="shared" si="358"/>
        <v>#DIV/0!</v>
      </c>
      <c r="AK2730" s="4" t="e">
        <f t="shared" si="352"/>
        <v>#DIV/0!</v>
      </c>
    </row>
    <row r="2731" spans="1:37" s="4" customFormat="1" x14ac:dyDescent="0.25">
      <c r="A2731" s="4" t="str">
        <f t="shared" si="353"/>
        <v>D00_533_5</v>
      </c>
      <c r="B2731" s="1" t="s">
        <v>37</v>
      </c>
      <c r="C2731" s="2">
        <v>533</v>
      </c>
      <c r="D2731" s="3">
        <v>5</v>
      </c>
      <c r="E2731" s="4" t="s">
        <v>43</v>
      </c>
      <c r="F2731" s="4" t="s">
        <v>40</v>
      </c>
      <c r="G2731" s="4" t="s">
        <v>36</v>
      </c>
      <c r="H2731" s="4">
        <v>2005</v>
      </c>
      <c r="I2731" s="3" t="s">
        <v>54</v>
      </c>
      <c r="J2731" s="3"/>
      <c r="P2731" s="3"/>
      <c r="W2731" s="3"/>
      <c r="AA2731" s="5" t="e">
        <f t="shared" si="354"/>
        <v>#DIV/0!</v>
      </c>
      <c r="AD2731" s="5" t="e">
        <f t="shared" si="355"/>
        <v>#DIV/0!</v>
      </c>
      <c r="AE2731" s="3" t="e">
        <f t="shared" si="356"/>
        <v>#DIV/0!</v>
      </c>
      <c r="AG2731" s="4" t="e">
        <f t="shared" si="357"/>
        <v>#DIV/0!</v>
      </c>
      <c r="AI2731" s="3" t="e">
        <f t="shared" si="358"/>
        <v>#DIV/0!</v>
      </c>
      <c r="AK2731" s="4" t="e">
        <f t="shared" si="352"/>
        <v>#DIV/0!</v>
      </c>
    </row>
    <row r="2732" spans="1:37" s="4" customFormat="1" x14ac:dyDescent="0.25">
      <c r="A2732" s="4" t="str">
        <f t="shared" si="353"/>
        <v>D00_533_5</v>
      </c>
      <c r="B2732" s="1" t="s">
        <v>37</v>
      </c>
      <c r="C2732" s="2">
        <v>533</v>
      </c>
      <c r="D2732" s="3">
        <v>5</v>
      </c>
      <c r="E2732" s="4" t="s">
        <v>43</v>
      </c>
      <c r="F2732" s="4" t="s">
        <v>40</v>
      </c>
      <c r="G2732" s="4" t="s">
        <v>36</v>
      </c>
      <c r="H2732" s="4">
        <v>2006</v>
      </c>
      <c r="I2732" s="3" t="s">
        <v>54</v>
      </c>
      <c r="J2732" s="3"/>
      <c r="P2732" s="3"/>
      <c r="W2732" s="3"/>
      <c r="AA2732" s="5" t="e">
        <f t="shared" si="354"/>
        <v>#DIV/0!</v>
      </c>
      <c r="AD2732" s="5" t="e">
        <f t="shared" si="355"/>
        <v>#DIV/0!</v>
      </c>
      <c r="AE2732" s="3" t="e">
        <f t="shared" si="356"/>
        <v>#DIV/0!</v>
      </c>
      <c r="AG2732" s="4" t="e">
        <f t="shared" si="357"/>
        <v>#DIV/0!</v>
      </c>
      <c r="AI2732" s="3" t="e">
        <f t="shared" si="358"/>
        <v>#DIV/0!</v>
      </c>
      <c r="AK2732" s="4" t="e">
        <f t="shared" si="352"/>
        <v>#DIV/0!</v>
      </c>
    </row>
    <row r="2733" spans="1:37" s="4" customFormat="1" x14ac:dyDescent="0.25">
      <c r="A2733" s="4" t="str">
        <f t="shared" si="353"/>
        <v>D00_533_5</v>
      </c>
      <c r="B2733" s="1" t="s">
        <v>37</v>
      </c>
      <c r="C2733" s="2">
        <v>533</v>
      </c>
      <c r="D2733" s="3">
        <v>5</v>
      </c>
      <c r="E2733" s="4" t="s">
        <v>43</v>
      </c>
      <c r="F2733" s="4" t="s">
        <v>40</v>
      </c>
      <c r="G2733" s="4" t="s">
        <v>36</v>
      </c>
      <c r="H2733" s="4">
        <v>2007</v>
      </c>
      <c r="I2733" s="3" t="s">
        <v>54</v>
      </c>
      <c r="J2733" s="3"/>
      <c r="P2733" s="3"/>
      <c r="W2733" s="3"/>
      <c r="AA2733" s="5" t="e">
        <f t="shared" si="354"/>
        <v>#DIV/0!</v>
      </c>
      <c r="AD2733" s="5" t="e">
        <f t="shared" si="355"/>
        <v>#DIV/0!</v>
      </c>
      <c r="AE2733" s="3" t="e">
        <f t="shared" si="356"/>
        <v>#DIV/0!</v>
      </c>
      <c r="AG2733" s="4" t="e">
        <f t="shared" si="357"/>
        <v>#DIV/0!</v>
      </c>
      <c r="AI2733" s="3" t="e">
        <f t="shared" si="358"/>
        <v>#DIV/0!</v>
      </c>
      <c r="AK2733" s="4" t="e">
        <f t="shared" si="352"/>
        <v>#DIV/0!</v>
      </c>
    </row>
    <row r="2734" spans="1:37" s="14" customFormat="1" x14ac:dyDescent="0.25">
      <c r="A2734" s="4" t="str">
        <f t="shared" si="353"/>
        <v>D00_534_5</v>
      </c>
      <c r="B2734" s="12" t="s">
        <v>37</v>
      </c>
      <c r="C2734" s="13">
        <v>534</v>
      </c>
      <c r="D2734" s="15">
        <v>5</v>
      </c>
      <c r="E2734" s="14" t="s">
        <v>43</v>
      </c>
      <c r="F2734" s="14" t="s">
        <v>40</v>
      </c>
      <c r="G2734" s="14" t="s">
        <v>36</v>
      </c>
      <c r="H2734" s="14">
        <v>2003</v>
      </c>
      <c r="I2734" s="15" t="s">
        <v>54</v>
      </c>
      <c r="J2734" s="15"/>
      <c r="P2734" s="15"/>
      <c r="Q2734" s="4"/>
      <c r="R2734" s="4"/>
      <c r="S2734" s="4"/>
      <c r="T2734" s="4"/>
      <c r="U2734" s="4"/>
      <c r="V2734" s="4"/>
      <c r="W2734" s="15"/>
      <c r="AA2734" s="5" t="e">
        <f t="shared" si="354"/>
        <v>#DIV/0!</v>
      </c>
      <c r="AD2734" s="5" t="e">
        <f t="shared" si="355"/>
        <v>#DIV/0!</v>
      </c>
      <c r="AE2734" s="3" t="e">
        <f t="shared" si="356"/>
        <v>#DIV/0!</v>
      </c>
      <c r="AG2734" s="4" t="e">
        <f t="shared" si="357"/>
        <v>#DIV/0!</v>
      </c>
      <c r="AI2734" s="3" t="e">
        <f t="shared" si="358"/>
        <v>#DIV/0!</v>
      </c>
      <c r="AK2734" s="14" t="e">
        <f t="shared" si="352"/>
        <v>#DIV/0!</v>
      </c>
    </row>
    <row r="2735" spans="1:37" s="4" customFormat="1" x14ac:dyDescent="0.25">
      <c r="A2735" s="4" t="str">
        <f t="shared" si="353"/>
        <v>D00_534_5</v>
      </c>
      <c r="B2735" s="1" t="s">
        <v>37</v>
      </c>
      <c r="C2735" s="2">
        <v>534</v>
      </c>
      <c r="D2735" s="3">
        <v>5</v>
      </c>
      <c r="E2735" s="4" t="s">
        <v>43</v>
      </c>
      <c r="F2735" s="4" t="s">
        <v>40</v>
      </c>
      <c r="G2735" s="4" t="s">
        <v>36</v>
      </c>
      <c r="H2735" s="4">
        <v>2004</v>
      </c>
      <c r="I2735" s="3" t="s">
        <v>54</v>
      </c>
      <c r="J2735" s="3"/>
      <c r="P2735" s="3"/>
      <c r="W2735" s="3"/>
      <c r="AA2735" s="5" t="e">
        <f t="shared" si="354"/>
        <v>#DIV/0!</v>
      </c>
      <c r="AD2735" s="5" t="e">
        <f t="shared" si="355"/>
        <v>#DIV/0!</v>
      </c>
      <c r="AE2735" s="3" t="e">
        <f t="shared" si="356"/>
        <v>#DIV/0!</v>
      </c>
      <c r="AG2735" s="4" t="e">
        <f t="shared" si="357"/>
        <v>#DIV/0!</v>
      </c>
      <c r="AI2735" s="3" t="e">
        <f t="shared" si="358"/>
        <v>#DIV/0!</v>
      </c>
      <c r="AK2735" s="4" t="e">
        <f t="shared" ref="AK2735:AK2798" si="359">AJ2735*100/Y2735</f>
        <v>#DIV/0!</v>
      </c>
    </row>
    <row r="2736" spans="1:37" s="4" customFormat="1" x14ac:dyDescent="0.25">
      <c r="A2736" s="4" t="str">
        <f t="shared" si="353"/>
        <v>D00_534_5</v>
      </c>
      <c r="B2736" s="1" t="s">
        <v>37</v>
      </c>
      <c r="C2736" s="2">
        <v>534</v>
      </c>
      <c r="D2736" s="3">
        <v>5</v>
      </c>
      <c r="E2736" s="4" t="s">
        <v>43</v>
      </c>
      <c r="F2736" s="4" t="s">
        <v>40</v>
      </c>
      <c r="G2736" s="4" t="s">
        <v>36</v>
      </c>
      <c r="H2736" s="4">
        <v>2005</v>
      </c>
      <c r="I2736" s="3" t="s">
        <v>54</v>
      </c>
      <c r="J2736" s="3"/>
      <c r="P2736" s="3"/>
      <c r="W2736" s="3"/>
      <c r="AA2736" s="5" t="e">
        <f t="shared" si="354"/>
        <v>#DIV/0!</v>
      </c>
      <c r="AD2736" s="5" t="e">
        <f t="shared" si="355"/>
        <v>#DIV/0!</v>
      </c>
      <c r="AE2736" s="3" t="e">
        <f t="shared" si="356"/>
        <v>#DIV/0!</v>
      </c>
      <c r="AG2736" s="4" t="e">
        <f t="shared" si="357"/>
        <v>#DIV/0!</v>
      </c>
      <c r="AI2736" s="3" t="e">
        <f t="shared" si="358"/>
        <v>#DIV/0!</v>
      </c>
      <c r="AK2736" s="4" t="e">
        <f t="shared" si="359"/>
        <v>#DIV/0!</v>
      </c>
    </row>
    <row r="2737" spans="1:37" s="4" customFormat="1" x14ac:dyDescent="0.25">
      <c r="A2737" s="4" t="str">
        <f t="shared" si="353"/>
        <v>D00_534_5</v>
      </c>
      <c r="B2737" s="1" t="s">
        <v>37</v>
      </c>
      <c r="C2737" s="2">
        <v>534</v>
      </c>
      <c r="D2737" s="3">
        <v>5</v>
      </c>
      <c r="E2737" s="4" t="s">
        <v>43</v>
      </c>
      <c r="F2737" s="4" t="s">
        <v>40</v>
      </c>
      <c r="G2737" s="4" t="s">
        <v>36</v>
      </c>
      <c r="H2737" s="4">
        <v>2006</v>
      </c>
      <c r="I2737" s="3" t="s">
        <v>54</v>
      </c>
      <c r="J2737" s="3"/>
      <c r="P2737" s="3"/>
      <c r="W2737" s="3"/>
      <c r="AA2737" s="5" t="e">
        <f t="shared" si="354"/>
        <v>#DIV/0!</v>
      </c>
      <c r="AD2737" s="5" t="e">
        <f t="shared" si="355"/>
        <v>#DIV/0!</v>
      </c>
      <c r="AE2737" s="3" t="e">
        <f t="shared" si="356"/>
        <v>#DIV/0!</v>
      </c>
      <c r="AG2737" s="4" t="e">
        <f t="shared" si="357"/>
        <v>#DIV/0!</v>
      </c>
      <c r="AI2737" s="3" t="e">
        <f t="shared" si="358"/>
        <v>#DIV/0!</v>
      </c>
      <c r="AK2737" s="4" t="e">
        <f t="shared" si="359"/>
        <v>#DIV/0!</v>
      </c>
    </row>
    <row r="2738" spans="1:37" s="4" customFormat="1" x14ac:dyDescent="0.25">
      <c r="A2738" s="4" t="str">
        <f t="shared" si="353"/>
        <v>D00_534_5</v>
      </c>
      <c r="B2738" s="1" t="s">
        <v>37</v>
      </c>
      <c r="C2738" s="2">
        <v>534</v>
      </c>
      <c r="D2738" s="3">
        <v>5</v>
      </c>
      <c r="E2738" s="4" t="s">
        <v>43</v>
      </c>
      <c r="F2738" s="4" t="s">
        <v>40</v>
      </c>
      <c r="G2738" s="4" t="s">
        <v>36</v>
      </c>
      <c r="H2738" s="4">
        <v>2007</v>
      </c>
      <c r="I2738" s="3" t="s">
        <v>54</v>
      </c>
      <c r="J2738" s="3"/>
      <c r="P2738" s="3"/>
      <c r="W2738" s="3"/>
      <c r="AA2738" s="5" t="e">
        <f t="shared" si="354"/>
        <v>#DIV/0!</v>
      </c>
      <c r="AD2738" s="5" t="e">
        <f t="shared" si="355"/>
        <v>#DIV/0!</v>
      </c>
      <c r="AE2738" s="3" t="e">
        <f t="shared" si="356"/>
        <v>#DIV/0!</v>
      </c>
      <c r="AG2738" s="4" t="e">
        <f t="shared" si="357"/>
        <v>#DIV/0!</v>
      </c>
      <c r="AI2738" s="3" t="e">
        <f t="shared" si="358"/>
        <v>#DIV/0!</v>
      </c>
      <c r="AK2738" s="4" t="e">
        <f t="shared" si="359"/>
        <v>#DIV/0!</v>
      </c>
    </row>
    <row r="2739" spans="1:37" s="14" customFormat="1" x14ac:dyDescent="0.25">
      <c r="A2739" s="4" t="str">
        <f t="shared" si="353"/>
        <v>D00_535_5</v>
      </c>
      <c r="B2739" s="12" t="s">
        <v>37</v>
      </c>
      <c r="C2739" s="13">
        <v>535</v>
      </c>
      <c r="D2739" s="15">
        <v>5</v>
      </c>
      <c r="E2739" s="14" t="s">
        <v>43</v>
      </c>
      <c r="F2739" s="14" t="s">
        <v>40</v>
      </c>
      <c r="G2739" s="14" t="s">
        <v>36</v>
      </c>
      <c r="H2739" s="14">
        <v>2003</v>
      </c>
      <c r="I2739" s="15" t="s">
        <v>54</v>
      </c>
      <c r="J2739" s="15"/>
      <c r="P2739" s="15"/>
      <c r="Q2739" s="4"/>
      <c r="R2739" s="4"/>
      <c r="S2739" s="4"/>
      <c r="T2739" s="4"/>
      <c r="U2739" s="4"/>
      <c r="V2739" s="4"/>
      <c r="W2739" s="15"/>
      <c r="AA2739" s="5" t="e">
        <f t="shared" si="354"/>
        <v>#DIV/0!</v>
      </c>
      <c r="AD2739" s="5" t="e">
        <f t="shared" si="355"/>
        <v>#DIV/0!</v>
      </c>
      <c r="AE2739" s="3" t="e">
        <f t="shared" si="356"/>
        <v>#DIV/0!</v>
      </c>
      <c r="AG2739" s="4" t="e">
        <f t="shared" si="357"/>
        <v>#DIV/0!</v>
      </c>
      <c r="AI2739" s="3" t="e">
        <f t="shared" si="358"/>
        <v>#DIV/0!</v>
      </c>
      <c r="AK2739" s="14" t="e">
        <f t="shared" si="359"/>
        <v>#DIV/0!</v>
      </c>
    </row>
    <row r="2740" spans="1:37" s="4" customFormat="1" x14ac:dyDescent="0.25">
      <c r="A2740" s="4" t="str">
        <f t="shared" si="353"/>
        <v>D00_535_5</v>
      </c>
      <c r="B2740" s="1" t="s">
        <v>37</v>
      </c>
      <c r="C2740" s="2">
        <v>535</v>
      </c>
      <c r="D2740" s="3">
        <v>5</v>
      </c>
      <c r="E2740" s="4" t="s">
        <v>43</v>
      </c>
      <c r="F2740" s="4" t="s">
        <v>40</v>
      </c>
      <c r="G2740" s="4" t="s">
        <v>36</v>
      </c>
      <c r="H2740" s="4">
        <v>2004</v>
      </c>
      <c r="I2740" s="3" t="s">
        <v>54</v>
      </c>
      <c r="J2740" s="3"/>
      <c r="P2740" s="3"/>
      <c r="W2740" s="3"/>
      <c r="AA2740" s="5" t="e">
        <f t="shared" si="354"/>
        <v>#DIV/0!</v>
      </c>
      <c r="AD2740" s="5" t="e">
        <f t="shared" si="355"/>
        <v>#DIV/0!</v>
      </c>
      <c r="AE2740" s="3" t="e">
        <f t="shared" si="356"/>
        <v>#DIV/0!</v>
      </c>
      <c r="AG2740" s="4" t="e">
        <f t="shared" si="357"/>
        <v>#DIV/0!</v>
      </c>
      <c r="AI2740" s="3" t="e">
        <f t="shared" si="358"/>
        <v>#DIV/0!</v>
      </c>
      <c r="AK2740" s="4" t="e">
        <f t="shared" si="359"/>
        <v>#DIV/0!</v>
      </c>
    </row>
    <row r="2741" spans="1:37" s="4" customFormat="1" x14ac:dyDescent="0.25">
      <c r="A2741" s="4" t="str">
        <f t="shared" si="353"/>
        <v>D00_535_5</v>
      </c>
      <c r="B2741" s="1" t="s">
        <v>37</v>
      </c>
      <c r="C2741" s="2">
        <v>535</v>
      </c>
      <c r="D2741" s="3">
        <v>5</v>
      </c>
      <c r="E2741" s="4" t="s">
        <v>43</v>
      </c>
      <c r="F2741" s="4" t="s">
        <v>40</v>
      </c>
      <c r="G2741" s="4" t="s">
        <v>36</v>
      </c>
      <c r="H2741" s="4">
        <v>2005</v>
      </c>
      <c r="I2741" s="3" t="s">
        <v>54</v>
      </c>
      <c r="J2741" s="3"/>
      <c r="P2741" s="3"/>
      <c r="W2741" s="3"/>
      <c r="AA2741" s="5" t="e">
        <f t="shared" si="354"/>
        <v>#DIV/0!</v>
      </c>
      <c r="AD2741" s="5" t="e">
        <f t="shared" si="355"/>
        <v>#DIV/0!</v>
      </c>
      <c r="AE2741" s="3" t="e">
        <f t="shared" si="356"/>
        <v>#DIV/0!</v>
      </c>
      <c r="AG2741" s="4" t="e">
        <f t="shared" si="357"/>
        <v>#DIV/0!</v>
      </c>
      <c r="AI2741" s="3" t="e">
        <f t="shared" si="358"/>
        <v>#DIV/0!</v>
      </c>
      <c r="AK2741" s="4" t="e">
        <f t="shared" si="359"/>
        <v>#DIV/0!</v>
      </c>
    </row>
    <row r="2742" spans="1:37" s="4" customFormat="1" x14ac:dyDescent="0.25">
      <c r="A2742" s="4" t="str">
        <f t="shared" si="353"/>
        <v>D00_535_5</v>
      </c>
      <c r="B2742" s="1" t="s">
        <v>37</v>
      </c>
      <c r="C2742" s="2">
        <v>535</v>
      </c>
      <c r="D2742" s="3">
        <v>5</v>
      </c>
      <c r="E2742" s="4" t="s">
        <v>43</v>
      </c>
      <c r="F2742" s="4" t="s">
        <v>40</v>
      </c>
      <c r="G2742" s="4" t="s">
        <v>36</v>
      </c>
      <c r="H2742" s="4">
        <v>2006</v>
      </c>
      <c r="I2742" s="3" t="s">
        <v>54</v>
      </c>
      <c r="J2742" s="3"/>
      <c r="P2742" s="3"/>
      <c r="W2742" s="3"/>
      <c r="AA2742" s="5" t="e">
        <f t="shared" si="354"/>
        <v>#DIV/0!</v>
      </c>
      <c r="AD2742" s="5" t="e">
        <f t="shared" si="355"/>
        <v>#DIV/0!</v>
      </c>
      <c r="AE2742" s="3" t="e">
        <f t="shared" si="356"/>
        <v>#DIV/0!</v>
      </c>
      <c r="AG2742" s="4" t="e">
        <f t="shared" si="357"/>
        <v>#DIV/0!</v>
      </c>
      <c r="AI2742" s="3" t="e">
        <f t="shared" si="358"/>
        <v>#DIV/0!</v>
      </c>
      <c r="AK2742" s="4" t="e">
        <f t="shared" si="359"/>
        <v>#DIV/0!</v>
      </c>
    </row>
    <row r="2743" spans="1:37" s="4" customFormat="1" x14ac:dyDescent="0.25">
      <c r="A2743" s="4" t="str">
        <f t="shared" si="353"/>
        <v>D00_535_5</v>
      </c>
      <c r="B2743" s="1" t="s">
        <v>37</v>
      </c>
      <c r="C2743" s="2">
        <v>535</v>
      </c>
      <c r="D2743" s="3">
        <v>5</v>
      </c>
      <c r="E2743" s="4" t="s">
        <v>43</v>
      </c>
      <c r="F2743" s="4" t="s">
        <v>40</v>
      </c>
      <c r="G2743" s="4" t="s">
        <v>36</v>
      </c>
      <c r="H2743" s="4">
        <v>2007</v>
      </c>
      <c r="I2743" s="3" t="s">
        <v>54</v>
      </c>
      <c r="J2743" s="3"/>
      <c r="P2743" s="3"/>
      <c r="W2743" s="3"/>
      <c r="AA2743" s="5" t="e">
        <f t="shared" si="354"/>
        <v>#DIV/0!</v>
      </c>
      <c r="AD2743" s="5" t="e">
        <f t="shared" si="355"/>
        <v>#DIV/0!</v>
      </c>
      <c r="AE2743" s="3" t="e">
        <f t="shared" si="356"/>
        <v>#DIV/0!</v>
      </c>
      <c r="AG2743" s="4" t="e">
        <f t="shared" si="357"/>
        <v>#DIV/0!</v>
      </c>
      <c r="AI2743" s="3" t="e">
        <f t="shared" si="358"/>
        <v>#DIV/0!</v>
      </c>
      <c r="AK2743" s="4" t="e">
        <f t="shared" si="359"/>
        <v>#DIV/0!</v>
      </c>
    </row>
    <row r="2744" spans="1:37" s="14" customFormat="1" x14ac:dyDescent="0.25">
      <c r="A2744" s="4" t="str">
        <f t="shared" si="353"/>
        <v>D00_536_5</v>
      </c>
      <c r="B2744" s="12" t="s">
        <v>37</v>
      </c>
      <c r="C2744" s="13">
        <v>536</v>
      </c>
      <c r="D2744" s="15">
        <v>5</v>
      </c>
      <c r="E2744" s="14" t="s">
        <v>43</v>
      </c>
      <c r="F2744" s="14" t="s">
        <v>40</v>
      </c>
      <c r="G2744" s="14" t="s">
        <v>36</v>
      </c>
      <c r="H2744" s="14">
        <v>2003</v>
      </c>
      <c r="I2744" s="15" t="s">
        <v>54</v>
      </c>
      <c r="J2744" s="15"/>
      <c r="P2744" s="15"/>
      <c r="Q2744" s="4"/>
      <c r="R2744" s="4"/>
      <c r="S2744" s="4"/>
      <c r="T2744" s="4"/>
      <c r="U2744" s="4"/>
      <c r="V2744" s="4"/>
      <c r="W2744" s="15"/>
      <c r="AA2744" s="5" t="e">
        <f t="shared" si="354"/>
        <v>#DIV/0!</v>
      </c>
      <c r="AD2744" s="5" t="e">
        <f t="shared" si="355"/>
        <v>#DIV/0!</v>
      </c>
      <c r="AE2744" s="3" t="e">
        <f t="shared" si="356"/>
        <v>#DIV/0!</v>
      </c>
      <c r="AG2744" s="4" t="e">
        <f t="shared" si="357"/>
        <v>#DIV/0!</v>
      </c>
      <c r="AI2744" s="3" t="e">
        <f t="shared" si="358"/>
        <v>#DIV/0!</v>
      </c>
      <c r="AK2744" s="14" t="e">
        <f t="shared" si="359"/>
        <v>#DIV/0!</v>
      </c>
    </row>
    <row r="2745" spans="1:37" s="4" customFormat="1" x14ac:dyDescent="0.25">
      <c r="A2745" s="4" t="str">
        <f t="shared" si="353"/>
        <v>D00_536_5</v>
      </c>
      <c r="B2745" s="1" t="s">
        <v>37</v>
      </c>
      <c r="C2745" s="2">
        <v>536</v>
      </c>
      <c r="D2745" s="3">
        <v>5</v>
      </c>
      <c r="E2745" s="4" t="s">
        <v>43</v>
      </c>
      <c r="F2745" s="4" t="s">
        <v>40</v>
      </c>
      <c r="G2745" s="4" t="s">
        <v>36</v>
      </c>
      <c r="H2745" s="4">
        <v>2004</v>
      </c>
      <c r="I2745" s="3" t="s">
        <v>54</v>
      </c>
      <c r="J2745" s="3"/>
      <c r="P2745" s="3"/>
      <c r="W2745" s="3"/>
      <c r="AA2745" s="5" t="e">
        <f t="shared" si="354"/>
        <v>#DIV/0!</v>
      </c>
      <c r="AD2745" s="5" t="e">
        <f t="shared" si="355"/>
        <v>#DIV/0!</v>
      </c>
      <c r="AE2745" s="3" t="e">
        <f t="shared" si="356"/>
        <v>#DIV/0!</v>
      </c>
      <c r="AG2745" s="4" t="e">
        <f t="shared" si="357"/>
        <v>#DIV/0!</v>
      </c>
      <c r="AI2745" s="3" t="e">
        <f t="shared" si="358"/>
        <v>#DIV/0!</v>
      </c>
      <c r="AK2745" s="4" t="e">
        <f t="shared" si="359"/>
        <v>#DIV/0!</v>
      </c>
    </row>
    <row r="2746" spans="1:37" s="4" customFormat="1" x14ac:dyDescent="0.25">
      <c r="A2746" s="4" t="str">
        <f t="shared" si="353"/>
        <v>D00_536_5</v>
      </c>
      <c r="B2746" s="1" t="s">
        <v>37</v>
      </c>
      <c r="C2746" s="2">
        <v>536</v>
      </c>
      <c r="D2746" s="3">
        <v>5</v>
      </c>
      <c r="E2746" s="4" t="s">
        <v>43</v>
      </c>
      <c r="F2746" s="4" t="s">
        <v>40</v>
      </c>
      <c r="G2746" s="4" t="s">
        <v>36</v>
      </c>
      <c r="H2746" s="4">
        <v>2005</v>
      </c>
      <c r="I2746" s="3" t="s">
        <v>54</v>
      </c>
      <c r="J2746" s="3"/>
      <c r="P2746" s="3"/>
      <c r="W2746" s="3"/>
      <c r="AA2746" s="5" t="e">
        <f t="shared" si="354"/>
        <v>#DIV/0!</v>
      </c>
      <c r="AD2746" s="5" t="e">
        <f t="shared" si="355"/>
        <v>#DIV/0!</v>
      </c>
      <c r="AE2746" s="3" t="e">
        <f t="shared" si="356"/>
        <v>#DIV/0!</v>
      </c>
      <c r="AG2746" s="4" t="e">
        <f t="shared" si="357"/>
        <v>#DIV/0!</v>
      </c>
      <c r="AI2746" s="3" t="e">
        <f t="shared" si="358"/>
        <v>#DIV/0!</v>
      </c>
      <c r="AK2746" s="4" t="e">
        <f t="shared" si="359"/>
        <v>#DIV/0!</v>
      </c>
    </row>
    <row r="2747" spans="1:37" s="4" customFormat="1" x14ac:dyDescent="0.25">
      <c r="A2747" s="4" t="str">
        <f t="shared" si="353"/>
        <v>D00_536_5</v>
      </c>
      <c r="B2747" s="1" t="s">
        <v>37</v>
      </c>
      <c r="C2747" s="2">
        <v>536</v>
      </c>
      <c r="D2747" s="3">
        <v>5</v>
      </c>
      <c r="E2747" s="4" t="s">
        <v>43</v>
      </c>
      <c r="F2747" s="4" t="s">
        <v>40</v>
      </c>
      <c r="G2747" s="4" t="s">
        <v>36</v>
      </c>
      <c r="H2747" s="4">
        <v>2006</v>
      </c>
      <c r="I2747" s="3" t="s">
        <v>54</v>
      </c>
      <c r="J2747" s="3"/>
      <c r="P2747" s="3"/>
      <c r="W2747" s="3"/>
      <c r="AA2747" s="5" t="e">
        <f t="shared" si="354"/>
        <v>#DIV/0!</v>
      </c>
      <c r="AD2747" s="5" t="e">
        <f t="shared" si="355"/>
        <v>#DIV/0!</v>
      </c>
      <c r="AE2747" s="3" t="e">
        <f t="shared" si="356"/>
        <v>#DIV/0!</v>
      </c>
      <c r="AG2747" s="4" t="e">
        <f t="shared" si="357"/>
        <v>#DIV/0!</v>
      </c>
      <c r="AI2747" s="3" t="e">
        <f t="shared" si="358"/>
        <v>#DIV/0!</v>
      </c>
      <c r="AK2747" s="4" t="e">
        <f t="shared" si="359"/>
        <v>#DIV/0!</v>
      </c>
    </row>
    <row r="2748" spans="1:37" s="4" customFormat="1" x14ac:dyDescent="0.25">
      <c r="A2748" s="4" t="str">
        <f t="shared" si="353"/>
        <v>D00_536_5</v>
      </c>
      <c r="B2748" s="1" t="s">
        <v>37</v>
      </c>
      <c r="C2748" s="2">
        <v>536</v>
      </c>
      <c r="D2748" s="3">
        <v>5</v>
      </c>
      <c r="E2748" s="4" t="s">
        <v>43</v>
      </c>
      <c r="F2748" s="4" t="s">
        <v>40</v>
      </c>
      <c r="G2748" s="4" t="s">
        <v>36</v>
      </c>
      <c r="H2748" s="4">
        <v>2007</v>
      </c>
      <c r="I2748" s="3" t="s">
        <v>54</v>
      </c>
      <c r="J2748" s="3"/>
      <c r="P2748" s="3"/>
      <c r="W2748" s="3"/>
      <c r="AA2748" s="5" t="e">
        <f t="shared" si="354"/>
        <v>#DIV/0!</v>
      </c>
      <c r="AD2748" s="5" t="e">
        <f t="shared" si="355"/>
        <v>#DIV/0!</v>
      </c>
      <c r="AE2748" s="3" t="e">
        <f t="shared" si="356"/>
        <v>#DIV/0!</v>
      </c>
      <c r="AG2748" s="4" t="e">
        <f t="shared" si="357"/>
        <v>#DIV/0!</v>
      </c>
      <c r="AI2748" s="3" t="e">
        <f t="shared" si="358"/>
        <v>#DIV/0!</v>
      </c>
      <c r="AK2748" s="4" t="e">
        <f t="shared" si="359"/>
        <v>#DIV/0!</v>
      </c>
    </row>
    <row r="2749" spans="1:37" s="14" customFormat="1" x14ac:dyDescent="0.25">
      <c r="A2749" s="4" t="str">
        <f t="shared" si="353"/>
        <v>D00_537_5</v>
      </c>
      <c r="B2749" s="12" t="s">
        <v>37</v>
      </c>
      <c r="C2749" s="13">
        <v>537</v>
      </c>
      <c r="D2749" s="15">
        <v>5</v>
      </c>
      <c r="E2749" s="14" t="s">
        <v>43</v>
      </c>
      <c r="F2749" s="14" t="s">
        <v>40</v>
      </c>
      <c r="G2749" s="14" t="s">
        <v>36</v>
      </c>
      <c r="H2749" s="14">
        <v>2003</v>
      </c>
      <c r="I2749" s="15" t="s">
        <v>54</v>
      </c>
      <c r="J2749" s="15"/>
      <c r="P2749" s="15"/>
      <c r="Q2749" s="4"/>
      <c r="R2749" s="4"/>
      <c r="S2749" s="4"/>
      <c r="T2749" s="4"/>
      <c r="U2749" s="4"/>
      <c r="V2749" s="4"/>
      <c r="W2749" s="15"/>
      <c r="AA2749" s="5" t="e">
        <f t="shared" si="354"/>
        <v>#DIV/0!</v>
      </c>
      <c r="AD2749" s="5" t="e">
        <f t="shared" si="355"/>
        <v>#DIV/0!</v>
      </c>
      <c r="AE2749" s="3" t="e">
        <f t="shared" si="356"/>
        <v>#DIV/0!</v>
      </c>
      <c r="AG2749" s="4" t="e">
        <f t="shared" si="357"/>
        <v>#DIV/0!</v>
      </c>
      <c r="AI2749" s="3" t="e">
        <f t="shared" si="358"/>
        <v>#DIV/0!</v>
      </c>
      <c r="AK2749" s="14" t="e">
        <f t="shared" si="359"/>
        <v>#DIV/0!</v>
      </c>
    </row>
    <row r="2750" spans="1:37" s="4" customFormat="1" x14ac:dyDescent="0.25">
      <c r="A2750" s="4" t="str">
        <f t="shared" si="353"/>
        <v>D00_537_5</v>
      </c>
      <c r="B2750" s="1" t="s">
        <v>37</v>
      </c>
      <c r="C2750" s="2">
        <v>537</v>
      </c>
      <c r="D2750" s="3">
        <v>5</v>
      </c>
      <c r="E2750" s="4" t="s">
        <v>43</v>
      </c>
      <c r="F2750" s="4" t="s">
        <v>40</v>
      </c>
      <c r="G2750" s="4" t="s">
        <v>36</v>
      </c>
      <c r="H2750" s="4">
        <v>2004</v>
      </c>
      <c r="I2750" s="3" t="s">
        <v>54</v>
      </c>
      <c r="J2750" s="3"/>
      <c r="P2750" s="3"/>
      <c r="W2750" s="3"/>
      <c r="AA2750" s="5" t="e">
        <f t="shared" si="354"/>
        <v>#DIV/0!</v>
      </c>
      <c r="AD2750" s="5" t="e">
        <f t="shared" si="355"/>
        <v>#DIV/0!</v>
      </c>
      <c r="AE2750" s="3" t="e">
        <f t="shared" si="356"/>
        <v>#DIV/0!</v>
      </c>
      <c r="AG2750" s="4" t="e">
        <f t="shared" si="357"/>
        <v>#DIV/0!</v>
      </c>
      <c r="AI2750" s="3" t="e">
        <f t="shared" si="358"/>
        <v>#DIV/0!</v>
      </c>
      <c r="AK2750" s="4" t="e">
        <f t="shared" si="359"/>
        <v>#DIV/0!</v>
      </c>
    </row>
    <row r="2751" spans="1:37" s="4" customFormat="1" x14ac:dyDescent="0.25">
      <c r="A2751" s="4" t="str">
        <f t="shared" si="353"/>
        <v>D00_537_5</v>
      </c>
      <c r="B2751" s="1" t="s">
        <v>37</v>
      </c>
      <c r="C2751" s="2">
        <v>537</v>
      </c>
      <c r="D2751" s="3">
        <v>5</v>
      </c>
      <c r="E2751" s="4" t="s">
        <v>43</v>
      </c>
      <c r="F2751" s="4" t="s">
        <v>40</v>
      </c>
      <c r="G2751" s="4" t="s">
        <v>36</v>
      </c>
      <c r="H2751" s="4">
        <v>2005</v>
      </c>
      <c r="I2751" s="3" t="s">
        <v>54</v>
      </c>
      <c r="J2751" s="3"/>
      <c r="P2751" s="3"/>
      <c r="W2751" s="3"/>
      <c r="AA2751" s="5" t="e">
        <f t="shared" si="354"/>
        <v>#DIV/0!</v>
      </c>
      <c r="AD2751" s="5" t="e">
        <f t="shared" si="355"/>
        <v>#DIV/0!</v>
      </c>
      <c r="AE2751" s="3" t="e">
        <f t="shared" si="356"/>
        <v>#DIV/0!</v>
      </c>
      <c r="AG2751" s="4" t="e">
        <f t="shared" si="357"/>
        <v>#DIV/0!</v>
      </c>
      <c r="AI2751" s="3" t="e">
        <f t="shared" si="358"/>
        <v>#DIV/0!</v>
      </c>
      <c r="AK2751" s="4" t="e">
        <f t="shared" si="359"/>
        <v>#DIV/0!</v>
      </c>
    </row>
    <row r="2752" spans="1:37" s="4" customFormat="1" x14ac:dyDescent="0.25">
      <c r="A2752" s="4" t="str">
        <f t="shared" si="353"/>
        <v>D00_537_5</v>
      </c>
      <c r="B2752" s="1" t="s">
        <v>37</v>
      </c>
      <c r="C2752" s="2">
        <v>537</v>
      </c>
      <c r="D2752" s="3">
        <v>5</v>
      </c>
      <c r="E2752" s="4" t="s">
        <v>43</v>
      </c>
      <c r="F2752" s="4" t="s">
        <v>40</v>
      </c>
      <c r="G2752" s="4" t="s">
        <v>36</v>
      </c>
      <c r="H2752" s="4">
        <v>2006</v>
      </c>
      <c r="I2752" s="3" t="s">
        <v>54</v>
      </c>
      <c r="J2752" s="3"/>
      <c r="P2752" s="3"/>
      <c r="W2752" s="3"/>
      <c r="AA2752" s="5" t="e">
        <f t="shared" si="354"/>
        <v>#DIV/0!</v>
      </c>
      <c r="AD2752" s="5" t="e">
        <f t="shared" si="355"/>
        <v>#DIV/0!</v>
      </c>
      <c r="AE2752" s="3" t="e">
        <f t="shared" si="356"/>
        <v>#DIV/0!</v>
      </c>
      <c r="AG2752" s="4" t="e">
        <f t="shared" si="357"/>
        <v>#DIV/0!</v>
      </c>
      <c r="AI2752" s="3" t="e">
        <f t="shared" si="358"/>
        <v>#DIV/0!</v>
      </c>
      <c r="AK2752" s="4" t="e">
        <f t="shared" si="359"/>
        <v>#DIV/0!</v>
      </c>
    </row>
    <row r="2753" spans="1:37" s="4" customFormat="1" x14ac:dyDescent="0.25">
      <c r="A2753" s="4" t="str">
        <f t="shared" si="353"/>
        <v>D00_537_5</v>
      </c>
      <c r="B2753" s="1" t="s">
        <v>37</v>
      </c>
      <c r="C2753" s="2">
        <v>537</v>
      </c>
      <c r="D2753" s="3">
        <v>5</v>
      </c>
      <c r="E2753" s="4" t="s">
        <v>43</v>
      </c>
      <c r="F2753" s="4" t="s">
        <v>40</v>
      </c>
      <c r="G2753" s="4" t="s">
        <v>36</v>
      </c>
      <c r="H2753" s="4">
        <v>2007</v>
      </c>
      <c r="I2753" s="3" t="s">
        <v>54</v>
      </c>
      <c r="J2753" s="3"/>
      <c r="P2753" s="3"/>
      <c r="W2753" s="3"/>
      <c r="AA2753" s="5" t="e">
        <f t="shared" si="354"/>
        <v>#DIV/0!</v>
      </c>
      <c r="AD2753" s="5" t="e">
        <f t="shared" si="355"/>
        <v>#DIV/0!</v>
      </c>
      <c r="AE2753" s="3" t="e">
        <f t="shared" si="356"/>
        <v>#DIV/0!</v>
      </c>
      <c r="AG2753" s="4" t="e">
        <f t="shared" si="357"/>
        <v>#DIV/0!</v>
      </c>
      <c r="AI2753" s="3" t="e">
        <f t="shared" si="358"/>
        <v>#DIV/0!</v>
      </c>
      <c r="AK2753" s="4" t="e">
        <f t="shared" si="359"/>
        <v>#DIV/0!</v>
      </c>
    </row>
    <row r="2754" spans="1:37" s="14" customFormat="1" x14ac:dyDescent="0.25">
      <c r="A2754" s="4" t="str">
        <f t="shared" si="353"/>
        <v>D00_538_5</v>
      </c>
      <c r="B2754" s="12" t="s">
        <v>37</v>
      </c>
      <c r="C2754" s="13">
        <v>538</v>
      </c>
      <c r="D2754" s="15">
        <v>5</v>
      </c>
      <c r="E2754" s="14" t="s">
        <v>43</v>
      </c>
      <c r="F2754" s="14" t="s">
        <v>40</v>
      </c>
      <c r="G2754" s="14" t="s">
        <v>36</v>
      </c>
      <c r="H2754" s="14">
        <v>2003</v>
      </c>
      <c r="I2754" s="15" t="s">
        <v>54</v>
      </c>
      <c r="J2754" s="15"/>
      <c r="P2754" s="15"/>
      <c r="Q2754" s="4"/>
      <c r="R2754" s="4"/>
      <c r="S2754" s="4"/>
      <c r="T2754" s="4"/>
      <c r="U2754" s="4"/>
      <c r="V2754" s="4"/>
      <c r="W2754" s="15"/>
      <c r="AA2754" s="5" t="e">
        <f t="shared" si="354"/>
        <v>#DIV/0!</v>
      </c>
      <c r="AD2754" s="5" t="e">
        <f t="shared" si="355"/>
        <v>#DIV/0!</v>
      </c>
      <c r="AE2754" s="3" t="e">
        <f t="shared" si="356"/>
        <v>#DIV/0!</v>
      </c>
      <c r="AG2754" s="4" t="e">
        <f t="shared" si="357"/>
        <v>#DIV/0!</v>
      </c>
      <c r="AI2754" s="3" t="e">
        <f t="shared" si="358"/>
        <v>#DIV/0!</v>
      </c>
      <c r="AK2754" s="14" t="e">
        <f t="shared" si="359"/>
        <v>#DIV/0!</v>
      </c>
    </row>
    <row r="2755" spans="1:37" s="4" customFormat="1" x14ac:dyDescent="0.25">
      <c r="A2755" s="4" t="str">
        <f t="shared" ref="A2755:A2818" si="360">CONCATENATE(LEFT(B2755,1),CONCATENATE(RIGHT(B2755,2),"_",CONCATENATE(C2755),"_",CONCATENATE(D2755)))</f>
        <v>D00_538_5</v>
      </c>
      <c r="B2755" s="1" t="s">
        <v>37</v>
      </c>
      <c r="C2755" s="2">
        <v>538</v>
      </c>
      <c r="D2755" s="3">
        <v>5</v>
      </c>
      <c r="E2755" s="4" t="s">
        <v>43</v>
      </c>
      <c r="F2755" s="4" t="s">
        <v>40</v>
      </c>
      <c r="G2755" s="4" t="s">
        <v>36</v>
      </c>
      <c r="H2755" s="4">
        <v>2004</v>
      </c>
      <c r="I2755" s="3" t="s">
        <v>54</v>
      </c>
      <c r="J2755" s="3"/>
      <c r="P2755" s="3"/>
      <c r="W2755" s="3"/>
      <c r="AA2755" s="5" t="e">
        <f t="shared" si="354"/>
        <v>#DIV/0!</v>
      </c>
      <c r="AD2755" s="5" t="e">
        <f t="shared" si="355"/>
        <v>#DIV/0!</v>
      </c>
      <c r="AE2755" s="3" t="e">
        <f t="shared" si="356"/>
        <v>#DIV/0!</v>
      </c>
      <c r="AG2755" s="4" t="e">
        <f t="shared" si="357"/>
        <v>#DIV/0!</v>
      </c>
      <c r="AI2755" s="3" t="e">
        <f t="shared" si="358"/>
        <v>#DIV/0!</v>
      </c>
      <c r="AK2755" s="4" t="e">
        <f t="shared" si="359"/>
        <v>#DIV/0!</v>
      </c>
    </row>
    <row r="2756" spans="1:37" s="4" customFormat="1" x14ac:dyDescent="0.25">
      <c r="A2756" s="4" t="str">
        <f t="shared" si="360"/>
        <v>D00_538_5</v>
      </c>
      <c r="B2756" s="1" t="s">
        <v>37</v>
      </c>
      <c r="C2756" s="2">
        <v>538</v>
      </c>
      <c r="D2756" s="3">
        <v>5</v>
      </c>
      <c r="E2756" s="4" t="s">
        <v>43</v>
      </c>
      <c r="F2756" s="4" t="s">
        <v>40</v>
      </c>
      <c r="G2756" s="4" t="s">
        <v>36</v>
      </c>
      <c r="H2756" s="4">
        <v>2005</v>
      </c>
      <c r="I2756" s="3" t="s">
        <v>54</v>
      </c>
      <c r="J2756" s="3"/>
      <c r="P2756" s="3"/>
      <c r="W2756" s="3"/>
      <c r="AA2756" s="5" t="e">
        <f t="shared" si="354"/>
        <v>#DIV/0!</v>
      </c>
      <c r="AD2756" s="5" t="e">
        <f t="shared" si="355"/>
        <v>#DIV/0!</v>
      </c>
      <c r="AE2756" s="3" t="e">
        <f t="shared" si="356"/>
        <v>#DIV/0!</v>
      </c>
      <c r="AG2756" s="4" t="e">
        <f t="shared" si="357"/>
        <v>#DIV/0!</v>
      </c>
      <c r="AI2756" s="3" t="e">
        <f t="shared" si="358"/>
        <v>#DIV/0!</v>
      </c>
      <c r="AK2756" s="4" t="e">
        <f t="shared" si="359"/>
        <v>#DIV/0!</v>
      </c>
    </row>
    <row r="2757" spans="1:37" s="4" customFormat="1" x14ac:dyDescent="0.25">
      <c r="A2757" s="4" t="str">
        <f t="shared" si="360"/>
        <v>D00_538_5</v>
      </c>
      <c r="B2757" s="1" t="s">
        <v>37</v>
      </c>
      <c r="C2757" s="2">
        <v>538</v>
      </c>
      <c r="D2757" s="3">
        <v>5</v>
      </c>
      <c r="E2757" s="4" t="s">
        <v>43</v>
      </c>
      <c r="F2757" s="4" t="s">
        <v>40</v>
      </c>
      <c r="G2757" s="4" t="s">
        <v>36</v>
      </c>
      <c r="H2757" s="4">
        <v>2006</v>
      </c>
      <c r="I2757" s="3" t="s">
        <v>54</v>
      </c>
      <c r="J2757" s="3"/>
      <c r="P2757" s="3"/>
      <c r="W2757" s="3"/>
      <c r="AA2757" s="5" t="e">
        <f t="shared" si="354"/>
        <v>#DIV/0!</v>
      </c>
      <c r="AD2757" s="5" t="e">
        <f t="shared" si="355"/>
        <v>#DIV/0!</v>
      </c>
      <c r="AE2757" s="3" t="e">
        <f t="shared" si="356"/>
        <v>#DIV/0!</v>
      </c>
      <c r="AG2757" s="4" t="e">
        <f t="shared" si="357"/>
        <v>#DIV/0!</v>
      </c>
      <c r="AI2757" s="3" t="e">
        <f t="shared" si="358"/>
        <v>#DIV/0!</v>
      </c>
      <c r="AK2757" s="4" t="e">
        <f t="shared" si="359"/>
        <v>#DIV/0!</v>
      </c>
    </row>
    <row r="2758" spans="1:37" s="4" customFormat="1" x14ac:dyDescent="0.25">
      <c r="A2758" s="4" t="str">
        <f t="shared" si="360"/>
        <v>D00_538_5</v>
      </c>
      <c r="B2758" s="1" t="s">
        <v>37</v>
      </c>
      <c r="C2758" s="2">
        <v>538</v>
      </c>
      <c r="D2758" s="3">
        <v>5</v>
      </c>
      <c r="E2758" s="4" t="s">
        <v>43</v>
      </c>
      <c r="F2758" s="4" t="s">
        <v>40</v>
      </c>
      <c r="G2758" s="4" t="s">
        <v>36</v>
      </c>
      <c r="H2758" s="4">
        <v>2007</v>
      </c>
      <c r="I2758" s="3" t="s">
        <v>54</v>
      </c>
      <c r="J2758" s="3"/>
      <c r="P2758" s="3"/>
      <c r="W2758" s="3"/>
      <c r="AA2758" s="5" t="e">
        <f t="shared" si="354"/>
        <v>#DIV/0!</v>
      </c>
      <c r="AD2758" s="5" t="e">
        <f t="shared" si="355"/>
        <v>#DIV/0!</v>
      </c>
      <c r="AE2758" s="3" t="e">
        <f t="shared" si="356"/>
        <v>#DIV/0!</v>
      </c>
      <c r="AG2758" s="4" t="e">
        <f t="shared" si="357"/>
        <v>#DIV/0!</v>
      </c>
      <c r="AI2758" s="3" t="e">
        <f t="shared" si="358"/>
        <v>#DIV/0!</v>
      </c>
      <c r="AK2758" s="4" t="e">
        <f t="shared" si="359"/>
        <v>#DIV/0!</v>
      </c>
    </row>
    <row r="2759" spans="1:37" s="14" customFormat="1" x14ac:dyDescent="0.25">
      <c r="A2759" s="4" t="str">
        <f t="shared" si="360"/>
        <v>D00_539_5</v>
      </c>
      <c r="B2759" s="12" t="s">
        <v>37</v>
      </c>
      <c r="C2759" s="13">
        <v>539</v>
      </c>
      <c r="D2759" s="15">
        <v>5</v>
      </c>
      <c r="E2759" s="14" t="s">
        <v>43</v>
      </c>
      <c r="F2759" s="14" t="s">
        <v>40</v>
      </c>
      <c r="G2759" s="14" t="s">
        <v>36</v>
      </c>
      <c r="H2759" s="14">
        <v>2003</v>
      </c>
      <c r="I2759" s="15" t="s">
        <v>54</v>
      </c>
      <c r="J2759" s="15"/>
      <c r="P2759" s="15"/>
      <c r="Q2759" s="4"/>
      <c r="R2759" s="4"/>
      <c r="S2759" s="4"/>
      <c r="T2759" s="4"/>
      <c r="U2759" s="4"/>
      <c r="V2759" s="4"/>
      <c r="W2759" s="15"/>
      <c r="AA2759" s="5" t="e">
        <f t="shared" si="354"/>
        <v>#DIV/0!</v>
      </c>
      <c r="AD2759" s="5" t="e">
        <f t="shared" si="355"/>
        <v>#DIV/0!</v>
      </c>
      <c r="AE2759" s="3" t="e">
        <f t="shared" si="356"/>
        <v>#DIV/0!</v>
      </c>
      <c r="AG2759" s="4" t="e">
        <f t="shared" si="357"/>
        <v>#DIV/0!</v>
      </c>
      <c r="AI2759" s="3" t="e">
        <f t="shared" si="358"/>
        <v>#DIV/0!</v>
      </c>
      <c r="AK2759" s="14" t="e">
        <f t="shared" si="359"/>
        <v>#DIV/0!</v>
      </c>
    </row>
    <row r="2760" spans="1:37" s="4" customFormat="1" x14ac:dyDescent="0.25">
      <c r="A2760" s="4" t="str">
        <f t="shared" si="360"/>
        <v>D00_539_5</v>
      </c>
      <c r="B2760" s="1" t="s">
        <v>37</v>
      </c>
      <c r="C2760" s="2">
        <v>539</v>
      </c>
      <c r="D2760" s="3">
        <v>5</v>
      </c>
      <c r="E2760" s="4" t="s">
        <v>43</v>
      </c>
      <c r="F2760" s="4" t="s">
        <v>40</v>
      </c>
      <c r="G2760" s="4" t="s">
        <v>36</v>
      </c>
      <c r="H2760" s="4">
        <v>2004</v>
      </c>
      <c r="I2760" s="3" t="s">
        <v>54</v>
      </c>
      <c r="J2760" s="3"/>
      <c r="P2760" s="3"/>
      <c r="W2760" s="3"/>
      <c r="AA2760" s="5" t="e">
        <f t="shared" si="354"/>
        <v>#DIV/0!</v>
      </c>
      <c r="AD2760" s="5" t="e">
        <f t="shared" si="355"/>
        <v>#DIV/0!</v>
      </c>
      <c r="AE2760" s="3" t="e">
        <f t="shared" si="356"/>
        <v>#DIV/0!</v>
      </c>
      <c r="AG2760" s="4" t="e">
        <f t="shared" si="357"/>
        <v>#DIV/0!</v>
      </c>
      <c r="AI2760" s="3" t="e">
        <f t="shared" si="358"/>
        <v>#DIV/0!</v>
      </c>
      <c r="AK2760" s="4" t="e">
        <f t="shared" si="359"/>
        <v>#DIV/0!</v>
      </c>
    </row>
    <row r="2761" spans="1:37" s="4" customFormat="1" x14ac:dyDescent="0.25">
      <c r="A2761" s="4" t="str">
        <f t="shared" si="360"/>
        <v>D00_539_5</v>
      </c>
      <c r="B2761" s="1" t="s">
        <v>37</v>
      </c>
      <c r="C2761" s="2">
        <v>539</v>
      </c>
      <c r="D2761" s="3">
        <v>5</v>
      </c>
      <c r="E2761" s="4" t="s">
        <v>43</v>
      </c>
      <c r="F2761" s="4" t="s">
        <v>40</v>
      </c>
      <c r="G2761" s="4" t="s">
        <v>36</v>
      </c>
      <c r="H2761" s="4">
        <v>2005</v>
      </c>
      <c r="I2761" s="3" t="s">
        <v>54</v>
      </c>
      <c r="J2761" s="3"/>
      <c r="P2761" s="3"/>
      <c r="W2761" s="3"/>
      <c r="AA2761" s="5" t="e">
        <f t="shared" si="354"/>
        <v>#DIV/0!</v>
      </c>
      <c r="AD2761" s="5" t="e">
        <f t="shared" si="355"/>
        <v>#DIV/0!</v>
      </c>
      <c r="AE2761" s="3" t="e">
        <f t="shared" si="356"/>
        <v>#DIV/0!</v>
      </c>
      <c r="AG2761" s="4" t="e">
        <f t="shared" si="357"/>
        <v>#DIV/0!</v>
      </c>
      <c r="AI2761" s="3" t="e">
        <f t="shared" si="358"/>
        <v>#DIV/0!</v>
      </c>
      <c r="AK2761" s="4" t="e">
        <f t="shared" si="359"/>
        <v>#DIV/0!</v>
      </c>
    </row>
    <row r="2762" spans="1:37" s="4" customFormat="1" x14ac:dyDescent="0.25">
      <c r="A2762" s="4" t="str">
        <f t="shared" si="360"/>
        <v>D00_539_5</v>
      </c>
      <c r="B2762" s="1" t="s">
        <v>37</v>
      </c>
      <c r="C2762" s="2">
        <v>539</v>
      </c>
      <c r="D2762" s="3">
        <v>5</v>
      </c>
      <c r="E2762" s="4" t="s">
        <v>43</v>
      </c>
      <c r="F2762" s="4" t="s">
        <v>40</v>
      </c>
      <c r="G2762" s="4" t="s">
        <v>36</v>
      </c>
      <c r="H2762" s="4">
        <v>2006</v>
      </c>
      <c r="I2762" s="3" t="s">
        <v>54</v>
      </c>
      <c r="J2762" s="3"/>
      <c r="P2762" s="3"/>
      <c r="W2762" s="3"/>
      <c r="AA2762" s="5" t="e">
        <f t="shared" si="354"/>
        <v>#DIV/0!</v>
      </c>
      <c r="AD2762" s="5" t="e">
        <f t="shared" si="355"/>
        <v>#DIV/0!</v>
      </c>
      <c r="AE2762" s="3" t="e">
        <f t="shared" si="356"/>
        <v>#DIV/0!</v>
      </c>
      <c r="AG2762" s="4" t="e">
        <f t="shared" si="357"/>
        <v>#DIV/0!</v>
      </c>
      <c r="AI2762" s="3" t="e">
        <f t="shared" si="358"/>
        <v>#DIV/0!</v>
      </c>
      <c r="AK2762" s="4" t="e">
        <f t="shared" si="359"/>
        <v>#DIV/0!</v>
      </c>
    </row>
    <row r="2763" spans="1:37" s="4" customFormat="1" x14ac:dyDescent="0.25">
      <c r="A2763" s="4" t="str">
        <f t="shared" si="360"/>
        <v>D00_539_5</v>
      </c>
      <c r="B2763" s="1" t="s">
        <v>37</v>
      </c>
      <c r="C2763" s="2">
        <v>539</v>
      </c>
      <c r="D2763" s="3">
        <v>5</v>
      </c>
      <c r="E2763" s="4" t="s">
        <v>43</v>
      </c>
      <c r="F2763" s="4" t="s">
        <v>40</v>
      </c>
      <c r="G2763" s="4" t="s">
        <v>36</v>
      </c>
      <c r="H2763" s="4">
        <v>2007</v>
      </c>
      <c r="I2763" s="3" t="s">
        <v>54</v>
      </c>
      <c r="J2763" s="3"/>
      <c r="P2763" s="3"/>
      <c r="W2763" s="3"/>
      <c r="AA2763" s="5" t="e">
        <f t="shared" si="354"/>
        <v>#DIV/0!</v>
      </c>
      <c r="AD2763" s="5" t="e">
        <f t="shared" si="355"/>
        <v>#DIV/0!</v>
      </c>
      <c r="AE2763" s="3" t="e">
        <f t="shared" si="356"/>
        <v>#DIV/0!</v>
      </c>
      <c r="AG2763" s="4" t="e">
        <f t="shared" si="357"/>
        <v>#DIV/0!</v>
      </c>
      <c r="AI2763" s="3" t="e">
        <f t="shared" si="358"/>
        <v>#DIV/0!</v>
      </c>
      <c r="AK2763" s="4" t="e">
        <f t="shared" si="359"/>
        <v>#DIV/0!</v>
      </c>
    </row>
    <row r="2764" spans="1:37" s="14" customFormat="1" x14ac:dyDescent="0.25">
      <c r="A2764" s="4" t="str">
        <f t="shared" si="360"/>
        <v>D00_540_5</v>
      </c>
      <c r="B2764" s="12" t="s">
        <v>37</v>
      </c>
      <c r="C2764" s="13">
        <v>540</v>
      </c>
      <c r="D2764" s="15">
        <v>5</v>
      </c>
      <c r="E2764" s="14" t="s">
        <v>43</v>
      </c>
      <c r="F2764" s="14" t="s">
        <v>40</v>
      </c>
      <c r="G2764" s="14" t="s">
        <v>36</v>
      </c>
      <c r="H2764" s="14">
        <v>2003</v>
      </c>
      <c r="I2764" s="15" t="s">
        <v>54</v>
      </c>
      <c r="J2764" s="15"/>
      <c r="P2764" s="15"/>
      <c r="Q2764" s="4"/>
      <c r="R2764" s="4"/>
      <c r="S2764" s="4"/>
      <c r="T2764" s="4"/>
      <c r="U2764" s="4"/>
      <c r="V2764" s="4"/>
      <c r="W2764" s="15"/>
      <c r="AA2764" s="5" t="e">
        <f t="shared" si="354"/>
        <v>#DIV/0!</v>
      </c>
      <c r="AD2764" s="5" t="e">
        <f t="shared" si="355"/>
        <v>#DIV/0!</v>
      </c>
      <c r="AE2764" s="3" t="e">
        <f t="shared" si="356"/>
        <v>#DIV/0!</v>
      </c>
      <c r="AG2764" s="4" t="e">
        <f t="shared" si="357"/>
        <v>#DIV/0!</v>
      </c>
      <c r="AI2764" s="3" t="e">
        <f t="shared" si="358"/>
        <v>#DIV/0!</v>
      </c>
      <c r="AK2764" s="14" t="e">
        <f t="shared" si="359"/>
        <v>#DIV/0!</v>
      </c>
    </row>
    <row r="2765" spans="1:37" s="4" customFormat="1" x14ac:dyDescent="0.25">
      <c r="A2765" s="4" t="str">
        <f t="shared" si="360"/>
        <v>D00_540_5</v>
      </c>
      <c r="B2765" s="1" t="s">
        <v>37</v>
      </c>
      <c r="C2765" s="2">
        <v>540</v>
      </c>
      <c r="D2765" s="3">
        <v>5</v>
      </c>
      <c r="E2765" s="4" t="s">
        <v>43</v>
      </c>
      <c r="F2765" s="4" t="s">
        <v>40</v>
      </c>
      <c r="G2765" s="4" t="s">
        <v>36</v>
      </c>
      <c r="H2765" s="4">
        <v>2004</v>
      </c>
      <c r="I2765" s="3" t="s">
        <v>54</v>
      </c>
      <c r="J2765" s="3"/>
      <c r="P2765" s="3"/>
      <c r="W2765" s="3"/>
      <c r="AA2765" s="5" t="e">
        <f t="shared" si="354"/>
        <v>#DIV/0!</v>
      </c>
      <c r="AD2765" s="5" t="e">
        <f t="shared" si="355"/>
        <v>#DIV/0!</v>
      </c>
      <c r="AE2765" s="3" t="e">
        <f t="shared" si="356"/>
        <v>#DIV/0!</v>
      </c>
      <c r="AG2765" s="4" t="e">
        <f t="shared" si="357"/>
        <v>#DIV/0!</v>
      </c>
      <c r="AI2765" s="3" t="e">
        <f t="shared" si="358"/>
        <v>#DIV/0!</v>
      </c>
      <c r="AK2765" s="4" t="e">
        <f t="shared" si="359"/>
        <v>#DIV/0!</v>
      </c>
    </row>
    <row r="2766" spans="1:37" s="4" customFormat="1" x14ac:dyDescent="0.25">
      <c r="A2766" s="4" t="str">
        <f t="shared" si="360"/>
        <v>D00_540_5</v>
      </c>
      <c r="B2766" s="1" t="s">
        <v>37</v>
      </c>
      <c r="C2766" s="2">
        <v>540</v>
      </c>
      <c r="D2766" s="3">
        <v>5</v>
      </c>
      <c r="E2766" s="4" t="s">
        <v>43</v>
      </c>
      <c r="F2766" s="4" t="s">
        <v>40</v>
      </c>
      <c r="G2766" s="4" t="s">
        <v>36</v>
      </c>
      <c r="H2766" s="4">
        <v>2005</v>
      </c>
      <c r="I2766" s="3" t="s">
        <v>54</v>
      </c>
      <c r="J2766" s="3"/>
      <c r="P2766" s="3"/>
      <c r="W2766" s="3"/>
      <c r="AA2766" s="5" t="e">
        <f t="shared" si="354"/>
        <v>#DIV/0!</v>
      </c>
      <c r="AD2766" s="5" t="e">
        <f t="shared" si="355"/>
        <v>#DIV/0!</v>
      </c>
      <c r="AE2766" s="3" t="e">
        <f t="shared" si="356"/>
        <v>#DIV/0!</v>
      </c>
      <c r="AG2766" s="4" t="e">
        <f t="shared" si="357"/>
        <v>#DIV/0!</v>
      </c>
      <c r="AI2766" s="3" t="e">
        <f t="shared" si="358"/>
        <v>#DIV/0!</v>
      </c>
      <c r="AK2766" s="4" t="e">
        <f t="shared" si="359"/>
        <v>#DIV/0!</v>
      </c>
    </row>
    <row r="2767" spans="1:37" s="4" customFormat="1" x14ac:dyDescent="0.25">
      <c r="A2767" s="4" t="str">
        <f t="shared" si="360"/>
        <v>D00_540_5</v>
      </c>
      <c r="B2767" s="1" t="s">
        <v>37</v>
      </c>
      <c r="C2767" s="2">
        <v>540</v>
      </c>
      <c r="D2767" s="3">
        <v>5</v>
      </c>
      <c r="E2767" s="4" t="s">
        <v>43</v>
      </c>
      <c r="F2767" s="4" t="s">
        <v>40</v>
      </c>
      <c r="G2767" s="4" t="s">
        <v>36</v>
      </c>
      <c r="H2767" s="4">
        <v>2006</v>
      </c>
      <c r="I2767" s="3" t="s">
        <v>54</v>
      </c>
      <c r="J2767" s="3"/>
      <c r="P2767" s="3"/>
      <c r="W2767" s="3"/>
      <c r="AA2767" s="5" t="e">
        <f t="shared" si="354"/>
        <v>#DIV/0!</v>
      </c>
      <c r="AD2767" s="5" t="e">
        <f t="shared" si="355"/>
        <v>#DIV/0!</v>
      </c>
      <c r="AE2767" s="3" t="e">
        <f t="shared" si="356"/>
        <v>#DIV/0!</v>
      </c>
      <c r="AG2767" s="4" t="e">
        <f t="shared" si="357"/>
        <v>#DIV/0!</v>
      </c>
      <c r="AI2767" s="3" t="e">
        <f t="shared" si="358"/>
        <v>#DIV/0!</v>
      </c>
      <c r="AK2767" s="4" t="e">
        <f t="shared" si="359"/>
        <v>#DIV/0!</v>
      </c>
    </row>
    <row r="2768" spans="1:37" s="4" customFormat="1" x14ac:dyDescent="0.25">
      <c r="A2768" s="4" t="str">
        <f t="shared" si="360"/>
        <v>D00_540_5</v>
      </c>
      <c r="B2768" s="1" t="s">
        <v>37</v>
      </c>
      <c r="C2768" s="2">
        <v>540</v>
      </c>
      <c r="D2768" s="3">
        <v>5</v>
      </c>
      <c r="E2768" s="4" t="s">
        <v>43</v>
      </c>
      <c r="F2768" s="4" t="s">
        <v>40</v>
      </c>
      <c r="G2768" s="4" t="s">
        <v>36</v>
      </c>
      <c r="H2768" s="4">
        <v>2007</v>
      </c>
      <c r="I2768" s="3" t="s">
        <v>54</v>
      </c>
      <c r="J2768" s="3"/>
      <c r="P2768" s="3"/>
      <c r="W2768" s="3"/>
      <c r="AA2768" s="5" t="e">
        <f t="shared" si="354"/>
        <v>#DIV/0!</v>
      </c>
      <c r="AD2768" s="5" t="e">
        <f t="shared" si="355"/>
        <v>#DIV/0!</v>
      </c>
      <c r="AE2768" s="3" t="e">
        <f t="shared" si="356"/>
        <v>#DIV/0!</v>
      </c>
      <c r="AG2768" s="4" t="e">
        <f t="shared" si="357"/>
        <v>#DIV/0!</v>
      </c>
      <c r="AI2768" s="3" t="e">
        <f t="shared" si="358"/>
        <v>#DIV/0!</v>
      </c>
      <c r="AK2768" s="4" t="e">
        <f t="shared" si="359"/>
        <v>#DIV/0!</v>
      </c>
    </row>
    <row r="2769" spans="1:37" s="14" customFormat="1" x14ac:dyDescent="0.25">
      <c r="A2769" s="4" t="str">
        <f t="shared" si="360"/>
        <v>D00_541_5</v>
      </c>
      <c r="B2769" s="12" t="s">
        <v>37</v>
      </c>
      <c r="C2769" s="13">
        <v>541</v>
      </c>
      <c r="D2769" s="15">
        <v>5</v>
      </c>
      <c r="E2769" s="14" t="s">
        <v>43</v>
      </c>
      <c r="F2769" s="14" t="s">
        <v>40</v>
      </c>
      <c r="G2769" s="14" t="s">
        <v>36</v>
      </c>
      <c r="H2769" s="14">
        <v>2003</v>
      </c>
      <c r="I2769" s="15" t="s">
        <v>54</v>
      </c>
      <c r="J2769" s="15"/>
      <c r="P2769" s="15"/>
      <c r="Q2769" s="4"/>
      <c r="R2769" s="4"/>
      <c r="S2769" s="4"/>
      <c r="T2769" s="4"/>
      <c r="U2769" s="4"/>
      <c r="V2769" s="4"/>
      <c r="W2769" s="15"/>
      <c r="AA2769" s="5" t="e">
        <f t="shared" si="354"/>
        <v>#DIV/0!</v>
      </c>
      <c r="AD2769" s="5" t="e">
        <f t="shared" si="355"/>
        <v>#DIV/0!</v>
      </c>
      <c r="AE2769" s="3" t="e">
        <f t="shared" si="356"/>
        <v>#DIV/0!</v>
      </c>
      <c r="AG2769" s="4" t="e">
        <f t="shared" si="357"/>
        <v>#DIV/0!</v>
      </c>
      <c r="AI2769" s="3" t="e">
        <f t="shared" si="358"/>
        <v>#DIV/0!</v>
      </c>
      <c r="AK2769" s="14" t="e">
        <f t="shared" si="359"/>
        <v>#DIV/0!</v>
      </c>
    </row>
    <row r="2770" spans="1:37" s="4" customFormat="1" x14ac:dyDescent="0.25">
      <c r="A2770" s="4" t="str">
        <f t="shared" si="360"/>
        <v>D00_541_5</v>
      </c>
      <c r="B2770" s="1" t="s">
        <v>37</v>
      </c>
      <c r="C2770" s="2">
        <v>541</v>
      </c>
      <c r="D2770" s="3">
        <v>5</v>
      </c>
      <c r="E2770" s="4" t="s">
        <v>43</v>
      </c>
      <c r="F2770" s="4" t="s">
        <v>40</v>
      </c>
      <c r="G2770" s="4" t="s">
        <v>36</v>
      </c>
      <c r="H2770" s="4">
        <v>2004</v>
      </c>
      <c r="I2770" s="3" t="s">
        <v>54</v>
      </c>
      <c r="J2770" s="3"/>
      <c r="P2770" s="3"/>
      <c r="W2770" s="3"/>
      <c r="AA2770" s="5" t="e">
        <f t="shared" si="354"/>
        <v>#DIV/0!</v>
      </c>
      <c r="AD2770" s="5" t="e">
        <f t="shared" si="355"/>
        <v>#DIV/0!</v>
      </c>
      <c r="AE2770" s="3" t="e">
        <f t="shared" si="356"/>
        <v>#DIV/0!</v>
      </c>
      <c r="AG2770" s="4" t="e">
        <f t="shared" si="357"/>
        <v>#DIV/0!</v>
      </c>
      <c r="AI2770" s="3" t="e">
        <f t="shared" si="358"/>
        <v>#DIV/0!</v>
      </c>
      <c r="AK2770" s="4" t="e">
        <f t="shared" si="359"/>
        <v>#DIV/0!</v>
      </c>
    </row>
    <row r="2771" spans="1:37" s="4" customFormat="1" x14ac:dyDescent="0.25">
      <c r="A2771" s="4" t="str">
        <f t="shared" si="360"/>
        <v>D00_541_5</v>
      </c>
      <c r="B2771" s="1" t="s">
        <v>37</v>
      </c>
      <c r="C2771" s="2">
        <v>541</v>
      </c>
      <c r="D2771" s="3">
        <v>5</v>
      </c>
      <c r="E2771" s="4" t="s">
        <v>43</v>
      </c>
      <c r="F2771" s="4" t="s">
        <v>40</v>
      </c>
      <c r="G2771" s="4" t="s">
        <v>36</v>
      </c>
      <c r="H2771" s="4">
        <v>2005</v>
      </c>
      <c r="I2771" s="3" t="s">
        <v>54</v>
      </c>
      <c r="J2771" s="3"/>
      <c r="P2771" s="3"/>
      <c r="W2771" s="3"/>
      <c r="AA2771" s="5" t="e">
        <f t="shared" si="354"/>
        <v>#DIV/0!</v>
      </c>
      <c r="AD2771" s="5" t="e">
        <f t="shared" si="355"/>
        <v>#DIV/0!</v>
      </c>
      <c r="AE2771" s="3" t="e">
        <f t="shared" si="356"/>
        <v>#DIV/0!</v>
      </c>
      <c r="AG2771" s="4" t="e">
        <f t="shared" si="357"/>
        <v>#DIV/0!</v>
      </c>
      <c r="AI2771" s="3" t="e">
        <f t="shared" si="358"/>
        <v>#DIV/0!</v>
      </c>
      <c r="AK2771" s="4" t="e">
        <f t="shared" si="359"/>
        <v>#DIV/0!</v>
      </c>
    </row>
    <row r="2772" spans="1:37" s="4" customFormat="1" x14ac:dyDescent="0.25">
      <c r="A2772" s="4" t="str">
        <f t="shared" si="360"/>
        <v>D00_541_5</v>
      </c>
      <c r="B2772" s="1" t="s">
        <v>37</v>
      </c>
      <c r="C2772" s="2">
        <v>541</v>
      </c>
      <c r="D2772" s="3">
        <v>5</v>
      </c>
      <c r="E2772" s="4" t="s">
        <v>43</v>
      </c>
      <c r="F2772" s="4" t="s">
        <v>40</v>
      </c>
      <c r="G2772" s="4" t="s">
        <v>36</v>
      </c>
      <c r="H2772" s="4">
        <v>2006</v>
      </c>
      <c r="I2772" s="3" t="s">
        <v>54</v>
      </c>
      <c r="J2772" s="3"/>
      <c r="P2772" s="3"/>
      <c r="W2772" s="3"/>
      <c r="AA2772" s="5" t="e">
        <f t="shared" si="354"/>
        <v>#DIV/0!</v>
      </c>
      <c r="AD2772" s="5" t="e">
        <f t="shared" si="355"/>
        <v>#DIV/0!</v>
      </c>
      <c r="AE2772" s="3" t="e">
        <f t="shared" si="356"/>
        <v>#DIV/0!</v>
      </c>
      <c r="AG2772" s="4" t="e">
        <f t="shared" si="357"/>
        <v>#DIV/0!</v>
      </c>
      <c r="AI2772" s="3" t="e">
        <f t="shared" si="358"/>
        <v>#DIV/0!</v>
      </c>
      <c r="AK2772" s="4" t="e">
        <f t="shared" si="359"/>
        <v>#DIV/0!</v>
      </c>
    </row>
    <row r="2773" spans="1:37" s="4" customFormat="1" x14ac:dyDescent="0.25">
      <c r="A2773" s="4" t="str">
        <f t="shared" si="360"/>
        <v>D00_541_5</v>
      </c>
      <c r="B2773" s="1" t="s">
        <v>37</v>
      </c>
      <c r="C2773" s="2">
        <v>541</v>
      </c>
      <c r="D2773" s="3">
        <v>5</v>
      </c>
      <c r="E2773" s="4" t="s">
        <v>43</v>
      </c>
      <c r="F2773" s="4" t="s">
        <v>40</v>
      </c>
      <c r="G2773" s="4" t="s">
        <v>36</v>
      </c>
      <c r="H2773" s="4">
        <v>2007</v>
      </c>
      <c r="I2773" s="3" t="s">
        <v>54</v>
      </c>
      <c r="J2773" s="3"/>
      <c r="P2773" s="3"/>
      <c r="W2773" s="3"/>
      <c r="AA2773" s="5" t="e">
        <f t="shared" si="354"/>
        <v>#DIV/0!</v>
      </c>
      <c r="AD2773" s="5" t="e">
        <f t="shared" si="355"/>
        <v>#DIV/0!</v>
      </c>
      <c r="AE2773" s="3" t="e">
        <f t="shared" si="356"/>
        <v>#DIV/0!</v>
      </c>
      <c r="AG2773" s="4" t="e">
        <f t="shared" si="357"/>
        <v>#DIV/0!</v>
      </c>
      <c r="AI2773" s="3" t="e">
        <f t="shared" si="358"/>
        <v>#DIV/0!</v>
      </c>
      <c r="AK2773" s="4" t="e">
        <f t="shared" si="359"/>
        <v>#DIV/0!</v>
      </c>
    </row>
    <row r="2774" spans="1:37" s="14" customFormat="1" x14ac:dyDescent="0.25">
      <c r="A2774" s="4" t="str">
        <f t="shared" si="360"/>
        <v>D00_542_5</v>
      </c>
      <c r="B2774" s="12" t="s">
        <v>37</v>
      </c>
      <c r="C2774" s="13">
        <v>542</v>
      </c>
      <c r="D2774" s="15">
        <v>5</v>
      </c>
      <c r="E2774" s="14" t="s">
        <v>43</v>
      </c>
      <c r="F2774" s="14" t="s">
        <v>40</v>
      </c>
      <c r="G2774" s="14" t="s">
        <v>36</v>
      </c>
      <c r="H2774" s="14">
        <v>2003</v>
      </c>
      <c r="I2774" s="15" t="s">
        <v>54</v>
      </c>
      <c r="J2774" s="15"/>
      <c r="P2774" s="15"/>
      <c r="Q2774" s="4"/>
      <c r="R2774" s="4"/>
      <c r="S2774" s="4"/>
      <c r="T2774" s="4"/>
      <c r="U2774" s="4"/>
      <c r="V2774" s="4"/>
      <c r="W2774" s="15"/>
      <c r="AA2774" s="5" t="e">
        <f t="shared" si="354"/>
        <v>#DIV/0!</v>
      </c>
      <c r="AD2774" s="5" t="e">
        <f t="shared" si="355"/>
        <v>#DIV/0!</v>
      </c>
      <c r="AE2774" s="3" t="e">
        <f t="shared" si="356"/>
        <v>#DIV/0!</v>
      </c>
      <c r="AG2774" s="4" t="e">
        <f t="shared" si="357"/>
        <v>#DIV/0!</v>
      </c>
      <c r="AI2774" s="3" t="e">
        <f t="shared" si="358"/>
        <v>#DIV/0!</v>
      </c>
      <c r="AK2774" s="14" t="e">
        <f t="shared" si="359"/>
        <v>#DIV/0!</v>
      </c>
    </row>
    <row r="2775" spans="1:37" s="4" customFormat="1" x14ac:dyDescent="0.25">
      <c r="A2775" s="4" t="str">
        <f t="shared" si="360"/>
        <v>D00_542_5</v>
      </c>
      <c r="B2775" s="1" t="s">
        <v>37</v>
      </c>
      <c r="C2775" s="2">
        <v>542</v>
      </c>
      <c r="D2775" s="3">
        <v>5</v>
      </c>
      <c r="E2775" s="4" t="s">
        <v>43</v>
      </c>
      <c r="F2775" s="4" t="s">
        <v>40</v>
      </c>
      <c r="G2775" s="4" t="s">
        <v>36</v>
      </c>
      <c r="H2775" s="4">
        <v>2004</v>
      </c>
      <c r="I2775" s="3" t="s">
        <v>54</v>
      </c>
      <c r="J2775" s="3"/>
      <c r="P2775" s="3"/>
      <c r="W2775" s="3"/>
      <c r="AA2775" s="5" t="e">
        <f t="shared" si="354"/>
        <v>#DIV/0!</v>
      </c>
      <c r="AD2775" s="5" t="e">
        <f t="shared" si="355"/>
        <v>#DIV/0!</v>
      </c>
      <c r="AE2775" s="3" t="e">
        <f t="shared" si="356"/>
        <v>#DIV/0!</v>
      </c>
      <c r="AG2775" s="4" t="e">
        <f t="shared" si="357"/>
        <v>#DIV/0!</v>
      </c>
      <c r="AI2775" s="3" t="e">
        <f t="shared" si="358"/>
        <v>#DIV/0!</v>
      </c>
      <c r="AK2775" s="4" t="e">
        <f t="shared" si="359"/>
        <v>#DIV/0!</v>
      </c>
    </row>
    <row r="2776" spans="1:37" s="4" customFormat="1" x14ac:dyDescent="0.25">
      <c r="A2776" s="4" t="str">
        <f t="shared" si="360"/>
        <v>D00_542_5</v>
      </c>
      <c r="B2776" s="1" t="s">
        <v>37</v>
      </c>
      <c r="C2776" s="2">
        <v>542</v>
      </c>
      <c r="D2776" s="3">
        <v>5</v>
      </c>
      <c r="E2776" s="4" t="s">
        <v>43</v>
      </c>
      <c r="F2776" s="4" t="s">
        <v>40</v>
      </c>
      <c r="G2776" s="4" t="s">
        <v>36</v>
      </c>
      <c r="H2776" s="4">
        <v>2005</v>
      </c>
      <c r="I2776" s="3" t="s">
        <v>54</v>
      </c>
      <c r="J2776" s="3"/>
      <c r="P2776" s="3"/>
      <c r="W2776" s="3"/>
      <c r="AA2776" s="5" t="e">
        <f t="shared" si="354"/>
        <v>#DIV/0!</v>
      </c>
      <c r="AD2776" s="5" t="e">
        <f t="shared" si="355"/>
        <v>#DIV/0!</v>
      </c>
      <c r="AE2776" s="3" t="e">
        <f t="shared" si="356"/>
        <v>#DIV/0!</v>
      </c>
      <c r="AG2776" s="4" t="e">
        <f t="shared" si="357"/>
        <v>#DIV/0!</v>
      </c>
      <c r="AI2776" s="3" t="e">
        <f t="shared" si="358"/>
        <v>#DIV/0!</v>
      </c>
      <c r="AK2776" s="4" t="e">
        <f t="shared" si="359"/>
        <v>#DIV/0!</v>
      </c>
    </row>
    <row r="2777" spans="1:37" s="4" customFormat="1" x14ac:dyDescent="0.25">
      <c r="A2777" s="4" t="str">
        <f t="shared" si="360"/>
        <v>D00_542_5</v>
      </c>
      <c r="B2777" s="1" t="s">
        <v>37</v>
      </c>
      <c r="C2777" s="2">
        <v>542</v>
      </c>
      <c r="D2777" s="3">
        <v>5</v>
      </c>
      <c r="E2777" s="4" t="s">
        <v>43</v>
      </c>
      <c r="F2777" s="4" t="s">
        <v>40</v>
      </c>
      <c r="G2777" s="4" t="s">
        <v>36</v>
      </c>
      <c r="H2777" s="4">
        <v>2006</v>
      </c>
      <c r="I2777" s="3" t="s">
        <v>54</v>
      </c>
      <c r="J2777" s="3"/>
      <c r="P2777" s="3"/>
      <c r="W2777" s="3"/>
      <c r="AA2777" s="5" t="e">
        <f t="shared" ref="AA2777:AA2840" si="361">(Z2777+(AD2777*AF2777))/Y2777</f>
        <v>#DIV/0!</v>
      </c>
      <c r="AD2777" s="5" t="e">
        <f t="shared" ref="AD2777:AD2840" si="362">AC2777/(Y2777-AF2777)</f>
        <v>#DIV/0!</v>
      </c>
      <c r="AE2777" s="3" t="e">
        <f t="shared" ref="AE2777:AE2840" si="363">AD2777*100/AA2777</f>
        <v>#DIV/0!</v>
      </c>
      <c r="AG2777" s="4" t="e">
        <f t="shared" ref="AG2777:AG2840" si="364">AF2777*100/Y2777</f>
        <v>#DIV/0!</v>
      </c>
      <c r="AI2777" s="3" t="e">
        <f t="shared" ref="AI2777:AI2840" si="365">AH2777*100/Y2777</f>
        <v>#DIV/0!</v>
      </c>
      <c r="AK2777" s="4" t="e">
        <f t="shared" si="359"/>
        <v>#DIV/0!</v>
      </c>
    </row>
    <row r="2778" spans="1:37" s="4" customFormat="1" x14ac:dyDescent="0.25">
      <c r="A2778" s="4" t="str">
        <f t="shared" si="360"/>
        <v>D00_542_5</v>
      </c>
      <c r="B2778" s="1" t="s">
        <v>37</v>
      </c>
      <c r="C2778" s="2">
        <v>542</v>
      </c>
      <c r="D2778" s="3">
        <v>5</v>
      </c>
      <c r="E2778" s="4" t="s">
        <v>43</v>
      </c>
      <c r="F2778" s="4" t="s">
        <v>40</v>
      </c>
      <c r="G2778" s="4" t="s">
        <v>36</v>
      </c>
      <c r="H2778" s="4">
        <v>2007</v>
      </c>
      <c r="I2778" s="3" t="s">
        <v>54</v>
      </c>
      <c r="J2778" s="3"/>
      <c r="P2778" s="3"/>
      <c r="W2778" s="3"/>
      <c r="AA2778" s="5" t="e">
        <f t="shared" si="361"/>
        <v>#DIV/0!</v>
      </c>
      <c r="AD2778" s="5" t="e">
        <f t="shared" si="362"/>
        <v>#DIV/0!</v>
      </c>
      <c r="AE2778" s="3" t="e">
        <f t="shared" si="363"/>
        <v>#DIV/0!</v>
      </c>
      <c r="AG2778" s="4" t="e">
        <f t="shared" si="364"/>
        <v>#DIV/0!</v>
      </c>
      <c r="AI2778" s="3" t="e">
        <f t="shared" si="365"/>
        <v>#DIV/0!</v>
      </c>
      <c r="AK2778" s="4" t="e">
        <f t="shared" si="359"/>
        <v>#DIV/0!</v>
      </c>
    </row>
    <row r="2779" spans="1:37" s="14" customFormat="1" x14ac:dyDescent="0.25">
      <c r="A2779" s="4" t="str">
        <f t="shared" si="360"/>
        <v>D00_543_5</v>
      </c>
      <c r="B2779" s="12" t="s">
        <v>37</v>
      </c>
      <c r="C2779" s="13">
        <v>543</v>
      </c>
      <c r="D2779" s="15">
        <v>5</v>
      </c>
      <c r="E2779" s="14" t="s">
        <v>43</v>
      </c>
      <c r="F2779" s="14" t="s">
        <v>40</v>
      </c>
      <c r="G2779" s="14" t="s">
        <v>36</v>
      </c>
      <c r="H2779" s="14">
        <v>2003</v>
      </c>
      <c r="I2779" s="15" t="s">
        <v>54</v>
      </c>
      <c r="J2779" s="15"/>
      <c r="P2779" s="15"/>
      <c r="Q2779" s="4"/>
      <c r="R2779" s="4"/>
      <c r="S2779" s="4"/>
      <c r="T2779" s="4"/>
      <c r="U2779" s="4"/>
      <c r="V2779" s="4"/>
      <c r="W2779" s="15"/>
      <c r="AA2779" s="5" t="e">
        <f t="shared" si="361"/>
        <v>#DIV/0!</v>
      </c>
      <c r="AD2779" s="5" t="e">
        <f t="shared" si="362"/>
        <v>#DIV/0!</v>
      </c>
      <c r="AE2779" s="3" t="e">
        <f t="shared" si="363"/>
        <v>#DIV/0!</v>
      </c>
      <c r="AG2779" s="4" t="e">
        <f t="shared" si="364"/>
        <v>#DIV/0!</v>
      </c>
      <c r="AI2779" s="3" t="e">
        <f t="shared" si="365"/>
        <v>#DIV/0!</v>
      </c>
      <c r="AK2779" s="14" t="e">
        <f t="shared" si="359"/>
        <v>#DIV/0!</v>
      </c>
    </row>
    <row r="2780" spans="1:37" s="4" customFormat="1" x14ac:dyDescent="0.25">
      <c r="A2780" s="4" t="str">
        <f t="shared" si="360"/>
        <v>D00_543_5</v>
      </c>
      <c r="B2780" s="1" t="s">
        <v>37</v>
      </c>
      <c r="C2780" s="2">
        <v>543</v>
      </c>
      <c r="D2780" s="3">
        <v>5</v>
      </c>
      <c r="E2780" s="4" t="s">
        <v>43</v>
      </c>
      <c r="F2780" s="4" t="s">
        <v>40</v>
      </c>
      <c r="G2780" s="4" t="s">
        <v>36</v>
      </c>
      <c r="H2780" s="4">
        <v>2004</v>
      </c>
      <c r="I2780" s="3" t="s">
        <v>54</v>
      </c>
      <c r="J2780" s="3"/>
      <c r="P2780" s="3"/>
      <c r="W2780" s="3"/>
      <c r="AA2780" s="5" t="e">
        <f t="shared" si="361"/>
        <v>#DIV/0!</v>
      </c>
      <c r="AD2780" s="5" t="e">
        <f t="shared" si="362"/>
        <v>#DIV/0!</v>
      </c>
      <c r="AE2780" s="3" t="e">
        <f t="shared" si="363"/>
        <v>#DIV/0!</v>
      </c>
      <c r="AG2780" s="4" t="e">
        <f t="shared" si="364"/>
        <v>#DIV/0!</v>
      </c>
      <c r="AI2780" s="3" t="e">
        <f t="shared" si="365"/>
        <v>#DIV/0!</v>
      </c>
      <c r="AK2780" s="4" t="e">
        <f t="shared" si="359"/>
        <v>#DIV/0!</v>
      </c>
    </row>
    <row r="2781" spans="1:37" s="4" customFormat="1" x14ac:dyDescent="0.25">
      <c r="A2781" s="4" t="str">
        <f t="shared" si="360"/>
        <v>D00_543_5</v>
      </c>
      <c r="B2781" s="1" t="s">
        <v>37</v>
      </c>
      <c r="C2781" s="2">
        <v>543</v>
      </c>
      <c r="D2781" s="3">
        <v>5</v>
      </c>
      <c r="E2781" s="4" t="s">
        <v>43</v>
      </c>
      <c r="F2781" s="4" t="s">
        <v>40</v>
      </c>
      <c r="G2781" s="4" t="s">
        <v>36</v>
      </c>
      <c r="H2781" s="4">
        <v>2005</v>
      </c>
      <c r="I2781" s="3" t="s">
        <v>54</v>
      </c>
      <c r="J2781" s="3"/>
      <c r="P2781" s="3"/>
      <c r="W2781" s="3"/>
      <c r="AA2781" s="5" t="e">
        <f t="shared" si="361"/>
        <v>#DIV/0!</v>
      </c>
      <c r="AD2781" s="5" t="e">
        <f t="shared" si="362"/>
        <v>#DIV/0!</v>
      </c>
      <c r="AE2781" s="3" t="e">
        <f t="shared" si="363"/>
        <v>#DIV/0!</v>
      </c>
      <c r="AG2781" s="4" t="e">
        <f t="shared" si="364"/>
        <v>#DIV/0!</v>
      </c>
      <c r="AI2781" s="3" t="e">
        <f t="shared" si="365"/>
        <v>#DIV/0!</v>
      </c>
      <c r="AK2781" s="4" t="e">
        <f t="shared" si="359"/>
        <v>#DIV/0!</v>
      </c>
    </row>
    <row r="2782" spans="1:37" s="4" customFormat="1" x14ac:dyDescent="0.25">
      <c r="A2782" s="4" t="str">
        <f t="shared" si="360"/>
        <v>D00_543_5</v>
      </c>
      <c r="B2782" s="1" t="s">
        <v>37</v>
      </c>
      <c r="C2782" s="2">
        <v>543</v>
      </c>
      <c r="D2782" s="3">
        <v>5</v>
      </c>
      <c r="E2782" s="4" t="s">
        <v>43</v>
      </c>
      <c r="F2782" s="4" t="s">
        <v>40</v>
      </c>
      <c r="G2782" s="4" t="s">
        <v>36</v>
      </c>
      <c r="H2782" s="4">
        <v>2006</v>
      </c>
      <c r="I2782" s="3" t="s">
        <v>54</v>
      </c>
      <c r="J2782" s="3"/>
      <c r="P2782" s="3"/>
      <c r="W2782" s="3"/>
      <c r="AA2782" s="5" t="e">
        <f t="shared" si="361"/>
        <v>#DIV/0!</v>
      </c>
      <c r="AD2782" s="5" t="e">
        <f t="shared" si="362"/>
        <v>#DIV/0!</v>
      </c>
      <c r="AE2782" s="3" t="e">
        <f t="shared" si="363"/>
        <v>#DIV/0!</v>
      </c>
      <c r="AG2782" s="4" t="e">
        <f t="shared" si="364"/>
        <v>#DIV/0!</v>
      </c>
      <c r="AI2782" s="3" t="e">
        <f t="shared" si="365"/>
        <v>#DIV/0!</v>
      </c>
      <c r="AK2782" s="4" t="e">
        <f t="shared" si="359"/>
        <v>#DIV/0!</v>
      </c>
    </row>
    <row r="2783" spans="1:37" s="4" customFormat="1" x14ac:dyDescent="0.25">
      <c r="A2783" s="4" t="str">
        <f t="shared" si="360"/>
        <v>D00_543_5</v>
      </c>
      <c r="B2783" s="1" t="s">
        <v>37</v>
      </c>
      <c r="C2783" s="2">
        <v>543</v>
      </c>
      <c r="D2783" s="3">
        <v>5</v>
      </c>
      <c r="E2783" s="4" t="s">
        <v>43</v>
      </c>
      <c r="F2783" s="4" t="s">
        <v>40</v>
      </c>
      <c r="G2783" s="4" t="s">
        <v>36</v>
      </c>
      <c r="H2783" s="4">
        <v>2007</v>
      </c>
      <c r="I2783" s="3" t="s">
        <v>54</v>
      </c>
      <c r="J2783" s="3"/>
      <c r="P2783" s="3"/>
      <c r="W2783" s="3"/>
      <c r="AA2783" s="5" t="e">
        <f t="shared" si="361"/>
        <v>#DIV/0!</v>
      </c>
      <c r="AD2783" s="5" t="e">
        <f t="shared" si="362"/>
        <v>#DIV/0!</v>
      </c>
      <c r="AE2783" s="3" t="e">
        <f t="shared" si="363"/>
        <v>#DIV/0!</v>
      </c>
      <c r="AG2783" s="4" t="e">
        <f t="shared" si="364"/>
        <v>#DIV/0!</v>
      </c>
      <c r="AI2783" s="3" t="e">
        <f t="shared" si="365"/>
        <v>#DIV/0!</v>
      </c>
      <c r="AK2783" s="4" t="e">
        <f t="shared" si="359"/>
        <v>#DIV/0!</v>
      </c>
    </row>
    <row r="2784" spans="1:37" s="14" customFormat="1" x14ac:dyDescent="0.25">
      <c r="A2784" s="4" t="str">
        <f t="shared" si="360"/>
        <v>D00_544_5</v>
      </c>
      <c r="B2784" s="12" t="s">
        <v>37</v>
      </c>
      <c r="C2784" s="13">
        <v>544</v>
      </c>
      <c r="D2784" s="15">
        <v>5</v>
      </c>
      <c r="E2784" s="14" t="s">
        <v>43</v>
      </c>
      <c r="F2784" s="14" t="s">
        <v>40</v>
      </c>
      <c r="G2784" s="14" t="s">
        <v>36</v>
      </c>
      <c r="H2784" s="14">
        <v>2003</v>
      </c>
      <c r="I2784" s="15" t="s">
        <v>54</v>
      </c>
      <c r="J2784" s="15"/>
      <c r="P2784" s="15"/>
      <c r="Q2784" s="4"/>
      <c r="R2784" s="4"/>
      <c r="S2784" s="4"/>
      <c r="T2784" s="4"/>
      <c r="U2784" s="4"/>
      <c r="V2784" s="4"/>
      <c r="W2784" s="15"/>
      <c r="AA2784" s="5" t="e">
        <f t="shared" si="361"/>
        <v>#DIV/0!</v>
      </c>
      <c r="AD2784" s="5" t="e">
        <f t="shared" si="362"/>
        <v>#DIV/0!</v>
      </c>
      <c r="AE2784" s="3" t="e">
        <f t="shared" si="363"/>
        <v>#DIV/0!</v>
      </c>
      <c r="AG2784" s="4" t="e">
        <f t="shared" si="364"/>
        <v>#DIV/0!</v>
      </c>
      <c r="AI2784" s="3" t="e">
        <f t="shared" si="365"/>
        <v>#DIV/0!</v>
      </c>
      <c r="AK2784" s="14" t="e">
        <f t="shared" si="359"/>
        <v>#DIV/0!</v>
      </c>
    </row>
    <row r="2785" spans="1:37" s="4" customFormat="1" x14ac:dyDescent="0.25">
      <c r="A2785" s="4" t="str">
        <f t="shared" si="360"/>
        <v>D00_544_5</v>
      </c>
      <c r="B2785" s="1" t="s">
        <v>37</v>
      </c>
      <c r="C2785" s="2">
        <v>544</v>
      </c>
      <c r="D2785" s="3">
        <v>5</v>
      </c>
      <c r="E2785" s="4" t="s">
        <v>43</v>
      </c>
      <c r="F2785" s="4" t="s">
        <v>40</v>
      </c>
      <c r="G2785" s="4" t="s">
        <v>36</v>
      </c>
      <c r="H2785" s="4">
        <v>2004</v>
      </c>
      <c r="I2785" s="3" t="s">
        <v>54</v>
      </c>
      <c r="J2785" s="3"/>
      <c r="P2785" s="3"/>
      <c r="W2785" s="3"/>
      <c r="AA2785" s="5" t="e">
        <f t="shared" si="361"/>
        <v>#DIV/0!</v>
      </c>
      <c r="AD2785" s="5" t="e">
        <f t="shared" si="362"/>
        <v>#DIV/0!</v>
      </c>
      <c r="AE2785" s="3" t="e">
        <f t="shared" si="363"/>
        <v>#DIV/0!</v>
      </c>
      <c r="AG2785" s="4" t="e">
        <f t="shared" si="364"/>
        <v>#DIV/0!</v>
      </c>
      <c r="AI2785" s="3" t="e">
        <f t="shared" si="365"/>
        <v>#DIV/0!</v>
      </c>
      <c r="AK2785" s="4" t="e">
        <f t="shared" si="359"/>
        <v>#DIV/0!</v>
      </c>
    </row>
    <row r="2786" spans="1:37" s="4" customFormat="1" x14ac:dyDescent="0.25">
      <c r="A2786" s="4" t="str">
        <f t="shared" si="360"/>
        <v>D00_544_5</v>
      </c>
      <c r="B2786" s="1" t="s">
        <v>37</v>
      </c>
      <c r="C2786" s="2">
        <v>544</v>
      </c>
      <c r="D2786" s="3">
        <v>5</v>
      </c>
      <c r="E2786" s="4" t="s">
        <v>43</v>
      </c>
      <c r="F2786" s="4" t="s">
        <v>40</v>
      </c>
      <c r="G2786" s="4" t="s">
        <v>36</v>
      </c>
      <c r="H2786" s="4">
        <v>2005</v>
      </c>
      <c r="I2786" s="3" t="s">
        <v>54</v>
      </c>
      <c r="J2786" s="3"/>
      <c r="P2786" s="3"/>
      <c r="W2786" s="3"/>
      <c r="AA2786" s="5" t="e">
        <f t="shared" si="361"/>
        <v>#DIV/0!</v>
      </c>
      <c r="AD2786" s="5" t="e">
        <f t="shared" si="362"/>
        <v>#DIV/0!</v>
      </c>
      <c r="AE2786" s="3" t="e">
        <f t="shared" si="363"/>
        <v>#DIV/0!</v>
      </c>
      <c r="AG2786" s="4" t="e">
        <f t="shared" si="364"/>
        <v>#DIV/0!</v>
      </c>
      <c r="AI2786" s="3" t="e">
        <f t="shared" si="365"/>
        <v>#DIV/0!</v>
      </c>
      <c r="AK2786" s="4" t="e">
        <f t="shared" si="359"/>
        <v>#DIV/0!</v>
      </c>
    </row>
    <row r="2787" spans="1:37" s="4" customFormat="1" x14ac:dyDescent="0.25">
      <c r="A2787" s="4" t="str">
        <f t="shared" si="360"/>
        <v>D00_544_5</v>
      </c>
      <c r="B2787" s="1" t="s">
        <v>37</v>
      </c>
      <c r="C2787" s="2">
        <v>544</v>
      </c>
      <c r="D2787" s="3">
        <v>5</v>
      </c>
      <c r="E2787" s="4" t="s">
        <v>43</v>
      </c>
      <c r="F2787" s="4" t="s">
        <v>40</v>
      </c>
      <c r="G2787" s="4" t="s">
        <v>36</v>
      </c>
      <c r="H2787" s="4">
        <v>2006</v>
      </c>
      <c r="I2787" s="3" t="s">
        <v>54</v>
      </c>
      <c r="J2787" s="3"/>
      <c r="P2787" s="3"/>
      <c r="W2787" s="3"/>
      <c r="AA2787" s="5" t="e">
        <f t="shared" si="361"/>
        <v>#DIV/0!</v>
      </c>
      <c r="AD2787" s="5" t="e">
        <f t="shared" si="362"/>
        <v>#DIV/0!</v>
      </c>
      <c r="AE2787" s="3" t="e">
        <f t="shared" si="363"/>
        <v>#DIV/0!</v>
      </c>
      <c r="AG2787" s="4" t="e">
        <f t="shared" si="364"/>
        <v>#DIV/0!</v>
      </c>
      <c r="AI2787" s="3" t="e">
        <f t="shared" si="365"/>
        <v>#DIV/0!</v>
      </c>
      <c r="AK2787" s="4" t="e">
        <f t="shared" si="359"/>
        <v>#DIV/0!</v>
      </c>
    </row>
    <row r="2788" spans="1:37" s="4" customFormat="1" x14ac:dyDescent="0.25">
      <c r="A2788" s="4" t="str">
        <f t="shared" si="360"/>
        <v>D00_544_5</v>
      </c>
      <c r="B2788" s="1" t="s">
        <v>37</v>
      </c>
      <c r="C2788" s="2">
        <v>544</v>
      </c>
      <c r="D2788" s="3">
        <v>5</v>
      </c>
      <c r="E2788" s="4" t="s">
        <v>43</v>
      </c>
      <c r="F2788" s="4" t="s">
        <v>40</v>
      </c>
      <c r="G2788" s="4" t="s">
        <v>36</v>
      </c>
      <c r="H2788" s="4">
        <v>2007</v>
      </c>
      <c r="I2788" s="3" t="s">
        <v>54</v>
      </c>
      <c r="J2788" s="3"/>
      <c r="P2788" s="3"/>
      <c r="W2788" s="3"/>
      <c r="AA2788" s="5" t="e">
        <f t="shared" si="361"/>
        <v>#DIV/0!</v>
      </c>
      <c r="AD2788" s="5" t="e">
        <f t="shared" si="362"/>
        <v>#DIV/0!</v>
      </c>
      <c r="AE2788" s="3" t="e">
        <f t="shared" si="363"/>
        <v>#DIV/0!</v>
      </c>
      <c r="AG2788" s="4" t="e">
        <f t="shared" si="364"/>
        <v>#DIV/0!</v>
      </c>
      <c r="AI2788" s="3" t="e">
        <f t="shared" si="365"/>
        <v>#DIV/0!</v>
      </c>
      <c r="AK2788" s="4" t="e">
        <f t="shared" si="359"/>
        <v>#DIV/0!</v>
      </c>
    </row>
    <row r="2789" spans="1:37" s="14" customFormat="1" x14ac:dyDescent="0.25">
      <c r="A2789" s="4" t="str">
        <f t="shared" si="360"/>
        <v>D00_545_5</v>
      </c>
      <c r="B2789" s="12" t="s">
        <v>37</v>
      </c>
      <c r="C2789" s="13">
        <v>545</v>
      </c>
      <c r="D2789" s="15">
        <v>5</v>
      </c>
      <c r="E2789" s="14" t="s">
        <v>43</v>
      </c>
      <c r="F2789" s="14" t="s">
        <v>40</v>
      </c>
      <c r="G2789" s="14" t="s">
        <v>36</v>
      </c>
      <c r="H2789" s="14">
        <v>2003</v>
      </c>
      <c r="I2789" s="15" t="s">
        <v>54</v>
      </c>
      <c r="J2789" s="15"/>
      <c r="P2789" s="15"/>
      <c r="Q2789" s="4"/>
      <c r="R2789" s="4"/>
      <c r="S2789" s="4"/>
      <c r="T2789" s="4"/>
      <c r="U2789" s="4"/>
      <c r="V2789" s="4"/>
      <c r="W2789" s="15"/>
      <c r="AA2789" s="5" t="e">
        <f t="shared" si="361"/>
        <v>#DIV/0!</v>
      </c>
      <c r="AD2789" s="5" t="e">
        <f t="shared" si="362"/>
        <v>#DIV/0!</v>
      </c>
      <c r="AE2789" s="3" t="e">
        <f t="shared" si="363"/>
        <v>#DIV/0!</v>
      </c>
      <c r="AG2789" s="4" t="e">
        <f t="shared" si="364"/>
        <v>#DIV/0!</v>
      </c>
      <c r="AI2789" s="3" t="e">
        <f t="shared" si="365"/>
        <v>#DIV/0!</v>
      </c>
      <c r="AK2789" s="14" t="e">
        <f t="shared" si="359"/>
        <v>#DIV/0!</v>
      </c>
    </row>
    <row r="2790" spans="1:37" s="4" customFormat="1" x14ac:dyDescent="0.25">
      <c r="A2790" s="4" t="str">
        <f t="shared" si="360"/>
        <v>D00_545_5</v>
      </c>
      <c r="B2790" s="1" t="s">
        <v>37</v>
      </c>
      <c r="C2790" s="2">
        <v>545</v>
      </c>
      <c r="D2790" s="3">
        <v>5</v>
      </c>
      <c r="E2790" s="4" t="s">
        <v>43</v>
      </c>
      <c r="F2790" s="4" t="s">
        <v>40</v>
      </c>
      <c r="G2790" s="4" t="s">
        <v>36</v>
      </c>
      <c r="H2790" s="4">
        <v>2004</v>
      </c>
      <c r="I2790" s="3" t="s">
        <v>54</v>
      </c>
      <c r="J2790" s="3"/>
      <c r="P2790" s="3"/>
      <c r="W2790" s="3"/>
      <c r="AA2790" s="5" t="e">
        <f t="shared" si="361"/>
        <v>#DIV/0!</v>
      </c>
      <c r="AD2790" s="5" t="e">
        <f t="shared" si="362"/>
        <v>#DIV/0!</v>
      </c>
      <c r="AE2790" s="3" t="e">
        <f t="shared" si="363"/>
        <v>#DIV/0!</v>
      </c>
      <c r="AG2790" s="4" t="e">
        <f t="shared" si="364"/>
        <v>#DIV/0!</v>
      </c>
      <c r="AI2790" s="3" t="e">
        <f t="shared" si="365"/>
        <v>#DIV/0!</v>
      </c>
      <c r="AK2790" s="4" t="e">
        <f t="shared" si="359"/>
        <v>#DIV/0!</v>
      </c>
    </row>
    <row r="2791" spans="1:37" s="4" customFormat="1" x14ac:dyDescent="0.25">
      <c r="A2791" s="4" t="str">
        <f t="shared" si="360"/>
        <v>D00_545_5</v>
      </c>
      <c r="B2791" s="1" t="s">
        <v>37</v>
      </c>
      <c r="C2791" s="2">
        <v>545</v>
      </c>
      <c r="D2791" s="3">
        <v>5</v>
      </c>
      <c r="E2791" s="4" t="s">
        <v>43</v>
      </c>
      <c r="F2791" s="4" t="s">
        <v>40</v>
      </c>
      <c r="G2791" s="4" t="s">
        <v>36</v>
      </c>
      <c r="H2791" s="4">
        <v>2005</v>
      </c>
      <c r="I2791" s="3" t="s">
        <v>54</v>
      </c>
      <c r="J2791" s="3"/>
      <c r="P2791" s="3"/>
      <c r="W2791" s="3"/>
      <c r="AA2791" s="5" t="e">
        <f t="shared" si="361"/>
        <v>#DIV/0!</v>
      </c>
      <c r="AD2791" s="5" t="e">
        <f t="shared" si="362"/>
        <v>#DIV/0!</v>
      </c>
      <c r="AE2791" s="3" t="e">
        <f t="shared" si="363"/>
        <v>#DIV/0!</v>
      </c>
      <c r="AG2791" s="4" t="e">
        <f t="shared" si="364"/>
        <v>#DIV/0!</v>
      </c>
      <c r="AI2791" s="3" t="e">
        <f t="shared" si="365"/>
        <v>#DIV/0!</v>
      </c>
      <c r="AK2791" s="4" t="e">
        <f t="shared" si="359"/>
        <v>#DIV/0!</v>
      </c>
    </row>
    <row r="2792" spans="1:37" s="4" customFormat="1" x14ac:dyDescent="0.25">
      <c r="A2792" s="4" t="str">
        <f t="shared" si="360"/>
        <v>D00_545_5</v>
      </c>
      <c r="B2792" s="1" t="s">
        <v>37</v>
      </c>
      <c r="C2792" s="2">
        <v>545</v>
      </c>
      <c r="D2792" s="3">
        <v>5</v>
      </c>
      <c r="E2792" s="4" t="s">
        <v>43</v>
      </c>
      <c r="F2792" s="4" t="s">
        <v>40</v>
      </c>
      <c r="G2792" s="4" t="s">
        <v>36</v>
      </c>
      <c r="H2792" s="4">
        <v>2006</v>
      </c>
      <c r="I2792" s="3" t="s">
        <v>54</v>
      </c>
      <c r="J2792" s="3"/>
      <c r="P2792" s="3"/>
      <c r="W2792" s="3"/>
      <c r="AA2792" s="5" t="e">
        <f t="shared" si="361"/>
        <v>#DIV/0!</v>
      </c>
      <c r="AD2792" s="5" t="e">
        <f t="shared" si="362"/>
        <v>#DIV/0!</v>
      </c>
      <c r="AE2792" s="3" t="e">
        <f t="shared" si="363"/>
        <v>#DIV/0!</v>
      </c>
      <c r="AG2792" s="4" t="e">
        <f t="shared" si="364"/>
        <v>#DIV/0!</v>
      </c>
      <c r="AI2792" s="3" t="e">
        <f t="shared" si="365"/>
        <v>#DIV/0!</v>
      </c>
      <c r="AK2792" s="4" t="e">
        <f t="shared" si="359"/>
        <v>#DIV/0!</v>
      </c>
    </row>
    <row r="2793" spans="1:37" s="4" customFormat="1" x14ac:dyDescent="0.25">
      <c r="A2793" s="4" t="str">
        <f t="shared" si="360"/>
        <v>D00_545_5</v>
      </c>
      <c r="B2793" s="1" t="s">
        <v>37</v>
      </c>
      <c r="C2793" s="2">
        <v>545</v>
      </c>
      <c r="D2793" s="3">
        <v>5</v>
      </c>
      <c r="E2793" s="4" t="s">
        <v>43</v>
      </c>
      <c r="F2793" s="4" t="s">
        <v>40</v>
      </c>
      <c r="G2793" s="4" t="s">
        <v>36</v>
      </c>
      <c r="H2793" s="4">
        <v>2007</v>
      </c>
      <c r="I2793" s="3" t="s">
        <v>54</v>
      </c>
      <c r="J2793" s="3"/>
      <c r="P2793" s="3"/>
      <c r="W2793" s="3"/>
      <c r="AA2793" s="5" t="e">
        <f t="shared" si="361"/>
        <v>#DIV/0!</v>
      </c>
      <c r="AD2793" s="5" t="e">
        <f t="shared" si="362"/>
        <v>#DIV/0!</v>
      </c>
      <c r="AE2793" s="3" t="e">
        <f t="shared" si="363"/>
        <v>#DIV/0!</v>
      </c>
      <c r="AG2793" s="4" t="e">
        <f t="shared" si="364"/>
        <v>#DIV/0!</v>
      </c>
      <c r="AI2793" s="3" t="e">
        <f t="shared" si="365"/>
        <v>#DIV/0!</v>
      </c>
      <c r="AK2793" s="4" t="e">
        <f t="shared" si="359"/>
        <v>#DIV/0!</v>
      </c>
    </row>
    <row r="2794" spans="1:37" s="14" customFormat="1" x14ac:dyDescent="0.25">
      <c r="A2794" s="4" t="str">
        <f t="shared" si="360"/>
        <v>D00_546_5</v>
      </c>
      <c r="B2794" s="12" t="s">
        <v>37</v>
      </c>
      <c r="C2794" s="13">
        <v>546</v>
      </c>
      <c r="D2794" s="15">
        <v>5</v>
      </c>
      <c r="E2794" s="14" t="s">
        <v>43</v>
      </c>
      <c r="F2794" s="14" t="s">
        <v>40</v>
      </c>
      <c r="G2794" s="14" t="s">
        <v>36</v>
      </c>
      <c r="H2794" s="14">
        <v>2003</v>
      </c>
      <c r="I2794" s="15" t="s">
        <v>54</v>
      </c>
      <c r="J2794" s="15"/>
      <c r="P2794" s="15"/>
      <c r="Q2794" s="4"/>
      <c r="R2794" s="4"/>
      <c r="S2794" s="4"/>
      <c r="T2794" s="4"/>
      <c r="U2794" s="4"/>
      <c r="V2794" s="4"/>
      <c r="W2794" s="15"/>
      <c r="AA2794" s="5" t="e">
        <f t="shared" si="361"/>
        <v>#DIV/0!</v>
      </c>
      <c r="AD2794" s="5" t="e">
        <f t="shared" si="362"/>
        <v>#DIV/0!</v>
      </c>
      <c r="AE2794" s="3" t="e">
        <f t="shared" si="363"/>
        <v>#DIV/0!</v>
      </c>
      <c r="AG2794" s="4" t="e">
        <f t="shared" si="364"/>
        <v>#DIV/0!</v>
      </c>
      <c r="AI2794" s="3" t="e">
        <f t="shared" si="365"/>
        <v>#DIV/0!</v>
      </c>
      <c r="AK2794" s="14" t="e">
        <f t="shared" si="359"/>
        <v>#DIV/0!</v>
      </c>
    </row>
    <row r="2795" spans="1:37" s="4" customFormat="1" x14ac:dyDescent="0.25">
      <c r="A2795" s="4" t="str">
        <f t="shared" si="360"/>
        <v>D00_546_5</v>
      </c>
      <c r="B2795" s="1" t="s">
        <v>37</v>
      </c>
      <c r="C2795" s="2">
        <v>546</v>
      </c>
      <c r="D2795" s="3">
        <v>5</v>
      </c>
      <c r="E2795" s="4" t="s">
        <v>43</v>
      </c>
      <c r="F2795" s="4" t="s">
        <v>40</v>
      </c>
      <c r="G2795" s="4" t="s">
        <v>36</v>
      </c>
      <c r="H2795" s="4">
        <v>2004</v>
      </c>
      <c r="I2795" s="3" t="s">
        <v>54</v>
      </c>
      <c r="J2795" s="3"/>
      <c r="P2795" s="3"/>
      <c r="W2795" s="3"/>
      <c r="AA2795" s="5" t="e">
        <f t="shared" si="361"/>
        <v>#DIV/0!</v>
      </c>
      <c r="AD2795" s="5" t="e">
        <f t="shared" si="362"/>
        <v>#DIV/0!</v>
      </c>
      <c r="AE2795" s="3" t="e">
        <f t="shared" si="363"/>
        <v>#DIV/0!</v>
      </c>
      <c r="AG2795" s="4" t="e">
        <f t="shared" si="364"/>
        <v>#DIV/0!</v>
      </c>
      <c r="AI2795" s="3" t="e">
        <f t="shared" si="365"/>
        <v>#DIV/0!</v>
      </c>
      <c r="AK2795" s="4" t="e">
        <f t="shared" si="359"/>
        <v>#DIV/0!</v>
      </c>
    </row>
    <row r="2796" spans="1:37" s="4" customFormat="1" x14ac:dyDescent="0.25">
      <c r="A2796" s="4" t="str">
        <f t="shared" si="360"/>
        <v>D00_546_5</v>
      </c>
      <c r="B2796" s="1" t="s">
        <v>37</v>
      </c>
      <c r="C2796" s="2">
        <v>546</v>
      </c>
      <c r="D2796" s="3">
        <v>5</v>
      </c>
      <c r="E2796" s="4" t="s">
        <v>43</v>
      </c>
      <c r="F2796" s="4" t="s">
        <v>40</v>
      </c>
      <c r="G2796" s="4" t="s">
        <v>36</v>
      </c>
      <c r="H2796" s="4">
        <v>2005</v>
      </c>
      <c r="I2796" s="3" t="s">
        <v>54</v>
      </c>
      <c r="J2796" s="3"/>
      <c r="P2796" s="3"/>
      <c r="W2796" s="3"/>
      <c r="AA2796" s="5" t="e">
        <f t="shared" si="361"/>
        <v>#DIV/0!</v>
      </c>
      <c r="AD2796" s="5" t="e">
        <f t="shared" si="362"/>
        <v>#DIV/0!</v>
      </c>
      <c r="AE2796" s="3" t="e">
        <f t="shared" si="363"/>
        <v>#DIV/0!</v>
      </c>
      <c r="AG2796" s="4" t="e">
        <f t="shared" si="364"/>
        <v>#DIV/0!</v>
      </c>
      <c r="AI2796" s="3" t="e">
        <f t="shared" si="365"/>
        <v>#DIV/0!</v>
      </c>
      <c r="AK2796" s="4" t="e">
        <f t="shared" si="359"/>
        <v>#DIV/0!</v>
      </c>
    </row>
    <row r="2797" spans="1:37" s="4" customFormat="1" x14ac:dyDescent="0.25">
      <c r="A2797" s="4" t="str">
        <f t="shared" si="360"/>
        <v>D00_546_5</v>
      </c>
      <c r="B2797" s="1" t="s">
        <v>37</v>
      </c>
      <c r="C2797" s="2">
        <v>546</v>
      </c>
      <c r="D2797" s="3">
        <v>5</v>
      </c>
      <c r="E2797" s="4" t="s">
        <v>43</v>
      </c>
      <c r="F2797" s="4" t="s">
        <v>40</v>
      </c>
      <c r="G2797" s="4" t="s">
        <v>36</v>
      </c>
      <c r="H2797" s="4">
        <v>2006</v>
      </c>
      <c r="I2797" s="3" t="s">
        <v>54</v>
      </c>
      <c r="J2797" s="3"/>
      <c r="P2797" s="3"/>
      <c r="W2797" s="3"/>
      <c r="AA2797" s="5" t="e">
        <f t="shared" si="361"/>
        <v>#DIV/0!</v>
      </c>
      <c r="AD2797" s="5" t="e">
        <f t="shared" si="362"/>
        <v>#DIV/0!</v>
      </c>
      <c r="AE2797" s="3" t="e">
        <f t="shared" si="363"/>
        <v>#DIV/0!</v>
      </c>
      <c r="AG2797" s="4" t="e">
        <f t="shared" si="364"/>
        <v>#DIV/0!</v>
      </c>
      <c r="AI2797" s="3" t="e">
        <f t="shared" si="365"/>
        <v>#DIV/0!</v>
      </c>
      <c r="AK2797" s="4" t="e">
        <f t="shared" si="359"/>
        <v>#DIV/0!</v>
      </c>
    </row>
    <row r="2798" spans="1:37" s="4" customFormat="1" x14ac:dyDescent="0.25">
      <c r="A2798" s="4" t="str">
        <f t="shared" si="360"/>
        <v>D00_546_5</v>
      </c>
      <c r="B2798" s="1" t="s">
        <v>37</v>
      </c>
      <c r="C2798" s="2">
        <v>546</v>
      </c>
      <c r="D2798" s="3">
        <v>5</v>
      </c>
      <c r="E2798" s="4" t="s">
        <v>43</v>
      </c>
      <c r="F2798" s="4" t="s">
        <v>40</v>
      </c>
      <c r="G2798" s="4" t="s">
        <v>36</v>
      </c>
      <c r="H2798" s="4">
        <v>2007</v>
      </c>
      <c r="I2798" s="3" t="s">
        <v>54</v>
      </c>
      <c r="J2798" s="3"/>
      <c r="P2798" s="3"/>
      <c r="W2798" s="3"/>
      <c r="AA2798" s="5" t="e">
        <f t="shared" si="361"/>
        <v>#DIV/0!</v>
      </c>
      <c r="AD2798" s="5" t="e">
        <f t="shared" si="362"/>
        <v>#DIV/0!</v>
      </c>
      <c r="AE2798" s="3" t="e">
        <f t="shared" si="363"/>
        <v>#DIV/0!</v>
      </c>
      <c r="AG2798" s="4" t="e">
        <f t="shared" si="364"/>
        <v>#DIV/0!</v>
      </c>
      <c r="AI2798" s="3" t="e">
        <f t="shared" si="365"/>
        <v>#DIV/0!</v>
      </c>
      <c r="AK2798" s="4" t="e">
        <f t="shared" si="359"/>
        <v>#DIV/0!</v>
      </c>
    </row>
    <row r="2799" spans="1:37" s="14" customFormat="1" x14ac:dyDescent="0.25">
      <c r="A2799" s="4" t="str">
        <f t="shared" si="360"/>
        <v>D00_547_5</v>
      </c>
      <c r="B2799" s="12" t="s">
        <v>37</v>
      </c>
      <c r="C2799" s="13">
        <v>547</v>
      </c>
      <c r="D2799" s="15">
        <v>5</v>
      </c>
      <c r="E2799" s="14" t="s">
        <v>43</v>
      </c>
      <c r="F2799" s="14" t="s">
        <v>40</v>
      </c>
      <c r="G2799" s="14" t="s">
        <v>36</v>
      </c>
      <c r="H2799" s="14">
        <v>2003</v>
      </c>
      <c r="I2799" s="15" t="s">
        <v>54</v>
      </c>
      <c r="J2799" s="15"/>
      <c r="P2799" s="15"/>
      <c r="Q2799" s="4"/>
      <c r="R2799" s="4"/>
      <c r="S2799" s="4"/>
      <c r="T2799" s="4"/>
      <c r="U2799" s="4"/>
      <c r="V2799" s="4"/>
      <c r="W2799" s="15"/>
      <c r="AA2799" s="5" t="e">
        <f t="shared" si="361"/>
        <v>#DIV/0!</v>
      </c>
      <c r="AD2799" s="5" t="e">
        <f t="shared" si="362"/>
        <v>#DIV/0!</v>
      </c>
      <c r="AE2799" s="3" t="e">
        <f t="shared" si="363"/>
        <v>#DIV/0!</v>
      </c>
      <c r="AG2799" s="4" t="e">
        <f t="shared" si="364"/>
        <v>#DIV/0!</v>
      </c>
      <c r="AI2799" s="3" t="e">
        <f t="shared" si="365"/>
        <v>#DIV/0!</v>
      </c>
      <c r="AK2799" s="14" t="e">
        <f t="shared" ref="AK2799:AK2862" si="366">AJ2799*100/Y2799</f>
        <v>#DIV/0!</v>
      </c>
    </row>
    <row r="2800" spans="1:37" s="4" customFormat="1" x14ac:dyDescent="0.25">
      <c r="A2800" s="4" t="str">
        <f t="shared" si="360"/>
        <v>D00_547_5</v>
      </c>
      <c r="B2800" s="1" t="s">
        <v>37</v>
      </c>
      <c r="C2800" s="2">
        <v>547</v>
      </c>
      <c r="D2800" s="3">
        <v>5</v>
      </c>
      <c r="E2800" s="4" t="s">
        <v>43</v>
      </c>
      <c r="F2800" s="4" t="s">
        <v>40</v>
      </c>
      <c r="G2800" s="4" t="s">
        <v>36</v>
      </c>
      <c r="H2800" s="4">
        <v>2004</v>
      </c>
      <c r="I2800" s="3" t="s">
        <v>54</v>
      </c>
      <c r="J2800" s="3"/>
      <c r="P2800" s="3"/>
      <c r="W2800" s="3"/>
      <c r="AA2800" s="5" t="e">
        <f t="shared" si="361"/>
        <v>#DIV/0!</v>
      </c>
      <c r="AD2800" s="5" t="e">
        <f t="shared" si="362"/>
        <v>#DIV/0!</v>
      </c>
      <c r="AE2800" s="3" t="e">
        <f t="shared" si="363"/>
        <v>#DIV/0!</v>
      </c>
      <c r="AG2800" s="4" t="e">
        <f t="shared" si="364"/>
        <v>#DIV/0!</v>
      </c>
      <c r="AI2800" s="3" t="e">
        <f t="shared" si="365"/>
        <v>#DIV/0!</v>
      </c>
      <c r="AK2800" s="4" t="e">
        <f t="shared" si="366"/>
        <v>#DIV/0!</v>
      </c>
    </row>
    <row r="2801" spans="1:37" s="4" customFormat="1" x14ac:dyDescent="0.25">
      <c r="A2801" s="4" t="str">
        <f t="shared" si="360"/>
        <v>D00_547_5</v>
      </c>
      <c r="B2801" s="1" t="s">
        <v>37</v>
      </c>
      <c r="C2801" s="2">
        <v>547</v>
      </c>
      <c r="D2801" s="3">
        <v>5</v>
      </c>
      <c r="E2801" s="4" t="s">
        <v>43</v>
      </c>
      <c r="F2801" s="4" t="s">
        <v>40</v>
      </c>
      <c r="G2801" s="4" t="s">
        <v>36</v>
      </c>
      <c r="H2801" s="4">
        <v>2005</v>
      </c>
      <c r="I2801" s="3" t="s">
        <v>54</v>
      </c>
      <c r="J2801" s="3"/>
      <c r="P2801" s="3"/>
      <c r="W2801" s="3"/>
      <c r="AA2801" s="5" t="e">
        <f t="shared" si="361"/>
        <v>#DIV/0!</v>
      </c>
      <c r="AD2801" s="5" t="e">
        <f t="shared" si="362"/>
        <v>#DIV/0!</v>
      </c>
      <c r="AE2801" s="3" t="e">
        <f t="shared" si="363"/>
        <v>#DIV/0!</v>
      </c>
      <c r="AG2801" s="4" t="e">
        <f t="shared" si="364"/>
        <v>#DIV/0!</v>
      </c>
      <c r="AI2801" s="3" t="e">
        <f t="shared" si="365"/>
        <v>#DIV/0!</v>
      </c>
      <c r="AK2801" s="4" t="e">
        <f t="shared" si="366"/>
        <v>#DIV/0!</v>
      </c>
    </row>
    <row r="2802" spans="1:37" s="4" customFormat="1" x14ac:dyDescent="0.25">
      <c r="A2802" s="4" t="str">
        <f t="shared" si="360"/>
        <v>D00_547_5</v>
      </c>
      <c r="B2802" s="1" t="s">
        <v>37</v>
      </c>
      <c r="C2802" s="2">
        <v>547</v>
      </c>
      <c r="D2802" s="3">
        <v>5</v>
      </c>
      <c r="E2802" s="4" t="s">
        <v>43</v>
      </c>
      <c r="F2802" s="4" t="s">
        <v>40</v>
      </c>
      <c r="G2802" s="4" t="s">
        <v>36</v>
      </c>
      <c r="H2802" s="4">
        <v>2006</v>
      </c>
      <c r="I2802" s="3" t="s">
        <v>54</v>
      </c>
      <c r="J2802" s="3"/>
      <c r="P2802" s="3"/>
      <c r="W2802" s="3"/>
      <c r="AA2802" s="5" t="e">
        <f t="shared" si="361"/>
        <v>#DIV/0!</v>
      </c>
      <c r="AD2802" s="5" t="e">
        <f t="shared" si="362"/>
        <v>#DIV/0!</v>
      </c>
      <c r="AE2802" s="3" t="e">
        <f t="shared" si="363"/>
        <v>#DIV/0!</v>
      </c>
      <c r="AG2802" s="4" t="e">
        <f t="shared" si="364"/>
        <v>#DIV/0!</v>
      </c>
      <c r="AI2802" s="3" t="e">
        <f t="shared" si="365"/>
        <v>#DIV/0!</v>
      </c>
      <c r="AK2802" s="4" t="e">
        <f t="shared" si="366"/>
        <v>#DIV/0!</v>
      </c>
    </row>
    <row r="2803" spans="1:37" s="4" customFormat="1" x14ac:dyDescent="0.25">
      <c r="A2803" s="4" t="str">
        <f t="shared" si="360"/>
        <v>D00_547_5</v>
      </c>
      <c r="B2803" s="1" t="s">
        <v>37</v>
      </c>
      <c r="C2803" s="2">
        <v>547</v>
      </c>
      <c r="D2803" s="3">
        <v>5</v>
      </c>
      <c r="E2803" s="4" t="s">
        <v>43</v>
      </c>
      <c r="F2803" s="4" t="s">
        <v>40</v>
      </c>
      <c r="G2803" s="4" t="s">
        <v>36</v>
      </c>
      <c r="H2803" s="4">
        <v>2007</v>
      </c>
      <c r="I2803" s="3" t="s">
        <v>54</v>
      </c>
      <c r="J2803" s="3"/>
      <c r="P2803" s="3"/>
      <c r="W2803" s="3"/>
      <c r="AA2803" s="5" t="e">
        <f t="shared" si="361"/>
        <v>#DIV/0!</v>
      </c>
      <c r="AD2803" s="5" t="e">
        <f t="shared" si="362"/>
        <v>#DIV/0!</v>
      </c>
      <c r="AE2803" s="3" t="e">
        <f t="shared" si="363"/>
        <v>#DIV/0!</v>
      </c>
      <c r="AG2803" s="4" t="e">
        <f t="shared" si="364"/>
        <v>#DIV/0!</v>
      </c>
      <c r="AI2803" s="3" t="e">
        <f t="shared" si="365"/>
        <v>#DIV/0!</v>
      </c>
      <c r="AK2803" s="4" t="e">
        <f t="shared" si="366"/>
        <v>#DIV/0!</v>
      </c>
    </row>
    <row r="2804" spans="1:37" s="14" customFormat="1" x14ac:dyDescent="0.25">
      <c r="A2804" s="4" t="str">
        <f t="shared" si="360"/>
        <v>D00_548_5</v>
      </c>
      <c r="B2804" s="12" t="s">
        <v>37</v>
      </c>
      <c r="C2804" s="13">
        <v>548</v>
      </c>
      <c r="D2804" s="15">
        <v>5</v>
      </c>
      <c r="E2804" s="14" t="s">
        <v>43</v>
      </c>
      <c r="F2804" s="14" t="s">
        <v>40</v>
      </c>
      <c r="G2804" s="14" t="s">
        <v>36</v>
      </c>
      <c r="H2804" s="14">
        <v>2003</v>
      </c>
      <c r="I2804" s="15" t="s">
        <v>54</v>
      </c>
      <c r="J2804" s="15"/>
      <c r="P2804" s="15"/>
      <c r="Q2804" s="4"/>
      <c r="R2804" s="4"/>
      <c r="S2804" s="4"/>
      <c r="T2804" s="4"/>
      <c r="U2804" s="4"/>
      <c r="V2804" s="4"/>
      <c r="W2804" s="15"/>
      <c r="AA2804" s="5" t="e">
        <f t="shared" si="361"/>
        <v>#DIV/0!</v>
      </c>
      <c r="AD2804" s="5" t="e">
        <f t="shared" si="362"/>
        <v>#DIV/0!</v>
      </c>
      <c r="AE2804" s="3" t="e">
        <f t="shared" si="363"/>
        <v>#DIV/0!</v>
      </c>
      <c r="AG2804" s="4" t="e">
        <f t="shared" si="364"/>
        <v>#DIV/0!</v>
      </c>
      <c r="AI2804" s="3" t="e">
        <f t="shared" si="365"/>
        <v>#DIV/0!</v>
      </c>
      <c r="AK2804" s="14" t="e">
        <f t="shared" si="366"/>
        <v>#DIV/0!</v>
      </c>
    </row>
    <row r="2805" spans="1:37" s="4" customFormat="1" x14ac:dyDescent="0.25">
      <c r="A2805" s="4" t="str">
        <f t="shared" si="360"/>
        <v>D00_548_5</v>
      </c>
      <c r="B2805" s="1" t="s">
        <v>37</v>
      </c>
      <c r="C2805" s="2">
        <v>548</v>
      </c>
      <c r="D2805" s="3">
        <v>5</v>
      </c>
      <c r="E2805" s="4" t="s">
        <v>43</v>
      </c>
      <c r="F2805" s="4" t="s">
        <v>40</v>
      </c>
      <c r="G2805" s="4" t="s">
        <v>36</v>
      </c>
      <c r="H2805" s="4">
        <v>2004</v>
      </c>
      <c r="I2805" s="3" t="s">
        <v>54</v>
      </c>
      <c r="J2805" s="3"/>
      <c r="P2805" s="3"/>
      <c r="W2805" s="3"/>
      <c r="AA2805" s="5" t="e">
        <f t="shared" si="361"/>
        <v>#DIV/0!</v>
      </c>
      <c r="AD2805" s="5" t="e">
        <f t="shared" si="362"/>
        <v>#DIV/0!</v>
      </c>
      <c r="AE2805" s="3" t="e">
        <f t="shared" si="363"/>
        <v>#DIV/0!</v>
      </c>
      <c r="AG2805" s="4" t="e">
        <f t="shared" si="364"/>
        <v>#DIV/0!</v>
      </c>
      <c r="AI2805" s="3" t="e">
        <f t="shared" si="365"/>
        <v>#DIV/0!</v>
      </c>
      <c r="AK2805" s="4" t="e">
        <f t="shared" si="366"/>
        <v>#DIV/0!</v>
      </c>
    </row>
    <row r="2806" spans="1:37" s="4" customFormat="1" x14ac:dyDescent="0.25">
      <c r="A2806" s="4" t="str">
        <f t="shared" si="360"/>
        <v>D00_548_5</v>
      </c>
      <c r="B2806" s="1" t="s">
        <v>37</v>
      </c>
      <c r="C2806" s="2">
        <v>548</v>
      </c>
      <c r="D2806" s="3">
        <v>5</v>
      </c>
      <c r="E2806" s="4" t="s">
        <v>43</v>
      </c>
      <c r="F2806" s="4" t="s">
        <v>40</v>
      </c>
      <c r="G2806" s="4" t="s">
        <v>36</v>
      </c>
      <c r="H2806" s="4">
        <v>2005</v>
      </c>
      <c r="I2806" s="3" t="s">
        <v>54</v>
      </c>
      <c r="J2806" s="3"/>
      <c r="P2806" s="3"/>
      <c r="W2806" s="3"/>
      <c r="AA2806" s="5" t="e">
        <f t="shared" si="361"/>
        <v>#DIV/0!</v>
      </c>
      <c r="AD2806" s="5" t="e">
        <f t="shared" si="362"/>
        <v>#DIV/0!</v>
      </c>
      <c r="AE2806" s="3" t="e">
        <f t="shared" si="363"/>
        <v>#DIV/0!</v>
      </c>
      <c r="AG2806" s="4" t="e">
        <f t="shared" si="364"/>
        <v>#DIV/0!</v>
      </c>
      <c r="AI2806" s="3" t="e">
        <f t="shared" si="365"/>
        <v>#DIV/0!</v>
      </c>
      <c r="AK2806" s="4" t="e">
        <f t="shared" si="366"/>
        <v>#DIV/0!</v>
      </c>
    </row>
    <row r="2807" spans="1:37" s="4" customFormat="1" x14ac:dyDescent="0.25">
      <c r="A2807" s="4" t="str">
        <f t="shared" si="360"/>
        <v>D00_548_5</v>
      </c>
      <c r="B2807" s="1" t="s">
        <v>37</v>
      </c>
      <c r="C2807" s="2">
        <v>548</v>
      </c>
      <c r="D2807" s="3">
        <v>5</v>
      </c>
      <c r="E2807" s="4" t="s">
        <v>43</v>
      </c>
      <c r="F2807" s="4" t="s">
        <v>40</v>
      </c>
      <c r="G2807" s="4" t="s">
        <v>36</v>
      </c>
      <c r="H2807" s="4">
        <v>2006</v>
      </c>
      <c r="I2807" s="3" t="s">
        <v>54</v>
      </c>
      <c r="J2807" s="3"/>
      <c r="P2807" s="3"/>
      <c r="W2807" s="3"/>
      <c r="AA2807" s="5" t="e">
        <f t="shared" si="361"/>
        <v>#DIV/0!</v>
      </c>
      <c r="AD2807" s="5" t="e">
        <f t="shared" si="362"/>
        <v>#DIV/0!</v>
      </c>
      <c r="AE2807" s="3" t="e">
        <f t="shared" si="363"/>
        <v>#DIV/0!</v>
      </c>
      <c r="AG2807" s="4" t="e">
        <f t="shared" si="364"/>
        <v>#DIV/0!</v>
      </c>
      <c r="AI2807" s="3" t="e">
        <f t="shared" si="365"/>
        <v>#DIV/0!</v>
      </c>
      <c r="AK2807" s="4" t="e">
        <f t="shared" si="366"/>
        <v>#DIV/0!</v>
      </c>
    </row>
    <row r="2808" spans="1:37" s="4" customFormat="1" x14ac:dyDescent="0.25">
      <c r="A2808" s="4" t="str">
        <f t="shared" si="360"/>
        <v>D00_548_5</v>
      </c>
      <c r="B2808" s="1" t="s">
        <v>37</v>
      </c>
      <c r="C2808" s="2">
        <v>548</v>
      </c>
      <c r="D2808" s="3">
        <v>5</v>
      </c>
      <c r="E2808" s="4" t="s">
        <v>43</v>
      </c>
      <c r="F2808" s="4" t="s">
        <v>40</v>
      </c>
      <c r="G2808" s="4" t="s">
        <v>36</v>
      </c>
      <c r="H2808" s="4">
        <v>2007</v>
      </c>
      <c r="I2808" s="3" t="s">
        <v>54</v>
      </c>
      <c r="J2808" s="3"/>
      <c r="P2808" s="3"/>
      <c r="W2808" s="3"/>
      <c r="AA2808" s="5" t="e">
        <f t="shared" si="361"/>
        <v>#DIV/0!</v>
      </c>
      <c r="AD2808" s="5" t="e">
        <f t="shared" si="362"/>
        <v>#DIV/0!</v>
      </c>
      <c r="AE2808" s="3" t="e">
        <f t="shared" si="363"/>
        <v>#DIV/0!</v>
      </c>
      <c r="AG2808" s="4" t="e">
        <f t="shared" si="364"/>
        <v>#DIV/0!</v>
      </c>
      <c r="AI2808" s="3" t="e">
        <f t="shared" si="365"/>
        <v>#DIV/0!</v>
      </c>
      <c r="AK2808" s="4" t="e">
        <f t="shared" si="366"/>
        <v>#DIV/0!</v>
      </c>
    </row>
    <row r="2809" spans="1:37" s="14" customFormat="1" x14ac:dyDescent="0.25">
      <c r="A2809" s="4" t="str">
        <f t="shared" si="360"/>
        <v>D00_549_5</v>
      </c>
      <c r="B2809" s="12" t="s">
        <v>37</v>
      </c>
      <c r="C2809" s="13">
        <v>549</v>
      </c>
      <c r="D2809" s="15">
        <v>5</v>
      </c>
      <c r="E2809" s="14" t="s">
        <v>43</v>
      </c>
      <c r="F2809" s="14" t="s">
        <v>40</v>
      </c>
      <c r="G2809" s="14" t="s">
        <v>36</v>
      </c>
      <c r="H2809" s="14">
        <v>2003</v>
      </c>
      <c r="I2809" s="15" t="s">
        <v>54</v>
      </c>
      <c r="J2809" s="15"/>
      <c r="P2809" s="15"/>
      <c r="Q2809" s="4"/>
      <c r="R2809" s="4"/>
      <c r="S2809" s="4"/>
      <c r="T2809" s="4"/>
      <c r="U2809" s="4"/>
      <c r="V2809" s="4"/>
      <c r="W2809" s="15"/>
      <c r="AA2809" s="5" t="e">
        <f t="shared" si="361"/>
        <v>#DIV/0!</v>
      </c>
      <c r="AD2809" s="5" t="e">
        <f t="shared" si="362"/>
        <v>#DIV/0!</v>
      </c>
      <c r="AE2809" s="3" t="e">
        <f t="shared" si="363"/>
        <v>#DIV/0!</v>
      </c>
      <c r="AG2809" s="4" t="e">
        <f t="shared" si="364"/>
        <v>#DIV/0!</v>
      </c>
      <c r="AI2809" s="3" t="e">
        <f t="shared" si="365"/>
        <v>#DIV/0!</v>
      </c>
      <c r="AK2809" s="14" t="e">
        <f t="shared" si="366"/>
        <v>#DIV/0!</v>
      </c>
    </row>
    <row r="2810" spans="1:37" s="4" customFormat="1" x14ac:dyDescent="0.25">
      <c r="A2810" s="4" t="str">
        <f t="shared" si="360"/>
        <v>D00_549_5</v>
      </c>
      <c r="B2810" s="1" t="s">
        <v>37</v>
      </c>
      <c r="C2810" s="2">
        <v>549</v>
      </c>
      <c r="D2810" s="3">
        <v>5</v>
      </c>
      <c r="E2810" s="4" t="s">
        <v>43</v>
      </c>
      <c r="F2810" s="4" t="s">
        <v>40</v>
      </c>
      <c r="G2810" s="4" t="s">
        <v>36</v>
      </c>
      <c r="H2810" s="4">
        <v>2004</v>
      </c>
      <c r="I2810" s="3" t="s">
        <v>54</v>
      </c>
      <c r="J2810" s="3"/>
      <c r="P2810" s="3"/>
      <c r="W2810" s="3"/>
      <c r="AA2810" s="5" t="e">
        <f t="shared" si="361"/>
        <v>#DIV/0!</v>
      </c>
      <c r="AD2810" s="5" t="e">
        <f t="shared" si="362"/>
        <v>#DIV/0!</v>
      </c>
      <c r="AE2810" s="3" t="e">
        <f t="shared" si="363"/>
        <v>#DIV/0!</v>
      </c>
      <c r="AG2810" s="4" t="e">
        <f t="shared" si="364"/>
        <v>#DIV/0!</v>
      </c>
      <c r="AI2810" s="3" t="e">
        <f t="shared" si="365"/>
        <v>#DIV/0!</v>
      </c>
      <c r="AK2810" s="4" t="e">
        <f t="shared" si="366"/>
        <v>#DIV/0!</v>
      </c>
    </row>
    <row r="2811" spans="1:37" s="4" customFormat="1" x14ac:dyDescent="0.25">
      <c r="A2811" s="4" t="str">
        <f t="shared" si="360"/>
        <v>D00_549_5</v>
      </c>
      <c r="B2811" s="1" t="s">
        <v>37</v>
      </c>
      <c r="C2811" s="2">
        <v>549</v>
      </c>
      <c r="D2811" s="3">
        <v>5</v>
      </c>
      <c r="E2811" s="4" t="s">
        <v>43</v>
      </c>
      <c r="F2811" s="4" t="s">
        <v>40</v>
      </c>
      <c r="G2811" s="4" t="s">
        <v>36</v>
      </c>
      <c r="H2811" s="4">
        <v>2005</v>
      </c>
      <c r="I2811" s="3" t="s">
        <v>54</v>
      </c>
      <c r="J2811" s="3"/>
      <c r="P2811" s="3"/>
      <c r="W2811" s="3"/>
      <c r="AA2811" s="5" t="e">
        <f t="shared" si="361"/>
        <v>#DIV/0!</v>
      </c>
      <c r="AD2811" s="5" t="e">
        <f t="shared" si="362"/>
        <v>#DIV/0!</v>
      </c>
      <c r="AE2811" s="3" t="e">
        <f t="shared" si="363"/>
        <v>#DIV/0!</v>
      </c>
      <c r="AG2811" s="4" t="e">
        <f t="shared" si="364"/>
        <v>#DIV/0!</v>
      </c>
      <c r="AI2811" s="3" t="e">
        <f t="shared" si="365"/>
        <v>#DIV/0!</v>
      </c>
      <c r="AK2811" s="4" t="e">
        <f t="shared" si="366"/>
        <v>#DIV/0!</v>
      </c>
    </row>
    <row r="2812" spans="1:37" s="4" customFormat="1" x14ac:dyDescent="0.25">
      <c r="A2812" s="4" t="str">
        <f t="shared" si="360"/>
        <v>D00_549_5</v>
      </c>
      <c r="B2812" s="1" t="s">
        <v>37</v>
      </c>
      <c r="C2812" s="2">
        <v>549</v>
      </c>
      <c r="D2812" s="3">
        <v>5</v>
      </c>
      <c r="E2812" s="4" t="s">
        <v>43</v>
      </c>
      <c r="F2812" s="4" t="s">
        <v>40</v>
      </c>
      <c r="G2812" s="4" t="s">
        <v>36</v>
      </c>
      <c r="H2812" s="4">
        <v>2006</v>
      </c>
      <c r="I2812" s="3" t="s">
        <v>54</v>
      </c>
      <c r="J2812" s="3"/>
      <c r="P2812" s="3"/>
      <c r="W2812" s="3"/>
      <c r="AA2812" s="5" t="e">
        <f t="shared" si="361"/>
        <v>#DIV/0!</v>
      </c>
      <c r="AD2812" s="5" t="e">
        <f t="shared" si="362"/>
        <v>#DIV/0!</v>
      </c>
      <c r="AE2812" s="3" t="e">
        <f t="shared" si="363"/>
        <v>#DIV/0!</v>
      </c>
      <c r="AG2812" s="4" t="e">
        <f t="shared" si="364"/>
        <v>#DIV/0!</v>
      </c>
      <c r="AI2812" s="3" t="e">
        <f t="shared" si="365"/>
        <v>#DIV/0!</v>
      </c>
      <c r="AK2812" s="4" t="e">
        <f t="shared" si="366"/>
        <v>#DIV/0!</v>
      </c>
    </row>
    <row r="2813" spans="1:37" s="4" customFormat="1" x14ac:dyDescent="0.25">
      <c r="A2813" s="4" t="str">
        <f t="shared" si="360"/>
        <v>D00_549_5</v>
      </c>
      <c r="B2813" s="1" t="s">
        <v>37</v>
      </c>
      <c r="C2813" s="2">
        <v>549</v>
      </c>
      <c r="D2813" s="3">
        <v>5</v>
      </c>
      <c r="E2813" s="4" t="s">
        <v>43</v>
      </c>
      <c r="F2813" s="4" t="s">
        <v>40</v>
      </c>
      <c r="G2813" s="4" t="s">
        <v>36</v>
      </c>
      <c r="H2813" s="4">
        <v>2007</v>
      </c>
      <c r="I2813" s="3" t="s">
        <v>54</v>
      </c>
      <c r="J2813" s="3"/>
      <c r="P2813" s="3"/>
      <c r="W2813" s="3"/>
      <c r="AA2813" s="5" t="e">
        <f t="shared" si="361"/>
        <v>#DIV/0!</v>
      </c>
      <c r="AD2813" s="5" t="e">
        <f t="shared" si="362"/>
        <v>#DIV/0!</v>
      </c>
      <c r="AE2813" s="3" t="e">
        <f t="shared" si="363"/>
        <v>#DIV/0!</v>
      </c>
      <c r="AG2813" s="4" t="e">
        <f t="shared" si="364"/>
        <v>#DIV/0!</v>
      </c>
      <c r="AI2813" s="3" t="e">
        <f t="shared" si="365"/>
        <v>#DIV/0!</v>
      </c>
      <c r="AK2813" s="4" t="e">
        <f t="shared" si="366"/>
        <v>#DIV/0!</v>
      </c>
    </row>
    <row r="2814" spans="1:37" s="14" customFormat="1" x14ac:dyDescent="0.25">
      <c r="A2814" s="4" t="str">
        <f t="shared" si="360"/>
        <v>D00_550_5</v>
      </c>
      <c r="B2814" s="12" t="s">
        <v>37</v>
      </c>
      <c r="C2814" s="13">
        <v>550</v>
      </c>
      <c r="D2814" s="15">
        <v>5</v>
      </c>
      <c r="E2814" s="14" t="s">
        <v>43</v>
      </c>
      <c r="F2814" s="14" t="s">
        <v>40</v>
      </c>
      <c r="G2814" s="14" t="s">
        <v>36</v>
      </c>
      <c r="H2814" s="14">
        <v>2003</v>
      </c>
      <c r="I2814" s="15" t="s">
        <v>54</v>
      </c>
      <c r="J2814" s="15"/>
      <c r="P2814" s="15"/>
      <c r="Q2814" s="4"/>
      <c r="R2814" s="4"/>
      <c r="S2814" s="4"/>
      <c r="T2814" s="4"/>
      <c r="U2814" s="4"/>
      <c r="V2814" s="4"/>
      <c r="W2814" s="15"/>
      <c r="AA2814" s="5" t="e">
        <f t="shared" si="361"/>
        <v>#DIV/0!</v>
      </c>
      <c r="AD2814" s="5" t="e">
        <f t="shared" si="362"/>
        <v>#DIV/0!</v>
      </c>
      <c r="AE2814" s="3" t="e">
        <f t="shared" si="363"/>
        <v>#DIV/0!</v>
      </c>
      <c r="AG2814" s="4" t="e">
        <f t="shared" si="364"/>
        <v>#DIV/0!</v>
      </c>
      <c r="AI2814" s="3" t="e">
        <f t="shared" si="365"/>
        <v>#DIV/0!</v>
      </c>
      <c r="AK2814" s="14" t="e">
        <f t="shared" si="366"/>
        <v>#DIV/0!</v>
      </c>
    </row>
    <row r="2815" spans="1:37" s="4" customFormat="1" x14ac:dyDescent="0.25">
      <c r="A2815" s="4" t="str">
        <f t="shared" si="360"/>
        <v>D00_550_5</v>
      </c>
      <c r="B2815" s="1" t="s">
        <v>37</v>
      </c>
      <c r="C2815" s="2">
        <v>550</v>
      </c>
      <c r="D2815" s="3">
        <v>5</v>
      </c>
      <c r="E2815" s="4" t="s">
        <v>43</v>
      </c>
      <c r="F2815" s="4" t="s">
        <v>40</v>
      </c>
      <c r="G2815" s="4" t="s">
        <v>36</v>
      </c>
      <c r="H2815" s="4">
        <v>2004</v>
      </c>
      <c r="I2815" s="3" t="s">
        <v>54</v>
      </c>
      <c r="J2815" s="3"/>
      <c r="P2815" s="3"/>
      <c r="W2815" s="3"/>
      <c r="AA2815" s="5" t="e">
        <f t="shared" si="361"/>
        <v>#DIV/0!</v>
      </c>
      <c r="AD2815" s="5" t="e">
        <f t="shared" si="362"/>
        <v>#DIV/0!</v>
      </c>
      <c r="AE2815" s="3" t="e">
        <f t="shared" si="363"/>
        <v>#DIV/0!</v>
      </c>
      <c r="AG2815" s="4" t="e">
        <f t="shared" si="364"/>
        <v>#DIV/0!</v>
      </c>
      <c r="AI2815" s="3" t="e">
        <f t="shared" si="365"/>
        <v>#DIV/0!</v>
      </c>
      <c r="AK2815" s="4" t="e">
        <f t="shared" si="366"/>
        <v>#DIV/0!</v>
      </c>
    </row>
    <row r="2816" spans="1:37" s="4" customFormat="1" x14ac:dyDescent="0.25">
      <c r="A2816" s="4" t="str">
        <f t="shared" si="360"/>
        <v>D00_550_5</v>
      </c>
      <c r="B2816" s="1" t="s">
        <v>37</v>
      </c>
      <c r="C2816" s="2">
        <v>550</v>
      </c>
      <c r="D2816" s="3">
        <v>5</v>
      </c>
      <c r="E2816" s="4" t="s">
        <v>43</v>
      </c>
      <c r="F2816" s="4" t="s">
        <v>40</v>
      </c>
      <c r="G2816" s="4" t="s">
        <v>36</v>
      </c>
      <c r="H2816" s="4">
        <v>2005</v>
      </c>
      <c r="I2816" s="3" t="s">
        <v>54</v>
      </c>
      <c r="J2816" s="3"/>
      <c r="P2816" s="3"/>
      <c r="W2816" s="3"/>
      <c r="AA2816" s="5" t="e">
        <f t="shared" si="361"/>
        <v>#DIV/0!</v>
      </c>
      <c r="AD2816" s="5" t="e">
        <f t="shared" si="362"/>
        <v>#DIV/0!</v>
      </c>
      <c r="AE2816" s="3" t="e">
        <f t="shared" si="363"/>
        <v>#DIV/0!</v>
      </c>
      <c r="AG2816" s="4" t="e">
        <f t="shared" si="364"/>
        <v>#DIV/0!</v>
      </c>
      <c r="AI2816" s="3" t="e">
        <f t="shared" si="365"/>
        <v>#DIV/0!</v>
      </c>
      <c r="AK2816" s="4" t="e">
        <f t="shared" si="366"/>
        <v>#DIV/0!</v>
      </c>
    </row>
    <row r="2817" spans="1:37" s="4" customFormat="1" x14ac:dyDescent="0.25">
      <c r="A2817" s="4" t="str">
        <f t="shared" si="360"/>
        <v>D00_550_5</v>
      </c>
      <c r="B2817" s="1" t="s">
        <v>37</v>
      </c>
      <c r="C2817" s="2">
        <v>550</v>
      </c>
      <c r="D2817" s="3">
        <v>5</v>
      </c>
      <c r="E2817" s="4" t="s">
        <v>43</v>
      </c>
      <c r="F2817" s="4" t="s">
        <v>40</v>
      </c>
      <c r="G2817" s="4" t="s">
        <v>36</v>
      </c>
      <c r="H2817" s="4">
        <v>2006</v>
      </c>
      <c r="I2817" s="3" t="s">
        <v>54</v>
      </c>
      <c r="J2817" s="3"/>
      <c r="P2817" s="3"/>
      <c r="W2817" s="3"/>
      <c r="AA2817" s="5" t="e">
        <f t="shared" si="361"/>
        <v>#DIV/0!</v>
      </c>
      <c r="AD2817" s="5" t="e">
        <f t="shared" si="362"/>
        <v>#DIV/0!</v>
      </c>
      <c r="AE2817" s="3" t="e">
        <f t="shared" si="363"/>
        <v>#DIV/0!</v>
      </c>
      <c r="AG2817" s="4" t="e">
        <f t="shared" si="364"/>
        <v>#DIV/0!</v>
      </c>
      <c r="AI2817" s="3" t="e">
        <f t="shared" si="365"/>
        <v>#DIV/0!</v>
      </c>
      <c r="AK2817" s="4" t="e">
        <f t="shared" si="366"/>
        <v>#DIV/0!</v>
      </c>
    </row>
    <row r="2818" spans="1:37" s="4" customFormat="1" x14ac:dyDescent="0.25">
      <c r="A2818" s="4" t="str">
        <f t="shared" si="360"/>
        <v>D00_550_5</v>
      </c>
      <c r="B2818" s="1" t="s">
        <v>37</v>
      </c>
      <c r="C2818" s="2">
        <v>550</v>
      </c>
      <c r="D2818" s="3">
        <v>5</v>
      </c>
      <c r="E2818" s="4" t="s">
        <v>43</v>
      </c>
      <c r="F2818" s="4" t="s">
        <v>40</v>
      </c>
      <c r="G2818" s="4" t="s">
        <v>36</v>
      </c>
      <c r="H2818" s="4">
        <v>2007</v>
      </c>
      <c r="I2818" s="3" t="s">
        <v>54</v>
      </c>
      <c r="J2818" s="3"/>
      <c r="P2818" s="3"/>
      <c r="W2818" s="3"/>
      <c r="AA2818" s="5" t="e">
        <f t="shared" si="361"/>
        <v>#DIV/0!</v>
      </c>
      <c r="AD2818" s="5" t="e">
        <f t="shared" si="362"/>
        <v>#DIV/0!</v>
      </c>
      <c r="AE2818" s="3" t="e">
        <f t="shared" si="363"/>
        <v>#DIV/0!</v>
      </c>
      <c r="AG2818" s="4" t="e">
        <f t="shared" si="364"/>
        <v>#DIV/0!</v>
      </c>
      <c r="AI2818" s="3" t="e">
        <f t="shared" si="365"/>
        <v>#DIV/0!</v>
      </c>
      <c r="AK2818" s="4" t="e">
        <f t="shared" si="366"/>
        <v>#DIV/0!</v>
      </c>
    </row>
    <row r="2819" spans="1:37" s="14" customFormat="1" x14ac:dyDescent="0.25">
      <c r="A2819" s="4" t="str">
        <f t="shared" ref="A2819:A2882" si="367">CONCATENATE(LEFT(B2819,1),CONCATENATE(RIGHT(B2819,2),"_",CONCATENATE(C2819),"_",CONCATENATE(D2819)))</f>
        <v>D00_551_5</v>
      </c>
      <c r="B2819" s="12" t="s">
        <v>37</v>
      </c>
      <c r="C2819" s="13">
        <v>551</v>
      </c>
      <c r="D2819" s="15">
        <v>5</v>
      </c>
      <c r="E2819" s="14" t="s">
        <v>43</v>
      </c>
      <c r="F2819" s="14" t="s">
        <v>40</v>
      </c>
      <c r="G2819" s="14" t="s">
        <v>36</v>
      </c>
      <c r="H2819" s="14">
        <v>2003</v>
      </c>
      <c r="I2819" s="15" t="s">
        <v>54</v>
      </c>
      <c r="J2819" s="15"/>
      <c r="P2819" s="15"/>
      <c r="Q2819" s="4"/>
      <c r="R2819" s="4"/>
      <c r="S2819" s="4"/>
      <c r="T2819" s="4"/>
      <c r="U2819" s="4"/>
      <c r="V2819" s="4"/>
      <c r="W2819" s="15"/>
      <c r="AA2819" s="5" t="e">
        <f t="shared" si="361"/>
        <v>#DIV/0!</v>
      </c>
      <c r="AD2819" s="5" t="e">
        <f t="shared" si="362"/>
        <v>#DIV/0!</v>
      </c>
      <c r="AE2819" s="3" t="e">
        <f t="shared" si="363"/>
        <v>#DIV/0!</v>
      </c>
      <c r="AG2819" s="4" t="e">
        <f t="shared" si="364"/>
        <v>#DIV/0!</v>
      </c>
      <c r="AI2819" s="3" t="e">
        <f t="shared" si="365"/>
        <v>#DIV/0!</v>
      </c>
      <c r="AK2819" s="14" t="e">
        <f t="shared" si="366"/>
        <v>#DIV/0!</v>
      </c>
    </row>
    <row r="2820" spans="1:37" s="4" customFormat="1" x14ac:dyDescent="0.25">
      <c r="A2820" s="4" t="str">
        <f t="shared" si="367"/>
        <v>D00_551_5</v>
      </c>
      <c r="B2820" s="1" t="s">
        <v>37</v>
      </c>
      <c r="C2820" s="2">
        <v>551</v>
      </c>
      <c r="D2820" s="3">
        <v>5</v>
      </c>
      <c r="E2820" s="4" t="s">
        <v>43</v>
      </c>
      <c r="F2820" s="4" t="s">
        <v>40</v>
      </c>
      <c r="G2820" s="4" t="s">
        <v>36</v>
      </c>
      <c r="H2820" s="4">
        <v>2004</v>
      </c>
      <c r="I2820" s="3" t="s">
        <v>54</v>
      </c>
      <c r="J2820" s="3"/>
      <c r="P2820" s="3"/>
      <c r="W2820" s="3"/>
      <c r="AA2820" s="5" t="e">
        <f t="shared" si="361"/>
        <v>#DIV/0!</v>
      </c>
      <c r="AD2820" s="5" t="e">
        <f t="shared" si="362"/>
        <v>#DIV/0!</v>
      </c>
      <c r="AE2820" s="3" t="e">
        <f t="shared" si="363"/>
        <v>#DIV/0!</v>
      </c>
      <c r="AG2820" s="4" t="e">
        <f t="shared" si="364"/>
        <v>#DIV/0!</v>
      </c>
      <c r="AI2820" s="3" t="e">
        <f t="shared" si="365"/>
        <v>#DIV/0!</v>
      </c>
      <c r="AK2820" s="4" t="e">
        <f t="shared" si="366"/>
        <v>#DIV/0!</v>
      </c>
    </row>
    <row r="2821" spans="1:37" s="4" customFormat="1" x14ac:dyDescent="0.25">
      <c r="A2821" s="4" t="str">
        <f t="shared" si="367"/>
        <v>D00_551_5</v>
      </c>
      <c r="B2821" s="1" t="s">
        <v>37</v>
      </c>
      <c r="C2821" s="2">
        <v>551</v>
      </c>
      <c r="D2821" s="3">
        <v>5</v>
      </c>
      <c r="E2821" s="4" t="s">
        <v>43</v>
      </c>
      <c r="F2821" s="4" t="s">
        <v>40</v>
      </c>
      <c r="G2821" s="4" t="s">
        <v>36</v>
      </c>
      <c r="H2821" s="4">
        <v>2005</v>
      </c>
      <c r="I2821" s="3" t="s">
        <v>54</v>
      </c>
      <c r="J2821" s="3"/>
      <c r="P2821" s="3"/>
      <c r="W2821" s="3"/>
      <c r="AA2821" s="5" t="e">
        <f t="shared" si="361"/>
        <v>#DIV/0!</v>
      </c>
      <c r="AD2821" s="5" t="e">
        <f t="shared" si="362"/>
        <v>#DIV/0!</v>
      </c>
      <c r="AE2821" s="3" t="e">
        <f t="shared" si="363"/>
        <v>#DIV/0!</v>
      </c>
      <c r="AG2821" s="4" t="e">
        <f t="shared" si="364"/>
        <v>#DIV/0!</v>
      </c>
      <c r="AI2821" s="3" t="e">
        <f t="shared" si="365"/>
        <v>#DIV/0!</v>
      </c>
      <c r="AK2821" s="4" t="e">
        <f t="shared" si="366"/>
        <v>#DIV/0!</v>
      </c>
    </row>
    <row r="2822" spans="1:37" s="4" customFormat="1" x14ac:dyDescent="0.25">
      <c r="A2822" s="4" t="str">
        <f t="shared" si="367"/>
        <v>D00_551_5</v>
      </c>
      <c r="B2822" s="1" t="s">
        <v>37</v>
      </c>
      <c r="C2822" s="2">
        <v>551</v>
      </c>
      <c r="D2822" s="3">
        <v>5</v>
      </c>
      <c r="E2822" s="4" t="s">
        <v>43</v>
      </c>
      <c r="F2822" s="4" t="s">
        <v>40</v>
      </c>
      <c r="G2822" s="4" t="s">
        <v>36</v>
      </c>
      <c r="H2822" s="4">
        <v>2006</v>
      </c>
      <c r="I2822" s="3" t="s">
        <v>54</v>
      </c>
      <c r="J2822" s="3"/>
      <c r="P2822" s="3"/>
      <c r="W2822" s="3"/>
      <c r="AA2822" s="5" t="e">
        <f t="shared" si="361"/>
        <v>#DIV/0!</v>
      </c>
      <c r="AD2822" s="5" t="e">
        <f t="shared" si="362"/>
        <v>#DIV/0!</v>
      </c>
      <c r="AE2822" s="3" t="e">
        <f t="shared" si="363"/>
        <v>#DIV/0!</v>
      </c>
      <c r="AG2822" s="4" t="e">
        <f t="shared" si="364"/>
        <v>#DIV/0!</v>
      </c>
      <c r="AI2822" s="3" t="e">
        <f t="shared" si="365"/>
        <v>#DIV/0!</v>
      </c>
      <c r="AK2822" s="4" t="e">
        <f t="shared" si="366"/>
        <v>#DIV/0!</v>
      </c>
    </row>
    <row r="2823" spans="1:37" s="4" customFormat="1" x14ac:dyDescent="0.25">
      <c r="A2823" s="4" t="str">
        <f t="shared" si="367"/>
        <v>D00_551_5</v>
      </c>
      <c r="B2823" s="1" t="s">
        <v>37</v>
      </c>
      <c r="C2823" s="2">
        <v>551</v>
      </c>
      <c r="D2823" s="3">
        <v>5</v>
      </c>
      <c r="E2823" s="4" t="s">
        <v>43</v>
      </c>
      <c r="F2823" s="4" t="s">
        <v>40</v>
      </c>
      <c r="G2823" s="4" t="s">
        <v>36</v>
      </c>
      <c r="H2823" s="4">
        <v>2007</v>
      </c>
      <c r="I2823" s="3" t="s">
        <v>54</v>
      </c>
      <c r="J2823" s="3"/>
      <c r="P2823" s="3"/>
      <c r="W2823" s="3"/>
      <c r="AA2823" s="5" t="e">
        <f t="shared" si="361"/>
        <v>#DIV/0!</v>
      </c>
      <c r="AD2823" s="5" t="e">
        <f t="shared" si="362"/>
        <v>#DIV/0!</v>
      </c>
      <c r="AE2823" s="3" t="e">
        <f t="shared" si="363"/>
        <v>#DIV/0!</v>
      </c>
      <c r="AG2823" s="4" t="e">
        <f t="shared" si="364"/>
        <v>#DIV/0!</v>
      </c>
      <c r="AI2823" s="3" t="e">
        <f t="shared" si="365"/>
        <v>#DIV/0!</v>
      </c>
      <c r="AK2823" s="4" t="e">
        <f t="shared" si="366"/>
        <v>#DIV/0!</v>
      </c>
    </row>
    <row r="2824" spans="1:37" s="14" customFormat="1" x14ac:dyDescent="0.25">
      <c r="A2824" s="4" t="str">
        <f t="shared" si="367"/>
        <v>D00_552_5</v>
      </c>
      <c r="B2824" s="12" t="s">
        <v>37</v>
      </c>
      <c r="C2824" s="13">
        <v>552</v>
      </c>
      <c r="D2824" s="15">
        <v>5</v>
      </c>
      <c r="E2824" s="14" t="s">
        <v>43</v>
      </c>
      <c r="F2824" s="14" t="s">
        <v>40</v>
      </c>
      <c r="G2824" s="14" t="s">
        <v>36</v>
      </c>
      <c r="H2824" s="14">
        <v>2003</v>
      </c>
      <c r="I2824" s="15" t="s">
        <v>54</v>
      </c>
      <c r="J2824" s="15"/>
      <c r="P2824" s="15"/>
      <c r="Q2824" s="4"/>
      <c r="R2824" s="4"/>
      <c r="S2824" s="4"/>
      <c r="T2824" s="4"/>
      <c r="U2824" s="4"/>
      <c r="V2824" s="4"/>
      <c r="W2824" s="15"/>
      <c r="AA2824" s="5" t="e">
        <f t="shared" si="361"/>
        <v>#DIV/0!</v>
      </c>
      <c r="AD2824" s="5" t="e">
        <f t="shared" si="362"/>
        <v>#DIV/0!</v>
      </c>
      <c r="AE2824" s="3" t="e">
        <f t="shared" si="363"/>
        <v>#DIV/0!</v>
      </c>
      <c r="AG2824" s="4" t="e">
        <f t="shared" si="364"/>
        <v>#DIV/0!</v>
      </c>
      <c r="AI2824" s="3" t="e">
        <f t="shared" si="365"/>
        <v>#DIV/0!</v>
      </c>
      <c r="AK2824" s="14" t="e">
        <f t="shared" si="366"/>
        <v>#DIV/0!</v>
      </c>
    </row>
    <row r="2825" spans="1:37" s="4" customFormat="1" x14ac:dyDescent="0.25">
      <c r="A2825" s="4" t="str">
        <f t="shared" si="367"/>
        <v>D00_552_5</v>
      </c>
      <c r="B2825" s="1" t="s">
        <v>37</v>
      </c>
      <c r="C2825" s="2">
        <v>552</v>
      </c>
      <c r="D2825" s="3">
        <v>5</v>
      </c>
      <c r="E2825" s="4" t="s">
        <v>43</v>
      </c>
      <c r="F2825" s="4" t="s">
        <v>40</v>
      </c>
      <c r="G2825" s="4" t="s">
        <v>36</v>
      </c>
      <c r="H2825" s="4">
        <v>2004</v>
      </c>
      <c r="I2825" s="3" t="s">
        <v>54</v>
      </c>
      <c r="J2825" s="3"/>
      <c r="P2825" s="3"/>
      <c r="W2825" s="3"/>
      <c r="AA2825" s="5" t="e">
        <f t="shared" si="361"/>
        <v>#DIV/0!</v>
      </c>
      <c r="AD2825" s="5" t="e">
        <f t="shared" si="362"/>
        <v>#DIV/0!</v>
      </c>
      <c r="AE2825" s="3" t="e">
        <f t="shared" si="363"/>
        <v>#DIV/0!</v>
      </c>
      <c r="AG2825" s="4" t="e">
        <f t="shared" si="364"/>
        <v>#DIV/0!</v>
      </c>
      <c r="AI2825" s="3" t="e">
        <f t="shared" si="365"/>
        <v>#DIV/0!</v>
      </c>
      <c r="AK2825" s="4" t="e">
        <f t="shared" si="366"/>
        <v>#DIV/0!</v>
      </c>
    </row>
    <row r="2826" spans="1:37" s="4" customFormat="1" x14ac:dyDescent="0.25">
      <c r="A2826" s="4" t="str">
        <f t="shared" si="367"/>
        <v>D00_552_5</v>
      </c>
      <c r="B2826" s="1" t="s">
        <v>37</v>
      </c>
      <c r="C2826" s="2">
        <v>552</v>
      </c>
      <c r="D2826" s="3">
        <v>5</v>
      </c>
      <c r="E2826" s="4" t="s">
        <v>43</v>
      </c>
      <c r="F2826" s="4" t="s">
        <v>40</v>
      </c>
      <c r="G2826" s="4" t="s">
        <v>36</v>
      </c>
      <c r="H2826" s="4">
        <v>2005</v>
      </c>
      <c r="I2826" s="3" t="s">
        <v>54</v>
      </c>
      <c r="J2826" s="3"/>
      <c r="P2826" s="3"/>
      <c r="W2826" s="3"/>
      <c r="AA2826" s="5" t="e">
        <f t="shared" si="361"/>
        <v>#DIV/0!</v>
      </c>
      <c r="AD2826" s="5" t="e">
        <f t="shared" si="362"/>
        <v>#DIV/0!</v>
      </c>
      <c r="AE2826" s="3" t="e">
        <f t="shared" si="363"/>
        <v>#DIV/0!</v>
      </c>
      <c r="AG2826" s="4" t="e">
        <f t="shared" si="364"/>
        <v>#DIV/0!</v>
      </c>
      <c r="AI2826" s="3" t="e">
        <f t="shared" si="365"/>
        <v>#DIV/0!</v>
      </c>
      <c r="AK2826" s="4" t="e">
        <f t="shared" si="366"/>
        <v>#DIV/0!</v>
      </c>
    </row>
    <row r="2827" spans="1:37" s="4" customFormat="1" x14ac:dyDescent="0.25">
      <c r="A2827" s="4" t="str">
        <f t="shared" si="367"/>
        <v>D00_552_5</v>
      </c>
      <c r="B2827" s="1" t="s">
        <v>37</v>
      </c>
      <c r="C2827" s="2">
        <v>552</v>
      </c>
      <c r="D2827" s="3">
        <v>5</v>
      </c>
      <c r="E2827" s="4" t="s">
        <v>43</v>
      </c>
      <c r="F2827" s="4" t="s">
        <v>40</v>
      </c>
      <c r="G2827" s="4" t="s">
        <v>36</v>
      </c>
      <c r="H2827" s="4">
        <v>2006</v>
      </c>
      <c r="I2827" s="3" t="s">
        <v>54</v>
      </c>
      <c r="J2827" s="3"/>
      <c r="P2827" s="3"/>
      <c r="W2827" s="3"/>
      <c r="AA2827" s="5" t="e">
        <f t="shared" si="361"/>
        <v>#DIV/0!</v>
      </c>
      <c r="AD2827" s="5" t="e">
        <f t="shared" si="362"/>
        <v>#DIV/0!</v>
      </c>
      <c r="AE2827" s="3" t="e">
        <f t="shared" si="363"/>
        <v>#DIV/0!</v>
      </c>
      <c r="AG2827" s="4" t="e">
        <f t="shared" si="364"/>
        <v>#DIV/0!</v>
      </c>
      <c r="AI2827" s="3" t="e">
        <f t="shared" si="365"/>
        <v>#DIV/0!</v>
      </c>
      <c r="AK2827" s="4" t="e">
        <f t="shared" si="366"/>
        <v>#DIV/0!</v>
      </c>
    </row>
    <row r="2828" spans="1:37" s="4" customFormat="1" x14ac:dyDescent="0.25">
      <c r="A2828" s="4" t="str">
        <f t="shared" si="367"/>
        <v>D00_552_5</v>
      </c>
      <c r="B2828" s="1" t="s">
        <v>37</v>
      </c>
      <c r="C2828" s="2">
        <v>552</v>
      </c>
      <c r="D2828" s="3">
        <v>5</v>
      </c>
      <c r="E2828" s="4" t="s">
        <v>43</v>
      </c>
      <c r="F2828" s="4" t="s">
        <v>40</v>
      </c>
      <c r="G2828" s="4" t="s">
        <v>36</v>
      </c>
      <c r="H2828" s="4">
        <v>2007</v>
      </c>
      <c r="I2828" s="3" t="s">
        <v>54</v>
      </c>
      <c r="J2828" s="3"/>
      <c r="P2828" s="3"/>
      <c r="W2828" s="3"/>
      <c r="AA2828" s="5" t="e">
        <f t="shared" si="361"/>
        <v>#DIV/0!</v>
      </c>
      <c r="AD2828" s="5" t="e">
        <f t="shared" si="362"/>
        <v>#DIV/0!</v>
      </c>
      <c r="AE2828" s="3" t="e">
        <f t="shared" si="363"/>
        <v>#DIV/0!</v>
      </c>
      <c r="AG2828" s="4" t="e">
        <f t="shared" si="364"/>
        <v>#DIV/0!</v>
      </c>
      <c r="AI2828" s="3" t="e">
        <f t="shared" si="365"/>
        <v>#DIV/0!</v>
      </c>
      <c r="AK2828" s="4" t="e">
        <f t="shared" si="366"/>
        <v>#DIV/0!</v>
      </c>
    </row>
    <row r="2829" spans="1:37" s="14" customFormat="1" x14ac:dyDescent="0.25">
      <c r="A2829" s="4" t="str">
        <f t="shared" si="367"/>
        <v>D00_553_5</v>
      </c>
      <c r="B2829" s="12" t="s">
        <v>37</v>
      </c>
      <c r="C2829" s="13">
        <v>553</v>
      </c>
      <c r="D2829" s="15">
        <v>5</v>
      </c>
      <c r="E2829" s="14" t="s">
        <v>43</v>
      </c>
      <c r="F2829" s="14" t="s">
        <v>40</v>
      </c>
      <c r="G2829" s="14" t="s">
        <v>36</v>
      </c>
      <c r="H2829" s="14">
        <v>2003</v>
      </c>
      <c r="I2829" s="15" t="s">
        <v>54</v>
      </c>
      <c r="J2829" s="15"/>
      <c r="P2829" s="15"/>
      <c r="Q2829" s="4"/>
      <c r="R2829" s="4"/>
      <c r="S2829" s="4"/>
      <c r="T2829" s="4"/>
      <c r="U2829" s="4"/>
      <c r="V2829" s="4"/>
      <c r="W2829" s="15"/>
      <c r="AA2829" s="5" t="e">
        <f t="shared" si="361"/>
        <v>#DIV/0!</v>
      </c>
      <c r="AD2829" s="5" t="e">
        <f t="shared" si="362"/>
        <v>#DIV/0!</v>
      </c>
      <c r="AE2829" s="3" t="e">
        <f t="shared" si="363"/>
        <v>#DIV/0!</v>
      </c>
      <c r="AG2829" s="4" t="e">
        <f t="shared" si="364"/>
        <v>#DIV/0!</v>
      </c>
      <c r="AI2829" s="3" t="e">
        <f t="shared" si="365"/>
        <v>#DIV/0!</v>
      </c>
      <c r="AK2829" s="14" t="e">
        <f t="shared" si="366"/>
        <v>#DIV/0!</v>
      </c>
    </row>
    <row r="2830" spans="1:37" s="4" customFormat="1" x14ac:dyDescent="0.25">
      <c r="A2830" s="4" t="str">
        <f t="shared" si="367"/>
        <v>D00_553_5</v>
      </c>
      <c r="B2830" s="1" t="s">
        <v>37</v>
      </c>
      <c r="C2830" s="2">
        <v>553</v>
      </c>
      <c r="D2830" s="3">
        <v>5</v>
      </c>
      <c r="E2830" s="4" t="s">
        <v>43</v>
      </c>
      <c r="F2830" s="4" t="s">
        <v>40</v>
      </c>
      <c r="G2830" s="4" t="s">
        <v>36</v>
      </c>
      <c r="H2830" s="4">
        <v>2004</v>
      </c>
      <c r="I2830" s="3" t="s">
        <v>54</v>
      </c>
      <c r="J2830" s="3"/>
      <c r="P2830" s="3"/>
      <c r="W2830" s="3"/>
      <c r="AA2830" s="5" t="e">
        <f t="shared" si="361"/>
        <v>#DIV/0!</v>
      </c>
      <c r="AD2830" s="5" t="e">
        <f t="shared" si="362"/>
        <v>#DIV/0!</v>
      </c>
      <c r="AE2830" s="3" t="e">
        <f t="shared" si="363"/>
        <v>#DIV/0!</v>
      </c>
      <c r="AG2830" s="4" t="e">
        <f t="shared" si="364"/>
        <v>#DIV/0!</v>
      </c>
      <c r="AI2830" s="3" t="e">
        <f t="shared" si="365"/>
        <v>#DIV/0!</v>
      </c>
      <c r="AK2830" s="4" t="e">
        <f t="shared" si="366"/>
        <v>#DIV/0!</v>
      </c>
    </row>
    <row r="2831" spans="1:37" s="4" customFormat="1" x14ac:dyDescent="0.25">
      <c r="A2831" s="4" t="str">
        <f t="shared" si="367"/>
        <v>D00_553_5</v>
      </c>
      <c r="B2831" s="1" t="s">
        <v>37</v>
      </c>
      <c r="C2831" s="2">
        <v>553</v>
      </c>
      <c r="D2831" s="3">
        <v>5</v>
      </c>
      <c r="E2831" s="4" t="s">
        <v>43</v>
      </c>
      <c r="F2831" s="4" t="s">
        <v>40</v>
      </c>
      <c r="G2831" s="4" t="s">
        <v>36</v>
      </c>
      <c r="H2831" s="4">
        <v>2005</v>
      </c>
      <c r="I2831" s="3" t="s">
        <v>54</v>
      </c>
      <c r="J2831" s="3"/>
      <c r="P2831" s="3"/>
      <c r="W2831" s="3"/>
      <c r="AA2831" s="5" t="e">
        <f t="shared" si="361"/>
        <v>#DIV/0!</v>
      </c>
      <c r="AD2831" s="5" t="e">
        <f t="shared" si="362"/>
        <v>#DIV/0!</v>
      </c>
      <c r="AE2831" s="3" t="e">
        <f t="shared" si="363"/>
        <v>#DIV/0!</v>
      </c>
      <c r="AG2831" s="4" t="e">
        <f t="shared" si="364"/>
        <v>#DIV/0!</v>
      </c>
      <c r="AI2831" s="3" t="e">
        <f t="shared" si="365"/>
        <v>#DIV/0!</v>
      </c>
      <c r="AK2831" s="4" t="e">
        <f t="shared" si="366"/>
        <v>#DIV/0!</v>
      </c>
    </row>
    <row r="2832" spans="1:37" s="4" customFormat="1" x14ac:dyDescent="0.25">
      <c r="A2832" s="4" t="str">
        <f t="shared" si="367"/>
        <v>D00_553_5</v>
      </c>
      <c r="B2832" s="1" t="s">
        <v>37</v>
      </c>
      <c r="C2832" s="2">
        <v>553</v>
      </c>
      <c r="D2832" s="3">
        <v>5</v>
      </c>
      <c r="E2832" s="4" t="s">
        <v>43</v>
      </c>
      <c r="F2832" s="4" t="s">
        <v>40</v>
      </c>
      <c r="G2832" s="4" t="s">
        <v>36</v>
      </c>
      <c r="H2832" s="4">
        <v>2006</v>
      </c>
      <c r="I2832" s="3" t="s">
        <v>54</v>
      </c>
      <c r="J2832" s="3"/>
      <c r="P2832" s="3"/>
      <c r="W2832" s="3"/>
      <c r="AA2832" s="5" t="e">
        <f t="shared" si="361"/>
        <v>#DIV/0!</v>
      </c>
      <c r="AD2832" s="5" t="e">
        <f t="shared" si="362"/>
        <v>#DIV/0!</v>
      </c>
      <c r="AE2832" s="3" t="e">
        <f t="shared" si="363"/>
        <v>#DIV/0!</v>
      </c>
      <c r="AG2832" s="4" t="e">
        <f t="shared" si="364"/>
        <v>#DIV/0!</v>
      </c>
      <c r="AI2832" s="3" t="e">
        <f t="shared" si="365"/>
        <v>#DIV/0!</v>
      </c>
      <c r="AK2832" s="4" t="e">
        <f t="shared" si="366"/>
        <v>#DIV/0!</v>
      </c>
    </row>
    <row r="2833" spans="1:37" s="4" customFormat="1" x14ac:dyDescent="0.25">
      <c r="A2833" s="4" t="str">
        <f t="shared" si="367"/>
        <v>D00_553_5</v>
      </c>
      <c r="B2833" s="1" t="s">
        <v>37</v>
      </c>
      <c r="C2833" s="2">
        <v>553</v>
      </c>
      <c r="D2833" s="3">
        <v>5</v>
      </c>
      <c r="E2833" s="4" t="s">
        <v>43</v>
      </c>
      <c r="F2833" s="4" t="s">
        <v>40</v>
      </c>
      <c r="G2833" s="4" t="s">
        <v>36</v>
      </c>
      <c r="H2833" s="4">
        <v>2007</v>
      </c>
      <c r="I2833" s="3" t="s">
        <v>54</v>
      </c>
      <c r="J2833" s="3"/>
      <c r="P2833" s="3"/>
      <c r="W2833" s="3"/>
      <c r="AA2833" s="5" t="e">
        <f t="shared" si="361"/>
        <v>#DIV/0!</v>
      </c>
      <c r="AD2833" s="5" t="e">
        <f t="shared" si="362"/>
        <v>#DIV/0!</v>
      </c>
      <c r="AE2833" s="3" t="e">
        <f t="shared" si="363"/>
        <v>#DIV/0!</v>
      </c>
      <c r="AG2833" s="4" t="e">
        <f t="shared" si="364"/>
        <v>#DIV/0!</v>
      </c>
      <c r="AI2833" s="3" t="e">
        <f t="shared" si="365"/>
        <v>#DIV/0!</v>
      </c>
      <c r="AK2833" s="4" t="e">
        <f t="shared" si="366"/>
        <v>#DIV/0!</v>
      </c>
    </row>
    <row r="2834" spans="1:37" s="14" customFormat="1" x14ac:dyDescent="0.25">
      <c r="A2834" s="4" t="str">
        <f t="shared" si="367"/>
        <v>D00_554_5</v>
      </c>
      <c r="B2834" s="12" t="s">
        <v>37</v>
      </c>
      <c r="C2834" s="13">
        <v>554</v>
      </c>
      <c r="D2834" s="15">
        <v>5</v>
      </c>
      <c r="E2834" s="14" t="s">
        <v>43</v>
      </c>
      <c r="F2834" s="14" t="s">
        <v>40</v>
      </c>
      <c r="G2834" s="14" t="s">
        <v>36</v>
      </c>
      <c r="H2834" s="14">
        <v>2003</v>
      </c>
      <c r="I2834" s="15" t="s">
        <v>54</v>
      </c>
      <c r="J2834" s="15"/>
      <c r="P2834" s="15"/>
      <c r="Q2834" s="4"/>
      <c r="R2834" s="4"/>
      <c r="S2834" s="4"/>
      <c r="T2834" s="4"/>
      <c r="U2834" s="4"/>
      <c r="V2834" s="4"/>
      <c r="W2834" s="15"/>
      <c r="AA2834" s="5" t="e">
        <f t="shared" si="361"/>
        <v>#DIV/0!</v>
      </c>
      <c r="AD2834" s="5" t="e">
        <f t="shared" si="362"/>
        <v>#DIV/0!</v>
      </c>
      <c r="AE2834" s="3" t="e">
        <f t="shared" si="363"/>
        <v>#DIV/0!</v>
      </c>
      <c r="AG2834" s="4" t="e">
        <f t="shared" si="364"/>
        <v>#DIV/0!</v>
      </c>
      <c r="AI2834" s="3" t="e">
        <f t="shared" si="365"/>
        <v>#DIV/0!</v>
      </c>
      <c r="AK2834" s="14" t="e">
        <f t="shared" si="366"/>
        <v>#DIV/0!</v>
      </c>
    </row>
    <row r="2835" spans="1:37" s="4" customFormat="1" x14ac:dyDescent="0.25">
      <c r="A2835" s="4" t="str">
        <f t="shared" si="367"/>
        <v>D00_554_5</v>
      </c>
      <c r="B2835" s="1" t="s">
        <v>37</v>
      </c>
      <c r="C2835" s="2">
        <v>554</v>
      </c>
      <c r="D2835" s="3">
        <v>5</v>
      </c>
      <c r="E2835" s="4" t="s">
        <v>43</v>
      </c>
      <c r="F2835" s="4" t="s">
        <v>40</v>
      </c>
      <c r="G2835" s="4" t="s">
        <v>36</v>
      </c>
      <c r="H2835" s="4">
        <v>2004</v>
      </c>
      <c r="I2835" s="3" t="s">
        <v>54</v>
      </c>
      <c r="J2835" s="3"/>
      <c r="P2835" s="3"/>
      <c r="W2835" s="3"/>
      <c r="AA2835" s="5" t="e">
        <f t="shared" si="361"/>
        <v>#DIV/0!</v>
      </c>
      <c r="AD2835" s="5" t="e">
        <f t="shared" si="362"/>
        <v>#DIV/0!</v>
      </c>
      <c r="AE2835" s="3" t="e">
        <f t="shared" si="363"/>
        <v>#DIV/0!</v>
      </c>
      <c r="AG2835" s="4" t="e">
        <f t="shared" si="364"/>
        <v>#DIV/0!</v>
      </c>
      <c r="AI2835" s="3" t="e">
        <f t="shared" si="365"/>
        <v>#DIV/0!</v>
      </c>
      <c r="AK2835" s="4" t="e">
        <f t="shared" si="366"/>
        <v>#DIV/0!</v>
      </c>
    </row>
    <row r="2836" spans="1:37" s="4" customFormat="1" x14ac:dyDescent="0.25">
      <c r="A2836" s="4" t="str">
        <f t="shared" si="367"/>
        <v>D00_554_5</v>
      </c>
      <c r="B2836" s="1" t="s">
        <v>37</v>
      </c>
      <c r="C2836" s="2">
        <v>554</v>
      </c>
      <c r="D2836" s="3">
        <v>5</v>
      </c>
      <c r="E2836" s="4" t="s">
        <v>43</v>
      </c>
      <c r="F2836" s="4" t="s">
        <v>40</v>
      </c>
      <c r="G2836" s="4" t="s">
        <v>36</v>
      </c>
      <c r="H2836" s="4">
        <v>2005</v>
      </c>
      <c r="I2836" s="3" t="s">
        <v>54</v>
      </c>
      <c r="J2836" s="3"/>
      <c r="P2836" s="3"/>
      <c r="W2836" s="3"/>
      <c r="AA2836" s="5" t="e">
        <f t="shared" si="361"/>
        <v>#DIV/0!</v>
      </c>
      <c r="AD2836" s="5" t="e">
        <f t="shared" si="362"/>
        <v>#DIV/0!</v>
      </c>
      <c r="AE2836" s="3" t="e">
        <f t="shared" si="363"/>
        <v>#DIV/0!</v>
      </c>
      <c r="AG2836" s="4" t="e">
        <f t="shared" si="364"/>
        <v>#DIV/0!</v>
      </c>
      <c r="AI2836" s="3" t="e">
        <f t="shared" si="365"/>
        <v>#DIV/0!</v>
      </c>
      <c r="AK2836" s="4" t="e">
        <f t="shared" si="366"/>
        <v>#DIV/0!</v>
      </c>
    </row>
    <row r="2837" spans="1:37" s="4" customFormat="1" x14ac:dyDescent="0.25">
      <c r="A2837" s="4" t="str">
        <f t="shared" si="367"/>
        <v>D00_554_5</v>
      </c>
      <c r="B2837" s="1" t="s">
        <v>37</v>
      </c>
      <c r="C2837" s="2">
        <v>554</v>
      </c>
      <c r="D2837" s="3">
        <v>5</v>
      </c>
      <c r="E2837" s="4" t="s">
        <v>43</v>
      </c>
      <c r="F2837" s="4" t="s">
        <v>40</v>
      </c>
      <c r="G2837" s="4" t="s">
        <v>36</v>
      </c>
      <c r="H2837" s="4">
        <v>2006</v>
      </c>
      <c r="I2837" s="3" t="s">
        <v>54</v>
      </c>
      <c r="J2837" s="3"/>
      <c r="P2837" s="3"/>
      <c r="W2837" s="3"/>
      <c r="AA2837" s="5" t="e">
        <f t="shared" si="361"/>
        <v>#DIV/0!</v>
      </c>
      <c r="AD2837" s="5" t="e">
        <f t="shared" si="362"/>
        <v>#DIV/0!</v>
      </c>
      <c r="AE2837" s="3" t="e">
        <f t="shared" si="363"/>
        <v>#DIV/0!</v>
      </c>
      <c r="AG2837" s="4" t="e">
        <f t="shared" si="364"/>
        <v>#DIV/0!</v>
      </c>
      <c r="AI2837" s="3" t="e">
        <f t="shared" si="365"/>
        <v>#DIV/0!</v>
      </c>
      <c r="AK2837" s="4" t="e">
        <f t="shared" si="366"/>
        <v>#DIV/0!</v>
      </c>
    </row>
    <row r="2838" spans="1:37" s="4" customFormat="1" x14ac:dyDescent="0.25">
      <c r="A2838" s="4" t="str">
        <f t="shared" si="367"/>
        <v>D00_554_5</v>
      </c>
      <c r="B2838" s="1" t="s">
        <v>37</v>
      </c>
      <c r="C2838" s="2">
        <v>554</v>
      </c>
      <c r="D2838" s="3">
        <v>5</v>
      </c>
      <c r="E2838" s="4" t="s">
        <v>43</v>
      </c>
      <c r="F2838" s="4" t="s">
        <v>40</v>
      </c>
      <c r="G2838" s="4" t="s">
        <v>36</v>
      </c>
      <c r="H2838" s="4">
        <v>2007</v>
      </c>
      <c r="I2838" s="3" t="s">
        <v>54</v>
      </c>
      <c r="J2838" s="3"/>
      <c r="P2838" s="3"/>
      <c r="W2838" s="3"/>
      <c r="AA2838" s="5" t="e">
        <f t="shared" si="361"/>
        <v>#DIV/0!</v>
      </c>
      <c r="AD2838" s="5" t="e">
        <f t="shared" si="362"/>
        <v>#DIV/0!</v>
      </c>
      <c r="AE2838" s="3" t="e">
        <f t="shared" si="363"/>
        <v>#DIV/0!</v>
      </c>
      <c r="AG2838" s="4" t="e">
        <f t="shared" si="364"/>
        <v>#DIV/0!</v>
      </c>
      <c r="AI2838" s="3" t="e">
        <f t="shared" si="365"/>
        <v>#DIV/0!</v>
      </c>
      <c r="AK2838" s="4" t="e">
        <f t="shared" si="366"/>
        <v>#DIV/0!</v>
      </c>
    </row>
    <row r="2839" spans="1:37" s="14" customFormat="1" x14ac:dyDescent="0.25">
      <c r="A2839" s="4" t="str">
        <f t="shared" si="367"/>
        <v>D00_555_5</v>
      </c>
      <c r="B2839" s="12" t="s">
        <v>37</v>
      </c>
      <c r="C2839" s="13">
        <v>555</v>
      </c>
      <c r="D2839" s="15">
        <v>5</v>
      </c>
      <c r="E2839" s="14" t="s">
        <v>43</v>
      </c>
      <c r="F2839" s="14" t="s">
        <v>40</v>
      </c>
      <c r="G2839" s="14" t="s">
        <v>36</v>
      </c>
      <c r="H2839" s="14">
        <v>2003</v>
      </c>
      <c r="I2839" s="15" t="s">
        <v>54</v>
      </c>
      <c r="J2839" s="15"/>
      <c r="P2839" s="15"/>
      <c r="Q2839" s="4"/>
      <c r="R2839" s="4"/>
      <c r="S2839" s="4"/>
      <c r="T2839" s="4"/>
      <c r="U2839" s="4"/>
      <c r="V2839" s="4"/>
      <c r="W2839" s="15"/>
      <c r="AA2839" s="5" t="e">
        <f t="shared" si="361"/>
        <v>#DIV/0!</v>
      </c>
      <c r="AD2839" s="5" t="e">
        <f t="shared" si="362"/>
        <v>#DIV/0!</v>
      </c>
      <c r="AE2839" s="3" t="e">
        <f t="shared" si="363"/>
        <v>#DIV/0!</v>
      </c>
      <c r="AG2839" s="4" t="e">
        <f t="shared" si="364"/>
        <v>#DIV/0!</v>
      </c>
      <c r="AI2839" s="3" t="e">
        <f t="shared" si="365"/>
        <v>#DIV/0!</v>
      </c>
      <c r="AK2839" s="14" t="e">
        <f t="shared" si="366"/>
        <v>#DIV/0!</v>
      </c>
    </row>
    <row r="2840" spans="1:37" s="4" customFormat="1" x14ac:dyDescent="0.25">
      <c r="A2840" s="4" t="str">
        <f t="shared" si="367"/>
        <v>D00_555_5</v>
      </c>
      <c r="B2840" s="1" t="s">
        <v>37</v>
      </c>
      <c r="C2840" s="2">
        <v>555</v>
      </c>
      <c r="D2840" s="3">
        <v>5</v>
      </c>
      <c r="E2840" s="4" t="s">
        <v>43</v>
      </c>
      <c r="F2840" s="4" t="s">
        <v>40</v>
      </c>
      <c r="G2840" s="4" t="s">
        <v>36</v>
      </c>
      <c r="H2840" s="4">
        <v>2004</v>
      </c>
      <c r="I2840" s="3" t="s">
        <v>54</v>
      </c>
      <c r="J2840" s="3"/>
      <c r="P2840" s="3"/>
      <c r="W2840" s="3"/>
      <c r="AA2840" s="5" t="e">
        <f t="shared" si="361"/>
        <v>#DIV/0!</v>
      </c>
      <c r="AD2840" s="5" t="e">
        <f t="shared" si="362"/>
        <v>#DIV/0!</v>
      </c>
      <c r="AE2840" s="3" t="e">
        <f t="shared" si="363"/>
        <v>#DIV/0!</v>
      </c>
      <c r="AG2840" s="4" t="e">
        <f t="shared" si="364"/>
        <v>#DIV/0!</v>
      </c>
      <c r="AI2840" s="3" t="e">
        <f t="shared" si="365"/>
        <v>#DIV/0!</v>
      </c>
      <c r="AK2840" s="4" t="e">
        <f t="shared" si="366"/>
        <v>#DIV/0!</v>
      </c>
    </row>
    <row r="2841" spans="1:37" s="4" customFormat="1" x14ac:dyDescent="0.25">
      <c r="A2841" s="4" t="str">
        <f t="shared" si="367"/>
        <v>D00_555_5</v>
      </c>
      <c r="B2841" s="1" t="s">
        <v>37</v>
      </c>
      <c r="C2841" s="2">
        <v>555</v>
      </c>
      <c r="D2841" s="3">
        <v>5</v>
      </c>
      <c r="E2841" s="4" t="s">
        <v>43</v>
      </c>
      <c r="F2841" s="4" t="s">
        <v>40</v>
      </c>
      <c r="G2841" s="4" t="s">
        <v>36</v>
      </c>
      <c r="H2841" s="4">
        <v>2005</v>
      </c>
      <c r="I2841" s="3" t="s">
        <v>54</v>
      </c>
      <c r="J2841" s="3"/>
      <c r="P2841" s="3"/>
      <c r="W2841" s="3"/>
      <c r="AA2841" s="5" t="e">
        <f t="shared" ref="AA2841:AA2904" si="368">(Z2841+(AD2841*AF2841))/Y2841</f>
        <v>#DIV/0!</v>
      </c>
      <c r="AD2841" s="5" t="e">
        <f t="shared" ref="AD2841:AD2904" si="369">AC2841/(Y2841-AF2841)</f>
        <v>#DIV/0!</v>
      </c>
      <c r="AE2841" s="3" t="e">
        <f t="shared" ref="AE2841:AE2904" si="370">AD2841*100/AA2841</f>
        <v>#DIV/0!</v>
      </c>
      <c r="AG2841" s="4" t="e">
        <f t="shared" ref="AG2841:AG2904" si="371">AF2841*100/Y2841</f>
        <v>#DIV/0!</v>
      </c>
      <c r="AI2841" s="3" t="e">
        <f t="shared" ref="AI2841:AI2904" si="372">AH2841*100/Y2841</f>
        <v>#DIV/0!</v>
      </c>
      <c r="AK2841" s="4" t="e">
        <f t="shared" si="366"/>
        <v>#DIV/0!</v>
      </c>
    </row>
    <row r="2842" spans="1:37" s="4" customFormat="1" x14ac:dyDescent="0.25">
      <c r="A2842" s="4" t="str">
        <f t="shared" si="367"/>
        <v>D00_555_5</v>
      </c>
      <c r="B2842" s="1" t="s">
        <v>37</v>
      </c>
      <c r="C2842" s="2">
        <v>555</v>
      </c>
      <c r="D2842" s="3">
        <v>5</v>
      </c>
      <c r="E2842" s="4" t="s">
        <v>43</v>
      </c>
      <c r="F2842" s="4" t="s">
        <v>40</v>
      </c>
      <c r="G2842" s="4" t="s">
        <v>36</v>
      </c>
      <c r="H2842" s="4">
        <v>2006</v>
      </c>
      <c r="I2842" s="3" t="s">
        <v>54</v>
      </c>
      <c r="J2842" s="3"/>
      <c r="P2842" s="3"/>
      <c r="W2842" s="3"/>
      <c r="AA2842" s="5" t="e">
        <f t="shared" si="368"/>
        <v>#DIV/0!</v>
      </c>
      <c r="AD2842" s="5" t="e">
        <f t="shared" si="369"/>
        <v>#DIV/0!</v>
      </c>
      <c r="AE2842" s="3" t="e">
        <f t="shared" si="370"/>
        <v>#DIV/0!</v>
      </c>
      <c r="AG2842" s="4" t="e">
        <f t="shared" si="371"/>
        <v>#DIV/0!</v>
      </c>
      <c r="AI2842" s="3" t="e">
        <f t="shared" si="372"/>
        <v>#DIV/0!</v>
      </c>
      <c r="AK2842" s="4" t="e">
        <f t="shared" si="366"/>
        <v>#DIV/0!</v>
      </c>
    </row>
    <row r="2843" spans="1:37" s="4" customFormat="1" x14ac:dyDescent="0.25">
      <c r="A2843" s="4" t="str">
        <f t="shared" si="367"/>
        <v>D00_555_5</v>
      </c>
      <c r="B2843" s="1" t="s">
        <v>37</v>
      </c>
      <c r="C2843" s="2">
        <v>555</v>
      </c>
      <c r="D2843" s="3">
        <v>5</v>
      </c>
      <c r="E2843" s="4" t="s">
        <v>43</v>
      </c>
      <c r="F2843" s="4" t="s">
        <v>40</v>
      </c>
      <c r="G2843" s="4" t="s">
        <v>36</v>
      </c>
      <c r="H2843" s="4">
        <v>2007</v>
      </c>
      <c r="I2843" s="3" t="s">
        <v>54</v>
      </c>
      <c r="J2843" s="3"/>
      <c r="P2843" s="3"/>
      <c r="W2843" s="3"/>
      <c r="AA2843" s="5" t="e">
        <f t="shared" si="368"/>
        <v>#DIV/0!</v>
      </c>
      <c r="AD2843" s="5" t="e">
        <f t="shared" si="369"/>
        <v>#DIV/0!</v>
      </c>
      <c r="AE2843" s="3" t="e">
        <f t="shared" si="370"/>
        <v>#DIV/0!</v>
      </c>
      <c r="AG2843" s="4" t="e">
        <f t="shared" si="371"/>
        <v>#DIV/0!</v>
      </c>
      <c r="AI2843" s="3" t="e">
        <f t="shared" si="372"/>
        <v>#DIV/0!</v>
      </c>
      <c r="AK2843" s="4" t="e">
        <f t="shared" si="366"/>
        <v>#DIV/0!</v>
      </c>
    </row>
    <row r="2844" spans="1:37" s="14" customFormat="1" x14ac:dyDescent="0.25">
      <c r="A2844" s="4" t="str">
        <f t="shared" si="367"/>
        <v>D00_556_5</v>
      </c>
      <c r="B2844" s="12" t="s">
        <v>37</v>
      </c>
      <c r="C2844" s="13">
        <v>556</v>
      </c>
      <c r="D2844" s="15">
        <v>5</v>
      </c>
      <c r="E2844" s="14" t="s">
        <v>43</v>
      </c>
      <c r="F2844" s="14" t="s">
        <v>40</v>
      </c>
      <c r="G2844" s="14" t="s">
        <v>36</v>
      </c>
      <c r="H2844" s="14">
        <v>2003</v>
      </c>
      <c r="I2844" s="15" t="s">
        <v>54</v>
      </c>
      <c r="J2844" s="15"/>
      <c r="P2844" s="15"/>
      <c r="Q2844" s="4"/>
      <c r="R2844" s="4"/>
      <c r="S2844" s="4"/>
      <c r="T2844" s="4"/>
      <c r="U2844" s="4"/>
      <c r="V2844" s="4"/>
      <c r="W2844" s="15"/>
      <c r="AA2844" s="5" t="e">
        <f t="shared" si="368"/>
        <v>#DIV/0!</v>
      </c>
      <c r="AD2844" s="5" t="e">
        <f t="shared" si="369"/>
        <v>#DIV/0!</v>
      </c>
      <c r="AE2844" s="3" t="e">
        <f t="shared" si="370"/>
        <v>#DIV/0!</v>
      </c>
      <c r="AG2844" s="4" t="e">
        <f t="shared" si="371"/>
        <v>#DIV/0!</v>
      </c>
      <c r="AI2844" s="3" t="e">
        <f t="shared" si="372"/>
        <v>#DIV/0!</v>
      </c>
      <c r="AK2844" s="14" t="e">
        <f t="shared" si="366"/>
        <v>#DIV/0!</v>
      </c>
    </row>
    <row r="2845" spans="1:37" s="4" customFormat="1" x14ac:dyDescent="0.25">
      <c r="A2845" s="4" t="str">
        <f t="shared" si="367"/>
        <v>D00_556_5</v>
      </c>
      <c r="B2845" s="1" t="s">
        <v>37</v>
      </c>
      <c r="C2845" s="2">
        <v>556</v>
      </c>
      <c r="D2845" s="3">
        <v>5</v>
      </c>
      <c r="E2845" s="4" t="s">
        <v>43</v>
      </c>
      <c r="F2845" s="4" t="s">
        <v>40</v>
      </c>
      <c r="G2845" s="4" t="s">
        <v>36</v>
      </c>
      <c r="H2845" s="4">
        <v>2004</v>
      </c>
      <c r="I2845" s="3" t="s">
        <v>54</v>
      </c>
      <c r="J2845" s="3"/>
      <c r="P2845" s="3"/>
      <c r="W2845" s="3"/>
      <c r="AA2845" s="5" t="e">
        <f t="shared" si="368"/>
        <v>#DIV/0!</v>
      </c>
      <c r="AD2845" s="5" t="e">
        <f t="shared" si="369"/>
        <v>#DIV/0!</v>
      </c>
      <c r="AE2845" s="3" t="e">
        <f t="shared" si="370"/>
        <v>#DIV/0!</v>
      </c>
      <c r="AG2845" s="4" t="e">
        <f t="shared" si="371"/>
        <v>#DIV/0!</v>
      </c>
      <c r="AI2845" s="3" t="e">
        <f t="shared" si="372"/>
        <v>#DIV/0!</v>
      </c>
      <c r="AK2845" s="4" t="e">
        <f t="shared" si="366"/>
        <v>#DIV/0!</v>
      </c>
    </row>
    <row r="2846" spans="1:37" s="4" customFormat="1" x14ac:dyDescent="0.25">
      <c r="A2846" s="4" t="str">
        <f t="shared" si="367"/>
        <v>D00_556_5</v>
      </c>
      <c r="B2846" s="1" t="s">
        <v>37</v>
      </c>
      <c r="C2846" s="2">
        <v>556</v>
      </c>
      <c r="D2846" s="3">
        <v>5</v>
      </c>
      <c r="E2846" s="4" t="s">
        <v>43</v>
      </c>
      <c r="F2846" s="4" t="s">
        <v>40</v>
      </c>
      <c r="G2846" s="4" t="s">
        <v>36</v>
      </c>
      <c r="H2846" s="4">
        <v>2005</v>
      </c>
      <c r="I2846" s="3" t="s">
        <v>54</v>
      </c>
      <c r="J2846" s="3"/>
      <c r="P2846" s="3"/>
      <c r="W2846" s="3"/>
      <c r="AA2846" s="5" t="e">
        <f t="shared" si="368"/>
        <v>#DIV/0!</v>
      </c>
      <c r="AD2846" s="5" t="e">
        <f t="shared" si="369"/>
        <v>#DIV/0!</v>
      </c>
      <c r="AE2846" s="3" t="e">
        <f t="shared" si="370"/>
        <v>#DIV/0!</v>
      </c>
      <c r="AG2846" s="4" t="e">
        <f t="shared" si="371"/>
        <v>#DIV/0!</v>
      </c>
      <c r="AI2846" s="3" t="e">
        <f t="shared" si="372"/>
        <v>#DIV/0!</v>
      </c>
      <c r="AK2846" s="4" t="e">
        <f t="shared" si="366"/>
        <v>#DIV/0!</v>
      </c>
    </row>
    <row r="2847" spans="1:37" s="4" customFormat="1" x14ac:dyDescent="0.25">
      <c r="A2847" s="4" t="str">
        <f t="shared" si="367"/>
        <v>D00_556_5</v>
      </c>
      <c r="B2847" s="1" t="s">
        <v>37</v>
      </c>
      <c r="C2847" s="2">
        <v>556</v>
      </c>
      <c r="D2847" s="3">
        <v>5</v>
      </c>
      <c r="E2847" s="4" t="s">
        <v>43</v>
      </c>
      <c r="F2847" s="4" t="s">
        <v>40</v>
      </c>
      <c r="G2847" s="4" t="s">
        <v>36</v>
      </c>
      <c r="H2847" s="4">
        <v>2006</v>
      </c>
      <c r="I2847" s="3" t="s">
        <v>54</v>
      </c>
      <c r="J2847" s="3"/>
      <c r="P2847" s="3"/>
      <c r="W2847" s="3"/>
      <c r="AA2847" s="5" t="e">
        <f t="shared" si="368"/>
        <v>#DIV/0!</v>
      </c>
      <c r="AD2847" s="5" t="e">
        <f t="shared" si="369"/>
        <v>#DIV/0!</v>
      </c>
      <c r="AE2847" s="3" t="e">
        <f t="shared" si="370"/>
        <v>#DIV/0!</v>
      </c>
      <c r="AG2847" s="4" t="e">
        <f t="shared" si="371"/>
        <v>#DIV/0!</v>
      </c>
      <c r="AI2847" s="3" t="e">
        <f t="shared" si="372"/>
        <v>#DIV/0!</v>
      </c>
      <c r="AK2847" s="4" t="e">
        <f t="shared" si="366"/>
        <v>#DIV/0!</v>
      </c>
    </row>
    <row r="2848" spans="1:37" s="4" customFormat="1" x14ac:dyDescent="0.25">
      <c r="A2848" s="4" t="str">
        <f t="shared" si="367"/>
        <v>D00_556_5</v>
      </c>
      <c r="B2848" s="1" t="s">
        <v>37</v>
      </c>
      <c r="C2848" s="2">
        <v>556</v>
      </c>
      <c r="D2848" s="3">
        <v>5</v>
      </c>
      <c r="E2848" s="4" t="s">
        <v>43</v>
      </c>
      <c r="F2848" s="4" t="s">
        <v>40</v>
      </c>
      <c r="G2848" s="4" t="s">
        <v>36</v>
      </c>
      <c r="H2848" s="4">
        <v>2007</v>
      </c>
      <c r="I2848" s="3" t="s">
        <v>54</v>
      </c>
      <c r="J2848" s="3"/>
      <c r="P2848" s="3"/>
      <c r="W2848" s="3"/>
      <c r="AA2848" s="5" t="e">
        <f t="shared" si="368"/>
        <v>#DIV/0!</v>
      </c>
      <c r="AD2848" s="5" t="e">
        <f t="shared" si="369"/>
        <v>#DIV/0!</v>
      </c>
      <c r="AE2848" s="3" t="e">
        <f t="shared" si="370"/>
        <v>#DIV/0!</v>
      </c>
      <c r="AG2848" s="4" t="e">
        <f t="shared" si="371"/>
        <v>#DIV/0!</v>
      </c>
      <c r="AI2848" s="3" t="e">
        <f t="shared" si="372"/>
        <v>#DIV/0!</v>
      </c>
      <c r="AK2848" s="4" t="e">
        <f t="shared" si="366"/>
        <v>#DIV/0!</v>
      </c>
    </row>
    <row r="2849" spans="1:37" s="14" customFormat="1" x14ac:dyDescent="0.25">
      <c r="A2849" s="4" t="str">
        <f t="shared" si="367"/>
        <v>D00_557_5</v>
      </c>
      <c r="B2849" s="12" t="s">
        <v>37</v>
      </c>
      <c r="C2849" s="13">
        <v>557</v>
      </c>
      <c r="D2849" s="15">
        <v>5</v>
      </c>
      <c r="E2849" s="14" t="s">
        <v>43</v>
      </c>
      <c r="F2849" s="14" t="s">
        <v>40</v>
      </c>
      <c r="G2849" s="14" t="s">
        <v>36</v>
      </c>
      <c r="H2849" s="14">
        <v>2003</v>
      </c>
      <c r="I2849" s="15" t="s">
        <v>54</v>
      </c>
      <c r="J2849" s="15"/>
      <c r="P2849" s="15"/>
      <c r="Q2849" s="4"/>
      <c r="R2849" s="4"/>
      <c r="S2849" s="4"/>
      <c r="T2849" s="4"/>
      <c r="U2849" s="4"/>
      <c r="V2849" s="4"/>
      <c r="W2849" s="15"/>
      <c r="AA2849" s="5" t="e">
        <f t="shared" si="368"/>
        <v>#DIV/0!</v>
      </c>
      <c r="AD2849" s="5" t="e">
        <f t="shared" si="369"/>
        <v>#DIV/0!</v>
      </c>
      <c r="AE2849" s="3" t="e">
        <f t="shared" si="370"/>
        <v>#DIV/0!</v>
      </c>
      <c r="AG2849" s="4" t="e">
        <f t="shared" si="371"/>
        <v>#DIV/0!</v>
      </c>
      <c r="AI2849" s="3" t="e">
        <f t="shared" si="372"/>
        <v>#DIV/0!</v>
      </c>
      <c r="AK2849" s="14" t="e">
        <f t="shared" si="366"/>
        <v>#DIV/0!</v>
      </c>
    </row>
    <row r="2850" spans="1:37" s="4" customFormat="1" x14ac:dyDescent="0.25">
      <c r="A2850" s="4" t="str">
        <f t="shared" si="367"/>
        <v>D00_557_5</v>
      </c>
      <c r="B2850" s="1" t="s">
        <v>37</v>
      </c>
      <c r="C2850" s="2">
        <v>557</v>
      </c>
      <c r="D2850" s="3">
        <v>5</v>
      </c>
      <c r="E2850" s="4" t="s">
        <v>43</v>
      </c>
      <c r="F2850" s="4" t="s">
        <v>40</v>
      </c>
      <c r="G2850" s="4" t="s">
        <v>36</v>
      </c>
      <c r="H2850" s="4">
        <v>2004</v>
      </c>
      <c r="I2850" s="3" t="s">
        <v>54</v>
      </c>
      <c r="J2850" s="3"/>
      <c r="P2850" s="3"/>
      <c r="W2850" s="3"/>
      <c r="AA2850" s="5" t="e">
        <f t="shared" si="368"/>
        <v>#DIV/0!</v>
      </c>
      <c r="AD2850" s="5" t="e">
        <f t="shared" si="369"/>
        <v>#DIV/0!</v>
      </c>
      <c r="AE2850" s="3" t="e">
        <f t="shared" si="370"/>
        <v>#DIV/0!</v>
      </c>
      <c r="AG2850" s="4" t="e">
        <f t="shared" si="371"/>
        <v>#DIV/0!</v>
      </c>
      <c r="AI2850" s="3" t="e">
        <f t="shared" si="372"/>
        <v>#DIV/0!</v>
      </c>
      <c r="AK2850" s="4" t="e">
        <f t="shared" si="366"/>
        <v>#DIV/0!</v>
      </c>
    </row>
    <row r="2851" spans="1:37" s="4" customFormat="1" x14ac:dyDescent="0.25">
      <c r="A2851" s="4" t="str">
        <f t="shared" si="367"/>
        <v>D00_557_5</v>
      </c>
      <c r="B2851" s="1" t="s">
        <v>37</v>
      </c>
      <c r="C2851" s="2">
        <v>557</v>
      </c>
      <c r="D2851" s="3">
        <v>5</v>
      </c>
      <c r="E2851" s="4" t="s">
        <v>43</v>
      </c>
      <c r="F2851" s="4" t="s">
        <v>40</v>
      </c>
      <c r="G2851" s="4" t="s">
        <v>36</v>
      </c>
      <c r="H2851" s="4">
        <v>2005</v>
      </c>
      <c r="I2851" s="3" t="s">
        <v>54</v>
      </c>
      <c r="J2851" s="3"/>
      <c r="P2851" s="3"/>
      <c r="W2851" s="3"/>
      <c r="AA2851" s="5" t="e">
        <f t="shared" si="368"/>
        <v>#DIV/0!</v>
      </c>
      <c r="AD2851" s="5" t="e">
        <f t="shared" si="369"/>
        <v>#DIV/0!</v>
      </c>
      <c r="AE2851" s="3" t="e">
        <f t="shared" si="370"/>
        <v>#DIV/0!</v>
      </c>
      <c r="AG2851" s="4" t="e">
        <f t="shared" si="371"/>
        <v>#DIV/0!</v>
      </c>
      <c r="AI2851" s="3" t="e">
        <f t="shared" si="372"/>
        <v>#DIV/0!</v>
      </c>
      <c r="AK2851" s="4" t="e">
        <f t="shared" si="366"/>
        <v>#DIV/0!</v>
      </c>
    </row>
    <row r="2852" spans="1:37" s="4" customFormat="1" x14ac:dyDescent="0.25">
      <c r="A2852" s="4" t="str">
        <f t="shared" si="367"/>
        <v>D00_557_5</v>
      </c>
      <c r="B2852" s="1" t="s">
        <v>37</v>
      </c>
      <c r="C2852" s="2">
        <v>557</v>
      </c>
      <c r="D2852" s="3">
        <v>5</v>
      </c>
      <c r="E2852" s="4" t="s">
        <v>43</v>
      </c>
      <c r="F2852" s="4" t="s">
        <v>40</v>
      </c>
      <c r="G2852" s="4" t="s">
        <v>36</v>
      </c>
      <c r="H2852" s="4">
        <v>2006</v>
      </c>
      <c r="I2852" s="3" t="s">
        <v>54</v>
      </c>
      <c r="J2852" s="3"/>
      <c r="P2852" s="3"/>
      <c r="W2852" s="3"/>
      <c r="AA2852" s="5" t="e">
        <f t="shared" si="368"/>
        <v>#DIV/0!</v>
      </c>
      <c r="AD2852" s="5" t="e">
        <f t="shared" si="369"/>
        <v>#DIV/0!</v>
      </c>
      <c r="AE2852" s="3" t="e">
        <f t="shared" si="370"/>
        <v>#DIV/0!</v>
      </c>
      <c r="AG2852" s="4" t="e">
        <f t="shared" si="371"/>
        <v>#DIV/0!</v>
      </c>
      <c r="AI2852" s="3" t="e">
        <f t="shared" si="372"/>
        <v>#DIV/0!</v>
      </c>
      <c r="AK2852" s="4" t="e">
        <f t="shared" si="366"/>
        <v>#DIV/0!</v>
      </c>
    </row>
    <row r="2853" spans="1:37" s="4" customFormat="1" x14ac:dyDescent="0.25">
      <c r="A2853" s="4" t="str">
        <f t="shared" si="367"/>
        <v>D00_557_5</v>
      </c>
      <c r="B2853" s="1" t="s">
        <v>37</v>
      </c>
      <c r="C2853" s="2">
        <v>557</v>
      </c>
      <c r="D2853" s="3">
        <v>5</v>
      </c>
      <c r="E2853" s="4" t="s">
        <v>43</v>
      </c>
      <c r="F2853" s="4" t="s">
        <v>40</v>
      </c>
      <c r="G2853" s="4" t="s">
        <v>36</v>
      </c>
      <c r="H2853" s="4">
        <v>2007</v>
      </c>
      <c r="I2853" s="3" t="s">
        <v>54</v>
      </c>
      <c r="J2853" s="3"/>
      <c r="P2853" s="3"/>
      <c r="W2853" s="3"/>
      <c r="AA2853" s="5" t="e">
        <f t="shared" si="368"/>
        <v>#DIV/0!</v>
      </c>
      <c r="AD2853" s="5" t="e">
        <f t="shared" si="369"/>
        <v>#DIV/0!</v>
      </c>
      <c r="AE2853" s="3" t="e">
        <f t="shared" si="370"/>
        <v>#DIV/0!</v>
      </c>
      <c r="AG2853" s="4" t="e">
        <f t="shared" si="371"/>
        <v>#DIV/0!</v>
      </c>
      <c r="AI2853" s="3" t="e">
        <f t="shared" si="372"/>
        <v>#DIV/0!</v>
      </c>
      <c r="AK2853" s="4" t="e">
        <f t="shared" si="366"/>
        <v>#DIV/0!</v>
      </c>
    </row>
    <row r="2854" spans="1:37" s="14" customFormat="1" x14ac:dyDescent="0.25">
      <c r="A2854" s="4" t="str">
        <f t="shared" si="367"/>
        <v>D00_558_5</v>
      </c>
      <c r="B2854" s="12" t="s">
        <v>37</v>
      </c>
      <c r="C2854" s="13">
        <v>558</v>
      </c>
      <c r="D2854" s="15">
        <v>5</v>
      </c>
      <c r="E2854" s="14" t="s">
        <v>43</v>
      </c>
      <c r="F2854" s="14" t="s">
        <v>40</v>
      </c>
      <c r="G2854" s="14" t="s">
        <v>36</v>
      </c>
      <c r="H2854" s="14">
        <v>2003</v>
      </c>
      <c r="I2854" s="15" t="s">
        <v>54</v>
      </c>
      <c r="J2854" s="15"/>
      <c r="P2854" s="15"/>
      <c r="Q2854" s="4"/>
      <c r="R2854" s="4"/>
      <c r="S2854" s="4"/>
      <c r="T2854" s="4"/>
      <c r="U2854" s="4"/>
      <c r="V2854" s="4"/>
      <c r="W2854" s="15"/>
      <c r="AA2854" s="5" t="e">
        <f t="shared" si="368"/>
        <v>#DIV/0!</v>
      </c>
      <c r="AD2854" s="5" t="e">
        <f t="shared" si="369"/>
        <v>#DIV/0!</v>
      </c>
      <c r="AE2854" s="3" t="e">
        <f t="shared" si="370"/>
        <v>#DIV/0!</v>
      </c>
      <c r="AG2854" s="4" t="e">
        <f t="shared" si="371"/>
        <v>#DIV/0!</v>
      </c>
      <c r="AI2854" s="3" t="e">
        <f t="shared" si="372"/>
        <v>#DIV/0!</v>
      </c>
      <c r="AK2854" s="14" t="e">
        <f t="shared" si="366"/>
        <v>#DIV/0!</v>
      </c>
    </row>
    <row r="2855" spans="1:37" s="4" customFormat="1" x14ac:dyDescent="0.25">
      <c r="A2855" s="4" t="str">
        <f t="shared" si="367"/>
        <v>D00_558_5</v>
      </c>
      <c r="B2855" s="1" t="s">
        <v>37</v>
      </c>
      <c r="C2855" s="2">
        <v>558</v>
      </c>
      <c r="D2855" s="3">
        <v>5</v>
      </c>
      <c r="E2855" s="4" t="s">
        <v>43</v>
      </c>
      <c r="F2855" s="4" t="s">
        <v>40</v>
      </c>
      <c r="G2855" s="4" t="s">
        <v>36</v>
      </c>
      <c r="H2855" s="4">
        <v>2004</v>
      </c>
      <c r="I2855" s="3" t="s">
        <v>54</v>
      </c>
      <c r="J2855" s="3"/>
      <c r="P2855" s="3"/>
      <c r="W2855" s="3"/>
      <c r="AA2855" s="5" t="e">
        <f t="shared" si="368"/>
        <v>#DIV/0!</v>
      </c>
      <c r="AD2855" s="5" t="e">
        <f t="shared" si="369"/>
        <v>#DIV/0!</v>
      </c>
      <c r="AE2855" s="3" t="e">
        <f t="shared" si="370"/>
        <v>#DIV/0!</v>
      </c>
      <c r="AG2855" s="4" t="e">
        <f t="shared" si="371"/>
        <v>#DIV/0!</v>
      </c>
      <c r="AI2855" s="3" t="e">
        <f t="shared" si="372"/>
        <v>#DIV/0!</v>
      </c>
      <c r="AK2855" s="4" t="e">
        <f t="shared" si="366"/>
        <v>#DIV/0!</v>
      </c>
    </row>
    <row r="2856" spans="1:37" s="4" customFormat="1" x14ac:dyDescent="0.25">
      <c r="A2856" s="4" t="str">
        <f t="shared" si="367"/>
        <v>D00_558_5</v>
      </c>
      <c r="B2856" s="1" t="s">
        <v>37</v>
      </c>
      <c r="C2856" s="2">
        <v>558</v>
      </c>
      <c r="D2856" s="3">
        <v>5</v>
      </c>
      <c r="E2856" s="4" t="s">
        <v>43</v>
      </c>
      <c r="F2856" s="4" t="s">
        <v>40</v>
      </c>
      <c r="G2856" s="4" t="s">
        <v>36</v>
      </c>
      <c r="H2856" s="4">
        <v>2005</v>
      </c>
      <c r="I2856" s="3" t="s">
        <v>54</v>
      </c>
      <c r="J2856" s="3"/>
      <c r="P2856" s="3"/>
      <c r="W2856" s="3"/>
      <c r="AA2856" s="5" t="e">
        <f t="shared" si="368"/>
        <v>#DIV/0!</v>
      </c>
      <c r="AD2856" s="5" t="e">
        <f t="shared" si="369"/>
        <v>#DIV/0!</v>
      </c>
      <c r="AE2856" s="3" t="e">
        <f t="shared" si="370"/>
        <v>#DIV/0!</v>
      </c>
      <c r="AG2856" s="4" t="e">
        <f t="shared" si="371"/>
        <v>#DIV/0!</v>
      </c>
      <c r="AI2856" s="3" t="e">
        <f t="shared" si="372"/>
        <v>#DIV/0!</v>
      </c>
      <c r="AK2856" s="4" t="e">
        <f t="shared" si="366"/>
        <v>#DIV/0!</v>
      </c>
    </row>
    <row r="2857" spans="1:37" s="4" customFormat="1" x14ac:dyDescent="0.25">
      <c r="A2857" s="4" t="str">
        <f t="shared" si="367"/>
        <v>D00_558_5</v>
      </c>
      <c r="B2857" s="1" t="s">
        <v>37</v>
      </c>
      <c r="C2857" s="2">
        <v>558</v>
      </c>
      <c r="D2857" s="3">
        <v>5</v>
      </c>
      <c r="E2857" s="4" t="s">
        <v>43</v>
      </c>
      <c r="F2857" s="4" t="s">
        <v>40</v>
      </c>
      <c r="G2857" s="4" t="s">
        <v>36</v>
      </c>
      <c r="H2857" s="4">
        <v>2006</v>
      </c>
      <c r="I2857" s="3" t="s">
        <v>54</v>
      </c>
      <c r="J2857" s="3"/>
      <c r="P2857" s="3"/>
      <c r="W2857" s="3"/>
      <c r="AA2857" s="5" t="e">
        <f t="shared" si="368"/>
        <v>#DIV/0!</v>
      </c>
      <c r="AD2857" s="5" t="e">
        <f t="shared" si="369"/>
        <v>#DIV/0!</v>
      </c>
      <c r="AE2857" s="3" t="e">
        <f t="shared" si="370"/>
        <v>#DIV/0!</v>
      </c>
      <c r="AG2857" s="4" t="e">
        <f t="shared" si="371"/>
        <v>#DIV/0!</v>
      </c>
      <c r="AI2857" s="3" t="e">
        <f t="shared" si="372"/>
        <v>#DIV/0!</v>
      </c>
      <c r="AK2857" s="4" t="e">
        <f t="shared" si="366"/>
        <v>#DIV/0!</v>
      </c>
    </row>
    <row r="2858" spans="1:37" s="4" customFormat="1" x14ac:dyDescent="0.25">
      <c r="A2858" s="4" t="str">
        <f t="shared" si="367"/>
        <v>D00_558_5</v>
      </c>
      <c r="B2858" s="1" t="s">
        <v>37</v>
      </c>
      <c r="C2858" s="2">
        <v>558</v>
      </c>
      <c r="D2858" s="3">
        <v>5</v>
      </c>
      <c r="E2858" s="4" t="s">
        <v>43</v>
      </c>
      <c r="F2858" s="4" t="s">
        <v>40</v>
      </c>
      <c r="G2858" s="4" t="s">
        <v>36</v>
      </c>
      <c r="H2858" s="4">
        <v>2007</v>
      </c>
      <c r="I2858" s="3" t="s">
        <v>54</v>
      </c>
      <c r="J2858" s="3"/>
      <c r="P2858" s="3"/>
      <c r="W2858" s="3"/>
      <c r="AA2858" s="5" t="e">
        <f t="shared" si="368"/>
        <v>#DIV/0!</v>
      </c>
      <c r="AD2858" s="5" t="e">
        <f t="shared" si="369"/>
        <v>#DIV/0!</v>
      </c>
      <c r="AE2858" s="3" t="e">
        <f t="shared" si="370"/>
        <v>#DIV/0!</v>
      </c>
      <c r="AG2858" s="4" t="e">
        <f t="shared" si="371"/>
        <v>#DIV/0!</v>
      </c>
      <c r="AI2858" s="3" t="e">
        <f t="shared" si="372"/>
        <v>#DIV/0!</v>
      </c>
      <c r="AK2858" s="4" t="e">
        <f t="shared" si="366"/>
        <v>#DIV/0!</v>
      </c>
    </row>
    <row r="2859" spans="1:37" s="14" customFormat="1" x14ac:dyDescent="0.25">
      <c r="A2859" s="4" t="str">
        <f t="shared" si="367"/>
        <v>D00_559_5</v>
      </c>
      <c r="B2859" s="12" t="s">
        <v>37</v>
      </c>
      <c r="C2859" s="13">
        <v>559</v>
      </c>
      <c r="D2859" s="15">
        <v>5</v>
      </c>
      <c r="E2859" s="14" t="s">
        <v>43</v>
      </c>
      <c r="F2859" s="14" t="s">
        <v>40</v>
      </c>
      <c r="G2859" s="14" t="s">
        <v>36</v>
      </c>
      <c r="H2859" s="14">
        <v>2003</v>
      </c>
      <c r="I2859" s="15" t="s">
        <v>54</v>
      </c>
      <c r="J2859" s="15"/>
      <c r="P2859" s="15"/>
      <c r="Q2859" s="4"/>
      <c r="R2859" s="4"/>
      <c r="S2859" s="4"/>
      <c r="T2859" s="4"/>
      <c r="U2859" s="4"/>
      <c r="V2859" s="4"/>
      <c r="W2859" s="15"/>
      <c r="AA2859" s="5" t="e">
        <f t="shared" si="368"/>
        <v>#DIV/0!</v>
      </c>
      <c r="AD2859" s="5" t="e">
        <f t="shared" si="369"/>
        <v>#DIV/0!</v>
      </c>
      <c r="AE2859" s="3" t="e">
        <f t="shared" si="370"/>
        <v>#DIV/0!</v>
      </c>
      <c r="AG2859" s="4" t="e">
        <f t="shared" si="371"/>
        <v>#DIV/0!</v>
      </c>
      <c r="AI2859" s="3" t="e">
        <f t="shared" si="372"/>
        <v>#DIV/0!</v>
      </c>
      <c r="AK2859" s="14" t="e">
        <f t="shared" si="366"/>
        <v>#DIV/0!</v>
      </c>
    </row>
    <row r="2860" spans="1:37" s="4" customFormat="1" x14ac:dyDescent="0.25">
      <c r="A2860" s="4" t="str">
        <f t="shared" si="367"/>
        <v>D00_559_5</v>
      </c>
      <c r="B2860" s="1" t="s">
        <v>37</v>
      </c>
      <c r="C2860" s="2">
        <v>559</v>
      </c>
      <c r="D2860" s="3">
        <v>5</v>
      </c>
      <c r="E2860" s="4" t="s">
        <v>43</v>
      </c>
      <c r="F2860" s="4" t="s">
        <v>40</v>
      </c>
      <c r="G2860" s="4" t="s">
        <v>36</v>
      </c>
      <c r="H2860" s="4">
        <v>2004</v>
      </c>
      <c r="I2860" s="3" t="s">
        <v>54</v>
      </c>
      <c r="J2860" s="3"/>
      <c r="P2860" s="3"/>
      <c r="W2860" s="3"/>
      <c r="AA2860" s="5" t="e">
        <f t="shared" si="368"/>
        <v>#DIV/0!</v>
      </c>
      <c r="AD2860" s="5" t="e">
        <f t="shared" si="369"/>
        <v>#DIV/0!</v>
      </c>
      <c r="AE2860" s="3" t="e">
        <f t="shared" si="370"/>
        <v>#DIV/0!</v>
      </c>
      <c r="AG2860" s="4" t="e">
        <f t="shared" si="371"/>
        <v>#DIV/0!</v>
      </c>
      <c r="AI2860" s="3" t="e">
        <f t="shared" si="372"/>
        <v>#DIV/0!</v>
      </c>
      <c r="AK2860" s="4" t="e">
        <f t="shared" si="366"/>
        <v>#DIV/0!</v>
      </c>
    </row>
    <row r="2861" spans="1:37" s="4" customFormat="1" x14ac:dyDescent="0.25">
      <c r="A2861" s="4" t="str">
        <f t="shared" si="367"/>
        <v>D00_559_5</v>
      </c>
      <c r="B2861" s="1" t="s">
        <v>37</v>
      </c>
      <c r="C2861" s="2">
        <v>559</v>
      </c>
      <c r="D2861" s="3">
        <v>5</v>
      </c>
      <c r="E2861" s="4" t="s">
        <v>43</v>
      </c>
      <c r="F2861" s="4" t="s">
        <v>40</v>
      </c>
      <c r="G2861" s="4" t="s">
        <v>36</v>
      </c>
      <c r="H2861" s="4">
        <v>2005</v>
      </c>
      <c r="I2861" s="3" t="s">
        <v>54</v>
      </c>
      <c r="J2861" s="3"/>
      <c r="P2861" s="3"/>
      <c r="W2861" s="3"/>
      <c r="AA2861" s="5" t="e">
        <f t="shared" si="368"/>
        <v>#DIV/0!</v>
      </c>
      <c r="AD2861" s="5" t="e">
        <f t="shared" si="369"/>
        <v>#DIV/0!</v>
      </c>
      <c r="AE2861" s="3" t="e">
        <f t="shared" si="370"/>
        <v>#DIV/0!</v>
      </c>
      <c r="AG2861" s="4" t="e">
        <f t="shared" si="371"/>
        <v>#DIV/0!</v>
      </c>
      <c r="AI2861" s="3" t="e">
        <f t="shared" si="372"/>
        <v>#DIV/0!</v>
      </c>
      <c r="AK2861" s="4" t="e">
        <f t="shared" si="366"/>
        <v>#DIV/0!</v>
      </c>
    </row>
    <row r="2862" spans="1:37" s="4" customFormat="1" x14ac:dyDescent="0.25">
      <c r="A2862" s="4" t="str">
        <f t="shared" si="367"/>
        <v>D00_559_5</v>
      </c>
      <c r="B2862" s="1" t="s">
        <v>37</v>
      </c>
      <c r="C2862" s="2">
        <v>559</v>
      </c>
      <c r="D2862" s="3">
        <v>5</v>
      </c>
      <c r="E2862" s="4" t="s">
        <v>43</v>
      </c>
      <c r="F2862" s="4" t="s">
        <v>40</v>
      </c>
      <c r="G2862" s="4" t="s">
        <v>36</v>
      </c>
      <c r="H2862" s="4">
        <v>2006</v>
      </c>
      <c r="I2862" s="3" t="s">
        <v>54</v>
      </c>
      <c r="J2862" s="3"/>
      <c r="P2862" s="3"/>
      <c r="W2862" s="3"/>
      <c r="AA2862" s="5" t="e">
        <f t="shared" si="368"/>
        <v>#DIV/0!</v>
      </c>
      <c r="AD2862" s="5" t="e">
        <f t="shared" si="369"/>
        <v>#DIV/0!</v>
      </c>
      <c r="AE2862" s="3" t="e">
        <f t="shared" si="370"/>
        <v>#DIV/0!</v>
      </c>
      <c r="AG2862" s="4" t="e">
        <f t="shared" si="371"/>
        <v>#DIV/0!</v>
      </c>
      <c r="AI2862" s="3" t="e">
        <f t="shared" si="372"/>
        <v>#DIV/0!</v>
      </c>
      <c r="AK2862" s="4" t="e">
        <f t="shared" si="366"/>
        <v>#DIV/0!</v>
      </c>
    </row>
    <row r="2863" spans="1:37" s="4" customFormat="1" x14ac:dyDescent="0.25">
      <c r="A2863" s="4" t="str">
        <f t="shared" si="367"/>
        <v>D00_559_5</v>
      </c>
      <c r="B2863" s="1" t="s">
        <v>37</v>
      </c>
      <c r="C2863" s="2">
        <v>559</v>
      </c>
      <c r="D2863" s="3">
        <v>5</v>
      </c>
      <c r="E2863" s="4" t="s">
        <v>43</v>
      </c>
      <c r="F2863" s="4" t="s">
        <v>40</v>
      </c>
      <c r="G2863" s="4" t="s">
        <v>36</v>
      </c>
      <c r="H2863" s="4">
        <v>2007</v>
      </c>
      <c r="I2863" s="3" t="s">
        <v>54</v>
      </c>
      <c r="J2863" s="3"/>
      <c r="P2863" s="3"/>
      <c r="W2863" s="3"/>
      <c r="AA2863" s="5" t="e">
        <f t="shared" si="368"/>
        <v>#DIV/0!</v>
      </c>
      <c r="AD2863" s="5" t="e">
        <f t="shared" si="369"/>
        <v>#DIV/0!</v>
      </c>
      <c r="AE2863" s="3" t="e">
        <f t="shared" si="370"/>
        <v>#DIV/0!</v>
      </c>
      <c r="AG2863" s="4" t="e">
        <f t="shared" si="371"/>
        <v>#DIV/0!</v>
      </c>
      <c r="AI2863" s="3" t="e">
        <f t="shared" si="372"/>
        <v>#DIV/0!</v>
      </c>
      <c r="AK2863" s="4" t="e">
        <f t="shared" ref="AK2863:AK2926" si="373">AJ2863*100/Y2863</f>
        <v>#DIV/0!</v>
      </c>
    </row>
    <row r="2864" spans="1:37" s="14" customFormat="1" x14ac:dyDescent="0.25">
      <c r="A2864" s="4" t="str">
        <f t="shared" si="367"/>
        <v>D00_560_5</v>
      </c>
      <c r="B2864" s="12" t="s">
        <v>37</v>
      </c>
      <c r="C2864" s="13">
        <v>560</v>
      </c>
      <c r="D2864" s="15">
        <v>5</v>
      </c>
      <c r="E2864" s="14" t="s">
        <v>43</v>
      </c>
      <c r="F2864" s="14" t="s">
        <v>40</v>
      </c>
      <c r="G2864" s="14" t="s">
        <v>36</v>
      </c>
      <c r="H2864" s="14">
        <v>2003</v>
      </c>
      <c r="I2864" s="15" t="s">
        <v>54</v>
      </c>
      <c r="J2864" s="15"/>
      <c r="P2864" s="15"/>
      <c r="Q2864" s="4"/>
      <c r="R2864" s="4"/>
      <c r="S2864" s="4"/>
      <c r="T2864" s="4"/>
      <c r="U2864" s="4"/>
      <c r="V2864" s="4"/>
      <c r="W2864" s="15"/>
      <c r="AA2864" s="5" t="e">
        <f t="shared" si="368"/>
        <v>#DIV/0!</v>
      </c>
      <c r="AD2864" s="5" t="e">
        <f t="shared" si="369"/>
        <v>#DIV/0!</v>
      </c>
      <c r="AE2864" s="3" t="e">
        <f t="shared" si="370"/>
        <v>#DIV/0!</v>
      </c>
      <c r="AG2864" s="4" t="e">
        <f t="shared" si="371"/>
        <v>#DIV/0!</v>
      </c>
      <c r="AI2864" s="3" t="e">
        <f t="shared" si="372"/>
        <v>#DIV/0!</v>
      </c>
      <c r="AK2864" s="14" t="e">
        <f t="shared" si="373"/>
        <v>#DIV/0!</v>
      </c>
    </row>
    <row r="2865" spans="1:37" s="4" customFormat="1" x14ac:dyDescent="0.25">
      <c r="A2865" s="4" t="str">
        <f t="shared" si="367"/>
        <v>D00_560_5</v>
      </c>
      <c r="B2865" s="1" t="s">
        <v>37</v>
      </c>
      <c r="C2865" s="2">
        <v>560</v>
      </c>
      <c r="D2865" s="3">
        <v>5</v>
      </c>
      <c r="E2865" s="4" t="s">
        <v>43</v>
      </c>
      <c r="F2865" s="4" t="s">
        <v>40</v>
      </c>
      <c r="G2865" s="4" t="s">
        <v>36</v>
      </c>
      <c r="H2865" s="4">
        <v>2004</v>
      </c>
      <c r="I2865" s="3" t="s">
        <v>54</v>
      </c>
      <c r="J2865" s="3"/>
      <c r="P2865" s="3"/>
      <c r="W2865" s="3"/>
      <c r="AA2865" s="5" t="e">
        <f t="shared" si="368"/>
        <v>#DIV/0!</v>
      </c>
      <c r="AD2865" s="5" t="e">
        <f t="shared" si="369"/>
        <v>#DIV/0!</v>
      </c>
      <c r="AE2865" s="3" t="e">
        <f t="shared" si="370"/>
        <v>#DIV/0!</v>
      </c>
      <c r="AG2865" s="4" t="e">
        <f t="shared" si="371"/>
        <v>#DIV/0!</v>
      </c>
      <c r="AI2865" s="3" t="e">
        <f t="shared" si="372"/>
        <v>#DIV/0!</v>
      </c>
      <c r="AK2865" s="4" t="e">
        <f t="shared" si="373"/>
        <v>#DIV/0!</v>
      </c>
    </row>
    <row r="2866" spans="1:37" s="4" customFormat="1" x14ac:dyDescent="0.25">
      <c r="A2866" s="4" t="str">
        <f t="shared" si="367"/>
        <v>D00_560_5</v>
      </c>
      <c r="B2866" s="1" t="s">
        <v>37</v>
      </c>
      <c r="C2866" s="2">
        <v>560</v>
      </c>
      <c r="D2866" s="3">
        <v>5</v>
      </c>
      <c r="E2866" s="4" t="s">
        <v>43</v>
      </c>
      <c r="F2866" s="4" t="s">
        <v>40</v>
      </c>
      <c r="G2866" s="4" t="s">
        <v>36</v>
      </c>
      <c r="H2866" s="4">
        <v>2005</v>
      </c>
      <c r="I2866" s="3" t="s">
        <v>54</v>
      </c>
      <c r="J2866" s="3"/>
      <c r="P2866" s="3"/>
      <c r="W2866" s="3"/>
      <c r="AA2866" s="5" t="e">
        <f t="shared" si="368"/>
        <v>#DIV/0!</v>
      </c>
      <c r="AD2866" s="5" t="e">
        <f t="shared" si="369"/>
        <v>#DIV/0!</v>
      </c>
      <c r="AE2866" s="3" t="e">
        <f t="shared" si="370"/>
        <v>#DIV/0!</v>
      </c>
      <c r="AG2866" s="4" t="e">
        <f t="shared" si="371"/>
        <v>#DIV/0!</v>
      </c>
      <c r="AI2866" s="3" t="e">
        <f t="shared" si="372"/>
        <v>#DIV/0!</v>
      </c>
      <c r="AK2866" s="4" t="e">
        <f t="shared" si="373"/>
        <v>#DIV/0!</v>
      </c>
    </row>
    <row r="2867" spans="1:37" s="4" customFormat="1" x14ac:dyDescent="0.25">
      <c r="A2867" s="4" t="str">
        <f t="shared" si="367"/>
        <v>D00_560_5</v>
      </c>
      <c r="B2867" s="1" t="s">
        <v>37</v>
      </c>
      <c r="C2867" s="2">
        <v>560</v>
      </c>
      <c r="D2867" s="3">
        <v>5</v>
      </c>
      <c r="E2867" s="4" t="s">
        <v>43</v>
      </c>
      <c r="F2867" s="4" t="s">
        <v>40</v>
      </c>
      <c r="G2867" s="4" t="s">
        <v>36</v>
      </c>
      <c r="H2867" s="4">
        <v>2006</v>
      </c>
      <c r="I2867" s="3" t="s">
        <v>54</v>
      </c>
      <c r="J2867" s="3"/>
      <c r="P2867" s="3"/>
      <c r="W2867" s="3"/>
      <c r="AA2867" s="5" t="e">
        <f t="shared" si="368"/>
        <v>#DIV/0!</v>
      </c>
      <c r="AD2867" s="5" t="e">
        <f t="shared" si="369"/>
        <v>#DIV/0!</v>
      </c>
      <c r="AE2867" s="3" t="e">
        <f t="shared" si="370"/>
        <v>#DIV/0!</v>
      </c>
      <c r="AG2867" s="4" t="e">
        <f t="shared" si="371"/>
        <v>#DIV/0!</v>
      </c>
      <c r="AI2867" s="3" t="e">
        <f t="shared" si="372"/>
        <v>#DIV/0!</v>
      </c>
      <c r="AK2867" s="4" t="e">
        <f t="shared" si="373"/>
        <v>#DIV/0!</v>
      </c>
    </row>
    <row r="2868" spans="1:37" s="4" customFormat="1" x14ac:dyDescent="0.25">
      <c r="A2868" s="4" t="str">
        <f t="shared" si="367"/>
        <v>D00_560_5</v>
      </c>
      <c r="B2868" s="1" t="s">
        <v>37</v>
      </c>
      <c r="C2868" s="2">
        <v>560</v>
      </c>
      <c r="D2868" s="3">
        <v>5</v>
      </c>
      <c r="E2868" s="4" t="s">
        <v>43</v>
      </c>
      <c r="F2868" s="4" t="s">
        <v>40</v>
      </c>
      <c r="G2868" s="4" t="s">
        <v>36</v>
      </c>
      <c r="H2868" s="4">
        <v>2007</v>
      </c>
      <c r="I2868" s="3" t="s">
        <v>54</v>
      </c>
      <c r="J2868" s="3"/>
      <c r="P2868" s="3"/>
      <c r="W2868" s="3"/>
      <c r="AA2868" s="5" t="e">
        <f t="shared" si="368"/>
        <v>#DIV/0!</v>
      </c>
      <c r="AD2868" s="5" t="e">
        <f t="shared" si="369"/>
        <v>#DIV/0!</v>
      </c>
      <c r="AE2868" s="3" t="e">
        <f t="shared" si="370"/>
        <v>#DIV/0!</v>
      </c>
      <c r="AG2868" s="4" t="e">
        <f t="shared" si="371"/>
        <v>#DIV/0!</v>
      </c>
      <c r="AI2868" s="3" t="e">
        <f t="shared" si="372"/>
        <v>#DIV/0!</v>
      </c>
      <c r="AK2868" s="4" t="e">
        <f t="shared" si="373"/>
        <v>#DIV/0!</v>
      </c>
    </row>
    <row r="2869" spans="1:37" s="14" customFormat="1" x14ac:dyDescent="0.25">
      <c r="A2869" s="4" t="str">
        <f t="shared" si="367"/>
        <v>D00_561_5</v>
      </c>
      <c r="B2869" s="12" t="s">
        <v>37</v>
      </c>
      <c r="C2869" s="13">
        <v>561</v>
      </c>
      <c r="D2869" s="15">
        <v>5</v>
      </c>
      <c r="E2869" s="14" t="s">
        <v>43</v>
      </c>
      <c r="F2869" s="14" t="s">
        <v>40</v>
      </c>
      <c r="G2869" s="14" t="s">
        <v>36</v>
      </c>
      <c r="H2869" s="14">
        <v>2003</v>
      </c>
      <c r="I2869" s="15" t="s">
        <v>54</v>
      </c>
      <c r="J2869" s="15"/>
      <c r="P2869" s="15"/>
      <c r="Q2869" s="4"/>
      <c r="R2869" s="4"/>
      <c r="S2869" s="4"/>
      <c r="T2869" s="4"/>
      <c r="U2869" s="4"/>
      <c r="V2869" s="4"/>
      <c r="W2869" s="15"/>
      <c r="AA2869" s="5" t="e">
        <f t="shared" si="368"/>
        <v>#DIV/0!</v>
      </c>
      <c r="AD2869" s="5" t="e">
        <f t="shared" si="369"/>
        <v>#DIV/0!</v>
      </c>
      <c r="AE2869" s="3" t="e">
        <f t="shared" si="370"/>
        <v>#DIV/0!</v>
      </c>
      <c r="AG2869" s="4" t="e">
        <f t="shared" si="371"/>
        <v>#DIV/0!</v>
      </c>
      <c r="AI2869" s="3" t="e">
        <f t="shared" si="372"/>
        <v>#DIV/0!</v>
      </c>
      <c r="AK2869" s="14" t="e">
        <f t="shared" si="373"/>
        <v>#DIV/0!</v>
      </c>
    </row>
    <row r="2870" spans="1:37" s="4" customFormat="1" x14ac:dyDescent="0.25">
      <c r="A2870" s="4" t="str">
        <f t="shared" si="367"/>
        <v>D00_561_5</v>
      </c>
      <c r="B2870" s="1" t="s">
        <v>37</v>
      </c>
      <c r="C2870" s="2">
        <v>561</v>
      </c>
      <c r="D2870" s="3">
        <v>5</v>
      </c>
      <c r="E2870" s="4" t="s">
        <v>43</v>
      </c>
      <c r="F2870" s="4" t="s">
        <v>40</v>
      </c>
      <c r="G2870" s="4" t="s">
        <v>36</v>
      </c>
      <c r="H2870" s="4">
        <v>2004</v>
      </c>
      <c r="I2870" s="3" t="s">
        <v>54</v>
      </c>
      <c r="J2870" s="3"/>
      <c r="P2870" s="3"/>
      <c r="W2870" s="3"/>
      <c r="AA2870" s="5" t="e">
        <f t="shared" si="368"/>
        <v>#DIV/0!</v>
      </c>
      <c r="AD2870" s="5" t="e">
        <f t="shared" si="369"/>
        <v>#DIV/0!</v>
      </c>
      <c r="AE2870" s="3" t="e">
        <f t="shared" si="370"/>
        <v>#DIV/0!</v>
      </c>
      <c r="AG2870" s="4" t="e">
        <f t="shared" si="371"/>
        <v>#DIV/0!</v>
      </c>
      <c r="AI2870" s="3" t="e">
        <f t="shared" si="372"/>
        <v>#DIV/0!</v>
      </c>
      <c r="AK2870" s="4" t="e">
        <f t="shared" si="373"/>
        <v>#DIV/0!</v>
      </c>
    </row>
    <row r="2871" spans="1:37" s="4" customFormat="1" x14ac:dyDescent="0.25">
      <c r="A2871" s="4" t="str">
        <f t="shared" si="367"/>
        <v>D00_561_5</v>
      </c>
      <c r="B2871" s="1" t="s">
        <v>37</v>
      </c>
      <c r="C2871" s="2">
        <v>561</v>
      </c>
      <c r="D2871" s="3">
        <v>5</v>
      </c>
      <c r="E2871" s="4" t="s">
        <v>43</v>
      </c>
      <c r="F2871" s="4" t="s">
        <v>40</v>
      </c>
      <c r="G2871" s="4" t="s">
        <v>36</v>
      </c>
      <c r="H2871" s="4">
        <v>2005</v>
      </c>
      <c r="I2871" s="3" t="s">
        <v>54</v>
      </c>
      <c r="J2871" s="3"/>
      <c r="P2871" s="3"/>
      <c r="W2871" s="3"/>
      <c r="AA2871" s="5" t="e">
        <f t="shared" si="368"/>
        <v>#DIV/0!</v>
      </c>
      <c r="AD2871" s="5" t="e">
        <f t="shared" si="369"/>
        <v>#DIV/0!</v>
      </c>
      <c r="AE2871" s="3" t="e">
        <f t="shared" si="370"/>
        <v>#DIV/0!</v>
      </c>
      <c r="AG2871" s="4" t="e">
        <f t="shared" si="371"/>
        <v>#DIV/0!</v>
      </c>
      <c r="AI2871" s="3" t="e">
        <f t="shared" si="372"/>
        <v>#DIV/0!</v>
      </c>
      <c r="AK2871" s="4" t="e">
        <f t="shared" si="373"/>
        <v>#DIV/0!</v>
      </c>
    </row>
    <row r="2872" spans="1:37" s="4" customFormat="1" x14ac:dyDescent="0.25">
      <c r="A2872" s="4" t="str">
        <f t="shared" si="367"/>
        <v>D00_561_5</v>
      </c>
      <c r="B2872" s="1" t="s">
        <v>37</v>
      </c>
      <c r="C2872" s="2">
        <v>561</v>
      </c>
      <c r="D2872" s="3">
        <v>5</v>
      </c>
      <c r="E2872" s="4" t="s">
        <v>43</v>
      </c>
      <c r="F2872" s="4" t="s">
        <v>40</v>
      </c>
      <c r="G2872" s="4" t="s">
        <v>36</v>
      </c>
      <c r="H2872" s="4">
        <v>2006</v>
      </c>
      <c r="I2872" s="3" t="s">
        <v>54</v>
      </c>
      <c r="J2872" s="3"/>
      <c r="P2872" s="3"/>
      <c r="W2872" s="3"/>
      <c r="AA2872" s="5" t="e">
        <f t="shared" si="368"/>
        <v>#DIV/0!</v>
      </c>
      <c r="AD2872" s="5" t="e">
        <f t="shared" si="369"/>
        <v>#DIV/0!</v>
      </c>
      <c r="AE2872" s="3" t="e">
        <f t="shared" si="370"/>
        <v>#DIV/0!</v>
      </c>
      <c r="AG2872" s="4" t="e">
        <f t="shared" si="371"/>
        <v>#DIV/0!</v>
      </c>
      <c r="AI2872" s="3" t="e">
        <f t="shared" si="372"/>
        <v>#DIV/0!</v>
      </c>
      <c r="AK2872" s="4" t="e">
        <f t="shared" si="373"/>
        <v>#DIV/0!</v>
      </c>
    </row>
    <row r="2873" spans="1:37" s="4" customFormat="1" x14ac:dyDescent="0.25">
      <c r="A2873" s="4" t="str">
        <f t="shared" si="367"/>
        <v>D00_561_5</v>
      </c>
      <c r="B2873" s="1" t="s">
        <v>37</v>
      </c>
      <c r="C2873" s="2">
        <v>561</v>
      </c>
      <c r="D2873" s="3">
        <v>5</v>
      </c>
      <c r="E2873" s="4" t="s">
        <v>43</v>
      </c>
      <c r="F2873" s="4" t="s">
        <v>40</v>
      </c>
      <c r="G2873" s="4" t="s">
        <v>36</v>
      </c>
      <c r="H2873" s="4">
        <v>2007</v>
      </c>
      <c r="I2873" s="3" t="s">
        <v>54</v>
      </c>
      <c r="J2873" s="3"/>
      <c r="P2873" s="3"/>
      <c r="W2873" s="3"/>
      <c r="AA2873" s="5" t="e">
        <f t="shared" si="368"/>
        <v>#DIV/0!</v>
      </c>
      <c r="AD2873" s="5" t="e">
        <f t="shared" si="369"/>
        <v>#DIV/0!</v>
      </c>
      <c r="AE2873" s="3" t="e">
        <f t="shared" si="370"/>
        <v>#DIV/0!</v>
      </c>
      <c r="AG2873" s="4" t="e">
        <f t="shared" si="371"/>
        <v>#DIV/0!</v>
      </c>
      <c r="AI2873" s="3" t="e">
        <f t="shared" si="372"/>
        <v>#DIV/0!</v>
      </c>
      <c r="AK2873" s="4" t="e">
        <f t="shared" si="373"/>
        <v>#DIV/0!</v>
      </c>
    </row>
    <row r="2874" spans="1:37" s="14" customFormat="1" x14ac:dyDescent="0.25">
      <c r="A2874" s="4" t="str">
        <f t="shared" si="367"/>
        <v>D00_562_5</v>
      </c>
      <c r="B2874" s="12" t="s">
        <v>37</v>
      </c>
      <c r="C2874" s="13">
        <v>562</v>
      </c>
      <c r="D2874" s="15">
        <v>5</v>
      </c>
      <c r="E2874" s="14" t="s">
        <v>43</v>
      </c>
      <c r="F2874" s="14" t="s">
        <v>40</v>
      </c>
      <c r="G2874" s="14" t="s">
        <v>36</v>
      </c>
      <c r="H2874" s="14">
        <v>2003</v>
      </c>
      <c r="I2874" s="15" t="s">
        <v>54</v>
      </c>
      <c r="J2874" s="15"/>
      <c r="P2874" s="15"/>
      <c r="Q2874" s="4"/>
      <c r="R2874" s="4"/>
      <c r="S2874" s="4"/>
      <c r="T2874" s="4"/>
      <c r="U2874" s="4"/>
      <c r="V2874" s="4"/>
      <c r="W2874" s="15"/>
      <c r="AA2874" s="5" t="e">
        <f t="shared" si="368"/>
        <v>#DIV/0!</v>
      </c>
      <c r="AD2874" s="5" t="e">
        <f t="shared" si="369"/>
        <v>#DIV/0!</v>
      </c>
      <c r="AE2874" s="3" t="e">
        <f t="shared" si="370"/>
        <v>#DIV/0!</v>
      </c>
      <c r="AG2874" s="4" t="e">
        <f t="shared" si="371"/>
        <v>#DIV/0!</v>
      </c>
      <c r="AI2874" s="3" t="e">
        <f t="shared" si="372"/>
        <v>#DIV/0!</v>
      </c>
      <c r="AK2874" s="14" t="e">
        <f t="shared" si="373"/>
        <v>#DIV/0!</v>
      </c>
    </row>
    <row r="2875" spans="1:37" s="4" customFormat="1" x14ac:dyDescent="0.25">
      <c r="A2875" s="4" t="str">
        <f t="shared" si="367"/>
        <v>D00_562_5</v>
      </c>
      <c r="B2875" s="1" t="s">
        <v>37</v>
      </c>
      <c r="C2875" s="2">
        <v>562</v>
      </c>
      <c r="D2875" s="3">
        <v>5</v>
      </c>
      <c r="E2875" s="4" t="s">
        <v>43</v>
      </c>
      <c r="F2875" s="4" t="s">
        <v>40</v>
      </c>
      <c r="G2875" s="4" t="s">
        <v>36</v>
      </c>
      <c r="H2875" s="4">
        <v>2004</v>
      </c>
      <c r="I2875" s="3" t="s">
        <v>54</v>
      </c>
      <c r="J2875" s="3"/>
      <c r="P2875" s="3"/>
      <c r="W2875" s="3"/>
      <c r="AA2875" s="5" t="e">
        <f t="shared" si="368"/>
        <v>#DIV/0!</v>
      </c>
      <c r="AD2875" s="5" t="e">
        <f t="shared" si="369"/>
        <v>#DIV/0!</v>
      </c>
      <c r="AE2875" s="3" t="e">
        <f t="shared" si="370"/>
        <v>#DIV/0!</v>
      </c>
      <c r="AG2875" s="4" t="e">
        <f t="shared" si="371"/>
        <v>#DIV/0!</v>
      </c>
      <c r="AI2875" s="3" t="e">
        <f t="shared" si="372"/>
        <v>#DIV/0!</v>
      </c>
      <c r="AK2875" s="4" t="e">
        <f t="shared" si="373"/>
        <v>#DIV/0!</v>
      </c>
    </row>
    <row r="2876" spans="1:37" s="4" customFormat="1" x14ac:dyDescent="0.25">
      <c r="A2876" s="4" t="str">
        <f t="shared" si="367"/>
        <v>D00_562_5</v>
      </c>
      <c r="B2876" s="1" t="s">
        <v>37</v>
      </c>
      <c r="C2876" s="2">
        <v>562</v>
      </c>
      <c r="D2876" s="3">
        <v>5</v>
      </c>
      <c r="E2876" s="4" t="s">
        <v>43</v>
      </c>
      <c r="F2876" s="4" t="s">
        <v>40</v>
      </c>
      <c r="G2876" s="4" t="s">
        <v>36</v>
      </c>
      <c r="H2876" s="4">
        <v>2005</v>
      </c>
      <c r="I2876" s="3" t="s">
        <v>54</v>
      </c>
      <c r="J2876" s="3"/>
      <c r="P2876" s="3"/>
      <c r="W2876" s="3"/>
      <c r="AA2876" s="5" t="e">
        <f t="shared" si="368"/>
        <v>#DIV/0!</v>
      </c>
      <c r="AD2876" s="5" t="e">
        <f t="shared" si="369"/>
        <v>#DIV/0!</v>
      </c>
      <c r="AE2876" s="3" t="e">
        <f t="shared" si="370"/>
        <v>#DIV/0!</v>
      </c>
      <c r="AG2876" s="4" t="e">
        <f t="shared" si="371"/>
        <v>#DIV/0!</v>
      </c>
      <c r="AI2876" s="3" t="e">
        <f t="shared" si="372"/>
        <v>#DIV/0!</v>
      </c>
      <c r="AK2876" s="4" t="e">
        <f t="shared" si="373"/>
        <v>#DIV/0!</v>
      </c>
    </row>
    <row r="2877" spans="1:37" s="4" customFormat="1" x14ac:dyDescent="0.25">
      <c r="A2877" s="4" t="str">
        <f t="shared" si="367"/>
        <v>D00_562_5</v>
      </c>
      <c r="B2877" s="1" t="s">
        <v>37</v>
      </c>
      <c r="C2877" s="2">
        <v>562</v>
      </c>
      <c r="D2877" s="3">
        <v>5</v>
      </c>
      <c r="E2877" s="4" t="s">
        <v>43</v>
      </c>
      <c r="F2877" s="4" t="s">
        <v>40</v>
      </c>
      <c r="G2877" s="4" t="s">
        <v>36</v>
      </c>
      <c r="H2877" s="4">
        <v>2006</v>
      </c>
      <c r="I2877" s="3" t="s">
        <v>54</v>
      </c>
      <c r="J2877" s="3"/>
      <c r="P2877" s="3"/>
      <c r="W2877" s="3"/>
      <c r="AA2877" s="5" t="e">
        <f t="shared" si="368"/>
        <v>#DIV/0!</v>
      </c>
      <c r="AD2877" s="5" t="e">
        <f t="shared" si="369"/>
        <v>#DIV/0!</v>
      </c>
      <c r="AE2877" s="3" t="e">
        <f t="shared" si="370"/>
        <v>#DIV/0!</v>
      </c>
      <c r="AG2877" s="4" t="e">
        <f t="shared" si="371"/>
        <v>#DIV/0!</v>
      </c>
      <c r="AI2877" s="3" t="e">
        <f t="shared" si="372"/>
        <v>#DIV/0!</v>
      </c>
      <c r="AK2877" s="4" t="e">
        <f t="shared" si="373"/>
        <v>#DIV/0!</v>
      </c>
    </row>
    <row r="2878" spans="1:37" s="4" customFormat="1" x14ac:dyDescent="0.25">
      <c r="A2878" s="4" t="str">
        <f t="shared" si="367"/>
        <v>D00_562_5</v>
      </c>
      <c r="B2878" s="1" t="s">
        <v>37</v>
      </c>
      <c r="C2878" s="2">
        <v>562</v>
      </c>
      <c r="D2878" s="3">
        <v>5</v>
      </c>
      <c r="E2878" s="4" t="s">
        <v>43</v>
      </c>
      <c r="F2878" s="4" t="s">
        <v>40</v>
      </c>
      <c r="G2878" s="4" t="s">
        <v>36</v>
      </c>
      <c r="H2878" s="4">
        <v>2007</v>
      </c>
      <c r="I2878" s="3" t="s">
        <v>54</v>
      </c>
      <c r="J2878" s="3"/>
      <c r="P2878" s="3"/>
      <c r="W2878" s="3"/>
      <c r="AA2878" s="5" t="e">
        <f t="shared" si="368"/>
        <v>#DIV/0!</v>
      </c>
      <c r="AD2878" s="5" t="e">
        <f t="shared" si="369"/>
        <v>#DIV/0!</v>
      </c>
      <c r="AE2878" s="3" t="e">
        <f t="shared" si="370"/>
        <v>#DIV/0!</v>
      </c>
      <c r="AG2878" s="4" t="e">
        <f t="shared" si="371"/>
        <v>#DIV/0!</v>
      </c>
      <c r="AI2878" s="3" t="e">
        <f t="shared" si="372"/>
        <v>#DIV/0!</v>
      </c>
      <c r="AK2878" s="4" t="e">
        <f t="shared" si="373"/>
        <v>#DIV/0!</v>
      </c>
    </row>
    <row r="2879" spans="1:37" s="14" customFormat="1" x14ac:dyDescent="0.25">
      <c r="A2879" s="4" t="str">
        <f t="shared" si="367"/>
        <v>D00_563_5</v>
      </c>
      <c r="B2879" s="12" t="s">
        <v>37</v>
      </c>
      <c r="C2879" s="13">
        <v>563</v>
      </c>
      <c r="D2879" s="15">
        <v>5</v>
      </c>
      <c r="E2879" s="14" t="s">
        <v>43</v>
      </c>
      <c r="F2879" s="14" t="s">
        <v>40</v>
      </c>
      <c r="G2879" s="14" t="s">
        <v>36</v>
      </c>
      <c r="H2879" s="14">
        <v>2003</v>
      </c>
      <c r="I2879" s="15" t="s">
        <v>54</v>
      </c>
      <c r="J2879" s="15"/>
      <c r="P2879" s="15"/>
      <c r="Q2879" s="4"/>
      <c r="R2879" s="4"/>
      <c r="S2879" s="4"/>
      <c r="T2879" s="4"/>
      <c r="U2879" s="4"/>
      <c r="V2879" s="4"/>
      <c r="W2879" s="15"/>
      <c r="AA2879" s="5" t="e">
        <f t="shared" si="368"/>
        <v>#DIV/0!</v>
      </c>
      <c r="AD2879" s="5" t="e">
        <f t="shared" si="369"/>
        <v>#DIV/0!</v>
      </c>
      <c r="AE2879" s="3" t="e">
        <f t="shared" si="370"/>
        <v>#DIV/0!</v>
      </c>
      <c r="AG2879" s="4" t="e">
        <f t="shared" si="371"/>
        <v>#DIV/0!</v>
      </c>
      <c r="AI2879" s="3" t="e">
        <f t="shared" si="372"/>
        <v>#DIV/0!</v>
      </c>
      <c r="AK2879" s="14" t="e">
        <f t="shared" si="373"/>
        <v>#DIV/0!</v>
      </c>
    </row>
    <row r="2880" spans="1:37" s="4" customFormat="1" x14ac:dyDescent="0.25">
      <c r="A2880" s="4" t="str">
        <f t="shared" si="367"/>
        <v>D00_563_5</v>
      </c>
      <c r="B2880" s="1" t="s">
        <v>37</v>
      </c>
      <c r="C2880" s="2">
        <v>563</v>
      </c>
      <c r="D2880" s="3">
        <v>5</v>
      </c>
      <c r="E2880" s="4" t="s">
        <v>43</v>
      </c>
      <c r="F2880" s="4" t="s">
        <v>40</v>
      </c>
      <c r="G2880" s="4" t="s">
        <v>36</v>
      </c>
      <c r="H2880" s="4">
        <v>2004</v>
      </c>
      <c r="I2880" s="3" t="s">
        <v>54</v>
      </c>
      <c r="J2880" s="3"/>
      <c r="P2880" s="3"/>
      <c r="W2880" s="3"/>
      <c r="AA2880" s="5" t="e">
        <f t="shared" si="368"/>
        <v>#DIV/0!</v>
      </c>
      <c r="AD2880" s="5" t="e">
        <f t="shared" si="369"/>
        <v>#DIV/0!</v>
      </c>
      <c r="AE2880" s="3" t="e">
        <f t="shared" si="370"/>
        <v>#DIV/0!</v>
      </c>
      <c r="AG2880" s="4" t="e">
        <f t="shared" si="371"/>
        <v>#DIV/0!</v>
      </c>
      <c r="AI2880" s="3" t="e">
        <f t="shared" si="372"/>
        <v>#DIV/0!</v>
      </c>
      <c r="AK2880" s="4" t="e">
        <f t="shared" si="373"/>
        <v>#DIV/0!</v>
      </c>
    </row>
    <row r="2881" spans="1:37" s="4" customFormat="1" x14ac:dyDescent="0.25">
      <c r="A2881" s="4" t="str">
        <f t="shared" si="367"/>
        <v>D00_563_5</v>
      </c>
      <c r="B2881" s="1" t="s">
        <v>37</v>
      </c>
      <c r="C2881" s="2">
        <v>563</v>
      </c>
      <c r="D2881" s="3">
        <v>5</v>
      </c>
      <c r="E2881" s="4" t="s">
        <v>43</v>
      </c>
      <c r="F2881" s="4" t="s">
        <v>40</v>
      </c>
      <c r="G2881" s="4" t="s">
        <v>36</v>
      </c>
      <c r="H2881" s="4">
        <v>2005</v>
      </c>
      <c r="I2881" s="3" t="s">
        <v>54</v>
      </c>
      <c r="J2881" s="3"/>
      <c r="P2881" s="3"/>
      <c r="W2881" s="3"/>
      <c r="AA2881" s="5" t="e">
        <f t="shared" si="368"/>
        <v>#DIV/0!</v>
      </c>
      <c r="AD2881" s="5" t="e">
        <f t="shared" si="369"/>
        <v>#DIV/0!</v>
      </c>
      <c r="AE2881" s="3" t="e">
        <f t="shared" si="370"/>
        <v>#DIV/0!</v>
      </c>
      <c r="AG2881" s="4" t="e">
        <f t="shared" si="371"/>
        <v>#DIV/0!</v>
      </c>
      <c r="AI2881" s="3" t="e">
        <f t="shared" si="372"/>
        <v>#DIV/0!</v>
      </c>
      <c r="AK2881" s="4" t="e">
        <f t="shared" si="373"/>
        <v>#DIV/0!</v>
      </c>
    </row>
    <row r="2882" spans="1:37" s="4" customFormat="1" x14ac:dyDescent="0.25">
      <c r="A2882" s="4" t="str">
        <f t="shared" si="367"/>
        <v>D00_563_5</v>
      </c>
      <c r="B2882" s="1" t="s">
        <v>37</v>
      </c>
      <c r="C2882" s="2">
        <v>563</v>
      </c>
      <c r="D2882" s="3">
        <v>5</v>
      </c>
      <c r="E2882" s="4" t="s">
        <v>43</v>
      </c>
      <c r="F2882" s="4" t="s">
        <v>40</v>
      </c>
      <c r="G2882" s="4" t="s">
        <v>36</v>
      </c>
      <c r="H2882" s="4">
        <v>2006</v>
      </c>
      <c r="I2882" s="3" t="s">
        <v>54</v>
      </c>
      <c r="J2882" s="3"/>
      <c r="P2882" s="3"/>
      <c r="W2882" s="3"/>
      <c r="AA2882" s="5" t="e">
        <f t="shared" si="368"/>
        <v>#DIV/0!</v>
      </c>
      <c r="AD2882" s="5" t="e">
        <f t="shared" si="369"/>
        <v>#DIV/0!</v>
      </c>
      <c r="AE2882" s="3" t="e">
        <f t="shared" si="370"/>
        <v>#DIV/0!</v>
      </c>
      <c r="AG2882" s="4" t="e">
        <f t="shared" si="371"/>
        <v>#DIV/0!</v>
      </c>
      <c r="AI2882" s="3" t="e">
        <f t="shared" si="372"/>
        <v>#DIV/0!</v>
      </c>
      <c r="AK2882" s="4" t="e">
        <f t="shared" si="373"/>
        <v>#DIV/0!</v>
      </c>
    </row>
    <row r="2883" spans="1:37" s="4" customFormat="1" x14ac:dyDescent="0.25">
      <c r="A2883" s="4" t="str">
        <f t="shared" ref="A2883:A2946" si="374">CONCATENATE(LEFT(B2883,1),CONCATENATE(RIGHT(B2883,2),"_",CONCATENATE(C2883),"_",CONCATENATE(D2883)))</f>
        <v>D00_563_5</v>
      </c>
      <c r="B2883" s="1" t="s">
        <v>37</v>
      </c>
      <c r="C2883" s="2">
        <v>563</v>
      </c>
      <c r="D2883" s="3">
        <v>5</v>
      </c>
      <c r="E2883" s="4" t="s">
        <v>43</v>
      </c>
      <c r="F2883" s="4" t="s">
        <v>40</v>
      </c>
      <c r="G2883" s="4" t="s">
        <v>36</v>
      </c>
      <c r="H2883" s="4">
        <v>2007</v>
      </c>
      <c r="I2883" s="3" t="s">
        <v>54</v>
      </c>
      <c r="J2883" s="3"/>
      <c r="P2883" s="3"/>
      <c r="W2883" s="3"/>
      <c r="AA2883" s="5" t="e">
        <f t="shared" si="368"/>
        <v>#DIV/0!</v>
      </c>
      <c r="AD2883" s="5" t="e">
        <f t="shared" si="369"/>
        <v>#DIV/0!</v>
      </c>
      <c r="AE2883" s="3" t="e">
        <f t="shared" si="370"/>
        <v>#DIV/0!</v>
      </c>
      <c r="AG2883" s="4" t="e">
        <f t="shared" si="371"/>
        <v>#DIV/0!</v>
      </c>
      <c r="AI2883" s="3" t="e">
        <f t="shared" si="372"/>
        <v>#DIV/0!</v>
      </c>
      <c r="AK2883" s="4" t="e">
        <f t="shared" si="373"/>
        <v>#DIV/0!</v>
      </c>
    </row>
    <row r="2884" spans="1:37" s="14" customFormat="1" x14ac:dyDescent="0.25">
      <c r="A2884" s="4" t="str">
        <f t="shared" si="374"/>
        <v>D00_564_5</v>
      </c>
      <c r="B2884" s="12" t="s">
        <v>37</v>
      </c>
      <c r="C2884" s="13">
        <v>564</v>
      </c>
      <c r="D2884" s="15">
        <v>5</v>
      </c>
      <c r="E2884" s="14" t="s">
        <v>43</v>
      </c>
      <c r="F2884" s="14" t="s">
        <v>40</v>
      </c>
      <c r="G2884" s="14" t="s">
        <v>36</v>
      </c>
      <c r="H2884" s="14">
        <v>2003</v>
      </c>
      <c r="I2884" s="15" t="s">
        <v>54</v>
      </c>
      <c r="J2884" s="15"/>
      <c r="P2884" s="15"/>
      <c r="Q2884" s="4"/>
      <c r="R2884" s="4"/>
      <c r="S2884" s="4"/>
      <c r="T2884" s="4"/>
      <c r="U2884" s="4"/>
      <c r="V2884" s="4"/>
      <c r="W2884" s="15"/>
      <c r="AA2884" s="5" t="e">
        <f t="shared" si="368"/>
        <v>#DIV/0!</v>
      </c>
      <c r="AD2884" s="5" t="e">
        <f t="shared" si="369"/>
        <v>#DIV/0!</v>
      </c>
      <c r="AE2884" s="3" t="e">
        <f t="shared" si="370"/>
        <v>#DIV/0!</v>
      </c>
      <c r="AG2884" s="4" t="e">
        <f t="shared" si="371"/>
        <v>#DIV/0!</v>
      </c>
      <c r="AI2884" s="3" t="e">
        <f t="shared" si="372"/>
        <v>#DIV/0!</v>
      </c>
      <c r="AK2884" s="14" t="e">
        <f t="shared" si="373"/>
        <v>#DIV/0!</v>
      </c>
    </row>
    <row r="2885" spans="1:37" s="4" customFormat="1" x14ac:dyDescent="0.25">
      <c r="A2885" s="4" t="str">
        <f t="shared" si="374"/>
        <v>D00_564_5</v>
      </c>
      <c r="B2885" s="1" t="s">
        <v>37</v>
      </c>
      <c r="C2885" s="2">
        <v>564</v>
      </c>
      <c r="D2885" s="3">
        <v>5</v>
      </c>
      <c r="E2885" s="4" t="s">
        <v>43</v>
      </c>
      <c r="F2885" s="4" t="s">
        <v>40</v>
      </c>
      <c r="G2885" s="4" t="s">
        <v>36</v>
      </c>
      <c r="H2885" s="4">
        <v>2004</v>
      </c>
      <c r="I2885" s="3" t="s">
        <v>54</v>
      </c>
      <c r="J2885" s="3"/>
      <c r="P2885" s="3"/>
      <c r="W2885" s="3"/>
      <c r="AA2885" s="5" t="e">
        <f t="shared" si="368"/>
        <v>#DIV/0!</v>
      </c>
      <c r="AD2885" s="5" t="e">
        <f t="shared" si="369"/>
        <v>#DIV/0!</v>
      </c>
      <c r="AE2885" s="3" t="e">
        <f t="shared" si="370"/>
        <v>#DIV/0!</v>
      </c>
      <c r="AG2885" s="4" t="e">
        <f t="shared" si="371"/>
        <v>#DIV/0!</v>
      </c>
      <c r="AI2885" s="3" t="e">
        <f t="shared" si="372"/>
        <v>#DIV/0!</v>
      </c>
      <c r="AK2885" s="4" t="e">
        <f t="shared" si="373"/>
        <v>#DIV/0!</v>
      </c>
    </row>
    <row r="2886" spans="1:37" s="4" customFormat="1" x14ac:dyDescent="0.25">
      <c r="A2886" s="4" t="str">
        <f t="shared" si="374"/>
        <v>D00_564_5</v>
      </c>
      <c r="B2886" s="1" t="s">
        <v>37</v>
      </c>
      <c r="C2886" s="2">
        <v>564</v>
      </c>
      <c r="D2886" s="3">
        <v>5</v>
      </c>
      <c r="E2886" s="4" t="s">
        <v>43</v>
      </c>
      <c r="F2886" s="4" t="s">
        <v>40</v>
      </c>
      <c r="G2886" s="4" t="s">
        <v>36</v>
      </c>
      <c r="H2886" s="4">
        <v>2005</v>
      </c>
      <c r="I2886" s="3" t="s">
        <v>54</v>
      </c>
      <c r="J2886" s="3"/>
      <c r="P2886" s="3"/>
      <c r="W2886" s="3"/>
      <c r="AA2886" s="5" t="e">
        <f t="shared" si="368"/>
        <v>#DIV/0!</v>
      </c>
      <c r="AD2886" s="5" t="e">
        <f t="shared" si="369"/>
        <v>#DIV/0!</v>
      </c>
      <c r="AE2886" s="3" t="e">
        <f t="shared" si="370"/>
        <v>#DIV/0!</v>
      </c>
      <c r="AG2886" s="4" t="e">
        <f t="shared" si="371"/>
        <v>#DIV/0!</v>
      </c>
      <c r="AI2886" s="3" t="e">
        <f t="shared" si="372"/>
        <v>#DIV/0!</v>
      </c>
      <c r="AK2886" s="4" t="e">
        <f t="shared" si="373"/>
        <v>#DIV/0!</v>
      </c>
    </row>
    <row r="2887" spans="1:37" s="4" customFormat="1" x14ac:dyDescent="0.25">
      <c r="A2887" s="4" t="str">
        <f t="shared" si="374"/>
        <v>D00_564_5</v>
      </c>
      <c r="B2887" s="1" t="s">
        <v>37</v>
      </c>
      <c r="C2887" s="2">
        <v>564</v>
      </c>
      <c r="D2887" s="3">
        <v>5</v>
      </c>
      <c r="E2887" s="4" t="s">
        <v>43</v>
      </c>
      <c r="F2887" s="4" t="s">
        <v>40</v>
      </c>
      <c r="G2887" s="4" t="s">
        <v>36</v>
      </c>
      <c r="H2887" s="4">
        <v>2006</v>
      </c>
      <c r="I2887" s="3" t="s">
        <v>54</v>
      </c>
      <c r="J2887" s="3"/>
      <c r="P2887" s="3"/>
      <c r="W2887" s="3"/>
      <c r="AA2887" s="5" t="e">
        <f t="shared" si="368"/>
        <v>#DIV/0!</v>
      </c>
      <c r="AD2887" s="5" t="e">
        <f t="shared" si="369"/>
        <v>#DIV/0!</v>
      </c>
      <c r="AE2887" s="3" t="e">
        <f t="shared" si="370"/>
        <v>#DIV/0!</v>
      </c>
      <c r="AG2887" s="4" t="e">
        <f t="shared" si="371"/>
        <v>#DIV/0!</v>
      </c>
      <c r="AI2887" s="3" t="e">
        <f t="shared" si="372"/>
        <v>#DIV/0!</v>
      </c>
      <c r="AK2887" s="4" t="e">
        <f t="shared" si="373"/>
        <v>#DIV/0!</v>
      </c>
    </row>
    <row r="2888" spans="1:37" s="4" customFormat="1" x14ac:dyDescent="0.25">
      <c r="A2888" s="4" t="str">
        <f t="shared" si="374"/>
        <v>D00_564_5</v>
      </c>
      <c r="B2888" s="1" t="s">
        <v>37</v>
      </c>
      <c r="C2888" s="2">
        <v>564</v>
      </c>
      <c r="D2888" s="3">
        <v>5</v>
      </c>
      <c r="E2888" s="4" t="s">
        <v>43</v>
      </c>
      <c r="F2888" s="4" t="s">
        <v>40</v>
      </c>
      <c r="G2888" s="4" t="s">
        <v>36</v>
      </c>
      <c r="H2888" s="4">
        <v>2007</v>
      </c>
      <c r="I2888" s="3" t="s">
        <v>54</v>
      </c>
      <c r="J2888" s="3"/>
      <c r="P2888" s="3"/>
      <c r="W2888" s="3"/>
      <c r="AA2888" s="5" t="e">
        <f t="shared" si="368"/>
        <v>#DIV/0!</v>
      </c>
      <c r="AD2888" s="5" t="e">
        <f t="shared" si="369"/>
        <v>#DIV/0!</v>
      </c>
      <c r="AE2888" s="3" t="e">
        <f t="shared" si="370"/>
        <v>#DIV/0!</v>
      </c>
      <c r="AG2888" s="4" t="e">
        <f t="shared" si="371"/>
        <v>#DIV/0!</v>
      </c>
      <c r="AI2888" s="3" t="e">
        <f t="shared" si="372"/>
        <v>#DIV/0!</v>
      </c>
      <c r="AK2888" s="4" t="e">
        <f t="shared" si="373"/>
        <v>#DIV/0!</v>
      </c>
    </row>
    <row r="2889" spans="1:37" s="14" customFormat="1" x14ac:dyDescent="0.25">
      <c r="A2889" s="4" t="str">
        <f t="shared" si="374"/>
        <v>D00_565_5</v>
      </c>
      <c r="B2889" s="12" t="s">
        <v>37</v>
      </c>
      <c r="C2889" s="13">
        <v>565</v>
      </c>
      <c r="D2889" s="15">
        <v>5</v>
      </c>
      <c r="E2889" s="14" t="s">
        <v>43</v>
      </c>
      <c r="F2889" s="14" t="s">
        <v>40</v>
      </c>
      <c r="G2889" s="14" t="s">
        <v>36</v>
      </c>
      <c r="H2889" s="14">
        <v>2003</v>
      </c>
      <c r="I2889" s="15" t="s">
        <v>54</v>
      </c>
      <c r="J2889" s="15"/>
      <c r="P2889" s="15"/>
      <c r="Q2889" s="4"/>
      <c r="R2889" s="4"/>
      <c r="S2889" s="4"/>
      <c r="T2889" s="4"/>
      <c r="U2889" s="4"/>
      <c r="V2889" s="4"/>
      <c r="W2889" s="15"/>
      <c r="AA2889" s="5" t="e">
        <f t="shared" si="368"/>
        <v>#DIV/0!</v>
      </c>
      <c r="AD2889" s="5" t="e">
        <f t="shared" si="369"/>
        <v>#DIV/0!</v>
      </c>
      <c r="AE2889" s="3" t="e">
        <f t="shared" si="370"/>
        <v>#DIV/0!</v>
      </c>
      <c r="AG2889" s="4" t="e">
        <f t="shared" si="371"/>
        <v>#DIV/0!</v>
      </c>
      <c r="AI2889" s="3" t="e">
        <f t="shared" si="372"/>
        <v>#DIV/0!</v>
      </c>
      <c r="AK2889" s="14" t="e">
        <f t="shared" si="373"/>
        <v>#DIV/0!</v>
      </c>
    </row>
    <row r="2890" spans="1:37" s="4" customFormat="1" x14ac:dyDescent="0.25">
      <c r="A2890" s="4" t="str">
        <f t="shared" si="374"/>
        <v>D00_565_5</v>
      </c>
      <c r="B2890" s="1" t="s">
        <v>37</v>
      </c>
      <c r="C2890" s="2">
        <v>565</v>
      </c>
      <c r="D2890" s="3">
        <v>5</v>
      </c>
      <c r="E2890" s="4" t="s">
        <v>43</v>
      </c>
      <c r="F2890" s="4" t="s">
        <v>40</v>
      </c>
      <c r="G2890" s="4" t="s">
        <v>36</v>
      </c>
      <c r="H2890" s="4">
        <v>2004</v>
      </c>
      <c r="I2890" s="3" t="s">
        <v>54</v>
      </c>
      <c r="J2890" s="3"/>
      <c r="P2890" s="3"/>
      <c r="W2890" s="3"/>
      <c r="AA2890" s="5" t="e">
        <f t="shared" si="368"/>
        <v>#DIV/0!</v>
      </c>
      <c r="AD2890" s="5" t="e">
        <f t="shared" si="369"/>
        <v>#DIV/0!</v>
      </c>
      <c r="AE2890" s="3" t="e">
        <f t="shared" si="370"/>
        <v>#DIV/0!</v>
      </c>
      <c r="AG2890" s="4" t="e">
        <f t="shared" si="371"/>
        <v>#DIV/0!</v>
      </c>
      <c r="AI2890" s="3" t="e">
        <f t="shared" si="372"/>
        <v>#DIV/0!</v>
      </c>
      <c r="AK2890" s="4" t="e">
        <f t="shared" si="373"/>
        <v>#DIV/0!</v>
      </c>
    </row>
    <row r="2891" spans="1:37" s="4" customFormat="1" x14ac:dyDescent="0.25">
      <c r="A2891" s="4" t="str">
        <f t="shared" si="374"/>
        <v>D00_565_5</v>
      </c>
      <c r="B2891" s="1" t="s">
        <v>37</v>
      </c>
      <c r="C2891" s="2">
        <v>565</v>
      </c>
      <c r="D2891" s="3">
        <v>5</v>
      </c>
      <c r="E2891" s="4" t="s">
        <v>43</v>
      </c>
      <c r="F2891" s="4" t="s">
        <v>40</v>
      </c>
      <c r="G2891" s="4" t="s">
        <v>36</v>
      </c>
      <c r="H2891" s="4">
        <v>2005</v>
      </c>
      <c r="I2891" s="3" t="s">
        <v>54</v>
      </c>
      <c r="J2891" s="3"/>
      <c r="P2891" s="3"/>
      <c r="W2891" s="3"/>
      <c r="AA2891" s="5" t="e">
        <f t="shared" si="368"/>
        <v>#DIV/0!</v>
      </c>
      <c r="AD2891" s="5" t="e">
        <f t="shared" si="369"/>
        <v>#DIV/0!</v>
      </c>
      <c r="AE2891" s="3" t="e">
        <f t="shared" si="370"/>
        <v>#DIV/0!</v>
      </c>
      <c r="AG2891" s="4" t="e">
        <f t="shared" si="371"/>
        <v>#DIV/0!</v>
      </c>
      <c r="AI2891" s="3" t="e">
        <f t="shared" si="372"/>
        <v>#DIV/0!</v>
      </c>
      <c r="AK2891" s="4" t="e">
        <f t="shared" si="373"/>
        <v>#DIV/0!</v>
      </c>
    </row>
    <row r="2892" spans="1:37" s="4" customFormat="1" x14ac:dyDescent="0.25">
      <c r="A2892" s="4" t="str">
        <f t="shared" si="374"/>
        <v>D00_565_5</v>
      </c>
      <c r="B2892" s="1" t="s">
        <v>37</v>
      </c>
      <c r="C2892" s="2">
        <v>565</v>
      </c>
      <c r="D2892" s="3">
        <v>5</v>
      </c>
      <c r="E2892" s="4" t="s">
        <v>43</v>
      </c>
      <c r="F2892" s="4" t="s">
        <v>40</v>
      </c>
      <c r="G2892" s="4" t="s">
        <v>36</v>
      </c>
      <c r="H2892" s="4">
        <v>2006</v>
      </c>
      <c r="I2892" s="3" t="s">
        <v>54</v>
      </c>
      <c r="J2892" s="3"/>
      <c r="P2892" s="3"/>
      <c r="W2892" s="3"/>
      <c r="AA2892" s="5" t="e">
        <f t="shared" si="368"/>
        <v>#DIV/0!</v>
      </c>
      <c r="AD2892" s="5" t="e">
        <f t="shared" si="369"/>
        <v>#DIV/0!</v>
      </c>
      <c r="AE2892" s="3" t="e">
        <f t="shared" si="370"/>
        <v>#DIV/0!</v>
      </c>
      <c r="AG2892" s="4" t="e">
        <f t="shared" si="371"/>
        <v>#DIV/0!</v>
      </c>
      <c r="AI2892" s="3" t="e">
        <f t="shared" si="372"/>
        <v>#DIV/0!</v>
      </c>
      <c r="AK2892" s="4" t="e">
        <f t="shared" si="373"/>
        <v>#DIV/0!</v>
      </c>
    </row>
    <row r="2893" spans="1:37" s="4" customFormat="1" x14ac:dyDescent="0.25">
      <c r="A2893" s="4" t="str">
        <f t="shared" si="374"/>
        <v>D00_565_5</v>
      </c>
      <c r="B2893" s="1" t="s">
        <v>37</v>
      </c>
      <c r="C2893" s="2">
        <v>565</v>
      </c>
      <c r="D2893" s="3">
        <v>5</v>
      </c>
      <c r="E2893" s="4" t="s">
        <v>43</v>
      </c>
      <c r="F2893" s="4" t="s">
        <v>40</v>
      </c>
      <c r="G2893" s="4" t="s">
        <v>36</v>
      </c>
      <c r="H2893" s="4">
        <v>2007</v>
      </c>
      <c r="I2893" s="3" t="s">
        <v>54</v>
      </c>
      <c r="J2893" s="3"/>
      <c r="P2893" s="3"/>
      <c r="W2893" s="3"/>
      <c r="AA2893" s="5" t="e">
        <f t="shared" si="368"/>
        <v>#DIV/0!</v>
      </c>
      <c r="AD2893" s="5" t="e">
        <f t="shared" si="369"/>
        <v>#DIV/0!</v>
      </c>
      <c r="AE2893" s="3" t="e">
        <f t="shared" si="370"/>
        <v>#DIV/0!</v>
      </c>
      <c r="AG2893" s="4" t="e">
        <f t="shared" si="371"/>
        <v>#DIV/0!</v>
      </c>
      <c r="AI2893" s="3" t="e">
        <f t="shared" si="372"/>
        <v>#DIV/0!</v>
      </c>
      <c r="AK2893" s="4" t="e">
        <f t="shared" si="373"/>
        <v>#DIV/0!</v>
      </c>
    </row>
    <row r="2894" spans="1:37" s="14" customFormat="1" x14ac:dyDescent="0.25">
      <c r="A2894" s="4" t="str">
        <f t="shared" si="374"/>
        <v>D00_566_5</v>
      </c>
      <c r="B2894" s="12" t="s">
        <v>37</v>
      </c>
      <c r="C2894" s="13">
        <v>566</v>
      </c>
      <c r="D2894" s="15">
        <v>5</v>
      </c>
      <c r="E2894" s="14" t="s">
        <v>43</v>
      </c>
      <c r="F2894" s="14" t="s">
        <v>40</v>
      </c>
      <c r="G2894" s="14" t="s">
        <v>36</v>
      </c>
      <c r="H2894" s="14">
        <v>2003</v>
      </c>
      <c r="I2894" s="15" t="s">
        <v>54</v>
      </c>
      <c r="J2894" s="15"/>
      <c r="P2894" s="15"/>
      <c r="Q2894" s="4"/>
      <c r="R2894" s="4"/>
      <c r="S2894" s="4"/>
      <c r="T2894" s="4"/>
      <c r="U2894" s="4"/>
      <c r="V2894" s="4"/>
      <c r="W2894" s="15"/>
      <c r="AA2894" s="5" t="e">
        <f t="shared" si="368"/>
        <v>#DIV/0!</v>
      </c>
      <c r="AD2894" s="5" t="e">
        <f t="shared" si="369"/>
        <v>#DIV/0!</v>
      </c>
      <c r="AE2894" s="3" t="e">
        <f t="shared" si="370"/>
        <v>#DIV/0!</v>
      </c>
      <c r="AG2894" s="4" t="e">
        <f t="shared" si="371"/>
        <v>#DIV/0!</v>
      </c>
      <c r="AI2894" s="3" t="e">
        <f t="shared" si="372"/>
        <v>#DIV/0!</v>
      </c>
      <c r="AK2894" s="14" t="e">
        <f t="shared" si="373"/>
        <v>#DIV/0!</v>
      </c>
    </row>
    <row r="2895" spans="1:37" s="4" customFormat="1" x14ac:dyDescent="0.25">
      <c r="A2895" s="4" t="str">
        <f t="shared" si="374"/>
        <v>D00_566_5</v>
      </c>
      <c r="B2895" s="1" t="s">
        <v>37</v>
      </c>
      <c r="C2895" s="2">
        <v>566</v>
      </c>
      <c r="D2895" s="3">
        <v>5</v>
      </c>
      <c r="E2895" s="4" t="s">
        <v>43</v>
      </c>
      <c r="F2895" s="4" t="s">
        <v>40</v>
      </c>
      <c r="G2895" s="4" t="s">
        <v>36</v>
      </c>
      <c r="H2895" s="4">
        <v>2004</v>
      </c>
      <c r="I2895" s="3" t="s">
        <v>54</v>
      </c>
      <c r="J2895" s="3"/>
      <c r="P2895" s="3"/>
      <c r="W2895" s="3"/>
      <c r="AA2895" s="5" t="e">
        <f t="shared" si="368"/>
        <v>#DIV/0!</v>
      </c>
      <c r="AD2895" s="5" t="e">
        <f t="shared" si="369"/>
        <v>#DIV/0!</v>
      </c>
      <c r="AE2895" s="3" t="e">
        <f t="shared" si="370"/>
        <v>#DIV/0!</v>
      </c>
      <c r="AG2895" s="4" t="e">
        <f t="shared" si="371"/>
        <v>#DIV/0!</v>
      </c>
      <c r="AI2895" s="3" t="e">
        <f t="shared" si="372"/>
        <v>#DIV/0!</v>
      </c>
      <c r="AK2895" s="4" t="e">
        <f t="shared" si="373"/>
        <v>#DIV/0!</v>
      </c>
    </row>
    <row r="2896" spans="1:37" s="4" customFormat="1" x14ac:dyDescent="0.25">
      <c r="A2896" s="4" t="str">
        <f t="shared" si="374"/>
        <v>D00_566_5</v>
      </c>
      <c r="B2896" s="1" t="s">
        <v>37</v>
      </c>
      <c r="C2896" s="2">
        <v>566</v>
      </c>
      <c r="D2896" s="3">
        <v>5</v>
      </c>
      <c r="E2896" s="4" t="s">
        <v>43</v>
      </c>
      <c r="F2896" s="4" t="s">
        <v>40</v>
      </c>
      <c r="G2896" s="4" t="s">
        <v>36</v>
      </c>
      <c r="H2896" s="4">
        <v>2005</v>
      </c>
      <c r="I2896" s="3" t="s">
        <v>54</v>
      </c>
      <c r="J2896" s="3"/>
      <c r="P2896" s="3"/>
      <c r="W2896" s="3"/>
      <c r="AA2896" s="5" t="e">
        <f t="shared" si="368"/>
        <v>#DIV/0!</v>
      </c>
      <c r="AD2896" s="5" t="e">
        <f t="shared" si="369"/>
        <v>#DIV/0!</v>
      </c>
      <c r="AE2896" s="3" t="e">
        <f t="shared" si="370"/>
        <v>#DIV/0!</v>
      </c>
      <c r="AG2896" s="4" t="e">
        <f t="shared" si="371"/>
        <v>#DIV/0!</v>
      </c>
      <c r="AI2896" s="3" t="e">
        <f t="shared" si="372"/>
        <v>#DIV/0!</v>
      </c>
      <c r="AK2896" s="4" t="e">
        <f t="shared" si="373"/>
        <v>#DIV/0!</v>
      </c>
    </row>
    <row r="2897" spans="1:37" s="4" customFormat="1" x14ac:dyDescent="0.25">
      <c r="A2897" s="4" t="str">
        <f t="shared" si="374"/>
        <v>D00_566_5</v>
      </c>
      <c r="B2897" s="1" t="s">
        <v>37</v>
      </c>
      <c r="C2897" s="2">
        <v>566</v>
      </c>
      <c r="D2897" s="3">
        <v>5</v>
      </c>
      <c r="E2897" s="4" t="s">
        <v>43</v>
      </c>
      <c r="F2897" s="4" t="s">
        <v>40</v>
      </c>
      <c r="G2897" s="4" t="s">
        <v>36</v>
      </c>
      <c r="H2897" s="4">
        <v>2006</v>
      </c>
      <c r="I2897" s="3" t="s">
        <v>54</v>
      </c>
      <c r="J2897" s="3"/>
      <c r="P2897" s="3"/>
      <c r="W2897" s="3"/>
      <c r="AA2897" s="5" t="e">
        <f t="shared" si="368"/>
        <v>#DIV/0!</v>
      </c>
      <c r="AD2897" s="5" t="e">
        <f t="shared" si="369"/>
        <v>#DIV/0!</v>
      </c>
      <c r="AE2897" s="3" t="e">
        <f t="shared" si="370"/>
        <v>#DIV/0!</v>
      </c>
      <c r="AG2897" s="4" t="e">
        <f t="shared" si="371"/>
        <v>#DIV/0!</v>
      </c>
      <c r="AI2897" s="3" t="e">
        <f t="shared" si="372"/>
        <v>#DIV/0!</v>
      </c>
      <c r="AK2897" s="4" t="e">
        <f t="shared" si="373"/>
        <v>#DIV/0!</v>
      </c>
    </row>
    <row r="2898" spans="1:37" s="4" customFormat="1" x14ac:dyDescent="0.25">
      <c r="A2898" s="4" t="str">
        <f t="shared" si="374"/>
        <v>D00_566_5</v>
      </c>
      <c r="B2898" s="1" t="s">
        <v>37</v>
      </c>
      <c r="C2898" s="2">
        <v>566</v>
      </c>
      <c r="D2898" s="3">
        <v>5</v>
      </c>
      <c r="E2898" s="4" t="s">
        <v>43</v>
      </c>
      <c r="F2898" s="4" t="s">
        <v>40</v>
      </c>
      <c r="G2898" s="4" t="s">
        <v>36</v>
      </c>
      <c r="H2898" s="4">
        <v>2007</v>
      </c>
      <c r="I2898" s="3" t="s">
        <v>54</v>
      </c>
      <c r="J2898" s="3"/>
      <c r="P2898" s="3"/>
      <c r="W2898" s="3"/>
      <c r="AA2898" s="5" t="e">
        <f t="shared" si="368"/>
        <v>#DIV/0!</v>
      </c>
      <c r="AD2898" s="5" t="e">
        <f t="shared" si="369"/>
        <v>#DIV/0!</v>
      </c>
      <c r="AE2898" s="3" t="e">
        <f t="shared" si="370"/>
        <v>#DIV/0!</v>
      </c>
      <c r="AG2898" s="4" t="e">
        <f t="shared" si="371"/>
        <v>#DIV/0!</v>
      </c>
      <c r="AI2898" s="3" t="e">
        <f t="shared" si="372"/>
        <v>#DIV/0!</v>
      </c>
      <c r="AK2898" s="4" t="e">
        <f t="shared" si="373"/>
        <v>#DIV/0!</v>
      </c>
    </row>
    <row r="2899" spans="1:37" s="14" customFormat="1" x14ac:dyDescent="0.25">
      <c r="A2899" s="4" t="str">
        <f t="shared" si="374"/>
        <v>D00_567_5</v>
      </c>
      <c r="B2899" s="12" t="s">
        <v>37</v>
      </c>
      <c r="C2899" s="13">
        <v>567</v>
      </c>
      <c r="D2899" s="15">
        <v>5</v>
      </c>
      <c r="E2899" s="14" t="s">
        <v>43</v>
      </c>
      <c r="F2899" s="14" t="s">
        <v>40</v>
      </c>
      <c r="G2899" s="14" t="s">
        <v>36</v>
      </c>
      <c r="H2899" s="14">
        <v>2003</v>
      </c>
      <c r="I2899" s="15" t="s">
        <v>54</v>
      </c>
      <c r="J2899" s="15"/>
      <c r="P2899" s="15"/>
      <c r="Q2899" s="4"/>
      <c r="R2899" s="4"/>
      <c r="S2899" s="4"/>
      <c r="T2899" s="4"/>
      <c r="U2899" s="4"/>
      <c r="V2899" s="4"/>
      <c r="W2899" s="15"/>
      <c r="AA2899" s="5" t="e">
        <f t="shared" si="368"/>
        <v>#DIV/0!</v>
      </c>
      <c r="AD2899" s="5" t="e">
        <f t="shared" si="369"/>
        <v>#DIV/0!</v>
      </c>
      <c r="AE2899" s="3" t="e">
        <f t="shared" si="370"/>
        <v>#DIV/0!</v>
      </c>
      <c r="AG2899" s="4" t="e">
        <f t="shared" si="371"/>
        <v>#DIV/0!</v>
      </c>
      <c r="AI2899" s="3" t="e">
        <f t="shared" si="372"/>
        <v>#DIV/0!</v>
      </c>
      <c r="AK2899" s="14" t="e">
        <f t="shared" si="373"/>
        <v>#DIV/0!</v>
      </c>
    </row>
    <row r="2900" spans="1:37" s="4" customFormat="1" x14ac:dyDescent="0.25">
      <c r="A2900" s="4" t="str">
        <f t="shared" si="374"/>
        <v>D00_567_5</v>
      </c>
      <c r="B2900" s="1" t="s">
        <v>37</v>
      </c>
      <c r="C2900" s="2">
        <v>567</v>
      </c>
      <c r="D2900" s="3">
        <v>5</v>
      </c>
      <c r="E2900" s="4" t="s">
        <v>43</v>
      </c>
      <c r="F2900" s="4" t="s">
        <v>40</v>
      </c>
      <c r="G2900" s="4" t="s">
        <v>36</v>
      </c>
      <c r="H2900" s="4">
        <v>2004</v>
      </c>
      <c r="I2900" s="3" t="s">
        <v>54</v>
      </c>
      <c r="J2900" s="3"/>
      <c r="P2900" s="3"/>
      <c r="W2900" s="3"/>
      <c r="AA2900" s="5" t="e">
        <f t="shared" si="368"/>
        <v>#DIV/0!</v>
      </c>
      <c r="AD2900" s="5" t="e">
        <f t="shared" si="369"/>
        <v>#DIV/0!</v>
      </c>
      <c r="AE2900" s="3" t="e">
        <f t="shared" si="370"/>
        <v>#DIV/0!</v>
      </c>
      <c r="AG2900" s="4" t="e">
        <f t="shared" si="371"/>
        <v>#DIV/0!</v>
      </c>
      <c r="AI2900" s="3" t="e">
        <f t="shared" si="372"/>
        <v>#DIV/0!</v>
      </c>
      <c r="AK2900" s="4" t="e">
        <f t="shared" si="373"/>
        <v>#DIV/0!</v>
      </c>
    </row>
    <row r="2901" spans="1:37" s="4" customFormat="1" x14ac:dyDescent="0.25">
      <c r="A2901" s="4" t="str">
        <f t="shared" si="374"/>
        <v>D00_567_5</v>
      </c>
      <c r="B2901" s="1" t="s">
        <v>37</v>
      </c>
      <c r="C2901" s="2">
        <v>567</v>
      </c>
      <c r="D2901" s="3">
        <v>5</v>
      </c>
      <c r="E2901" s="4" t="s">
        <v>43</v>
      </c>
      <c r="F2901" s="4" t="s">
        <v>40</v>
      </c>
      <c r="G2901" s="4" t="s">
        <v>36</v>
      </c>
      <c r="H2901" s="4">
        <v>2005</v>
      </c>
      <c r="I2901" s="3" t="s">
        <v>54</v>
      </c>
      <c r="J2901" s="3"/>
      <c r="P2901" s="3"/>
      <c r="W2901" s="3"/>
      <c r="AA2901" s="5" t="e">
        <f t="shared" si="368"/>
        <v>#DIV/0!</v>
      </c>
      <c r="AD2901" s="5" t="e">
        <f t="shared" si="369"/>
        <v>#DIV/0!</v>
      </c>
      <c r="AE2901" s="3" t="e">
        <f t="shared" si="370"/>
        <v>#DIV/0!</v>
      </c>
      <c r="AG2901" s="4" t="e">
        <f t="shared" si="371"/>
        <v>#DIV/0!</v>
      </c>
      <c r="AI2901" s="3" t="e">
        <f t="shared" si="372"/>
        <v>#DIV/0!</v>
      </c>
      <c r="AK2901" s="4" t="e">
        <f t="shared" si="373"/>
        <v>#DIV/0!</v>
      </c>
    </row>
    <row r="2902" spans="1:37" s="4" customFormat="1" x14ac:dyDescent="0.25">
      <c r="A2902" s="4" t="str">
        <f t="shared" si="374"/>
        <v>D00_567_5</v>
      </c>
      <c r="B2902" s="1" t="s">
        <v>37</v>
      </c>
      <c r="C2902" s="2">
        <v>567</v>
      </c>
      <c r="D2902" s="3">
        <v>5</v>
      </c>
      <c r="E2902" s="4" t="s">
        <v>43</v>
      </c>
      <c r="F2902" s="4" t="s">
        <v>40</v>
      </c>
      <c r="G2902" s="4" t="s">
        <v>36</v>
      </c>
      <c r="H2902" s="4">
        <v>2006</v>
      </c>
      <c r="I2902" s="3" t="s">
        <v>54</v>
      </c>
      <c r="J2902" s="3"/>
      <c r="P2902" s="3"/>
      <c r="W2902" s="3"/>
      <c r="AA2902" s="5" t="e">
        <f t="shared" si="368"/>
        <v>#DIV/0!</v>
      </c>
      <c r="AD2902" s="5" t="e">
        <f t="shared" si="369"/>
        <v>#DIV/0!</v>
      </c>
      <c r="AE2902" s="3" t="e">
        <f t="shared" si="370"/>
        <v>#DIV/0!</v>
      </c>
      <c r="AG2902" s="4" t="e">
        <f t="shared" si="371"/>
        <v>#DIV/0!</v>
      </c>
      <c r="AI2902" s="3" t="e">
        <f t="shared" si="372"/>
        <v>#DIV/0!</v>
      </c>
      <c r="AK2902" s="4" t="e">
        <f t="shared" si="373"/>
        <v>#DIV/0!</v>
      </c>
    </row>
    <row r="2903" spans="1:37" s="4" customFormat="1" x14ac:dyDescent="0.25">
      <c r="A2903" s="4" t="str">
        <f t="shared" si="374"/>
        <v>D00_567_5</v>
      </c>
      <c r="B2903" s="1" t="s">
        <v>37</v>
      </c>
      <c r="C2903" s="2">
        <v>567</v>
      </c>
      <c r="D2903" s="3">
        <v>5</v>
      </c>
      <c r="E2903" s="4" t="s">
        <v>43</v>
      </c>
      <c r="F2903" s="4" t="s">
        <v>40</v>
      </c>
      <c r="G2903" s="4" t="s">
        <v>36</v>
      </c>
      <c r="H2903" s="4">
        <v>2007</v>
      </c>
      <c r="I2903" s="3" t="s">
        <v>54</v>
      </c>
      <c r="J2903" s="3"/>
      <c r="P2903" s="3"/>
      <c r="W2903" s="3"/>
      <c r="AA2903" s="5" t="e">
        <f t="shared" si="368"/>
        <v>#DIV/0!</v>
      </c>
      <c r="AD2903" s="5" t="e">
        <f t="shared" si="369"/>
        <v>#DIV/0!</v>
      </c>
      <c r="AE2903" s="3" t="e">
        <f t="shared" si="370"/>
        <v>#DIV/0!</v>
      </c>
      <c r="AG2903" s="4" t="e">
        <f t="shared" si="371"/>
        <v>#DIV/0!</v>
      </c>
      <c r="AI2903" s="3" t="e">
        <f t="shared" si="372"/>
        <v>#DIV/0!</v>
      </c>
      <c r="AK2903" s="4" t="e">
        <f t="shared" si="373"/>
        <v>#DIV/0!</v>
      </c>
    </row>
    <row r="2904" spans="1:37" s="14" customFormat="1" x14ac:dyDescent="0.25">
      <c r="A2904" s="4" t="str">
        <f t="shared" si="374"/>
        <v>D00_568_5</v>
      </c>
      <c r="B2904" s="12" t="s">
        <v>37</v>
      </c>
      <c r="C2904" s="13">
        <v>568</v>
      </c>
      <c r="D2904" s="15">
        <v>5</v>
      </c>
      <c r="E2904" s="14" t="s">
        <v>43</v>
      </c>
      <c r="F2904" s="14" t="s">
        <v>40</v>
      </c>
      <c r="G2904" s="14" t="s">
        <v>36</v>
      </c>
      <c r="H2904" s="14">
        <v>2003</v>
      </c>
      <c r="I2904" s="15" t="s">
        <v>54</v>
      </c>
      <c r="J2904" s="15"/>
      <c r="P2904" s="15"/>
      <c r="Q2904" s="4"/>
      <c r="R2904" s="4"/>
      <c r="S2904" s="4"/>
      <c r="T2904" s="4"/>
      <c r="U2904" s="4"/>
      <c r="V2904" s="4"/>
      <c r="W2904" s="15"/>
      <c r="AA2904" s="5" t="e">
        <f t="shared" si="368"/>
        <v>#DIV/0!</v>
      </c>
      <c r="AD2904" s="5" t="e">
        <f t="shared" si="369"/>
        <v>#DIV/0!</v>
      </c>
      <c r="AE2904" s="3" t="e">
        <f t="shared" si="370"/>
        <v>#DIV/0!</v>
      </c>
      <c r="AG2904" s="4" t="e">
        <f t="shared" si="371"/>
        <v>#DIV/0!</v>
      </c>
      <c r="AI2904" s="3" t="e">
        <f t="shared" si="372"/>
        <v>#DIV/0!</v>
      </c>
      <c r="AK2904" s="14" t="e">
        <f t="shared" si="373"/>
        <v>#DIV/0!</v>
      </c>
    </row>
    <row r="2905" spans="1:37" s="4" customFormat="1" x14ac:dyDescent="0.25">
      <c r="A2905" s="4" t="str">
        <f t="shared" si="374"/>
        <v>D00_568_5</v>
      </c>
      <c r="B2905" s="1" t="s">
        <v>37</v>
      </c>
      <c r="C2905" s="2">
        <v>568</v>
      </c>
      <c r="D2905" s="3">
        <v>5</v>
      </c>
      <c r="E2905" s="4" t="s">
        <v>43</v>
      </c>
      <c r="F2905" s="4" t="s">
        <v>40</v>
      </c>
      <c r="G2905" s="4" t="s">
        <v>36</v>
      </c>
      <c r="H2905" s="4">
        <v>2004</v>
      </c>
      <c r="I2905" s="3" t="s">
        <v>54</v>
      </c>
      <c r="J2905" s="3"/>
      <c r="P2905" s="3"/>
      <c r="W2905" s="3"/>
      <c r="AA2905" s="5" t="e">
        <f t="shared" ref="AA2905:AA2968" si="375">(Z2905+(AD2905*AF2905))/Y2905</f>
        <v>#DIV/0!</v>
      </c>
      <c r="AD2905" s="5" t="e">
        <f t="shared" ref="AD2905:AD2968" si="376">AC2905/(Y2905-AF2905)</f>
        <v>#DIV/0!</v>
      </c>
      <c r="AE2905" s="3" t="e">
        <f t="shared" ref="AE2905:AE2968" si="377">AD2905*100/AA2905</f>
        <v>#DIV/0!</v>
      </c>
      <c r="AG2905" s="4" t="e">
        <f t="shared" ref="AG2905:AG2968" si="378">AF2905*100/Y2905</f>
        <v>#DIV/0!</v>
      </c>
      <c r="AI2905" s="3" t="e">
        <f t="shared" ref="AI2905:AI2968" si="379">AH2905*100/Y2905</f>
        <v>#DIV/0!</v>
      </c>
      <c r="AK2905" s="4" t="e">
        <f t="shared" si="373"/>
        <v>#DIV/0!</v>
      </c>
    </row>
    <row r="2906" spans="1:37" s="4" customFormat="1" x14ac:dyDescent="0.25">
      <c r="A2906" s="4" t="str">
        <f t="shared" si="374"/>
        <v>D00_568_5</v>
      </c>
      <c r="B2906" s="1" t="s">
        <v>37</v>
      </c>
      <c r="C2906" s="2">
        <v>568</v>
      </c>
      <c r="D2906" s="3">
        <v>5</v>
      </c>
      <c r="E2906" s="4" t="s">
        <v>43</v>
      </c>
      <c r="F2906" s="4" t="s">
        <v>40</v>
      </c>
      <c r="G2906" s="4" t="s">
        <v>36</v>
      </c>
      <c r="H2906" s="4">
        <v>2005</v>
      </c>
      <c r="I2906" s="3" t="s">
        <v>54</v>
      </c>
      <c r="J2906" s="3"/>
      <c r="P2906" s="3"/>
      <c r="W2906" s="3"/>
      <c r="AA2906" s="5" t="e">
        <f t="shared" si="375"/>
        <v>#DIV/0!</v>
      </c>
      <c r="AD2906" s="5" t="e">
        <f t="shared" si="376"/>
        <v>#DIV/0!</v>
      </c>
      <c r="AE2906" s="3" t="e">
        <f t="shared" si="377"/>
        <v>#DIV/0!</v>
      </c>
      <c r="AG2906" s="4" t="e">
        <f t="shared" si="378"/>
        <v>#DIV/0!</v>
      </c>
      <c r="AI2906" s="3" t="e">
        <f t="shared" si="379"/>
        <v>#DIV/0!</v>
      </c>
      <c r="AK2906" s="4" t="e">
        <f t="shared" si="373"/>
        <v>#DIV/0!</v>
      </c>
    </row>
    <row r="2907" spans="1:37" s="4" customFormat="1" x14ac:dyDescent="0.25">
      <c r="A2907" s="4" t="str">
        <f t="shared" si="374"/>
        <v>D00_568_5</v>
      </c>
      <c r="B2907" s="1" t="s">
        <v>37</v>
      </c>
      <c r="C2907" s="2">
        <v>568</v>
      </c>
      <c r="D2907" s="3">
        <v>5</v>
      </c>
      <c r="E2907" s="4" t="s">
        <v>43</v>
      </c>
      <c r="F2907" s="4" t="s">
        <v>40</v>
      </c>
      <c r="G2907" s="4" t="s">
        <v>36</v>
      </c>
      <c r="H2907" s="4">
        <v>2006</v>
      </c>
      <c r="I2907" s="3" t="s">
        <v>54</v>
      </c>
      <c r="J2907" s="3"/>
      <c r="P2907" s="3"/>
      <c r="W2907" s="3"/>
      <c r="AA2907" s="5" t="e">
        <f t="shared" si="375"/>
        <v>#DIV/0!</v>
      </c>
      <c r="AD2907" s="5" t="e">
        <f t="shared" si="376"/>
        <v>#DIV/0!</v>
      </c>
      <c r="AE2907" s="3" t="e">
        <f t="shared" si="377"/>
        <v>#DIV/0!</v>
      </c>
      <c r="AG2907" s="4" t="e">
        <f t="shared" si="378"/>
        <v>#DIV/0!</v>
      </c>
      <c r="AI2907" s="3" t="e">
        <f t="shared" si="379"/>
        <v>#DIV/0!</v>
      </c>
      <c r="AK2907" s="4" t="e">
        <f t="shared" si="373"/>
        <v>#DIV/0!</v>
      </c>
    </row>
    <row r="2908" spans="1:37" s="4" customFormat="1" x14ac:dyDescent="0.25">
      <c r="A2908" s="4" t="str">
        <f t="shared" si="374"/>
        <v>D00_568_5</v>
      </c>
      <c r="B2908" s="1" t="s">
        <v>37</v>
      </c>
      <c r="C2908" s="2">
        <v>568</v>
      </c>
      <c r="D2908" s="3">
        <v>5</v>
      </c>
      <c r="E2908" s="4" t="s">
        <v>43</v>
      </c>
      <c r="F2908" s="4" t="s">
        <v>40</v>
      </c>
      <c r="G2908" s="4" t="s">
        <v>36</v>
      </c>
      <c r="H2908" s="4">
        <v>2007</v>
      </c>
      <c r="I2908" s="3" t="s">
        <v>54</v>
      </c>
      <c r="J2908" s="3"/>
      <c r="P2908" s="3"/>
      <c r="W2908" s="3"/>
      <c r="AA2908" s="5" t="e">
        <f t="shared" si="375"/>
        <v>#DIV/0!</v>
      </c>
      <c r="AD2908" s="5" t="e">
        <f t="shared" si="376"/>
        <v>#DIV/0!</v>
      </c>
      <c r="AE2908" s="3" t="e">
        <f t="shared" si="377"/>
        <v>#DIV/0!</v>
      </c>
      <c r="AG2908" s="4" t="e">
        <f t="shared" si="378"/>
        <v>#DIV/0!</v>
      </c>
      <c r="AI2908" s="3" t="e">
        <f t="shared" si="379"/>
        <v>#DIV/0!</v>
      </c>
      <c r="AK2908" s="4" t="e">
        <f t="shared" si="373"/>
        <v>#DIV/0!</v>
      </c>
    </row>
    <row r="2909" spans="1:37" s="14" customFormat="1" x14ac:dyDescent="0.25">
      <c r="A2909" s="4" t="str">
        <f t="shared" si="374"/>
        <v>D00_569_5</v>
      </c>
      <c r="B2909" s="12" t="s">
        <v>37</v>
      </c>
      <c r="C2909" s="13">
        <v>569</v>
      </c>
      <c r="D2909" s="15">
        <v>5</v>
      </c>
      <c r="E2909" s="14" t="s">
        <v>43</v>
      </c>
      <c r="F2909" s="14" t="s">
        <v>40</v>
      </c>
      <c r="G2909" s="14" t="s">
        <v>36</v>
      </c>
      <c r="H2909" s="14">
        <v>2003</v>
      </c>
      <c r="I2909" s="15" t="s">
        <v>54</v>
      </c>
      <c r="J2909" s="15"/>
      <c r="P2909" s="15"/>
      <c r="Q2909" s="4"/>
      <c r="R2909" s="4"/>
      <c r="S2909" s="4"/>
      <c r="T2909" s="4"/>
      <c r="U2909" s="4"/>
      <c r="V2909" s="4"/>
      <c r="W2909" s="15"/>
      <c r="AA2909" s="5" t="e">
        <f t="shared" si="375"/>
        <v>#DIV/0!</v>
      </c>
      <c r="AD2909" s="5" t="e">
        <f t="shared" si="376"/>
        <v>#DIV/0!</v>
      </c>
      <c r="AE2909" s="3" t="e">
        <f t="shared" si="377"/>
        <v>#DIV/0!</v>
      </c>
      <c r="AG2909" s="4" t="e">
        <f t="shared" si="378"/>
        <v>#DIV/0!</v>
      </c>
      <c r="AI2909" s="3" t="e">
        <f t="shared" si="379"/>
        <v>#DIV/0!</v>
      </c>
      <c r="AK2909" s="14" t="e">
        <f t="shared" si="373"/>
        <v>#DIV/0!</v>
      </c>
    </row>
    <row r="2910" spans="1:37" s="4" customFormat="1" x14ac:dyDescent="0.25">
      <c r="A2910" s="4" t="str">
        <f t="shared" si="374"/>
        <v>D00_569_5</v>
      </c>
      <c r="B2910" s="1" t="s">
        <v>37</v>
      </c>
      <c r="C2910" s="2">
        <v>569</v>
      </c>
      <c r="D2910" s="3">
        <v>5</v>
      </c>
      <c r="E2910" s="4" t="s">
        <v>43</v>
      </c>
      <c r="F2910" s="4" t="s">
        <v>40</v>
      </c>
      <c r="G2910" s="4" t="s">
        <v>36</v>
      </c>
      <c r="H2910" s="4">
        <v>2004</v>
      </c>
      <c r="I2910" s="3" t="s">
        <v>54</v>
      </c>
      <c r="J2910" s="3"/>
      <c r="P2910" s="3"/>
      <c r="W2910" s="3"/>
      <c r="AA2910" s="5" t="e">
        <f t="shared" si="375"/>
        <v>#DIV/0!</v>
      </c>
      <c r="AD2910" s="5" t="e">
        <f t="shared" si="376"/>
        <v>#DIV/0!</v>
      </c>
      <c r="AE2910" s="3" t="e">
        <f t="shared" si="377"/>
        <v>#DIV/0!</v>
      </c>
      <c r="AG2910" s="4" t="e">
        <f t="shared" si="378"/>
        <v>#DIV/0!</v>
      </c>
      <c r="AI2910" s="3" t="e">
        <f t="shared" si="379"/>
        <v>#DIV/0!</v>
      </c>
      <c r="AK2910" s="4" t="e">
        <f t="shared" si="373"/>
        <v>#DIV/0!</v>
      </c>
    </row>
    <row r="2911" spans="1:37" s="4" customFormat="1" x14ac:dyDescent="0.25">
      <c r="A2911" s="4" t="str">
        <f t="shared" si="374"/>
        <v>D00_569_5</v>
      </c>
      <c r="B2911" s="1" t="s">
        <v>37</v>
      </c>
      <c r="C2911" s="2">
        <v>569</v>
      </c>
      <c r="D2911" s="3">
        <v>5</v>
      </c>
      <c r="E2911" s="4" t="s">
        <v>43</v>
      </c>
      <c r="F2911" s="4" t="s">
        <v>40</v>
      </c>
      <c r="G2911" s="4" t="s">
        <v>36</v>
      </c>
      <c r="H2911" s="4">
        <v>2005</v>
      </c>
      <c r="I2911" s="3" t="s">
        <v>54</v>
      </c>
      <c r="J2911" s="3"/>
      <c r="P2911" s="3"/>
      <c r="W2911" s="3"/>
      <c r="AA2911" s="5" t="e">
        <f t="shared" si="375"/>
        <v>#DIV/0!</v>
      </c>
      <c r="AD2911" s="5" t="e">
        <f t="shared" si="376"/>
        <v>#DIV/0!</v>
      </c>
      <c r="AE2911" s="3" t="e">
        <f t="shared" si="377"/>
        <v>#DIV/0!</v>
      </c>
      <c r="AG2911" s="4" t="e">
        <f t="shared" si="378"/>
        <v>#DIV/0!</v>
      </c>
      <c r="AI2911" s="3" t="e">
        <f t="shared" si="379"/>
        <v>#DIV/0!</v>
      </c>
      <c r="AK2911" s="4" t="e">
        <f t="shared" si="373"/>
        <v>#DIV/0!</v>
      </c>
    </row>
    <row r="2912" spans="1:37" s="4" customFormat="1" x14ac:dyDescent="0.25">
      <c r="A2912" s="4" t="str">
        <f t="shared" si="374"/>
        <v>D00_569_5</v>
      </c>
      <c r="B2912" s="1" t="s">
        <v>37</v>
      </c>
      <c r="C2912" s="2">
        <v>569</v>
      </c>
      <c r="D2912" s="3">
        <v>5</v>
      </c>
      <c r="E2912" s="4" t="s">
        <v>43</v>
      </c>
      <c r="F2912" s="4" t="s">
        <v>40</v>
      </c>
      <c r="G2912" s="4" t="s">
        <v>36</v>
      </c>
      <c r="H2912" s="4">
        <v>2006</v>
      </c>
      <c r="I2912" s="3" t="s">
        <v>54</v>
      </c>
      <c r="J2912" s="3"/>
      <c r="P2912" s="3"/>
      <c r="W2912" s="3"/>
      <c r="AA2912" s="5" t="e">
        <f t="shared" si="375"/>
        <v>#DIV/0!</v>
      </c>
      <c r="AD2912" s="5" t="e">
        <f t="shared" si="376"/>
        <v>#DIV/0!</v>
      </c>
      <c r="AE2912" s="3" t="e">
        <f t="shared" si="377"/>
        <v>#DIV/0!</v>
      </c>
      <c r="AG2912" s="4" t="e">
        <f t="shared" si="378"/>
        <v>#DIV/0!</v>
      </c>
      <c r="AI2912" s="3" t="e">
        <f t="shared" si="379"/>
        <v>#DIV/0!</v>
      </c>
      <c r="AK2912" s="4" t="e">
        <f t="shared" si="373"/>
        <v>#DIV/0!</v>
      </c>
    </row>
    <row r="2913" spans="1:37" s="4" customFormat="1" x14ac:dyDescent="0.25">
      <c r="A2913" s="4" t="str">
        <f t="shared" si="374"/>
        <v>D00_569_5</v>
      </c>
      <c r="B2913" s="1" t="s">
        <v>37</v>
      </c>
      <c r="C2913" s="2">
        <v>569</v>
      </c>
      <c r="D2913" s="3">
        <v>5</v>
      </c>
      <c r="E2913" s="4" t="s">
        <v>43</v>
      </c>
      <c r="F2913" s="4" t="s">
        <v>40</v>
      </c>
      <c r="G2913" s="4" t="s">
        <v>36</v>
      </c>
      <c r="H2913" s="4">
        <v>2007</v>
      </c>
      <c r="I2913" s="3" t="s">
        <v>54</v>
      </c>
      <c r="J2913" s="3"/>
      <c r="P2913" s="3"/>
      <c r="W2913" s="3"/>
      <c r="AA2913" s="5" t="e">
        <f t="shared" si="375"/>
        <v>#DIV/0!</v>
      </c>
      <c r="AD2913" s="5" t="e">
        <f t="shared" si="376"/>
        <v>#DIV/0!</v>
      </c>
      <c r="AE2913" s="3" t="e">
        <f t="shared" si="377"/>
        <v>#DIV/0!</v>
      </c>
      <c r="AG2913" s="4" t="e">
        <f t="shared" si="378"/>
        <v>#DIV/0!</v>
      </c>
      <c r="AI2913" s="3" t="e">
        <f t="shared" si="379"/>
        <v>#DIV/0!</v>
      </c>
      <c r="AK2913" s="4" t="e">
        <f t="shared" si="373"/>
        <v>#DIV/0!</v>
      </c>
    </row>
    <row r="2914" spans="1:37" s="14" customFormat="1" x14ac:dyDescent="0.25">
      <c r="A2914" s="4" t="str">
        <f t="shared" si="374"/>
        <v>D00_570_5</v>
      </c>
      <c r="B2914" s="12" t="s">
        <v>37</v>
      </c>
      <c r="C2914" s="13">
        <v>570</v>
      </c>
      <c r="D2914" s="15">
        <v>5</v>
      </c>
      <c r="E2914" s="14" t="s">
        <v>43</v>
      </c>
      <c r="F2914" s="14" t="s">
        <v>40</v>
      </c>
      <c r="G2914" s="14" t="s">
        <v>36</v>
      </c>
      <c r="H2914" s="14">
        <v>2003</v>
      </c>
      <c r="I2914" s="15" t="s">
        <v>54</v>
      </c>
      <c r="J2914" s="15"/>
      <c r="P2914" s="15"/>
      <c r="Q2914" s="4"/>
      <c r="R2914" s="4"/>
      <c r="S2914" s="4"/>
      <c r="T2914" s="4"/>
      <c r="U2914" s="4"/>
      <c r="V2914" s="4"/>
      <c r="W2914" s="15"/>
      <c r="AA2914" s="5" t="e">
        <f t="shared" si="375"/>
        <v>#DIV/0!</v>
      </c>
      <c r="AD2914" s="5" t="e">
        <f t="shared" si="376"/>
        <v>#DIV/0!</v>
      </c>
      <c r="AE2914" s="3" t="e">
        <f t="shared" si="377"/>
        <v>#DIV/0!</v>
      </c>
      <c r="AG2914" s="4" t="e">
        <f t="shared" si="378"/>
        <v>#DIV/0!</v>
      </c>
      <c r="AI2914" s="3" t="e">
        <f t="shared" si="379"/>
        <v>#DIV/0!</v>
      </c>
      <c r="AK2914" s="14" t="e">
        <f t="shared" si="373"/>
        <v>#DIV/0!</v>
      </c>
    </row>
    <row r="2915" spans="1:37" s="4" customFormat="1" x14ac:dyDescent="0.25">
      <c r="A2915" s="4" t="str">
        <f t="shared" si="374"/>
        <v>D00_570_5</v>
      </c>
      <c r="B2915" s="1" t="s">
        <v>37</v>
      </c>
      <c r="C2915" s="2">
        <v>570</v>
      </c>
      <c r="D2915" s="3">
        <v>5</v>
      </c>
      <c r="E2915" s="4" t="s">
        <v>43</v>
      </c>
      <c r="F2915" s="4" t="s">
        <v>40</v>
      </c>
      <c r="G2915" s="4" t="s">
        <v>36</v>
      </c>
      <c r="H2915" s="4">
        <v>2004</v>
      </c>
      <c r="I2915" s="3" t="s">
        <v>54</v>
      </c>
      <c r="J2915" s="3"/>
      <c r="P2915" s="3"/>
      <c r="W2915" s="3"/>
      <c r="AA2915" s="5" t="e">
        <f t="shared" si="375"/>
        <v>#DIV/0!</v>
      </c>
      <c r="AD2915" s="5" t="e">
        <f t="shared" si="376"/>
        <v>#DIV/0!</v>
      </c>
      <c r="AE2915" s="3" t="e">
        <f t="shared" si="377"/>
        <v>#DIV/0!</v>
      </c>
      <c r="AG2915" s="4" t="e">
        <f t="shared" si="378"/>
        <v>#DIV/0!</v>
      </c>
      <c r="AI2915" s="3" t="e">
        <f t="shared" si="379"/>
        <v>#DIV/0!</v>
      </c>
      <c r="AK2915" s="4" t="e">
        <f t="shared" si="373"/>
        <v>#DIV/0!</v>
      </c>
    </row>
    <row r="2916" spans="1:37" s="4" customFormat="1" x14ac:dyDescent="0.25">
      <c r="A2916" s="4" t="str">
        <f t="shared" si="374"/>
        <v>D00_570_5</v>
      </c>
      <c r="B2916" s="1" t="s">
        <v>37</v>
      </c>
      <c r="C2916" s="2">
        <v>570</v>
      </c>
      <c r="D2916" s="3">
        <v>5</v>
      </c>
      <c r="E2916" s="4" t="s">
        <v>43</v>
      </c>
      <c r="F2916" s="4" t="s">
        <v>40</v>
      </c>
      <c r="G2916" s="4" t="s">
        <v>36</v>
      </c>
      <c r="H2916" s="4">
        <v>2005</v>
      </c>
      <c r="I2916" s="3" t="s">
        <v>54</v>
      </c>
      <c r="J2916" s="3"/>
      <c r="P2916" s="3"/>
      <c r="W2916" s="3"/>
      <c r="AA2916" s="5" t="e">
        <f t="shared" si="375"/>
        <v>#DIV/0!</v>
      </c>
      <c r="AD2916" s="5" t="e">
        <f t="shared" si="376"/>
        <v>#DIV/0!</v>
      </c>
      <c r="AE2916" s="3" t="e">
        <f t="shared" si="377"/>
        <v>#DIV/0!</v>
      </c>
      <c r="AG2916" s="4" t="e">
        <f t="shared" si="378"/>
        <v>#DIV/0!</v>
      </c>
      <c r="AI2916" s="3" t="e">
        <f t="shared" si="379"/>
        <v>#DIV/0!</v>
      </c>
      <c r="AK2916" s="4" t="e">
        <f t="shared" si="373"/>
        <v>#DIV/0!</v>
      </c>
    </row>
    <row r="2917" spans="1:37" s="4" customFormat="1" x14ac:dyDescent="0.25">
      <c r="A2917" s="4" t="str">
        <f t="shared" si="374"/>
        <v>D00_570_5</v>
      </c>
      <c r="B2917" s="1" t="s">
        <v>37</v>
      </c>
      <c r="C2917" s="2">
        <v>570</v>
      </c>
      <c r="D2917" s="3">
        <v>5</v>
      </c>
      <c r="E2917" s="4" t="s">
        <v>43</v>
      </c>
      <c r="F2917" s="4" t="s">
        <v>40</v>
      </c>
      <c r="G2917" s="4" t="s">
        <v>36</v>
      </c>
      <c r="H2917" s="4">
        <v>2006</v>
      </c>
      <c r="I2917" s="3" t="s">
        <v>54</v>
      </c>
      <c r="J2917" s="3"/>
      <c r="P2917" s="3"/>
      <c r="W2917" s="3"/>
      <c r="AA2917" s="5" t="e">
        <f t="shared" si="375"/>
        <v>#DIV/0!</v>
      </c>
      <c r="AD2917" s="5" t="e">
        <f t="shared" si="376"/>
        <v>#DIV/0!</v>
      </c>
      <c r="AE2917" s="3" t="e">
        <f t="shared" si="377"/>
        <v>#DIV/0!</v>
      </c>
      <c r="AG2917" s="4" t="e">
        <f t="shared" si="378"/>
        <v>#DIV/0!</v>
      </c>
      <c r="AI2917" s="3" t="e">
        <f t="shared" si="379"/>
        <v>#DIV/0!</v>
      </c>
      <c r="AK2917" s="4" t="e">
        <f t="shared" si="373"/>
        <v>#DIV/0!</v>
      </c>
    </row>
    <row r="2918" spans="1:37" s="4" customFormat="1" x14ac:dyDescent="0.25">
      <c r="A2918" s="4" t="str">
        <f t="shared" si="374"/>
        <v>D00_570_5</v>
      </c>
      <c r="B2918" s="1" t="s">
        <v>37</v>
      </c>
      <c r="C2918" s="2">
        <v>570</v>
      </c>
      <c r="D2918" s="3">
        <v>5</v>
      </c>
      <c r="E2918" s="4" t="s">
        <v>43</v>
      </c>
      <c r="F2918" s="4" t="s">
        <v>40</v>
      </c>
      <c r="G2918" s="4" t="s">
        <v>36</v>
      </c>
      <c r="H2918" s="4">
        <v>2007</v>
      </c>
      <c r="I2918" s="3" t="s">
        <v>54</v>
      </c>
      <c r="J2918" s="3"/>
      <c r="P2918" s="3"/>
      <c r="W2918" s="3"/>
      <c r="AA2918" s="5" t="e">
        <f t="shared" si="375"/>
        <v>#DIV/0!</v>
      </c>
      <c r="AD2918" s="5" t="e">
        <f t="shared" si="376"/>
        <v>#DIV/0!</v>
      </c>
      <c r="AE2918" s="3" t="e">
        <f t="shared" si="377"/>
        <v>#DIV/0!</v>
      </c>
      <c r="AG2918" s="4" t="e">
        <f t="shared" si="378"/>
        <v>#DIV/0!</v>
      </c>
      <c r="AI2918" s="3" t="e">
        <f t="shared" si="379"/>
        <v>#DIV/0!</v>
      </c>
      <c r="AK2918" s="4" t="e">
        <f t="shared" si="373"/>
        <v>#DIV/0!</v>
      </c>
    </row>
    <row r="2919" spans="1:37" s="14" customFormat="1" x14ac:dyDescent="0.25">
      <c r="A2919" s="4" t="str">
        <f t="shared" si="374"/>
        <v>D00_571_5</v>
      </c>
      <c r="B2919" s="12" t="s">
        <v>37</v>
      </c>
      <c r="C2919" s="13">
        <v>571</v>
      </c>
      <c r="D2919" s="15">
        <v>5</v>
      </c>
      <c r="E2919" s="14" t="s">
        <v>43</v>
      </c>
      <c r="F2919" s="14" t="s">
        <v>40</v>
      </c>
      <c r="G2919" s="14" t="s">
        <v>36</v>
      </c>
      <c r="H2919" s="14">
        <v>2003</v>
      </c>
      <c r="I2919" s="15" t="s">
        <v>54</v>
      </c>
      <c r="J2919" s="15"/>
      <c r="P2919" s="15"/>
      <c r="Q2919" s="4"/>
      <c r="R2919" s="4"/>
      <c r="S2919" s="4"/>
      <c r="T2919" s="4"/>
      <c r="U2919" s="4"/>
      <c r="V2919" s="4"/>
      <c r="W2919" s="15"/>
      <c r="AA2919" s="5" t="e">
        <f t="shared" si="375"/>
        <v>#DIV/0!</v>
      </c>
      <c r="AD2919" s="5" t="e">
        <f t="shared" si="376"/>
        <v>#DIV/0!</v>
      </c>
      <c r="AE2919" s="3" t="e">
        <f t="shared" si="377"/>
        <v>#DIV/0!</v>
      </c>
      <c r="AG2919" s="4" t="e">
        <f t="shared" si="378"/>
        <v>#DIV/0!</v>
      </c>
      <c r="AI2919" s="3" t="e">
        <f t="shared" si="379"/>
        <v>#DIV/0!</v>
      </c>
      <c r="AK2919" s="14" t="e">
        <f t="shared" si="373"/>
        <v>#DIV/0!</v>
      </c>
    </row>
    <row r="2920" spans="1:37" s="4" customFormat="1" x14ac:dyDescent="0.25">
      <c r="A2920" s="4" t="str">
        <f t="shared" si="374"/>
        <v>D00_571_5</v>
      </c>
      <c r="B2920" s="1" t="s">
        <v>37</v>
      </c>
      <c r="C2920" s="2">
        <v>571</v>
      </c>
      <c r="D2920" s="3">
        <v>5</v>
      </c>
      <c r="E2920" s="4" t="s">
        <v>43</v>
      </c>
      <c r="F2920" s="4" t="s">
        <v>40</v>
      </c>
      <c r="G2920" s="4" t="s">
        <v>36</v>
      </c>
      <c r="H2920" s="4">
        <v>2004</v>
      </c>
      <c r="I2920" s="3" t="s">
        <v>54</v>
      </c>
      <c r="J2920" s="3"/>
      <c r="P2920" s="3"/>
      <c r="W2920" s="3"/>
      <c r="AA2920" s="5" t="e">
        <f t="shared" si="375"/>
        <v>#DIV/0!</v>
      </c>
      <c r="AD2920" s="5" t="e">
        <f t="shared" si="376"/>
        <v>#DIV/0!</v>
      </c>
      <c r="AE2920" s="3" t="e">
        <f t="shared" si="377"/>
        <v>#DIV/0!</v>
      </c>
      <c r="AG2920" s="4" t="e">
        <f t="shared" si="378"/>
        <v>#DIV/0!</v>
      </c>
      <c r="AI2920" s="3" t="e">
        <f t="shared" si="379"/>
        <v>#DIV/0!</v>
      </c>
      <c r="AK2920" s="4" t="e">
        <f t="shared" si="373"/>
        <v>#DIV/0!</v>
      </c>
    </row>
    <row r="2921" spans="1:37" s="4" customFormat="1" x14ac:dyDescent="0.25">
      <c r="A2921" s="4" t="str">
        <f t="shared" si="374"/>
        <v>D00_571_5</v>
      </c>
      <c r="B2921" s="1" t="s">
        <v>37</v>
      </c>
      <c r="C2921" s="2">
        <v>571</v>
      </c>
      <c r="D2921" s="3">
        <v>5</v>
      </c>
      <c r="E2921" s="4" t="s">
        <v>43</v>
      </c>
      <c r="F2921" s="4" t="s">
        <v>40</v>
      </c>
      <c r="G2921" s="4" t="s">
        <v>36</v>
      </c>
      <c r="H2921" s="4">
        <v>2005</v>
      </c>
      <c r="I2921" s="3" t="s">
        <v>54</v>
      </c>
      <c r="J2921" s="3"/>
      <c r="P2921" s="3"/>
      <c r="W2921" s="3"/>
      <c r="AA2921" s="5" t="e">
        <f t="shared" si="375"/>
        <v>#DIV/0!</v>
      </c>
      <c r="AD2921" s="5" t="e">
        <f t="shared" si="376"/>
        <v>#DIV/0!</v>
      </c>
      <c r="AE2921" s="3" t="e">
        <f t="shared" si="377"/>
        <v>#DIV/0!</v>
      </c>
      <c r="AG2921" s="4" t="e">
        <f t="shared" si="378"/>
        <v>#DIV/0!</v>
      </c>
      <c r="AI2921" s="3" t="e">
        <f t="shared" si="379"/>
        <v>#DIV/0!</v>
      </c>
      <c r="AK2921" s="4" t="e">
        <f t="shared" si="373"/>
        <v>#DIV/0!</v>
      </c>
    </row>
    <row r="2922" spans="1:37" s="4" customFormat="1" x14ac:dyDescent="0.25">
      <c r="A2922" s="4" t="str">
        <f t="shared" si="374"/>
        <v>D00_571_5</v>
      </c>
      <c r="B2922" s="1" t="s">
        <v>37</v>
      </c>
      <c r="C2922" s="2">
        <v>571</v>
      </c>
      <c r="D2922" s="3">
        <v>5</v>
      </c>
      <c r="E2922" s="4" t="s">
        <v>43</v>
      </c>
      <c r="F2922" s="4" t="s">
        <v>40</v>
      </c>
      <c r="G2922" s="4" t="s">
        <v>36</v>
      </c>
      <c r="H2922" s="4">
        <v>2006</v>
      </c>
      <c r="I2922" s="3" t="s">
        <v>54</v>
      </c>
      <c r="J2922" s="3"/>
      <c r="P2922" s="3"/>
      <c r="W2922" s="3"/>
      <c r="AA2922" s="5" t="e">
        <f t="shared" si="375"/>
        <v>#DIV/0!</v>
      </c>
      <c r="AD2922" s="5" t="e">
        <f t="shared" si="376"/>
        <v>#DIV/0!</v>
      </c>
      <c r="AE2922" s="3" t="e">
        <f t="shared" si="377"/>
        <v>#DIV/0!</v>
      </c>
      <c r="AG2922" s="4" t="e">
        <f t="shared" si="378"/>
        <v>#DIV/0!</v>
      </c>
      <c r="AI2922" s="3" t="e">
        <f t="shared" si="379"/>
        <v>#DIV/0!</v>
      </c>
      <c r="AK2922" s="4" t="e">
        <f t="shared" si="373"/>
        <v>#DIV/0!</v>
      </c>
    </row>
    <row r="2923" spans="1:37" s="4" customFormat="1" x14ac:dyDescent="0.25">
      <c r="A2923" s="4" t="str">
        <f t="shared" si="374"/>
        <v>D00_571_5</v>
      </c>
      <c r="B2923" s="1" t="s">
        <v>37</v>
      </c>
      <c r="C2923" s="2">
        <v>571</v>
      </c>
      <c r="D2923" s="3">
        <v>5</v>
      </c>
      <c r="E2923" s="4" t="s">
        <v>43</v>
      </c>
      <c r="F2923" s="4" t="s">
        <v>40</v>
      </c>
      <c r="G2923" s="4" t="s">
        <v>36</v>
      </c>
      <c r="H2923" s="4">
        <v>2007</v>
      </c>
      <c r="I2923" s="3" t="s">
        <v>54</v>
      </c>
      <c r="J2923" s="3"/>
      <c r="P2923" s="3"/>
      <c r="W2923" s="3"/>
      <c r="AA2923" s="5" t="e">
        <f t="shared" si="375"/>
        <v>#DIV/0!</v>
      </c>
      <c r="AD2923" s="5" t="e">
        <f t="shared" si="376"/>
        <v>#DIV/0!</v>
      </c>
      <c r="AE2923" s="3" t="e">
        <f t="shared" si="377"/>
        <v>#DIV/0!</v>
      </c>
      <c r="AG2923" s="4" t="e">
        <f t="shared" si="378"/>
        <v>#DIV/0!</v>
      </c>
      <c r="AI2923" s="3" t="e">
        <f t="shared" si="379"/>
        <v>#DIV/0!</v>
      </c>
      <c r="AK2923" s="4" t="e">
        <f t="shared" si="373"/>
        <v>#DIV/0!</v>
      </c>
    </row>
    <row r="2924" spans="1:37" s="14" customFormat="1" x14ac:dyDescent="0.25">
      <c r="A2924" s="4" t="str">
        <f t="shared" si="374"/>
        <v>D00_572_5</v>
      </c>
      <c r="B2924" s="12" t="s">
        <v>37</v>
      </c>
      <c r="C2924" s="13">
        <v>572</v>
      </c>
      <c r="D2924" s="15">
        <v>5</v>
      </c>
      <c r="E2924" s="14" t="s">
        <v>43</v>
      </c>
      <c r="F2924" s="14" t="s">
        <v>40</v>
      </c>
      <c r="G2924" s="14" t="s">
        <v>36</v>
      </c>
      <c r="H2924" s="14">
        <v>2003</v>
      </c>
      <c r="I2924" s="15" t="s">
        <v>54</v>
      </c>
      <c r="J2924" s="15"/>
      <c r="P2924" s="15"/>
      <c r="Q2924" s="4"/>
      <c r="R2924" s="4"/>
      <c r="S2924" s="4"/>
      <c r="T2924" s="4"/>
      <c r="U2924" s="4"/>
      <c r="V2924" s="4"/>
      <c r="W2924" s="15"/>
      <c r="AA2924" s="5" t="e">
        <f t="shared" si="375"/>
        <v>#DIV/0!</v>
      </c>
      <c r="AD2924" s="5" t="e">
        <f t="shared" si="376"/>
        <v>#DIV/0!</v>
      </c>
      <c r="AE2924" s="3" t="e">
        <f t="shared" si="377"/>
        <v>#DIV/0!</v>
      </c>
      <c r="AG2924" s="4" t="e">
        <f t="shared" si="378"/>
        <v>#DIV/0!</v>
      </c>
      <c r="AI2924" s="3" t="e">
        <f t="shared" si="379"/>
        <v>#DIV/0!</v>
      </c>
      <c r="AK2924" s="14" t="e">
        <f t="shared" si="373"/>
        <v>#DIV/0!</v>
      </c>
    </row>
    <row r="2925" spans="1:37" s="4" customFormat="1" x14ac:dyDescent="0.25">
      <c r="A2925" s="4" t="str">
        <f t="shared" si="374"/>
        <v>D00_572_5</v>
      </c>
      <c r="B2925" s="1" t="s">
        <v>37</v>
      </c>
      <c r="C2925" s="2">
        <v>572</v>
      </c>
      <c r="D2925" s="3">
        <v>5</v>
      </c>
      <c r="E2925" s="4" t="s">
        <v>43</v>
      </c>
      <c r="F2925" s="4" t="s">
        <v>40</v>
      </c>
      <c r="G2925" s="4" t="s">
        <v>36</v>
      </c>
      <c r="H2925" s="4">
        <v>2004</v>
      </c>
      <c r="I2925" s="3" t="s">
        <v>54</v>
      </c>
      <c r="J2925" s="3"/>
      <c r="P2925" s="3"/>
      <c r="W2925" s="3"/>
      <c r="AA2925" s="5" t="e">
        <f t="shared" si="375"/>
        <v>#DIV/0!</v>
      </c>
      <c r="AD2925" s="5" t="e">
        <f t="shared" si="376"/>
        <v>#DIV/0!</v>
      </c>
      <c r="AE2925" s="3" t="e">
        <f t="shared" si="377"/>
        <v>#DIV/0!</v>
      </c>
      <c r="AG2925" s="4" t="e">
        <f t="shared" si="378"/>
        <v>#DIV/0!</v>
      </c>
      <c r="AI2925" s="3" t="e">
        <f t="shared" si="379"/>
        <v>#DIV/0!</v>
      </c>
      <c r="AK2925" s="4" t="e">
        <f t="shared" si="373"/>
        <v>#DIV/0!</v>
      </c>
    </row>
    <row r="2926" spans="1:37" s="4" customFormat="1" x14ac:dyDescent="0.25">
      <c r="A2926" s="4" t="str">
        <f t="shared" si="374"/>
        <v>D00_572_5</v>
      </c>
      <c r="B2926" s="1" t="s">
        <v>37</v>
      </c>
      <c r="C2926" s="2">
        <v>572</v>
      </c>
      <c r="D2926" s="3">
        <v>5</v>
      </c>
      <c r="E2926" s="4" t="s">
        <v>43</v>
      </c>
      <c r="F2926" s="4" t="s">
        <v>40</v>
      </c>
      <c r="G2926" s="4" t="s">
        <v>36</v>
      </c>
      <c r="H2926" s="4">
        <v>2005</v>
      </c>
      <c r="I2926" s="3" t="s">
        <v>54</v>
      </c>
      <c r="J2926" s="3"/>
      <c r="P2926" s="3"/>
      <c r="W2926" s="3"/>
      <c r="AA2926" s="5" t="e">
        <f t="shared" si="375"/>
        <v>#DIV/0!</v>
      </c>
      <c r="AD2926" s="5" t="e">
        <f t="shared" si="376"/>
        <v>#DIV/0!</v>
      </c>
      <c r="AE2926" s="3" t="e">
        <f t="shared" si="377"/>
        <v>#DIV/0!</v>
      </c>
      <c r="AG2926" s="4" t="e">
        <f t="shared" si="378"/>
        <v>#DIV/0!</v>
      </c>
      <c r="AI2926" s="3" t="e">
        <f t="shared" si="379"/>
        <v>#DIV/0!</v>
      </c>
      <c r="AK2926" s="4" t="e">
        <f t="shared" si="373"/>
        <v>#DIV/0!</v>
      </c>
    </row>
    <row r="2927" spans="1:37" s="4" customFormat="1" x14ac:dyDescent="0.25">
      <c r="A2927" s="4" t="str">
        <f t="shared" si="374"/>
        <v>D00_572_5</v>
      </c>
      <c r="B2927" s="1" t="s">
        <v>37</v>
      </c>
      <c r="C2927" s="2">
        <v>572</v>
      </c>
      <c r="D2927" s="3">
        <v>5</v>
      </c>
      <c r="E2927" s="4" t="s">
        <v>43</v>
      </c>
      <c r="F2927" s="4" t="s">
        <v>40</v>
      </c>
      <c r="G2927" s="4" t="s">
        <v>36</v>
      </c>
      <c r="H2927" s="4">
        <v>2006</v>
      </c>
      <c r="I2927" s="3" t="s">
        <v>54</v>
      </c>
      <c r="J2927" s="3"/>
      <c r="P2927" s="3"/>
      <c r="W2927" s="3"/>
      <c r="AA2927" s="5" t="e">
        <f t="shared" si="375"/>
        <v>#DIV/0!</v>
      </c>
      <c r="AD2927" s="5" t="e">
        <f t="shared" si="376"/>
        <v>#DIV/0!</v>
      </c>
      <c r="AE2927" s="3" t="e">
        <f t="shared" si="377"/>
        <v>#DIV/0!</v>
      </c>
      <c r="AG2927" s="4" t="e">
        <f t="shared" si="378"/>
        <v>#DIV/0!</v>
      </c>
      <c r="AI2927" s="3" t="e">
        <f t="shared" si="379"/>
        <v>#DIV/0!</v>
      </c>
      <c r="AK2927" s="4" t="e">
        <f t="shared" ref="AK2927:AK2990" si="380">AJ2927*100/Y2927</f>
        <v>#DIV/0!</v>
      </c>
    </row>
    <row r="2928" spans="1:37" s="4" customFormat="1" x14ac:dyDescent="0.25">
      <c r="A2928" s="4" t="str">
        <f t="shared" si="374"/>
        <v>D00_572_5</v>
      </c>
      <c r="B2928" s="1" t="s">
        <v>37</v>
      </c>
      <c r="C2928" s="2">
        <v>572</v>
      </c>
      <c r="D2928" s="3">
        <v>5</v>
      </c>
      <c r="E2928" s="4" t="s">
        <v>43</v>
      </c>
      <c r="F2928" s="4" t="s">
        <v>40</v>
      </c>
      <c r="G2928" s="4" t="s">
        <v>36</v>
      </c>
      <c r="H2928" s="4">
        <v>2007</v>
      </c>
      <c r="I2928" s="3" t="s">
        <v>54</v>
      </c>
      <c r="J2928" s="3"/>
      <c r="P2928" s="3"/>
      <c r="W2928" s="3"/>
      <c r="AA2928" s="5" t="e">
        <f t="shared" si="375"/>
        <v>#DIV/0!</v>
      </c>
      <c r="AD2928" s="5" t="e">
        <f t="shared" si="376"/>
        <v>#DIV/0!</v>
      </c>
      <c r="AE2928" s="3" t="e">
        <f t="shared" si="377"/>
        <v>#DIV/0!</v>
      </c>
      <c r="AG2928" s="4" t="e">
        <f t="shared" si="378"/>
        <v>#DIV/0!</v>
      </c>
      <c r="AI2928" s="3" t="e">
        <f t="shared" si="379"/>
        <v>#DIV/0!</v>
      </c>
      <c r="AK2928" s="4" t="e">
        <f t="shared" si="380"/>
        <v>#DIV/0!</v>
      </c>
    </row>
    <row r="2929" spans="1:37" s="14" customFormat="1" x14ac:dyDescent="0.25">
      <c r="A2929" s="4" t="str">
        <f t="shared" si="374"/>
        <v>D00_573_5</v>
      </c>
      <c r="B2929" s="12" t="s">
        <v>37</v>
      </c>
      <c r="C2929" s="13">
        <v>573</v>
      </c>
      <c r="D2929" s="15">
        <v>5</v>
      </c>
      <c r="E2929" s="14" t="s">
        <v>43</v>
      </c>
      <c r="F2929" s="14" t="s">
        <v>40</v>
      </c>
      <c r="G2929" s="14" t="s">
        <v>36</v>
      </c>
      <c r="H2929" s="14">
        <v>2003</v>
      </c>
      <c r="I2929" s="15" t="s">
        <v>54</v>
      </c>
      <c r="J2929" s="15"/>
      <c r="P2929" s="15"/>
      <c r="Q2929" s="4"/>
      <c r="R2929" s="4"/>
      <c r="S2929" s="4"/>
      <c r="T2929" s="4"/>
      <c r="U2929" s="4"/>
      <c r="V2929" s="4"/>
      <c r="W2929" s="15"/>
      <c r="AA2929" s="5" t="e">
        <f t="shared" si="375"/>
        <v>#DIV/0!</v>
      </c>
      <c r="AD2929" s="5" t="e">
        <f t="shared" si="376"/>
        <v>#DIV/0!</v>
      </c>
      <c r="AE2929" s="3" t="e">
        <f t="shared" si="377"/>
        <v>#DIV/0!</v>
      </c>
      <c r="AG2929" s="4" t="e">
        <f t="shared" si="378"/>
        <v>#DIV/0!</v>
      </c>
      <c r="AI2929" s="3" t="e">
        <f t="shared" si="379"/>
        <v>#DIV/0!</v>
      </c>
      <c r="AK2929" s="14" t="e">
        <f t="shared" si="380"/>
        <v>#DIV/0!</v>
      </c>
    </row>
    <row r="2930" spans="1:37" s="4" customFormat="1" x14ac:dyDescent="0.25">
      <c r="A2930" s="4" t="str">
        <f t="shared" si="374"/>
        <v>D00_573_5</v>
      </c>
      <c r="B2930" s="1" t="s">
        <v>37</v>
      </c>
      <c r="C2930" s="2">
        <v>573</v>
      </c>
      <c r="D2930" s="3">
        <v>5</v>
      </c>
      <c r="E2930" s="4" t="s">
        <v>43</v>
      </c>
      <c r="F2930" s="4" t="s">
        <v>40</v>
      </c>
      <c r="G2930" s="4" t="s">
        <v>36</v>
      </c>
      <c r="H2930" s="4">
        <v>2004</v>
      </c>
      <c r="I2930" s="3" t="s">
        <v>54</v>
      </c>
      <c r="J2930" s="3"/>
      <c r="P2930" s="3"/>
      <c r="W2930" s="3"/>
      <c r="AA2930" s="5" t="e">
        <f t="shared" si="375"/>
        <v>#DIV/0!</v>
      </c>
      <c r="AD2930" s="5" t="e">
        <f t="shared" si="376"/>
        <v>#DIV/0!</v>
      </c>
      <c r="AE2930" s="3" t="e">
        <f t="shared" si="377"/>
        <v>#DIV/0!</v>
      </c>
      <c r="AG2930" s="4" t="e">
        <f t="shared" si="378"/>
        <v>#DIV/0!</v>
      </c>
      <c r="AI2930" s="3" t="e">
        <f t="shared" si="379"/>
        <v>#DIV/0!</v>
      </c>
      <c r="AK2930" s="4" t="e">
        <f t="shared" si="380"/>
        <v>#DIV/0!</v>
      </c>
    </row>
    <row r="2931" spans="1:37" s="4" customFormat="1" x14ac:dyDescent="0.25">
      <c r="A2931" s="4" t="str">
        <f t="shared" si="374"/>
        <v>D00_573_5</v>
      </c>
      <c r="B2931" s="1" t="s">
        <v>37</v>
      </c>
      <c r="C2931" s="2">
        <v>573</v>
      </c>
      <c r="D2931" s="3">
        <v>5</v>
      </c>
      <c r="E2931" s="4" t="s">
        <v>43</v>
      </c>
      <c r="F2931" s="4" t="s">
        <v>40</v>
      </c>
      <c r="G2931" s="4" t="s">
        <v>36</v>
      </c>
      <c r="H2931" s="4">
        <v>2005</v>
      </c>
      <c r="I2931" s="3" t="s">
        <v>54</v>
      </c>
      <c r="J2931" s="3"/>
      <c r="P2931" s="3"/>
      <c r="W2931" s="3"/>
      <c r="AA2931" s="5" t="e">
        <f t="shared" si="375"/>
        <v>#DIV/0!</v>
      </c>
      <c r="AD2931" s="5" t="e">
        <f t="shared" si="376"/>
        <v>#DIV/0!</v>
      </c>
      <c r="AE2931" s="3" t="e">
        <f t="shared" si="377"/>
        <v>#DIV/0!</v>
      </c>
      <c r="AG2931" s="4" t="e">
        <f t="shared" si="378"/>
        <v>#DIV/0!</v>
      </c>
      <c r="AI2931" s="3" t="e">
        <f t="shared" si="379"/>
        <v>#DIV/0!</v>
      </c>
      <c r="AK2931" s="4" t="e">
        <f t="shared" si="380"/>
        <v>#DIV/0!</v>
      </c>
    </row>
    <row r="2932" spans="1:37" s="4" customFormat="1" x14ac:dyDescent="0.25">
      <c r="A2932" s="4" t="str">
        <f t="shared" si="374"/>
        <v>D00_573_5</v>
      </c>
      <c r="B2932" s="1" t="s">
        <v>37</v>
      </c>
      <c r="C2932" s="2">
        <v>573</v>
      </c>
      <c r="D2932" s="3">
        <v>5</v>
      </c>
      <c r="E2932" s="4" t="s">
        <v>43</v>
      </c>
      <c r="F2932" s="4" t="s">
        <v>40</v>
      </c>
      <c r="G2932" s="4" t="s">
        <v>36</v>
      </c>
      <c r="H2932" s="4">
        <v>2006</v>
      </c>
      <c r="I2932" s="3" t="s">
        <v>54</v>
      </c>
      <c r="J2932" s="3"/>
      <c r="P2932" s="3"/>
      <c r="W2932" s="3"/>
      <c r="AA2932" s="5" t="e">
        <f t="shared" si="375"/>
        <v>#DIV/0!</v>
      </c>
      <c r="AD2932" s="5" t="e">
        <f t="shared" si="376"/>
        <v>#DIV/0!</v>
      </c>
      <c r="AE2932" s="3" t="e">
        <f t="shared" si="377"/>
        <v>#DIV/0!</v>
      </c>
      <c r="AG2932" s="4" t="e">
        <f t="shared" si="378"/>
        <v>#DIV/0!</v>
      </c>
      <c r="AI2932" s="3" t="e">
        <f t="shared" si="379"/>
        <v>#DIV/0!</v>
      </c>
      <c r="AK2932" s="4" t="e">
        <f t="shared" si="380"/>
        <v>#DIV/0!</v>
      </c>
    </row>
    <row r="2933" spans="1:37" s="4" customFormat="1" x14ac:dyDescent="0.25">
      <c r="A2933" s="4" t="str">
        <f t="shared" si="374"/>
        <v>D00_573_5</v>
      </c>
      <c r="B2933" s="1" t="s">
        <v>37</v>
      </c>
      <c r="C2933" s="2">
        <v>573</v>
      </c>
      <c r="D2933" s="3">
        <v>5</v>
      </c>
      <c r="E2933" s="4" t="s">
        <v>43</v>
      </c>
      <c r="F2933" s="4" t="s">
        <v>40</v>
      </c>
      <c r="G2933" s="4" t="s">
        <v>36</v>
      </c>
      <c r="H2933" s="4">
        <v>2007</v>
      </c>
      <c r="I2933" s="3" t="s">
        <v>54</v>
      </c>
      <c r="J2933" s="3"/>
      <c r="P2933" s="3"/>
      <c r="W2933" s="3"/>
      <c r="AA2933" s="5" t="e">
        <f t="shared" si="375"/>
        <v>#DIV/0!</v>
      </c>
      <c r="AD2933" s="5" t="e">
        <f t="shared" si="376"/>
        <v>#DIV/0!</v>
      </c>
      <c r="AE2933" s="3" t="e">
        <f t="shared" si="377"/>
        <v>#DIV/0!</v>
      </c>
      <c r="AG2933" s="4" t="e">
        <f t="shared" si="378"/>
        <v>#DIV/0!</v>
      </c>
      <c r="AI2933" s="3" t="e">
        <f t="shared" si="379"/>
        <v>#DIV/0!</v>
      </c>
      <c r="AK2933" s="4" t="e">
        <f t="shared" si="380"/>
        <v>#DIV/0!</v>
      </c>
    </row>
    <row r="2934" spans="1:37" s="14" customFormat="1" x14ac:dyDescent="0.25">
      <c r="A2934" s="4" t="str">
        <f t="shared" si="374"/>
        <v>D00_574_5</v>
      </c>
      <c r="B2934" s="12" t="s">
        <v>37</v>
      </c>
      <c r="C2934" s="13">
        <v>574</v>
      </c>
      <c r="D2934" s="15">
        <v>5</v>
      </c>
      <c r="E2934" s="14" t="s">
        <v>43</v>
      </c>
      <c r="F2934" s="14" t="s">
        <v>40</v>
      </c>
      <c r="G2934" s="14" t="s">
        <v>36</v>
      </c>
      <c r="H2934" s="14">
        <v>2003</v>
      </c>
      <c r="I2934" s="15" t="s">
        <v>54</v>
      </c>
      <c r="J2934" s="15"/>
      <c r="P2934" s="15"/>
      <c r="Q2934" s="4"/>
      <c r="R2934" s="4"/>
      <c r="S2934" s="4"/>
      <c r="T2934" s="4"/>
      <c r="U2934" s="4"/>
      <c r="V2934" s="4"/>
      <c r="W2934" s="15"/>
      <c r="AA2934" s="5" t="e">
        <f t="shared" si="375"/>
        <v>#DIV/0!</v>
      </c>
      <c r="AD2934" s="5" t="e">
        <f t="shared" si="376"/>
        <v>#DIV/0!</v>
      </c>
      <c r="AE2934" s="3" t="e">
        <f t="shared" si="377"/>
        <v>#DIV/0!</v>
      </c>
      <c r="AG2934" s="4" t="e">
        <f t="shared" si="378"/>
        <v>#DIV/0!</v>
      </c>
      <c r="AI2934" s="3" t="e">
        <f t="shared" si="379"/>
        <v>#DIV/0!</v>
      </c>
      <c r="AK2934" s="14" t="e">
        <f t="shared" si="380"/>
        <v>#DIV/0!</v>
      </c>
    </row>
    <row r="2935" spans="1:37" s="4" customFormat="1" x14ac:dyDescent="0.25">
      <c r="A2935" s="4" t="str">
        <f t="shared" si="374"/>
        <v>D00_574_5</v>
      </c>
      <c r="B2935" s="1" t="s">
        <v>37</v>
      </c>
      <c r="C2935" s="2">
        <v>574</v>
      </c>
      <c r="D2935" s="3">
        <v>5</v>
      </c>
      <c r="E2935" s="4" t="s">
        <v>43</v>
      </c>
      <c r="F2935" s="4" t="s">
        <v>40</v>
      </c>
      <c r="G2935" s="4" t="s">
        <v>36</v>
      </c>
      <c r="H2935" s="4">
        <v>2004</v>
      </c>
      <c r="I2935" s="3" t="s">
        <v>54</v>
      </c>
      <c r="J2935" s="3"/>
      <c r="P2935" s="3"/>
      <c r="W2935" s="3"/>
      <c r="AA2935" s="5" t="e">
        <f t="shared" si="375"/>
        <v>#DIV/0!</v>
      </c>
      <c r="AD2935" s="5" t="e">
        <f t="shared" si="376"/>
        <v>#DIV/0!</v>
      </c>
      <c r="AE2935" s="3" t="e">
        <f t="shared" si="377"/>
        <v>#DIV/0!</v>
      </c>
      <c r="AG2935" s="4" t="e">
        <f t="shared" si="378"/>
        <v>#DIV/0!</v>
      </c>
      <c r="AI2935" s="3" t="e">
        <f t="shared" si="379"/>
        <v>#DIV/0!</v>
      </c>
      <c r="AK2935" s="4" t="e">
        <f t="shared" si="380"/>
        <v>#DIV/0!</v>
      </c>
    </row>
    <row r="2936" spans="1:37" s="4" customFormat="1" x14ac:dyDescent="0.25">
      <c r="A2936" s="4" t="str">
        <f t="shared" si="374"/>
        <v>D00_574_5</v>
      </c>
      <c r="B2936" s="1" t="s">
        <v>37</v>
      </c>
      <c r="C2936" s="2">
        <v>574</v>
      </c>
      <c r="D2936" s="3">
        <v>5</v>
      </c>
      <c r="E2936" s="4" t="s">
        <v>43</v>
      </c>
      <c r="F2936" s="4" t="s">
        <v>40</v>
      </c>
      <c r="G2936" s="4" t="s">
        <v>36</v>
      </c>
      <c r="H2936" s="4">
        <v>2005</v>
      </c>
      <c r="I2936" s="3" t="s">
        <v>54</v>
      </c>
      <c r="J2936" s="3"/>
      <c r="P2936" s="3"/>
      <c r="W2936" s="3"/>
      <c r="AA2936" s="5" t="e">
        <f t="shared" si="375"/>
        <v>#DIV/0!</v>
      </c>
      <c r="AD2936" s="5" t="e">
        <f t="shared" si="376"/>
        <v>#DIV/0!</v>
      </c>
      <c r="AE2936" s="3" t="e">
        <f t="shared" si="377"/>
        <v>#DIV/0!</v>
      </c>
      <c r="AG2936" s="4" t="e">
        <f t="shared" si="378"/>
        <v>#DIV/0!</v>
      </c>
      <c r="AI2936" s="3" t="e">
        <f t="shared" si="379"/>
        <v>#DIV/0!</v>
      </c>
      <c r="AK2936" s="4" t="e">
        <f t="shared" si="380"/>
        <v>#DIV/0!</v>
      </c>
    </row>
    <row r="2937" spans="1:37" s="4" customFormat="1" x14ac:dyDescent="0.25">
      <c r="A2937" s="4" t="str">
        <f t="shared" si="374"/>
        <v>D00_574_5</v>
      </c>
      <c r="B2937" s="1" t="s">
        <v>37</v>
      </c>
      <c r="C2937" s="2">
        <v>574</v>
      </c>
      <c r="D2937" s="3">
        <v>5</v>
      </c>
      <c r="E2937" s="4" t="s">
        <v>43</v>
      </c>
      <c r="F2937" s="4" t="s">
        <v>40</v>
      </c>
      <c r="G2937" s="4" t="s">
        <v>36</v>
      </c>
      <c r="H2937" s="4">
        <v>2006</v>
      </c>
      <c r="I2937" s="3" t="s">
        <v>54</v>
      </c>
      <c r="J2937" s="3"/>
      <c r="P2937" s="3"/>
      <c r="W2937" s="3"/>
      <c r="AA2937" s="5" t="e">
        <f t="shared" si="375"/>
        <v>#DIV/0!</v>
      </c>
      <c r="AD2937" s="5" t="e">
        <f t="shared" si="376"/>
        <v>#DIV/0!</v>
      </c>
      <c r="AE2937" s="3" t="e">
        <f t="shared" si="377"/>
        <v>#DIV/0!</v>
      </c>
      <c r="AG2937" s="4" t="e">
        <f t="shared" si="378"/>
        <v>#DIV/0!</v>
      </c>
      <c r="AI2937" s="3" t="e">
        <f t="shared" si="379"/>
        <v>#DIV/0!</v>
      </c>
      <c r="AK2937" s="4" t="e">
        <f t="shared" si="380"/>
        <v>#DIV/0!</v>
      </c>
    </row>
    <row r="2938" spans="1:37" s="4" customFormat="1" x14ac:dyDescent="0.25">
      <c r="A2938" s="4" t="str">
        <f t="shared" si="374"/>
        <v>D00_574_5</v>
      </c>
      <c r="B2938" s="1" t="s">
        <v>37</v>
      </c>
      <c r="C2938" s="2">
        <v>574</v>
      </c>
      <c r="D2938" s="3">
        <v>5</v>
      </c>
      <c r="E2938" s="4" t="s">
        <v>43</v>
      </c>
      <c r="F2938" s="4" t="s">
        <v>40</v>
      </c>
      <c r="G2938" s="4" t="s">
        <v>36</v>
      </c>
      <c r="H2938" s="4">
        <v>2007</v>
      </c>
      <c r="I2938" s="3" t="s">
        <v>54</v>
      </c>
      <c r="J2938" s="3"/>
      <c r="P2938" s="3"/>
      <c r="W2938" s="3"/>
      <c r="AA2938" s="5" t="e">
        <f t="shared" si="375"/>
        <v>#DIV/0!</v>
      </c>
      <c r="AD2938" s="5" t="e">
        <f t="shared" si="376"/>
        <v>#DIV/0!</v>
      </c>
      <c r="AE2938" s="3" t="e">
        <f t="shared" si="377"/>
        <v>#DIV/0!</v>
      </c>
      <c r="AG2938" s="4" t="e">
        <f t="shared" si="378"/>
        <v>#DIV/0!</v>
      </c>
      <c r="AI2938" s="3" t="e">
        <f t="shared" si="379"/>
        <v>#DIV/0!</v>
      </c>
      <c r="AK2938" s="4" t="e">
        <f t="shared" si="380"/>
        <v>#DIV/0!</v>
      </c>
    </row>
    <row r="2939" spans="1:37" s="14" customFormat="1" x14ac:dyDescent="0.25">
      <c r="A2939" s="4" t="str">
        <f t="shared" si="374"/>
        <v>D00_575_5</v>
      </c>
      <c r="B2939" s="12" t="s">
        <v>37</v>
      </c>
      <c r="C2939" s="13">
        <v>575</v>
      </c>
      <c r="D2939" s="15">
        <v>5</v>
      </c>
      <c r="E2939" s="14" t="s">
        <v>43</v>
      </c>
      <c r="F2939" s="14" t="s">
        <v>40</v>
      </c>
      <c r="G2939" s="14" t="s">
        <v>36</v>
      </c>
      <c r="H2939" s="14">
        <v>2003</v>
      </c>
      <c r="I2939" s="15" t="s">
        <v>54</v>
      </c>
      <c r="J2939" s="15"/>
      <c r="P2939" s="15"/>
      <c r="Q2939" s="4"/>
      <c r="R2939" s="4"/>
      <c r="S2939" s="4"/>
      <c r="T2939" s="4"/>
      <c r="U2939" s="4"/>
      <c r="V2939" s="4"/>
      <c r="W2939" s="15"/>
      <c r="AA2939" s="5" t="e">
        <f t="shared" si="375"/>
        <v>#DIV/0!</v>
      </c>
      <c r="AD2939" s="5" t="e">
        <f t="shared" si="376"/>
        <v>#DIV/0!</v>
      </c>
      <c r="AE2939" s="3" t="e">
        <f t="shared" si="377"/>
        <v>#DIV/0!</v>
      </c>
      <c r="AG2939" s="4" t="e">
        <f t="shared" si="378"/>
        <v>#DIV/0!</v>
      </c>
      <c r="AI2939" s="3" t="e">
        <f t="shared" si="379"/>
        <v>#DIV/0!</v>
      </c>
      <c r="AK2939" s="14" t="e">
        <f t="shared" si="380"/>
        <v>#DIV/0!</v>
      </c>
    </row>
    <row r="2940" spans="1:37" s="4" customFormat="1" x14ac:dyDescent="0.25">
      <c r="A2940" s="4" t="str">
        <f t="shared" si="374"/>
        <v>D00_575_5</v>
      </c>
      <c r="B2940" s="1" t="s">
        <v>37</v>
      </c>
      <c r="C2940" s="2">
        <v>575</v>
      </c>
      <c r="D2940" s="3">
        <v>5</v>
      </c>
      <c r="E2940" s="4" t="s">
        <v>43</v>
      </c>
      <c r="F2940" s="4" t="s">
        <v>40</v>
      </c>
      <c r="G2940" s="4" t="s">
        <v>36</v>
      </c>
      <c r="H2940" s="4">
        <v>2004</v>
      </c>
      <c r="I2940" s="3" t="s">
        <v>54</v>
      </c>
      <c r="J2940" s="3"/>
      <c r="P2940" s="3"/>
      <c r="W2940" s="3"/>
      <c r="AA2940" s="5" t="e">
        <f t="shared" si="375"/>
        <v>#DIV/0!</v>
      </c>
      <c r="AD2940" s="5" t="e">
        <f t="shared" si="376"/>
        <v>#DIV/0!</v>
      </c>
      <c r="AE2940" s="3" t="e">
        <f t="shared" si="377"/>
        <v>#DIV/0!</v>
      </c>
      <c r="AG2940" s="4" t="e">
        <f t="shared" si="378"/>
        <v>#DIV/0!</v>
      </c>
      <c r="AI2940" s="3" t="e">
        <f t="shared" si="379"/>
        <v>#DIV/0!</v>
      </c>
      <c r="AK2940" s="4" t="e">
        <f t="shared" si="380"/>
        <v>#DIV/0!</v>
      </c>
    </row>
    <row r="2941" spans="1:37" s="4" customFormat="1" x14ac:dyDescent="0.25">
      <c r="A2941" s="4" t="str">
        <f t="shared" si="374"/>
        <v>D00_575_5</v>
      </c>
      <c r="B2941" s="1" t="s">
        <v>37</v>
      </c>
      <c r="C2941" s="2">
        <v>575</v>
      </c>
      <c r="D2941" s="3">
        <v>5</v>
      </c>
      <c r="E2941" s="4" t="s">
        <v>43</v>
      </c>
      <c r="F2941" s="4" t="s">
        <v>40</v>
      </c>
      <c r="G2941" s="4" t="s">
        <v>36</v>
      </c>
      <c r="H2941" s="4">
        <v>2005</v>
      </c>
      <c r="I2941" s="3" t="s">
        <v>54</v>
      </c>
      <c r="J2941" s="3"/>
      <c r="P2941" s="3"/>
      <c r="W2941" s="3"/>
      <c r="AA2941" s="5" t="e">
        <f t="shared" si="375"/>
        <v>#DIV/0!</v>
      </c>
      <c r="AD2941" s="5" t="e">
        <f t="shared" si="376"/>
        <v>#DIV/0!</v>
      </c>
      <c r="AE2941" s="3" t="e">
        <f t="shared" si="377"/>
        <v>#DIV/0!</v>
      </c>
      <c r="AG2941" s="4" t="e">
        <f t="shared" si="378"/>
        <v>#DIV/0!</v>
      </c>
      <c r="AI2941" s="3" t="e">
        <f t="shared" si="379"/>
        <v>#DIV/0!</v>
      </c>
      <c r="AK2941" s="4" t="e">
        <f t="shared" si="380"/>
        <v>#DIV/0!</v>
      </c>
    </row>
    <row r="2942" spans="1:37" s="4" customFormat="1" x14ac:dyDescent="0.25">
      <c r="A2942" s="4" t="str">
        <f t="shared" si="374"/>
        <v>D00_575_5</v>
      </c>
      <c r="B2942" s="1" t="s">
        <v>37</v>
      </c>
      <c r="C2942" s="2">
        <v>575</v>
      </c>
      <c r="D2942" s="3">
        <v>5</v>
      </c>
      <c r="E2942" s="4" t="s">
        <v>43</v>
      </c>
      <c r="F2942" s="4" t="s">
        <v>40</v>
      </c>
      <c r="G2942" s="4" t="s">
        <v>36</v>
      </c>
      <c r="H2942" s="4">
        <v>2006</v>
      </c>
      <c r="I2942" s="3" t="s">
        <v>54</v>
      </c>
      <c r="J2942" s="3"/>
      <c r="P2942" s="3"/>
      <c r="W2942" s="3"/>
      <c r="AA2942" s="5" t="e">
        <f t="shared" si="375"/>
        <v>#DIV/0!</v>
      </c>
      <c r="AD2942" s="5" t="e">
        <f t="shared" si="376"/>
        <v>#DIV/0!</v>
      </c>
      <c r="AE2942" s="3" t="e">
        <f t="shared" si="377"/>
        <v>#DIV/0!</v>
      </c>
      <c r="AG2942" s="4" t="e">
        <f t="shared" si="378"/>
        <v>#DIV/0!</v>
      </c>
      <c r="AI2942" s="3" t="e">
        <f t="shared" si="379"/>
        <v>#DIV/0!</v>
      </c>
      <c r="AK2942" s="4" t="e">
        <f t="shared" si="380"/>
        <v>#DIV/0!</v>
      </c>
    </row>
    <row r="2943" spans="1:37" s="4" customFormat="1" x14ac:dyDescent="0.25">
      <c r="A2943" s="4" t="str">
        <f t="shared" si="374"/>
        <v>D00_575_5</v>
      </c>
      <c r="B2943" s="1" t="s">
        <v>37</v>
      </c>
      <c r="C2943" s="2">
        <v>575</v>
      </c>
      <c r="D2943" s="3">
        <v>5</v>
      </c>
      <c r="E2943" s="4" t="s">
        <v>43</v>
      </c>
      <c r="F2943" s="4" t="s">
        <v>40</v>
      </c>
      <c r="G2943" s="4" t="s">
        <v>36</v>
      </c>
      <c r="H2943" s="4">
        <v>2007</v>
      </c>
      <c r="I2943" s="3" t="s">
        <v>54</v>
      </c>
      <c r="J2943" s="3"/>
      <c r="P2943" s="3"/>
      <c r="W2943" s="3"/>
      <c r="AA2943" s="5" t="e">
        <f t="shared" si="375"/>
        <v>#DIV/0!</v>
      </c>
      <c r="AD2943" s="5" t="e">
        <f t="shared" si="376"/>
        <v>#DIV/0!</v>
      </c>
      <c r="AE2943" s="3" t="e">
        <f t="shared" si="377"/>
        <v>#DIV/0!</v>
      </c>
      <c r="AG2943" s="4" t="e">
        <f t="shared" si="378"/>
        <v>#DIV/0!</v>
      </c>
      <c r="AI2943" s="3" t="e">
        <f t="shared" si="379"/>
        <v>#DIV/0!</v>
      </c>
      <c r="AK2943" s="4" t="e">
        <f t="shared" si="380"/>
        <v>#DIV/0!</v>
      </c>
    </row>
    <row r="2944" spans="1:37" s="14" customFormat="1" x14ac:dyDescent="0.25">
      <c r="A2944" s="4" t="str">
        <f t="shared" si="374"/>
        <v>D00_576_5</v>
      </c>
      <c r="B2944" s="12" t="s">
        <v>37</v>
      </c>
      <c r="C2944" s="13">
        <v>576</v>
      </c>
      <c r="D2944" s="15">
        <v>5</v>
      </c>
      <c r="E2944" s="14" t="s">
        <v>43</v>
      </c>
      <c r="F2944" s="14" t="s">
        <v>40</v>
      </c>
      <c r="G2944" s="14" t="s">
        <v>36</v>
      </c>
      <c r="H2944" s="14">
        <v>2003</v>
      </c>
      <c r="I2944" s="15" t="s">
        <v>54</v>
      </c>
      <c r="J2944" s="15"/>
      <c r="P2944" s="15"/>
      <c r="Q2944" s="4"/>
      <c r="R2944" s="4"/>
      <c r="S2944" s="4"/>
      <c r="T2944" s="4"/>
      <c r="U2944" s="4"/>
      <c r="V2944" s="4"/>
      <c r="W2944" s="15"/>
      <c r="AA2944" s="5" t="e">
        <f t="shared" si="375"/>
        <v>#DIV/0!</v>
      </c>
      <c r="AD2944" s="5" t="e">
        <f t="shared" si="376"/>
        <v>#DIV/0!</v>
      </c>
      <c r="AE2944" s="3" t="e">
        <f t="shared" si="377"/>
        <v>#DIV/0!</v>
      </c>
      <c r="AG2944" s="4" t="e">
        <f t="shared" si="378"/>
        <v>#DIV/0!</v>
      </c>
      <c r="AI2944" s="3" t="e">
        <f t="shared" si="379"/>
        <v>#DIV/0!</v>
      </c>
      <c r="AK2944" s="14" t="e">
        <f t="shared" si="380"/>
        <v>#DIV/0!</v>
      </c>
    </row>
    <row r="2945" spans="1:37" s="4" customFormat="1" x14ac:dyDescent="0.25">
      <c r="A2945" s="4" t="str">
        <f t="shared" si="374"/>
        <v>D00_576_5</v>
      </c>
      <c r="B2945" s="1" t="s">
        <v>37</v>
      </c>
      <c r="C2945" s="2">
        <v>576</v>
      </c>
      <c r="D2945" s="3">
        <v>5</v>
      </c>
      <c r="E2945" s="4" t="s">
        <v>43</v>
      </c>
      <c r="F2945" s="4" t="s">
        <v>40</v>
      </c>
      <c r="G2945" s="4" t="s">
        <v>36</v>
      </c>
      <c r="H2945" s="4">
        <v>2004</v>
      </c>
      <c r="I2945" s="3" t="s">
        <v>54</v>
      </c>
      <c r="J2945" s="3"/>
      <c r="P2945" s="3"/>
      <c r="W2945" s="3"/>
      <c r="AA2945" s="5" t="e">
        <f t="shared" si="375"/>
        <v>#DIV/0!</v>
      </c>
      <c r="AD2945" s="5" t="e">
        <f t="shared" si="376"/>
        <v>#DIV/0!</v>
      </c>
      <c r="AE2945" s="3" t="e">
        <f t="shared" si="377"/>
        <v>#DIV/0!</v>
      </c>
      <c r="AG2945" s="4" t="e">
        <f t="shared" si="378"/>
        <v>#DIV/0!</v>
      </c>
      <c r="AI2945" s="3" t="e">
        <f t="shared" si="379"/>
        <v>#DIV/0!</v>
      </c>
      <c r="AK2945" s="4" t="e">
        <f t="shared" si="380"/>
        <v>#DIV/0!</v>
      </c>
    </row>
    <row r="2946" spans="1:37" s="4" customFormat="1" x14ac:dyDescent="0.25">
      <c r="A2946" s="4" t="str">
        <f t="shared" si="374"/>
        <v>D00_576_5</v>
      </c>
      <c r="B2946" s="1" t="s">
        <v>37</v>
      </c>
      <c r="C2946" s="2">
        <v>576</v>
      </c>
      <c r="D2946" s="3">
        <v>5</v>
      </c>
      <c r="E2946" s="4" t="s">
        <v>43</v>
      </c>
      <c r="F2946" s="4" t="s">
        <v>40</v>
      </c>
      <c r="G2946" s="4" t="s">
        <v>36</v>
      </c>
      <c r="H2946" s="4">
        <v>2005</v>
      </c>
      <c r="I2946" s="3" t="s">
        <v>54</v>
      </c>
      <c r="J2946" s="3"/>
      <c r="P2946" s="3"/>
      <c r="W2946" s="3"/>
      <c r="AA2946" s="5" t="e">
        <f t="shared" si="375"/>
        <v>#DIV/0!</v>
      </c>
      <c r="AD2946" s="5" t="e">
        <f t="shared" si="376"/>
        <v>#DIV/0!</v>
      </c>
      <c r="AE2946" s="3" t="e">
        <f t="shared" si="377"/>
        <v>#DIV/0!</v>
      </c>
      <c r="AG2946" s="4" t="e">
        <f t="shared" si="378"/>
        <v>#DIV/0!</v>
      </c>
      <c r="AI2946" s="3" t="e">
        <f t="shared" si="379"/>
        <v>#DIV/0!</v>
      </c>
      <c r="AK2946" s="4" t="e">
        <f t="shared" si="380"/>
        <v>#DIV/0!</v>
      </c>
    </row>
    <row r="2947" spans="1:37" s="4" customFormat="1" x14ac:dyDescent="0.25">
      <c r="A2947" s="4" t="str">
        <f t="shared" ref="A2947:A3010" si="381">CONCATENATE(LEFT(B2947,1),CONCATENATE(RIGHT(B2947,2),"_",CONCATENATE(C2947),"_",CONCATENATE(D2947)))</f>
        <v>D00_576_5</v>
      </c>
      <c r="B2947" s="1" t="s">
        <v>37</v>
      </c>
      <c r="C2947" s="2">
        <v>576</v>
      </c>
      <c r="D2947" s="3">
        <v>5</v>
      </c>
      <c r="E2947" s="4" t="s">
        <v>43</v>
      </c>
      <c r="F2947" s="4" t="s">
        <v>40</v>
      </c>
      <c r="G2947" s="4" t="s">
        <v>36</v>
      </c>
      <c r="H2947" s="4">
        <v>2006</v>
      </c>
      <c r="I2947" s="3" t="s">
        <v>54</v>
      </c>
      <c r="J2947" s="3"/>
      <c r="P2947" s="3"/>
      <c r="W2947" s="3"/>
      <c r="AA2947" s="5" t="e">
        <f t="shared" si="375"/>
        <v>#DIV/0!</v>
      </c>
      <c r="AD2947" s="5" t="e">
        <f t="shared" si="376"/>
        <v>#DIV/0!</v>
      </c>
      <c r="AE2947" s="3" t="e">
        <f t="shared" si="377"/>
        <v>#DIV/0!</v>
      </c>
      <c r="AG2947" s="4" t="e">
        <f t="shared" si="378"/>
        <v>#DIV/0!</v>
      </c>
      <c r="AI2947" s="3" t="e">
        <f t="shared" si="379"/>
        <v>#DIV/0!</v>
      </c>
      <c r="AK2947" s="4" t="e">
        <f t="shared" si="380"/>
        <v>#DIV/0!</v>
      </c>
    </row>
    <row r="2948" spans="1:37" s="4" customFormat="1" x14ac:dyDescent="0.25">
      <c r="A2948" s="4" t="str">
        <f t="shared" si="381"/>
        <v>D00_576_5</v>
      </c>
      <c r="B2948" s="1" t="s">
        <v>37</v>
      </c>
      <c r="C2948" s="2">
        <v>576</v>
      </c>
      <c r="D2948" s="3">
        <v>5</v>
      </c>
      <c r="E2948" s="4" t="s">
        <v>43</v>
      </c>
      <c r="F2948" s="4" t="s">
        <v>40</v>
      </c>
      <c r="G2948" s="4" t="s">
        <v>36</v>
      </c>
      <c r="H2948" s="4">
        <v>2007</v>
      </c>
      <c r="I2948" s="3" t="s">
        <v>54</v>
      </c>
      <c r="J2948" s="3"/>
      <c r="P2948" s="3"/>
      <c r="W2948" s="3"/>
      <c r="AA2948" s="5" t="e">
        <f t="shared" si="375"/>
        <v>#DIV/0!</v>
      </c>
      <c r="AD2948" s="5" t="e">
        <f t="shared" si="376"/>
        <v>#DIV/0!</v>
      </c>
      <c r="AE2948" s="3" t="e">
        <f t="shared" si="377"/>
        <v>#DIV/0!</v>
      </c>
      <c r="AG2948" s="4" t="e">
        <f t="shared" si="378"/>
        <v>#DIV/0!</v>
      </c>
      <c r="AI2948" s="3" t="e">
        <f t="shared" si="379"/>
        <v>#DIV/0!</v>
      </c>
      <c r="AK2948" s="4" t="e">
        <f t="shared" si="380"/>
        <v>#DIV/0!</v>
      </c>
    </row>
    <row r="2949" spans="1:37" s="14" customFormat="1" x14ac:dyDescent="0.25">
      <c r="A2949" s="4" t="str">
        <f t="shared" si="381"/>
        <v>D00_577_5</v>
      </c>
      <c r="B2949" s="12" t="s">
        <v>37</v>
      </c>
      <c r="C2949" s="13">
        <v>577</v>
      </c>
      <c r="D2949" s="15">
        <v>5</v>
      </c>
      <c r="E2949" s="14" t="s">
        <v>43</v>
      </c>
      <c r="F2949" s="14" t="s">
        <v>40</v>
      </c>
      <c r="G2949" s="14" t="s">
        <v>36</v>
      </c>
      <c r="H2949" s="14">
        <v>2003</v>
      </c>
      <c r="I2949" s="15" t="s">
        <v>54</v>
      </c>
      <c r="J2949" s="15"/>
      <c r="P2949" s="15"/>
      <c r="Q2949" s="4"/>
      <c r="R2949" s="4"/>
      <c r="S2949" s="4"/>
      <c r="T2949" s="4"/>
      <c r="U2949" s="4"/>
      <c r="V2949" s="4"/>
      <c r="W2949" s="15"/>
      <c r="AA2949" s="5" t="e">
        <f t="shared" si="375"/>
        <v>#DIV/0!</v>
      </c>
      <c r="AD2949" s="5" t="e">
        <f t="shared" si="376"/>
        <v>#DIV/0!</v>
      </c>
      <c r="AE2949" s="3" t="e">
        <f t="shared" si="377"/>
        <v>#DIV/0!</v>
      </c>
      <c r="AG2949" s="4" t="e">
        <f t="shared" si="378"/>
        <v>#DIV/0!</v>
      </c>
      <c r="AI2949" s="3" t="e">
        <f t="shared" si="379"/>
        <v>#DIV/0!</v>
      </c>
      <c r="AK2949" s="14" t="e">
        <f t="shared" si="380"/>
        <v>#DIV/0!</v>
      </c>
    </row>
    <row r="2950" spans="1:37" s="4" customFormat="1" x14ac:dyDescent="0.25">
      <c r="A2950" s="4" t="str">
        <f t="shared" si="381"/>
        <v>D00_577_5</v>
      </c>
      <c r="B2950" s="1" t="s">
        <v>37</v>
      </c>
      <c r="C2950" s="2">
        <v>577</v>
      </c>
      <c r="D2950" s="3">
        <v>5</v>
      </c>
      <c r="E2950" s="4" t="s">
        <v>43</v>
      </c>
      <c r="F2950" s="4" t="s">
        <v>40</v>
      </c>
      <c r="G2950" s="4" t="s">
        <v>36</v>
      </c>
      <c r="H2950" s="4">
        <v>2004</v>
      </c>
      <c r="I2950" s="3" t="s">
        <v>54</v>
      </c>
      <c r="J2950" s="3"/>
      <c r="P2950" s="3"/>
      <c r="W2950" s="3"/>
      <c r="AA2950" s="5" t="e">
        <f t="shared" si="375"/>
        <v>#DIV/0!</v>
      </c>
      <c r="AD2950" s="5" t="e">
        <f t="shared" si="376"/>
        <v>#DIV/0!</v>
      </c>
      <c r="AE2950" s="3" t="e">
        <f t="shared" si="377"/>
        <v>#DIV/0!</v>
      </c>
      <c r="AG2950" s="4" t="e">
        <f t="shared" si="378"/>
        <v>#DIV/0!</v>
      </c>
      <c r="AI2950" s="3" t="e">
        <f t="shared" si="379"/>
        <v>#DIV/0!</v>
      </c>
      <c r="AK2950" s="4" t="e">
        <f t="shared" si="380"/>
        <v>#DIV/0!</v>
      </c>
    </row>
    <row r="2951" spans="1:37" s="4" customFormat="1" x14ac:dyDescent="0.25">
      <c r="A2951" s="4" t="str">
        <f t="shared" si="381"/>
        <v>D00_577_5</v>
      </c>
      <c r="B2951" s="1" t="s">
        <v>37</v>
      </c>
      <c r="C2951" s="2">
        <v>577</v>
      </c>
      <c r="D2951" s="3">
        <v>5</v>
      </c>
      <c r="E2951" s="4" t="s">
        <v>43</v>
      </c>
      <c r="F2951" s="4" t="s">
        <v>40</v>
      </c>
      <c r="G2951" s="4" t="s">
        <v>36</v>
      </c>
      <c r="H2951" s="4">
        <v>2005</v>
      </c>
      <c r="I2951" s="3" t="s">
        <v>54</v>
      </c>
      <c r="J2951" s="3"/>
      <c r="P2951" s="3"/>
      <c r="W2951" s="3"/>
      <c r="AA2951" s="5" t="e">
        <f t="shared" si="375"/>
        <v>#DIV/0!</v>
      </c>
      <c r="AD2951" s="5" t="e">
        <f t="shared" si="376"/>
        <v>#DIV/0!</v>
      </c>
      <c r="AE2951" s="3" t="e">
        <f t="shared" si="377"/>
        <v>#DIV/0!</v>
      </c>
      <c r="AG2951" s="4" t="e">
        <f t="shared" si="378"/>
        <v>#DIV/0!</v>
      </c>
      <c r="AI2951" s="3" t="e">
        <f t="shared" si="379"/>
        <v>#DIV/0!</v>
      </c>
      <c r="AK2951" s="4" t="e">
        <f t="shared" si="380"/>
        <v>#DIV/0!</v>
      </c>
    </row>
    <row r="2952" spans="1:37" s="4" customFormat="1" x14ac:dyDescent="0.25">
      <c r="A2952" s="4" t="str">
        <f t="shared" si="381"/>
        <v>D00_577_5</v>
      </c>
      <c r="B2952" s="1" t="s">
        <v>37</v>
      </c>
      <c r="C2952" s="2">
        <v>577</v>
      </c>
      <c r="D2952" s="3">
        <v>5</v>
      </c>
      <c r="E2952" s="4" t="s">
        <v>43</v>
      </c>
      <c r="F2952" s="4" t="s">
        <v>40</v>
      </c>
      <c r="G2952" s="4" t="s">
        <v>36</v>
      </c>
      <c r="H2952" s="4">
        <v>2006</v>
      </c>
      <c r="I2952" s="3" t="s">
        <v>54</v>
      </c>
      <c r="J2952" s="3"/>
      <c r="P2952" s="3"/>
      <c r="W2952" s="3"/>
      <c r="AA2952" s="5" t="e">
        <f t="shared" si="375"/>
        <v>#DIV/0!</v>
      </c>
      <c r="AD2952" s="5" t="e">
        <f t="shared" si="376"/>
        <v>#DIV/0!</v>
      </c>
      <c r="AE2952" s="3" t="e">
        <f t="shared" si="377"/>
        <v>#DIV/0!</v>
      </c>
      <c r="AG2952" s="4" t="e">
        <f t="shared" si="378"/>
        <v>#DIV/0!</v>
      </c>
      <c r="AI2952" s="3" t="e">
        <f t="shared" si="379"/>
        <v>#DIV/0!</v>
      </c>
      <c r="AK2952" s="4" t="e">
        <f t="shared" si="380"/>
        <v>#DIV/0!</v>
      </c>
    </row>
    <row r="2953" spans="1:37" s="4" customFormat="1" x14ac:dyDescent="0.25">
      <c r="A2953" s="4" t="str">
        <f t="shared" si="381"/>
        <v>D00_577_5</v>
      </c>
      <c r="B2953" s="1" t="s">
        <v>37</v>
      </c>
      <c r="C2953" s="2">
        <v>577</v>
      </c>
      <c r="D2953" s="3">
        <v>5</v>
      </c>
      <c r="E2953" s="4" t="s">
        <v>43</v>
      </c>
      <c r="F2953" s="4" t="s">
        <v>40</v>
      </c>
      <c r="G2953" s="4" t="s">
        <v>36</v>
      </c>
      <c r="H2953" s="4">
        <v>2007</v>
      </c>
      <c r="I2953" s="3" t="s">
        <v>54</v>
      </c>
      <c r="J2953" s="3"/>
      <c r="P2953" s="3"/>
      <c r="W2953" s="3"/>
      <c r="AA2953" s="5" t="e">
        <f t="shared" si="375"/>
        <v>#DIV/0!</v>
      </c>
      <c r="AD2953" s="5" t="e">
        <f t="shared" si="376"/>
        <v>#DIV/0!</v>
      </c>
      <c r="AE2953" s="3" t="e">
        <f t="shared" si="377"/>
        <v>#DIV/0!</v>
      </c>
      <c r="AG2953" s="4" t="e">
        <f t="shared" si="378"/>
        <v>#DIV/0!</v>
      </c>
      <c r="AI2953" s="3" t="e">
        <f t="shared" si="379"/>
        <v>#DIV/0!</v>
      </c>
      <c r="AK2953" s="4" t="e">
        <f t="shared" si="380"/>
        <v>#DIV/0!</v>
      </c>
    </row>
    <row r="2954" spans="1:37" s="14" customFormat="1" x14ac:dyDescent="0.25">
      <c r="A2954" s="4" t="str">
        <f t="shared" si="381"/>
        <v>D00_578_5</v>
      </c>
      <c r="B2954" s="12" t="s">
        <v>37</v>
      </c>
      <c r="C2954" s="13">
        <v>578</v>
      </c>
      <c r="D2954" s="15">
        <v>5</v>
      </c>
      <c r="E2954" s="14" t="s">
        <v>43</v>
      </c>
      <c r="F2954" s="14" t="s">
        <v>40</v>
      </c>
      <c r="G2954" s="14" t="s">
        <v>36</v>
      </c>
      <c r="H2954" s="14">
        <v>2003</v>
      </c>
      <c r="I2954" s="15" t="s">
        <v>54</v>
      </c>
      <c r="J2954" s="15"/>
      <c r="P2954" s="15"/>
      <c r="Q2954" s="4"/>
      <c r="R2954" s="4"/>
      <c r="S2954" s="4"/>
      <c r="T2954" s="4"/>
      <c r="U2954" s="4"/>
      <c r="V2954" s="4"/>
      <c r="W2954" s="15"/>
      <c r="AA2954" s="5" t="e">
        <f t="shared" si="375"/>
        <v>#DIV/0!</v>
      </c>
      <c r="AD2954" s="5" t="e">
        <f t="shared" si="376"/>
        <v>#DIV/0!</v>
      </c>
      <c r="AE2954" s="3" t="e">
        <f t="shared" si="377"/>
        <v>#DIV/0!</v>
      </c>
      <c r="AG2954" s="4" t="e">
        <f t="shared" si="378"/>
        <v>#DIV/0!</v>
      </c>
      <c r="AI2954" s="3" t="e">
        <f t="shared" si="379"/>
        <v>#DIV/0!</v>
      </c>
      <c r="AK2954" s="14" t="e">
        <f t="shared" si="380"/>
        <v>#DIV/0!</v>
      </c>
    </row>
    <row r="2955" spans="1:37" s="4" customFormat="1" x14ac:dyDescent="0.25">
      <c r="A2955" s="4" t="str">
        <f t="shared" si="381"/>
        <v>D00_578_5</v>
      </c>
      <c r="B2955" s="1" t="s">
        <v>37</v>
      </c>
      <c r="C2955" s="2">
        <v>578</v>
      </c>
      <c r="D2955" s="3">
        <v>5</v>
      </c>
      <c r="E2955" s="4" t="s">
        <v>43</v>
      </c>
      <c r="F2955" s="4" t="s">
        <v>40</v>
      </c>
      <c r="G2955" s="4" t="s">
        <v>36</v>
      </c>
      <c r="H2955" s="4">
        <v>2004</v>
      </c>
      <c r="I2955" s="3" t="s">
        <v>54</v>
      </c>
      <c r="J2955" s="3"/>
      <c r="P2955" s="3"/>
      <c r="W2955" s="3"/>
      <c r="AA2955" s="5" t="e">
        <f t="shared" si="375"/>
        <v>#DIV/0!</v>
      </c>
      <c r="AD2955" s="5" t="e">
        <f t="shared" si="376"/>
        <v>#DIV/0!</v>
      </c>
      <c r="AE2955" s="3" t="e">
        <f t="shared" si="377"/>
        <v>#DIV/0!</v>
      </c>
      <c r="AG2955" s="4" t="e">
        <f t="shared" si="378"/>
        <v>#DIV/0!</v>
      </c>
      <c r="AI2955" s="3" t="e">
        <f t="shared" si="379"/>
        <v>#DIV/0!</v>
      </c>
      <c r="AK2955" s="4" t="e">
        <f t="shared" si="380"/>
        <v>#DIV/0!</v>
      </c>
    </row>
    <row r="2956" spans="1:37" s="4" customFormat="1" x14ac:dyDescent="0.25">
      <c r="A2956" s="4" t="str">
        <f t="shared" si="381"/>
        <v>D00_578_5</v>
      </c>
      <c r="B2956" s="1" t="s">
        <v>37</v>
      </c>
      <c r="C2956" s="2">
        <v>578</v>
      </c>
      <c r="D2956" s="3">
        <v>5</v>
      </c>
      <c r="E2956" s="4" t="s">
        <v>43</v>
      </c>
      <c r="F2956" s="4" t="s">
        <v>40</v>
      </c>
      <c r="G2956" s="4" t="s">
        <v>36</v>
      </c>
      <c r="H2956" s="4">
        <v>2005</v>
      </c>
      <c r="I2956" s="3" t="s">
        <v>54</v>
      </c>
      <c r="J2956" s="3"/>
      <c r="P2956" s="3"/>
      <c r="W2956" s="3"/>
      <c r="AA2956" s="5" t="e">
        <f t="shared" si="375"/>
        <v>#DIV/0!</v>
      </c>
      <c r="AD2956" s="5" t="e">
        <f t="shared" si="376"/>
        <v>#DIV/0!</v>
      </c>
      <c r="AE2956" s="3" t="e">
        <f t="shared" si="377"/>
        <v>#DIV/0!</v>
      </c>
      <c r="AG2956" s="4" t="e">
        <f t="shared" si="378"/>
        <v>#DIV/0!</v>
      </c>
      <c r="AI2956" s="3" t="e">
        <f t="shared" si="379"/>
        <v>#DIV/0!</v>
      </c>
      <c r="AK2956" s="4" t="e">
        <f t="shared" si="380"/>
        <v>#DIV/0!</v>
      </c>
    </row>
    <row r="2957" spans="1:37" s="4" customFormat="1" x14ac:dyDescent="0.25">
      <c r="A2957" s="4" t="str">
        <f t="shared" si="381"/>
        <v>D00_578_5</v>
      </c>
      <c r="B2957" s="1" t="s">
        <v>37</v>
      </c>
      <c r="C2957" s="2">
        <v>578</v>
      </c>
      <c r="D2957" s="3">
        <v>5</v>
      </c>
      <c r="E2957" s="4" t="s">
        <v>43</v>
      </c>
      <c r="F2957" s="4" t="s">
        <v>40</v>
      </c>
      <c r="G2957" s="4" t="s">
        <v>36</v>
      </c>
      <c r="H2957" s="4">
        <v>2006</v>
      </c>
      <c r="I2957" s="3" t="s">
        <v>54</v>
      </c>
      <c r="J2957" s="3"/>
      <c r="P2957" s="3"/>
      <c r="W2957" s="3"/>
      <c r="AA2957" s="5" t="e">
        <f t="shared" si="375"/>
        <v>#DIV/0!</v>
      </c>
      <c r="AD2957" s="5" t="e">
        <f t="shared" si="376"/>
        <v>#DIV/0!</v>
      </c>
      <c r="AE2957" s="3" t="e">
        <f t="shared" si="377"/>
        <v>#DIV/0!</v>
      </c>
      <c r="AG2957" s="4" t="e">
        <f t="shared" si="378"/>
        <v>#DIV/0!</v>
      </c>
      <c r="AI2957" s="3" t="e">
        <f t="shared" si="379"/>
        <v>#DIV/0!</v>
      </c>
      <c r="AK2957" s="4" t="e">
        <f t="shared" si="380"/>
        <v>#DIV/0!</v>
      </c>
    </row>
    <row r="2958" spans="1:37" s="4" customFormat="1" x14ac:dyDescent="0.25">
      <c r="A2958" s="4" t="str">
        <f t="shared" si="381"/>
        <v>D00_578_5</v>
      </c>
      <c r="B2958" s="1" t="s">
        <v>37</v>
      </c>
      <c r="C2958" s="2">
        <v>578</v>
      </c>
      <c r="D2958" s="3">
        <v>5</v>
      </c>
      <c r="E2958" s="4" t="s">
        <v>43</v>
      </c>
      <c r="F2958" s="4" t="s">
        <v>40</v>
      </c>
      <c r="G2958" s="4" t="s">
        <v>36</v>
      </c>
      <c r="H2958" s="4">
        <v>2007</v>
      </c>
      <c r="I2958" s="3" t="s">
        <v>54</v>
      </c>
      <c r="J2958" s="3"/>
      <c r="P2958" s="3"/>
      <c r="W2958" s="3"/>
      <c r="AA2958" s="5" t="e">
        <f t="shared" si="375"/>
        <v>#DIV/0!</v>
      </c>
      <c r="AD2958" s="5" t="e">
        <f t="shared" si="376"/>
        <v>#DIV/0!</v>
      </c>
      <c r="AE2958" s="3" t="e">
        <f t="shared" si="377"/>
        <v>#DIV/0!</v>
      </c>
      <c r="AG2958" s="4" t="e">
        <f t="shared" si="378"/>
        <v>#DIV/0!</v>
      </c>
      <c r="AI2958" s="3" t="e">
        <f t="shared" si="379"/>
        <v>#DIV/0!</v>
      </c>
      <c r="AK2958" s="4" t="e">
        <f t="shared" si="380"/>
        <v>#DIV/0!</v>
      </c>
    </row>
    <row r="2959" spans="1:37" s="14" customFormat="1" x14ac:dyDescent="0.25">
      <c r="A2959" s="4" t="str">
        <f t="shared" si="381"/>
        <v>D00_579_5</v>
      </c>
      <c r="B2959" s="12" t="s">
        <v>37</v>
      </c>
      <c r="C2959" s="13">
        <v>579</v>
      </c>
      <c r="D2959" s="15">
        <v>5</v>
      </c>
      <c r="E2959" s="14" t="s">
        <v>43</v>
      </c>
      <c r="F2959" s="14" t="s">
        <v>40</v>
      </c>
      <c r="G2959" s="14" t="s">
        <v>36</v>
      </c>
      <c r="H2959" s="14">
        <v>2003</v>
      </c>
      <c r="I2959" s="15" t="s">
        <v>54</v>
      </c>
      <c r="J2959" s="15"/>
      <c r="P2959" s="15"/>
      <c r="Q2959" s="4"/>
      <c r="R2959" s="4"/>
      <c r="S2959" s="4"/>
      <c r="T2959" s="4"/>
      <c r="U2959" s="4"/>
      <c r="V2959" s="4"/>
      <c r="W2959" s="15"/>
      <c r="AA2959" s="5" t="e">
        <f t="shared" si="375"/>
        <v>#DIV/0!</v>
      </c>
      <c r="AD2959" s="5" t="e">
        <f t="shared" si="376"/>
        <v>#DIV/0!</v>
      </c>
      <c r="AE2959" s="3" t="e">
        <f t="shared" si="377"/>
        <v>#DIV/0!</v>
      </c>
      <c r="AG2959" s="4" t="e">
        <f t="shared" si="378"/>
        <v>#DIV/0!</v>
      </c>
      <c r="AI2959" s="3" t="e">
        <f t="shared" si="379"/>
        <v>#DIV/0!</v>
      </c>
      <c r="AK2959" s="14" t="e">
        <f t="shared" si="380"/>
        <v>#DIV/0!</v>
      </c>
    </row>
    <row r="2960" spans="1:37" s="4" customFormat="1" x14ac:dyDescent="0.25">
      <c r="A2960" s="4" t="str">
        <f t="shared" si="381"/>
        <v>D00_579_5</v>
      </c>
      <c r="B2960" s="1" t="s">
        <v>37</v>
      </c>
      <c r="C2960" s="2">
        <v>579</v>
      </c>
      <c r="D2960" s="3">
        <v>5</v>
      </c>
      <c r="E2960" s="4" t="s">
        <v>43</v>
      </c>
      <c r="F2960" s="4" t="s">
        <v>40</v>
      </c>
      <c r="G2960" s="4" t="s">
        <v>36</v>
      </c>
      <c r="H2960" s="4">
        <v>2004</v>
      </c>
      <c r="I2960" s="3" t="s">
        <v>54</v>
      </c>
      <c r="J2960" s="3"/>
      <c r="P2960" s="3"/>
      <c r="W2960" s="3"/>
      <c r="AA2960" s="5" t="e">
        <f t="shared" si="375"/>
        <v>#DIV/0!</v>
      </c>
      <c r="AD2960" s="5" t="e">
        <f t="shared" si="376"/>
        <v>#DIV/0!</v>
      </c>
      <c r="AE2960" s="3" t="e">
        <f t="shared" si="377"/>
        <v>#DIV/0!</v>
      </c>
      <c r="AG2960" s="4" t="e">
        <f t="shared" si="378"/>
        <v>#DIV/0!</v>
      </c>
      <c r="AI2960" s="3" t="e">
        <f t="shared" si="379"/>
        <v>#DIV/0!</v>
      </c>
      <c r="AK2960" s="4" t="e">
        <f t="shared" si="380"/>
        <v>#DIV/0!</v>
      </c>
    </row>
    <row r="2961" spans="1:37" s="4" customFormat="1" x14ac:dyDescent="0.25">
      <c r="A2961" s="4" t="str">
        <f t="shared" si="381"/>
        <v>D00_579_5</v>
      </c>
      <c r="B2961" s="1" t="s">
        <v>37</v>
      </c>
      <c r="C2961" s="2">
        <v>579</v>
      </c>
      <c r="D2961" s="3">
        <v>5</v>
      </c>
      <c r="E2961" s="4" t="s">
        <v>43</v>
      </c>
      <c r="F2961" s="4" t="s">
        <v>40</v>
      </c>
      <c r="G2961" s="4" t="s">
        <v>36</v>
      </c>
      <c r="H2961" s="4">
        <v>2005</v>
      </c>
      <c r="I2961" s="3" t="s">
        <v>54</v>
      </c>
      <c r="J2961" s="3"/>
      <c r="P2961" s="3"/>
      <c r="W2961" s="3"/>
      <c r="AA2961" s="5" t="e">
        <f t="shared" si="375"/>
        <v>#DIV/0!</v>
      </c>
      <c r="AD2961" s="5" t="e">
        <f t="shared" si="376"/>
        <v>#DIV/0!</v>
      </c>
      <c r="AE2961" s="3" t="e">
        <f t="shared" si="377"/>
        <v>#DIV/0!</v>
      </c>
      <c r="AG2961" s="4" t="e">
        <f t="shared" si="378"/>
        <v>#DIV/0!</v>
      </c>
      <c r="AI2961" s="3" t="e">
        <f t="shared" si="379"/>
        <v>#DIV/0!</v>
      </c>
      <c r="AK2961" s="4" t="e">
        <f t="shared" si="380"/>
        <v>#DIV/0!</v>
      </c>
    </row>
    <row r="2962" spans="1:37" s="4" customFormat="1" x14ac:dyDescent="0.25">
      <c r="A2962" s="4" t="str">
        <f t="shared" si="381"/>
        <v>D00_579_5</v>
      </c>
      <c r="B2962" s="1" t="s">
        <v>37</v>
      </c>
      <c r="C2962" s="2">
        <v>579</v>
      </c>
      <c r="D2962" s="3">
        <v>5</v>
      </c>
      <c r="E2962" s="4" t="s">
        <v>43</v>
      </c>
      <c r="F2962" s="4" t="s">
        <v>40</v>
      </c>
      <c r="G2962" s="4" t="s">
        <v>36</v>
      </c>
      <c r="H2962" s="4">
        <v>2006</v>
      </c>
      <c r="I2962" s="3" t="s">
        <v>54</v>
      </c>
      <c r="J2962" s="3"/>
      <c r="P2962" s="3"/>
      <c r="W2962" s="3"/>
      <c r="AA2962" s="5" t="e">
        <f t="shared" si="375"/>
        <v>#DIV/0!</v>
      </c>
      <c r="AD2962" s="5" t="e">
        <f t="shared" si="376"/>
        <v>#DIV/0!</v>
      </c>
      <c r="AE2962" s="3" t="e">
        <f t="shared" si="377"/>
        <v>#DIV/0!</v>
      </c>
      <c r="AG2962" s="4" t="e">
        <f t="shared" si="378"/>
        <v>#DIV/0!</v>
      </c>
      <c r="AI2962" s="3" t="e">
        <f t="shared" si="379"/>
        <v>#DIV/0!</v>
      </c>
      <c r="AK2962" s="4" t="e">
        <f t="shared" si="380"/>
        <v>#DIV/0!</v>
      </c>
    </row>
    <row r="2963" spans="1:37" s="4" customFormat="1" x14ac:dyDescent="0.25">
      <c r="A2963" s="4" t="str">
        <f t="shared" si="381"/>
        <v>D00_579_5</v>
      </c>
      <c r="B2963" s="1" t="s">
        <v>37</v>
      </c>
      <c r="C2963" s="2">
        <v>579</v>
      </c>
      <c r="D2963" s="3">
        <v>5</v>
      </c>
      <c r="E2963" s="4" t="s">
        <v>43</v>
      </c>
      <c r="F2963" s="4" t="s">
        <v>40</v>
      </c>
      <c r="G2963" s="4" t="s">
        <v>36</v>
      </c>
      <c r="H2963" s="4">
        <v>2007</v>
      </c>
      <c r="I2963" s="3" t="s">
        <v>54</v>
      </c>
      <c r="J2963" s="3"/>
      <c r="P2963" s="3"/>
      <c r="W2963" s="3"/>
      <c r="AA2963" s="5" t="e">
        <f t="shared" si="375"/>
        <v>#DIV/0!</v>
      </c>
      <c r="AD2963" s="5" t="e">
        <f t="shared" si="376"/>
        <v>#DIV/0!</v>
      </c>
      <c r="AE2963" s="3" t="e">
        <f t="shared" si="377"/>
        <v>#DIV/0!</v>
      </c>
      <c r="AG2963" s="4" t="e">
        <f t="shared" si="378"/>
        <v>#DIV/0!</v>
      </c>
      <c r="AI2963" s="3" t="e">
        <f t="shared" si="379"/>
        <v>#DIV/0!</v>
      </c>
      <c r="AK2963" s="4" t="e">
        <f t="shared" si="380"/>
        <v>#DIV/0!</v>
      </c>
    </row>
    <row r="2964" spans="1:37" s="14" customFormat="1" x14ac:dyDescent="0.25">
      <c r="A2964" s="4" t="str">
        <f t="shared" si="381"/>
        <v>D00_580_5</v>
      </c>
      <c r="B2964" s="12" t="s">
        <v>37</v>
      </c>
      <c r="C2964" s="13">
        <v>580</v>
      </c>
      <c r="D2964" s="15">
        <v>5</v>
      </c>
      <c r="E2964" s="14" t="s">
        <v>43</v>
      </c>
      <c r="F2964" s="14" t="s">
        <v>40</v>
      </c>
      <c r="G2964" s="14" t="s">
        <v>36</v>
      </c>
      <c r="H2964" s="14">
        <v>2003</v>
      </c>
      <c r="I2964" s="15" t="s">
        <v>54</v>
      </c>
      <c r="J2964" s="15"/>
      <c r="P2964" s="15"/>
      <c r="Q2964" s="4"/>
      <c r="R2964" s="4"/>
      <c r="S2964" s="4"/>
      <c r="T2964" s="4"/>
      <c r="U2964" s="4"/>
      <c r="V2964" s="4"/>
      <c r="W2964" s="15"/>
      <c r="AA2964" s="5" t="e">
        <f t="shared" si="375"/>
        <v>#DIV/0!</v>
      </c>
      <c r="AD2964" s="5" t="e">
        <f t="shared" si="376"/>
        <v>#DIV/0!</v>
      </c>
      <c r="AE2964" s="3" t="e">
        <f t="shared" si="377"/>
        <v>#DIV/0!</v>
      </c>
      <c r="AG2964" s="4" t="e">
        <f t="shared" si="378"/>
        <v>#DIV/0!</v>
      </c>
      <c r="AI2964" s="3" t="e">
        <f t="shared" si="379"/>
        <v>#DIV/0!</v>
      </c>
      <c r="AK2964" s="14" t="e">
        <f t="shared" si="380"/>
        <v>#DIV/0!</v>
      </c>
    </row>
    <row r="2965" spans="1:37" s="4" customFormat="1" x14ac:dyDescent="0.25">
      <c r="A2965" s="4" t="str">
        <f t="shared" si="381"/>
        <v>D00_580_5</v>
      </c>
      <c r="B2965" s="1" t="s">
        <v>37</v>
      </c>
      <c r="C2965" s="2">
        <v>580</v>
      </c>
      <c r="D2965" s="3">
        <v>5</v>
      </c>
      <c r="E2965" s="4" t="s">
        <v>43</v>
      </c>
      <c r="F2965" s="4" t="s">
        <v>40</v>
      </c>
      <c r="G2965" s="4" t="s">
        <v>36</v>
      </c>
      <c r="H2965" s="4">
        <v>2004</v>
      </c>
      <c r="I2965" s="3" t="s">
        <v>54</v>
      </c>
      <c r="J2965" s="3"/>
      <c r="P2965" s="3"/>
      <c r="W2965" s="3"/>
      <c r="AA2965" s="5" t="e">
        <f t="shared" si="375"/>
        <v>#DIV/0!</v>
      </c>
      <c r="AD2965" s="5" t="e">
        <f t="shared" si="376"/>
        <v>#DIV/0!</v>
      </c>
      <c r="AE2965" s="3" t="e">
        <f t="shared" si="377"/>
        <v>#DIV/0!</v>
      </c>
      <c r="AG2965" s="4" t="e">
        <f t="shared" si="378"/>
        <v>#DIV/0!</v>
      </c>
      <c r="AI2965" s="3" t="e">
        <f t="shared" si="379"/>
        <v>#DIV/0!</v>
      </c>
      <c r="AK2965" s="4" t="e">
        <f t="shared" si="380"/>
        <v>#DIV/0!</v>
      </c>
    </row>
    <row r="2966" spans="1:37" s="4" customFormat="1" x14ac:dyDescent="0.25">
      <c r="A2966" s="4" t="str">
        <f t="shared" si="381"/>
        <v>D00_580_5</v>
      </c>
      <c r="B2966" s="1" t="s">
        <v>37</v>
      </c>
      <c r="C2966" s="2">
        <v>580</v>
      </c>
      <c r="D2966" s="3">
        <v>5</v>
      </c>
      <c r="E2966" s="4" t="s">
        <v>43</v>
      </c>
      <c r="F2966" s="4" t="s">
        <v>40</v>
      </c>
      <c r="G2966" s="4" t="s">
        <v>36</v>
      </c>
      <c r="H2966" s="4">
        <v>2005</v>
      </c>
      <c r="I2966" s="3" t="s">
        <v>54</v>
      </c>
      <c r="J2966" s="3"/>
      <c r="P2966" s="3"/>
      <c r="W2966" s="3"/>
      <c r="AA2966" s="5" t="e">
        <f t="shared" si="375"/>
        <v>#DIV/0!</v>
      </c>
      <c r="AD2966" s="5" t="e">
        <f t="shared" si="376"/>
        <v>#DIV/0!</v>
      </c>
      <c r="AE2966" s="3" t="e">
        <f t="shared" si="377"/>
        <v>#DIV/0!</v>
      </c>
      <c r="AG2966" s="4" t="e">
        <f t="shared" si="378"/>
        <v>#DIV/0!</v>
      </c>
      <c r="AI2966" s="3" t="e">
        <f t="shared" si="379"/>
        <v>#DIV/0!</v>
      </c>
      <c r="AK2966" s="4" t="e">
        <f t="shared" si="380"/>
        <v>#DIV/0!</v>
      </c>
    </row>
    <row r="2967" spans="1:37" s="4" customFormat="1" x14ac:dyDescent="0.25">
      <c r="A2967" s="4" t="str">
        <f t="shared" si="381"/>
        <v>D00_580_5</v>
      </c>
      <c r="B2967" s="1" t="s">
        <v>37</v>
      </c>
      <c r="C2967" s="2">
        <v>580</v>
      </c>
      <c r="D2967" s="3">
        <v>5</v>
      </c>
      <c r="E2967" s="4" t="s">
        <v>43</v>
      </c>
      <c r="F2967" s="4" t="s">
        <v>40</v>
      </c>
      <c r="G2967" s="4" t="s">
        <v>36</v>
      </c>
      <c r="H2967" s="4">
        <v>2006</v>
      </c>
      <c r="I2967" s="3" t="s">
        <v>54</v>
      </c>
      <c r="J2967" s="3"/>
      <c r="P2967" s="3"/>
      <c r="W2967" s="3"/>
      <c r="AA2967" s="5" t="e">
        <f t="shared" si="375"/>
        <v>#DIV/0!</v>
      </c>
      <c r="AD2967" s="5" t="e">
        <f t="shared" si="376"/>
        <v>#DIV/0!</v>
      </c>
      <c r="AE2967" s="3" t="e">
        <f t="shared" si="377"/>
        <v>#DIV/0!</v>
      </c>
      <c r="AG2967" s="4" t="e">
        <f t="shared" si="378"/>
        <v>#DIV/0!</v>
      </c>
      <c r="AI2967" s="3" t="e">
        <f t="shared" si="379"/>
        <v>#DIV/0!</v>
      </c>
      <c r="AK2967" s="4" t="e">
        <f t="shared" si="380"/>
        <v>#DIV/0!</v>
      </c>
    </row>
    <row r="2968" spans="1:37" s="4" customFormat="1" x14ac:dyDescent="0.25">
      <c r="A2968" s="4" t="str">
        <f t="shared" si="381"/>
        <v>D00_580_5</v>
      </c>
      <c r="B2968" s="1" t="s">
        <v>37</v>
      </c>
      <c r="C2968" s="2">
        <v>580</v>
      </c>
      <c r="D2968" s="3">
        <v>5</v>
      </c>
      <c r="E2968" s="4" t="s">
        <v>43</v>
      </c>
      <c r="F2968" s="4" t="s">
        <v>40</v>
      </c>
      <c r="G2968" s="4" t="s">
        <v>36</v>
      </c>
      <c r="H2968" s="4">
        <v>2007</v>
      </c>
      <c r="I2968" s="3" t="s">
        <v>54</v>
      </c>
      <c r="J2968" s="3"/>
      <c r="P2968" s="3"/>
      <c r="W2968" s="3"/>
      <c r="AA2968" s="5" t="e">
        <f t="shared" si="375"/>
        <v>#DIV/0!</v>
      </c>
      <c r="AD2968" s="5" t="e">
        <f t="shared" si="376"/>
        <v>#DIV/0!</v>
      </c>
      <c r="AE2968" s="3" t="e">
        <f t="shared" si="377"/>
        <v>#DIV/0!</v>
      </c>
      <c r="AG2968" s="4" t="e">
        <f t="shared" si="378"/>
        <v>#DIV/0!</v>
      </c>
      <c r="AI2968" s="3" t="e">
        <f t="shared" si="379"/>
        <v>#DIV/0!</v>
      </c>
      <c r="AK2968" s="4" t="e">
        <f t="shared" si="380"/>
        <v>#DIV/0!</v>
      </c>
    </row>
    <row r="2969" spans="1:37" s="14" customFormat="1" x14ac:dyDescent="0.25">
      <c r="A2969" s="4" t="str">
        <f t="shared" si="381"/>
        <v>D00_581_5</v>
      </c>
      <c r="B2969" s="12" t="s">
        <v>37</v>
      </c>
      <c r="C2969" s="13">
        <v>581</v>
      </c>
      <c r="D2969" s="15">
        <v>5</v>
      </c>
      <c r="E2969" s="14" t="s">
        <v>43</v>
      </c>
      <c r="F2969" s="14" t="s">
        <v>40</v>
      </c>
      <c r="G2969" s="14" t="s">
        <v>36</v>
      </c>
      <c r="H2969" s="14">
        <v>2003</v>
      </c>
      <c r="I2969" s="15" t="s">
        <v>54</v>
      </c>
      <c r="J2969" s="15"/>
      <c r="P2969" s="15"/>
      <c r="Q2969" s="4"/>
      <c r="R2969" s="4"/>
      <c r="S2969" s="4"/>
      <c r="T2969" s="4"/>
      <c r="U2969" s="4"/>
      <c r="V2969" s="4"/>
      <c r="W2969" s="15"/>
      <c r="AA2969" s="5" t="e">
        <f t="shared" ref="AA2969:AA3032" si="382">(Z2969+(AD2969*AF2969))/Y2969</f>
        <v>#DIV/0!</v>
      </c>
      <c r="AD2969" s="5" t="e">
        <f t="shared" ref="AD2969:AD3032" si="383">AC2969/(Y2969-AF2969)</f>
        <v>#DIV/0!</v>
      </c>
      <c r="AE2969" s="3" t="e">
        <f t="shared" ref="AE2969:AE3032" si="384">AD2969*100/AA2969</f>
        <v>#DIV/0!</v>
      </c>
      <c r="AG2969" s="4" t="e">
        <f t="shared" ref="AG2969:AG3032" si="385">AF2969*100/Y2969</f>
        <v>#DIV/0!</v>
      </c>
      <c r="AI2969" s="3" t="e">
        <f t="shared" ref="AI2969:AI3032" si="386">AH2969*100/Y2969</f>
        <v>#DIV/0!</v>
      </c>
      <c r="AK2969" s="14" t="e">
        <f t="shared" si="380"/>
        <v>#DIV/0!</v>
      </c>
    </row>
    <row r="2970" spans="1:37" s="4" customFormat="1" x14ac:dyDescent="0.25">
      <c r="A2970" s="4" t="str">
        <f t="shared" si="381"/>
        <v>D00_581_5</v>
      </c>
      <c r="B2970" s="1" t="s">
        <v>37</v>
      </c>
      <c r="C2970" s="2">
        <v>581</v>
      </c>
      <c r="D2970" s="3">
        <v>5</v>
      </c>
      <c r="E2970" s="4" t="s">
        <v>43</v>
      </c>
      <c r="F2970" s="4" t="s">
        <v>40</v>
      </c>
      <c r="G2970" s="4" t="s">
        <v>36</v>
      </c>
      <c r="H2970" s="4">
        <v>2004</v>
      </c>
      <c r="I2970" s="3" t="s">
        <v>54</v>
      </c>
      <c r="J2970" s="3"/>
      <c r="P2970" s="3"/>
      <c r="W2970" s="3"/>
      <c r="AA2970" s="5" t="e">
        <f t="shared" si="382"/>
        <v>#DIV/0!</v>
      </c>
      <c r="AD2970" s="5" t="e">
        <f t="shared" si="383"/>
        <v>#DIV/0!</v>
      </c>
      <c r="AE2970" s="3" t="e">
        <f t="shared" si="384"/>
        <v>#DIV/0!</v>
      </c>
      <c r="AG2970" s="4" t="e">
        <f t="shared" si="385"/>
        <v>#DIV/0!</v>
      </c>
      <c r="AI2970" s="3" t="e">
        <f t="shared" si="386"/>
        <v>#DIV/0!</v>
      </c>
      <c r="AK2970" s="4" t="e">
        <f t="shared" si="380"/>
        <v>#DIV/0!</v>
      </c>
    </row>
    <row r="2971" spans="1:37" s="4" customFormat="1" x14ac:dyDescent="0.25">
      <c r="A2971" s="4" t="str">
        <f t="shared" si="381"/>
        <v>D00_581_5</v>
      </c>
      <c r="B2971" s="1" t="s">
        <v>37</v>
      </c>
      <c r="C2971" s="2">
        <v>581</v>
      </c>
      <c r="D2971" s="3">
        <v>5</v>
      </c>
      <c r="E2971" s="4" t="s">
        <v>43</v>
      </c>
      <c r="F2971" s="4" t="s">
        <v>40</v>
      </c>
      <c r="G2971" s="4" t="s">
        <v>36</v>
      </c>
      <c r="H2971" s="4">
        <v>2005</v>
      </c>
      <c r="I2971" s="3" t="s">
        <v>54</v>
      </c>
      <c r="J2971" s="3"/>
      <c r="P2971" s="3"/>
      <c r="W2971" s="3"/>
      <c r="AA2971" s="5" t="e">
        <f t="shared" si="382"/>
        <v>#DIV/0!</v>
      </c>
      <c r="AD2971" s="5" t="e">
        <f t="shared" si="383"/>
        <v>#DIV/0!</v>
      </c>
      <c r="AE2971" s="3" t="e">
        <f t="shared" si="384"/>
        <v>#DIV/0!</v>
      </c>
      <c r="AG2971" s="4" t="e">
        <f t="shared" si="385"/>
        <v>#DIV/0!</v>
      </c>
      <c r="AI2971" s="3" t="e">
        <f t="shared" si="386"/>
        <v>#DIV/0!</v>
      </c>
      <c r="AK2971" s="4" t="e">
        <f t="shared" si="380"/>
        <v>#DIV/0!</v>
      </c>
    </row>
    <row r="2972" spans="1:37" s="4" customFormat="1" x14ac:dyDescent="0.25">
      <c r="A2972" s="4" t="str">
        <f t="shared" si="381"/>
        <v>D00_581_5</v>
      </c>
      <c r="B2972" s="1" t="s">
        <v>37</v>
      </c>
      <c r="C2972" s="2">
        <v>581</v>
      </c>
      <c r="D2972" s="3">
        <v>5</v>
      </c>
      <c r="E2972" s="4" t="s">
        <v>43</v>
      </c>
      <c r="F2972" s="4" t="s">
        <v>40</v>
      </c>
      <c r="G2972" s="4" t="s">
        <v>36</v>
      </c>
      <c r="H2972" s="4">
        <v>2006</v>
      </c>
      <c r="I2972" s="3" t="s">
        <v>54</v>
      </c>
      <c r="J2972" s="3"/>
      <c r="P2972" s="3"/>
      <c r="W2972" s="3"/>
      <c r="AA2972" s="5" t="e">
        <f t="shared" si="382"/>
        <v>#DIV/0!</v>
      </c>
      <c r="AD2972" s="5" t="e">
        <f t="shared" si="383"/>
        <v>#DIV/0!</v>
      </c>
      <c r="AE2972" s="3" t="e">
        <f t="shared" si="384"/>
        <v>#DIV/0!</v>
      </c>
      <c r="AG2972" s="4" t="e">
        <f t="shared" si="385"/>
        <v>#DIV/0!</v>
      </c>
      <c r="AI2972" s="3" t="e">
        <f t="shared" si="386"/>
        <v>#DIV/0!</v>
      </c>
      <c r="AK2972" s="4" t="e">
        <f t="shared" si="380"/>
        <v>#DIV/0!</v>
      </c>
    </row>
    <row r="2973" spans="1:37" s="4" customFormat="1" x14ac:dyDescent="0.25">
      <c r="A2973" s="4" t="str">
        <f t="shared" si="381"/>
        <v>D00_581_5</v>
      </c>
      <c r="B2973" s="1" t="s">
        <v>37</v>
      </c>
      <c r="C2973" s="2">
        <v>581</v>
      </c>
      <c r="D2973" s="3">
        <v>5</v>
      </c>
      <c r="E2973" s="4" t="s">
        <v>43</v>
      </c>
      <c r="F2973" s="4" t="s">
        <v>40</v>
      </c>
      <c r="G2973" s="4" t="s">
        <v>36</v>
      </c>
      <c r="H2973" s="4">
        <v>2007</v>
      </c>
      <c r="I2973" s="3" t="s">
        <v>54</v>
      </c>
      <c r="J2973" s="3"/>
      <c r="P2973" s="3"/>
      <c r="W2973" s="3"/>
      <c r="AA2973" s="5" t="e">
        <f t="shared" si="382"/>
        <v>#DIV/0!</v>
      </c>
      <c r="AD2973" s="5" t="e">
        <f t="shared" si="383"/>
        <v>#DIV/0!</v>
      </c>
      <c r="AE2973" s="3" t="e">
        <f t="shared" si="384"/>
        <v>#DIV/0!</v>
      </c>
      <c r="AG2973" s="4" t="e">
        <f t="shared" si="385"/>
        <v>#DIV/0!</v>
      </c>
      <c r="AI2973" s="3" t="e">
        <f t="shared" si="386"/>
        <v>#DIV/0!</v>
      </c>
      <c r="AK2973" s="4" t="e">
        <f t="shared" si="380"/>
        <v>#DIV/0!</v>
      </c>
    </row>
    <row r="2974" spans="1:37" s="14" customFormat="1" x14ac:dyDescent="0.25">
      <c r="A2974" s="4" t="str">
        <f t="shared" si="381"/>
        <v>D00_582_5</v>
      </c>
      <c r="B2974" s="12" t="s">
        <v>37</v>
      </c>
      <c r="C2974" s="13">
        <v>582</v>
      </c>
      <c r="D2974" s="15">
        <v>5</v>
      </c>
      <c r="E2974" s="14" t="s">
        <v>43</v>
      </c>
      <c r="F2974" s="14" t="s">
        <v>40</v>
      </c>
      <c r="G2974" s="14" t="s">
        <v>36</v>
      </c>
      <c r="H2974" s="14">
        <v>2003</v>
      </c>
      <c r="I2974" s="15" t="s">
        <v>54</v>
      </c>
      <c r="J2974" s="15"/>
      <c r="P2974" s="15"/>
      <c r="Q2974" s="4"/>
      <c r="R2974" s="4"/>
      <c r="S2974" s="4"/>
      <c r="T2974" s="4"/>
      <c r="U2974" s="4"/>
      <c r="V2974" s="4"/>
      <c r="W2974" s="15"/>
      <c r="AA2974" s="5" t="e">
        <f t="shared" si="382"/>
        <v>#DIV/0!</v>
      </c>
      <c r="AD2974" s="5" t="e">
        <f t="shared" si="383"/>
        <v>#DIV/0!</v>
      </c>
      <c r="AE2974" s="3" t="e">
        <f t="shared" si="384"/>
        <v>#DIV/0!</v>
      </c>
      <c r="AG2974" s="4" t="e">
        <f t="shared" si="385"/>
        <v>#DIV/0!</v>
      </c>
      <c r="AI2974" s="3" t="e">
        <f t="shared" si="386"/>
        <v>#DIV/0!</v>
      </c>
      <c r="AK2974" s="14" t="e">
        <f t="shared" si="380"/>
        <v>#DIV/0!</v>
      </c>
    </row>
    <row r="2975" spans="1:37" s="4" customFormat="1" x14ac:dyDescent="0.25">
      <c r="A2975" s="4" t="str">
        <f t="shared" si="381"/>
        <v>D00_582_5</v>
      </c>
      <c r="B2975" s="1" t="s">
        <v>37</v>
      </c>
      <c r="C2975" s="2">
        <v>582</v>
      </c>
      <c r="D2975" s="3">
        <v>5</v>
      </c>
      <c r="E2975" s="4" t="s">
        <v>43</v>
      </c>
      <c r="F2975" s="4" t="s">
        <v>40</v>
      </c>
      <c r="G2975" s="4" t="s">
        <v>36</v>
      </c>
      <c r="H2975" s="4">
        <v>2004</v>
      </c>
      <c r="I2975" s="3" t="s">
        <v>54</v>
      </c>
      <c r="J2975" s="3"/>
      <c r="P2975" s="3"/>
      <c r="W2975" s="3"/>
      <c r="AA2975" s="5" t="e">
        <f t="shared" si="382"/>
        <v>#DIV/0!</v>
      </c>
      <c r="AD2975" s="5" t="e">
        <f t="shared" si="383"/>
        <v>#DIV/0!</v>
      </c>
      <c r="AE2975" s="3" t="e">
        <f t="shared" si="384"/>
        <v>#DIV/0!</v>
      </c>
      <c r="AG2975" s="4" t="e">
        <f t="shared" si="385"/>
        <v>#DIV/0!</v>
      </c>
      <c r="AI2975" s="3" t="e">
        <f t="shared" si="386"/>
        <v>#DIV/0!</v>
      </c>
      <c r="AK2975" s="4" t="e">
        <f t="shared" si="380"/>
        <v>#DIV/0!</v>
      </c>
    </row>
    <row r="2976" spans="1:37" s="4" customFormat="1" x14ac:dyDescent="0.25">
      <c r="A2976" s="4" t="str">
        <f t="shared" si="381"/>
        <v>D00_582_5</v>
      </c>
      <c r="B2976" s="1" t="s">
        <v>37</v>
      </c>
      <c r="C2976" s="2">
        <v>582</v>
      </c>
      <c r="D2976" s="3">
        <v>5</v>
      </c>
      <c r="E2976" s="4" t="s">
        <v>43</v>
      </c>
      <c r="F2976" s="4" t="s">
        <v>40</v>
      </c>
      <c r="G2976" s="4" t="s">
        <v>36</v>
      </c>
      <c r="H2976" s="4">
        <v>2005</v>
      </c>
      <c r="I2976" s="3" t="s">
        <v>54</v>
      </c>
      <c r="J2976" s="3"/>
      <c r="P2976" s="3"/>
      <c r="W2976" s="3"/>
      <c r="AA2976" s="5" t="e">
        <f t="shared" si="382"/>
        <v>#DIV/0!</v>
      </c>
      <c r="AD2976" s="5" t="e">
        <f t="shared" si="383"/>
        <v>#DIV/0!</v>
      </c>
      <c r="AE2976" s="3" t="e">
        <f t="shared" si="384"/>
        <v>#DIV/0!</v>
      </c>
      <c r="AG2976" s="4" t="e">
        <f t="shared" si="385"/>
        <v>#DIV/0!</v>
      </c>
      <c r="AI2976" s="3" t="e">
        <f t="shared" si="386"/>
        <v>#DIV/0!</v>
      </c>
      <c r="AK2976" s="4" t="e">
        <f t="shared" si="380"/>
        <v>#DIV/0!</v>
      </c>
    </row>
    <row r="2977" spans="1:37" s="4" customFormat="1" x14ac:dyDescent="0.25">
      <c r="A2977" s="4" t="str">
        <f t="shared" si="381"/>
        <v>D00_582_5</v>
      </c>
      <c r="B2977" s="1" t="s">
        <v>37</v>
      </c>
      <c r="C2977" s="2">
        <v>582</v>
      </c>
      <c r="D2977" s="3">
        <v>5</v>
      </c>
      <c r="E2977" s="4" t="s">
        <v>43</v>
      </c>
      <c r="F2977" s="4" t="s">
        <v>40</v>
      </c>
      <c r="G2977" s="4" t="s">
        <v>36</v>
      </c>
      <c r="H2977" s="4">
        <v>2006</v>
      </c>
      <c r="I2977" s="3" t="s">
        <v>54</v>
      </c>
      <c r="J2977" s="3"/>
      <c r="P2977" s="3"/>
      <c r="W2977" s="3"/>
      <c r="AA2977" s="5" t="e">
        <f t="shared" si="382"/>
        <v>#DIV/0!</v>
      </c>
      <c r="AD2977" s="5" t="e">
        <f t="shared" si="383"/>
        <v>#DIV/0!</v>
      </c>
      <c r="AE2977" s="3" t="e">
        <f t="shared" si="384"/>
        <v>#DIV/0!</v>
      </c>
      <c r="AG2977" s="4" t="e">
        <f t="shared" si="385"/>
        <v>#DIV/0!</v>
      </c>
      <c r="AI2977" s="3" t="e">
        <f t="shared" si="386"/>
        <v>#DIV/0!</v>
      </c>
      <c r="AK2977" s="4" t="e">
        <f t="shared" si="380"/>
        <v>#DIV/0!</v>
      </c>
    </row>
    <row r="2978" spans="1:37" s="4" customFormat="1" x14ac:dyDescent="0.25">
      <c r="A2978" s="4" t="str">
        <f t="shared" si="381"/>
        <v>D00_582_5</v>
      </c>
      <c r="B2978" s="1" t="s">
        <v>37</v>
      </c>
      <c r="C2978" s="2">
        <v>582</v>
      </c>
      <c r="D2978" s="3">
        <v>5</v>
      </c>
      <c r="E2978" s="4" t="s">
        <v>43</v>
      </c>
      <c r="F2978" s="4" t="s">
        <v>40</v>
      </c>
      <c r="G2978" s="4" t="s">
        <v>36</v>
      </c>
      <c r="H2978" s="4">
        <v>2007</v>
      </c>
      <c r="I2978" s="3" t="s">
        <v>54</v>
      </c>
      <c r="J2978" s="3"/>
      <c r="P2978" s="3"/>
      <c r="W2978" s="3"/>
      <c r="AA2978" s="5" t="e">
        <f t="shared" si="382"/>
        <v>#DIV/0!</v>
      </c>
      <c r="AD2978" s="5" t="e">
        <f t="shared" si="383"/>
        <v>#DIV/0!</v>
      </c>
      <c r="AE2978" s="3" t="e">
        <f t="shared" si="384"/>
        <v>#DIV/0!</v>
      </c>
      <c r="AG2978" s="4" t="e">
        <f t="shared" si="385"/>
        <v>#DIV/0!</v>
      </c>
      <c r="AI2978" s="3" t="e">
        <f t="shared" si="386"/>
        <v>#DIV/0!</v>
      </c>
      <c r="AK2978" s="4" t="e">
        <f t="shared" si="380"/>
        <v>#DIV/0!</v>
      </c>
    </row>
    <row r="2979" spans="1:37" s="14" customFormat="1" x14ac:dyDescent="0.25">
      <c r="A2979" s="4" t="str">
        <f t="shared" si="381"/>
        <v>D00_583_5</v>
      </c>
      <c r="B2979" s="12" t="s">
        <v>37</v>
      </c>
      <c r="C2979" s="13">
        <v>583</v>
      </c>
      <c r="D2979" s="15">
        <v>5</v>
      </c>
      <c r="E2979" s="14" t="s">
        <v>43</v>
      </c>
      <c r="F2979" s="14" t="s">
        <v>40</v>
      </c>
      <c r="G2979" s="14" t="s">
        <v>36</v>
      </c>
      <c r="H2979" s="14">
        <v>2003</v>
      </c>
      <c r="I2979" s="15" t="s">
        <v>54</v>
      </c>
      <c r="J2979" s="15"/>
      <c r="P2979" s="15"/>
      <c r="Q2979" s="4"/>
      <c r="R2979" s="4"/>
      <c r="S2979" s="4"/>
      <c r="T2979" s="4"/>
      <c r="U2979" s="4"/>
      <c r="V2979" s="4"/>
      <c r="W2979" s="15"/>
      <c r="AA2979" s="5" t="e">
        <f t="shared" si="382"/>
        <v>#DIV/0!</v>
      </c>
      <c r="AD2979" s="5" t="e">
        <f t="shared" si="383"/>
        <v>#DIV/0!</v>
      </c>
      <c r="AE2979" s="3" t="e">
        <f t="shared" si="384"/>
        <v>#DIV/0!</v>
      </c>
      <c r="AG2979" s="4" t="e">
        <f t="shared" si="385"/>
        <v>#DIV/0!</v>
      </c>
      <c r="AI2979" s="3" t="e">
        <f t="shared" si="386"/>
        <v>#DIV/0!</v>
      </c>
      <c r="AK2979" s="14" t="e">
        <f t="shared" si="380"/>
        <v>#DIV/0!</v>
      </c>
    </row>
    <row r="2980" spans="1:37" s="4" customFormat="1" x14ac:dyDescent="0.25">
      <c r="A2980" s="4" t="str">
        <f t="shared" si="381"/>
        <v>D00_583_5</v>
      </c>
      <c r="B2980" s="1" t="s">
        <v>37</v>
      </c>
      <c r="C2980" s="2">
        <v>583</v>
      </c>
      <c r="D2980" s="3">
        <v>5</v>
      </c>
      <c r="E2980" s="4" t="s">
        <v>43</v>
      </c>
      <c r="F2980" s="4" t="s">
        <v>40</v>
      </c>
      <c r="G2980" s="4" t="s">
        <v>36</v>
      </c>
      <c r="H2980" s="4">
        <v>2004</v>
      </c>
      <c r="I2980" s="3" t="s">
        <v>54</v>
      </c>
      <c r="J2980" s="3"/>
      <c r="P2980" s="3"/>
      <c r="W2980" s="3"/>
      <c r="AA2980" s="5" t="e">
        <f t="shared" si="382"/>
        <v>#DIV/0!</v>
      </c>
      <c r="AD2980" s="5" t="e">
        <f t="shared" si="383"/>
        <v>#DIV/0!</v>
      </c>
      <c r="AE2980" s="3" t="e">
        <f t="shared" si="384"/>
        <v>#DIV/0!</v>
      </c>
      <c r="AG2980" s="4" t="e">
        <f t="shared" si="385"/>
        <v>#DIV/0!</v>
      </c>
      <c r="AI2980" s="3" t="e">
        <f t="shared" si="386"/>
        <v>#DIV/0!</v>
      </c>
      <c r="AK2980" s="4" t="e">
        <f t="shared" si="380"/>
        <v>#DIV/0!</v>
      </c>
    </row>
    <row r="2981" spans="1:37" s="4" customFormat="1" x14ac:dyDescent="0.25">
      <c r="A2981" s="4" t="str">
        <f t="shared" si="381"/>
        <v>D00_583_5</v>
      </c>
      <c r="B2981" s="1" t="s">
        <v>37</v>
      </c>
      <c r="C2981" s="2">
        <v>583</v>
      </c>
      <c r="D2981" s="3">
        <v>5</v>
      </c>
      <c r="E2981" s="4" t="s">
        <v>43</v>
      </c>
      <c r="F2981" s="4" t="s">
        <v>40</v>
      </c>
      <c r="G2981" s="4" t="s">
        <v>36</v>
      </c>
      <c r="H2981" s="4">
        <v>2005</v>
      </c>
      <c r="I2981" s="3" t="s">
        <v>54</v>
      </c>
      <c r="J2981" s="3"/>
      <c r="P2981" s="3"/>
      <c r="W2981" s="3"/>
      <c r="AA2981" s="5" t="e">
        <f t="shared" si="382"/>
        <v>#DIV/0!</v>
      </c>
      <c r="AD2981" s="5" t="e">
        <f t="shared" si="383"/>
        <v>#DIV/0!</v>
      </c>
      <c r="AE2981" s="3" t="e">
        <f t="shared" si="384"/>
        <v>#DIV/0!</v>
      </c>
      <c r="AG2981" s="4" t="e">
        <f t="shared" si="385"/>
        <v>#DIV/0!</v>
      </c>
      <c r="AI2981" s="3" t="e">
        <f t="shared" si="386"/>
        <v>#DIV/0!</v>
      </c>
      <c r="AK2981" s="4" t="e">
        <f t="shared" si="380"/>
        <v>#DIV/0!</v>
      </c>
    </row>
    <row r="2982" spans="1:37" s="4" customFormat="1" x14ac:dyDescent="0.25">
      <c r="A2982" s="4" t="str">
        <f t="shared" si="381"/>
        <v>D00_583_5</v>
      </c>
      <c r="B2982" s="1" t="s">
        <v>37</v>
      </c>
      <c r="C2982" s="2">
        <v>583</v>
      </c>
      <c r="D2982" s="3">
        <v>5</v>
      </c>
      <c r="E2982" s="4" t="s">
        <v>43</v>
      </c>
      <c r="F2982" s="4" t="s">
        <v>40</v>
      </c>
      <c r="G2982" s="4" t="s">
        <v>36</v>
      </c>
      <c r="H2982" s="4">
        <v>2006</v>
      </c>
      <c r="I2982" s="3" t="s">
        <v>54</v>
      </c>
      <c r="J2982" s="3"/>
      <c r="P2982" s="3"/>
      <c r="W2982" s="3"/>
      <c r="AA2982" s="5" t="e">
        <f t="shared" si="382"/>
        <v>#DIV/0!</v>
      </c>
      <c r="AD2982" s="5" t="e">
        <f t="shared" si="383"/>
        <v>#DIV/0!</v>
      </c>
      <c r="AE2982" s="3" t="e">
        <f t="shared" si="384"/>
        <v>#DIV/0!</v>
      </c>
      <c r="AG2982" s="4" t="e">
        <f t="shared" si="385"/>
        <v>#DIV/0!</v>
      </c>
      <c r="AI2982" s="3" t="e">
        <f t="shared" si="386"/>
        <v>#DIV/0!</v>
      </c>
      <c r="AK2982" s="4" t="e">
        <f t="shared" si="380"/>
        <v>#DIV/0!</v>
      </c>
    </row>
    <row r="2983" spans="1:37" s="4" customFormat="1" x14ac:dyDescent="0.25">
      <c r="A2983" s="4" t="str">
        <f t="shared" si="381"/>
        <v>D00_583_5</v>
      </c>
      <c r="B2983" s="1" t="s">
        <v>37</v>
      </c>
      <c r="C2983" s="2">
        <v>583</v>
      </c>
      <c r="D2983" s="3">
        <v>5</v>
      </c>
      <c r="E2983" s="4" t="s">
        <v>43</v>
      </c>
      <c r="F2983" s="4" t="s">
        <v>40</v>
      </c>
      <c r="G2983" s="4" t="s">
        <v>36</v>
      </c>
      <c r="H2983" s="4">
        <v>2007</v>
      </c>
      <c r="I2983" s="3" t="s">
        <v>54</v>
      </c>
      <c r="J2983" s="3"/>
      <c r="P2983" s="3"/>
      <c r="W2983" s="3"/>
      <c r="AA2983" s="5" t="e">
        <f t="shared" si="382"/>
        <v>#DIV/0!</v>
      </c>
      <c r="AD2983" s="5" t="e">
        <f t="shared" si="383"/>
        <v>#DIV/0!</v>
      </c>
      <c r="AE2983" s="3" t="e">
        <f t="shared" si="384"/>
        <v>#DIV/0!</v>
      </c>
      <c r="AG2983" s="4" t="e">
        <f t="shared" si="385"/>
        <v>#DIV/0!</v>
      </c>
      <c r="AI2983" s="3" t="e">
        <f t="shared" si="386"/>
        <v>#DIV/0!</v>
      </c>
      <c r="AK2983" s="4" t="e">
        <f t="shared" si="380"/>
        <v>#DIV/0!</v>
      </c>
    </row>
    <row r="2984" spans="1:37" s="14" customFormat="1" x14ac:dyDescent="0.25">
      <c r="A2984" s="4" t="str">
        <f t="shared" si="381"/>
        <v>D00_584_5</v>
      </c>
      <c r="B2984" s="12" t="s">
        <v>37</v>
      </c>
      <c r="C2984" s="13">
        <v>584</v>
      </c>
      <c r="D2984" s="15">
        <v>5</v>
      </c>
      <c r="E2984" s="14" t="s">
        <v>43</v>
      </c>
      <c r="F2984" s="14" t="s">
        <v>40</v>
      </c>
      <c r="G2984" s="14" t="s">
        <v>36</v>
      </c>
      <c r="H2984" s="14">
        <v>2003</v>
      </c>
      <c r="I2984" s="15" t="s">
        <v>54</v>
      </c>
      <c r="J2984" s="15"/>
      <c r="P2984" s="15"/>
      <c r="Q2984" s="4"/>
      <c r="R2984" s="4"/>
      <c r="S2984" s="4"/>
      <c r="T2984" s="4"/>
      <c r="U2984" s="4"/>
      <c r="V2984" s="4"/>
      <c r="W2984" s="15"/>
      <c r="AA2984" s="5" t="e">
        <f t="shared" si="382"/>
        <v>#DIV/0!</v>
      </c>
      <c r="AD2984" s="5" t="e">
        <f t="shared" si="383"/>
        <v>#DIV/0!</v>
      </c>
      <c r="AE2984" s="3" t="e">
        <f t="shared" si="384"/>
        <v>#DIV/0!</v>
      </c>
      <c r="AG2984" s="4" t="e">
        <f t="shared" si="385"/>
        <v>#DIV/0!</v>
      </c>
      <c r="AI2984" s="3" t="e">
        <f t="shared" si="386"/>
        <v>#DIV/0!</v>
      </c>
      <c r="AK2984" s="14" t="e">
        <f t="shared" si="380"/>
        <v>#DIV/0!</v>
      </c>
    </row>
    <row r="2985" spans="1:37" s="4" customFormat="1" x14ac:dyDescent="0.25">
      <c r="A2985" s="4" t="str">
        <f t="shared" si="381"/>
        <v>D00_584_5</v>
      </c>
      <c r="B2985" s="1" t="s">
        <v>37</v>
      </c>
      <c r="C2985" s="2">
        <v>584</v>
      </c>
      <c r="D2985" s="3">
        <v>5</v>
      </c>
      <c r="E2985" s="4" t="s">
        <v>43</v>
      </c>
      <c r="F2985" s="4" t="s">
        <v>40</v>
      </c>
      <c r="G2985" s="4" t="s">
        <v>36</v>
      </c>
      <c r="H2985" s="4">
        <v>2004</v>
      </c>
      <c r="I2985" s="3" t="s">
        <v>54</v>
      </c>
      <c r="J2985" s="3"/>
      <c r="P2985" s="3"/>
      <c r="W2985" s="3"/>
      <c r="AA2985" s="5" t="e">
        <f t="shared" si="382"/>
        <v>#DIV/0!</v>
      </c>
      <c r="AD2985" s="5" t="e">
        <f t="shared" si="383"/>
        <v>#DIV/0!</v>
      </c>
      <c r="AE2985" s="3" t="e">
        <f t="shared" si="384"/>
        <v>#DIV/0!</v>
      </c>
      <c r="AG2985" s="4" t="e">
        <f t="shared" si="385"/>
        <v>#DIV/0!</v>
      </c>
      <c r="AI2985" s="3" t="e">
        <f t="shared" si="386"/>
        <v>#DIV/0!</v>
      </c>
      <c r="AK2985" s="4" t="e">
        <f t="shared" si="380"/>
        <v>#DIV/0!</v>
      </c>
    </row>
    <row r="2986" spans="1:37" s="4" customFormat="1" x14ac:dyDescent="0.25">
      <c r="A2986" s="4" t="str">
        <f t="shared" si="381"/>
        <v>D00_584_5</v>
      </c>
      <c r="B2986" s="1" t="s">
        <v>37</v>
      </c>
      <c r="C2986" s="2">
        <v>584</v>
      </c>
      <c r="D2986" s="3">
        <v>5</v>
      </c>
      <c r="E2986" s="4" t="s">
        <v>43</v>
      </c>
      <c r="F2986" s="4" t="s">
        <v>40</v>
      </c>
      <c r="G2986" s="4" t="s">
        <v>36</v>
      </c>
      <c r="H2986" s="4">
        <v>2005</v>
      </c>
      <c r="I2986" s="3" t="s">
        <v>54</v>
      </c>
      <c r="J2986" s="3"/>
      <c r="P2986" s="3"/>
      <c r="W2986" s="3"/>
      <c r="AA2986" s="5" t="e">
        <f t="shared" si="382"/>
        <v>#DIV/0!</v>
      </c>
      <c r="AD2986" s="5" t="e">
        <f t="shared" si="383"/>
        <v>#DIV/0!</v>
      </c>
      <c r="AE2986" s="3" t="e">
        <f t="shared" si="384"/>
        <v>#DIV/0!</v>
      </c>
      <c r="AG2986" s="4" t="e">
        <f t="shared" si="385"/>
        <v>#DIV/0!</v>
      </c>
      <c r="AI2986" s="3" t="e">
        <f t="shared" si="386"/>
        <v>#DIV/0!</v>
      </c>
      <c r="AK2986" s="4" t="e">
        <f t="shared" si="380"/>
        <v>#DIV/0!</v>
      </c>
    </row>
    <row r="2987" spans="1:37" s="4" customFormat="1" x14ac:dyDescent="0.25">
      <c r="A2987" s="4" t="str">
        <f t="shared" si="381"/>
        <v>D00_584_5</v>
      </c>
      <c r="B2987" s="1" t="s">
        <v>37</v>
      </c>
      <c r="C2987" s="2">
        <v>584</v>
      </c>
      <c r="D2987" s="3">
        <v>5</v>
      </c>
      <c r="E2987" s="4" t="s">
        <v>43</v>
      </c>
      <c r="F2987" s="4" t="s">
        <v>40</v>
      </c>
      <c r="G2987" s="4" t="s">
        <v>36</v>
      </c>
      <c r="H2987" s="4">
        <v>2006</v>
      </c>
      <c r="I2987" s="3" t="s">
        <v>54</v>
      </c>
      <c r="J2987" s="3"/>
      <c r="P2987" s="3"/>
      <c r="W2987" s="3"/>
      <c r="AA2987" s="5" t="e">
        <f t="shared" si="382"/>
        <v>#DIV/0!</v>
      </c>
      <c r="AD2987" s="5" t="e">
        <f t="shared" si="383"/>
        <v>#DIV/0!</v>
      </c>
      <c r="AE2987" s="3" t="e">
        <f t="shared" si="384"/>
        <v>#DIV/0!</v>
      </c>
      <c r="AG2987" s="4" t="e">
        <f t="shared" si="385"/>
        <v>#DIV/0!</v>
      </c>
      <c r="AI2987" s="3" t="e">
        <f t="shared" si="386"/>
        <v>#DIV/0!</v>
      </c>
      <c r="AK2987" s="4" t="e">
        <f t="shared" si="380"/>
        <v>#DIV/0!</v>
      </c>
    </row>
    <row r="2988" spans="1:37" s="4" customFormat="1" x14ac:dyDescent="0.25">
      <c r="A2988" s="4" t="str">
        <f t="shared" si="381"/>
        <v>D00_584_5</v>
      </c>
      <c r="B2988" s="1" t="s">
        <v>37</v>
      </c>
      <c r="C2988" s="2">
        <v>584</v>
      </c>
      <c r="D2988" s="3">
        <v>5</v>
      </c>
      <c r="E2988" s="4" t="s">
        <v>43</v>
      </c>
      <c r="F2988" s="4" t="s">
        <v>40</v>
      </c>
      <c r="G2988" s="4" t="s">
        <v>36</v>
      </c>
      <c r="H2988" s="4">
        <v>2007</v>
      </c>
      <c r="I2988" s="3" t="s">
        <v>54</v>
      </c>
      <c r="J2988" s="3"/>
      <c r="P2988" s="3"/>
      <c r="W2988" s="3"/>
      <c r="AA2988" s="5" t="e">
        <f t="shared" si="382"/>
        <v>#DIV/0!</v>
      </c>
      <c r="AD2988" s="5" t="e">
        <f t="shared" si="383"/>
        <v>#DIV/0!</v>
      </c>
      <c r="AE2988" s="3" t="e">
        <f t="shared" si="384"/>
        <v>#DIV/0!</v>
      </c>
      <c r="AG2988" s="4" t="e">
        <f t="shared" si="385"/>
        <v>#DIV/0!</v>
      </c>
      <c r="AI2988" s="3" t="e">
        <f t="shared" si="386"/>
        <v>#DIV/0!</v>
      </c>
      <c r="AK2988" s="4" t="e">
        <f t="shared" si="380"/>
        <v>#DIV/0!</v>
      </c>
    </row>
    <row r="2989" spans="1:37" s="14" customFormat="1" x14ac:dyDescent="0.25">
      <c r="A2989" s="4" t="str">
        <f t="shared" si="381"/>
        <v>D00_585_5</v>
      </c>
      <c r="B2989" s="12" t="s">
        <v>37</v>
      </c>
      <c r="C2989" s="13">
        <v>585</v>
      </c>
      <c r="D2989" s="15">
        <v>5</v>
      </c>
      <c r="E2989" s="14" t="s">
        <v>43</v>
      </c>
      <c r="F2989" s="14" t="s">
        <v>40</v>
      </c>
      <c r="G2989" s="14" t="s">
        <v>36</v>
      </c>
      <c r="H2989" s="14">
        <v>2003</v>
      </c>
      <c r="I2989" s="15" t="s">
        <v>54</v>
      </c>
      <c r="J2989" s="15"/>
      <c r="P2989" s="15"/>
      <c r="Q2989" s="4"/>
      <c r="R2989" s="4"/>
      <c r="S2989" s="4"/>
      <c r="T2989" s="4"/>
      <c r="U2989" s="4"/>
      <c r="V2989" s="4"/>
      <c r="W2989" s="15"/>
      <c r="AA2989" s="5" t="e">
        <f t="shared" si="382"/>
        <v>#DIV/0!</v>
      </c>
      <c r="AD2989" s="5" t="e">
        <f t="shared" si="383"/>
        <v>#DIV/0!</v>
      </c>
      <c r="AE2989" s="3" t="e">
        <f t="shared" si="384"/>
        <v>#DIV/0!</v>
      </c>
      <c r="AG2989" s="4" t="e">
        <f t="shared" si="385"/>
        <v>#DIV/0!</v>
      </c>
      <c r="AI2989" s="3" t="e">
        <f t="shared" si="386"/>
        <v>#DIV/0!</v>
      </c>
      <c r="AK2989" s="14" t="e">
        <f t="shared" si="380"/>
        <v>#DIV/0!</v>
      </c>
    </row>
    <row r="2990" spans="1:37" s="4" customFormat="1" x14ac:dyDescent="0.25">
      <c r="A2990" s="4" t="str">
        <f t="shared" si="381"/>
        <v>D00_585_5</v>
      </c>
      <c r="B2990" s="1" t="s">
        <v>37</v>
      </c>
      <c r="C2990" s="2">
        <v>585</v>
      </c>
      <c r="D2990" s="3">
        <v>5</v>
      </c>
      <c r="E2990" s="4" t="s">
        <v>43</v>
      </c>
      <c r="F2990" s="4" t="s">
        <v>40</v>
      </c>
      <c r="G2990" s="4" t="s">
        <v>36</v>
      </c>
      <c r="H2990" s="4">
        <v>2004</v>
      </c>
      <c r="I2990" s="3" t="s">
        <v>54</v>
      </c>
      <c r="J2990" s="3"/>
      <c r="P2990" s="3"/>
      <c r="W2990" s="3"/>
      <c r="AA2990" s="5" t="e">
        <f t="shared" si="382"/>
        <v>#DIV/0!</v>
      </c>
      <c r="AD2990" s="5" t="e">
        <f t="shared" si="383"/>
        <v>#DIV/0!</v>
      </c>
      <c r="AE2990" s="3" t="e">
        <f t="shared" si="384"/>
        <v>#DIV/0!</v>
      </c>
      <c r="AG2990" s="4" t="e">
        <f t="shared" si="385"/>
        <v>#DIV/0!</v>
      </c>
      <c r="AI2990" s="3" t="e">
        <f t="shared" si="386"/>
        <v>#DIV/0!</v>
      </c>
      <c r="AK2990" s="4" t="e">
        <f t="shared" si="380"/>
        <v>#DIV/0!</v>
      </c>
    </row>
    <row r="2991" spans="1:37" s="4" customFormat="1" x14ac:dyDescent="0.25">
      <c r="A2991" s="4" t="str">
        <f t="shared" si="381"/>
        <v>D00_585_5</v>
      </c>
      <c r="B2991" s="1" t="s">
        <v>37</v>
      </c>
      <c r="C2991" s="2">
        <v>585</v>
      </c>
      <c r="D2991" s="3">
        <v>5</v>
      </c>
      <c r="E2991" s="4" t="s">
        <v>43</v>
      </c>
      <c r="F2991" s="4" t="s">
        <v>40</v>
      </c>
      <c r="G2991" s="4" t="s">
        <v>36</v>
      </c>
      <c r="H2991" s="4">
        <v>2005</v>
      </c>
      <c r="I2991" s="3" t="s">
        <v>54</v>
      </c>
      <c r="J2991" s="3"/>
      <c r="P2991" s="3"/>
      <c r="W2991" s="3"/>
      <c r="AA2991" s="5" t="e">
        <f t="shared" si="382"/>
        <v>#DIV/0!</v>
      </c>
      <c r="AD2991" s="5" t="e">
        <f t="shared" si="383"/>
        <v>#DIV/0!</v>
      </c>
      <c r="AE2991" s="3" t="e">
        <f t="shared" si="384"/>
        <v>#DIV/0!</v>
      </c>
      <c r="AG2991" s="4" t="e">
        <f t="shared" si="385"/>
        <v>#DIV/0!</v>
      </c>
      <c r="AI2991" s="3" t="e">
        <f t="shared" si="386"/>
        <v>#DIV/0!</v>
      </c>
      <c r="AK2991" s="4" t="e">
        <f t="shared" ref="AK2991:AK3000" si="387">AJ2991*100/Y2991</f>
        <v>#DIV/0!</v>
      </c>
    </row>
    <row r="2992" spans="1:37" s="4" customFormat="1" x14ac:dyDescent="0.25">
      <c r="A2992" s="4" t="str">
        <f t="shared" si="381"/>
        <v>D00_585_5</v>
      </c>
      <c r="B2992" s="1" t="s">
        <v>37</v>
      </c>
      <c r="C2992" s="2">
        <v>585</v>
      </c>
      <c r="D2992" s="3">
        <v>5</v>
      </c>
      <c r="E2992" s="4" t="s">
        <v>43</v>
      </c>
      <c r="F2992" s="4" t="s">
        <v>40</v>
      </c>
      <c r="G2992" s="4" t="s">
        <v>36</v>
      </c>
      <c r="H2992" s="4">
        <v>2006</v>
      </c>
      <c r="I2992" s="3" t="s">
        <v>54</v>
      </c>
      <c r="J2992" s="3"/>
      <c r="P2992" s="3"/>
      <c r="W2992" s="3"/>
      <c r="AA2992" s="5" t="e">
        <f t="shared" si="382"/>
        <v>#DIV/0!</v>
      </c>
      <c r="AD2992" s="5" t="e">
        <f t="shared" si="383"/>
        <v>#DIV/0!</v>
      </c>
      <c r="AE2992" s="3" t="e">
        <f t="shared" si="384"/>
        <v>#DIV/0!</v>
      </c>
      <c r="AG2992" s="4" t="e">
        <f t="shared" si="385"/>
        <v>#DIV/0!</v>
      </c>
      <c r="AI2992" s="3" t="e">
        <f t="shared" si="386"/>
        <v>#DIV/0!</v>
      </c>
      <c r="AK2992" s="4" t="e">
        <f t="shared" si="387"/>
        <v>#DIV/0!</v>
      </c>
    </row>
    <row r="2993" spans="1:44" s="4" customFormat="1" x14ac:dyDescent="0.25">
      <c r="A2993" s="4" t="str">
        <f t="shared" si="381"/>
        <v>D00_585_5</v>
      </c>
      <c r="B2993" s="1" t="s">
        <v>37</v>
      </c>
      <c r="C2993" s="2">
        <v>585</v>
      </c>
      <c r="D2993" s="3">
        <v>5</v>
      </c>
      <c r="E2993" s="4" t="s">
        <v>43</v>
      </c>
      <c r="F2993" s="4" t="s">
        <v>40</v>
      </c>
      <c r="G2993" s="4" t="s">
        <v>36</v>
      </c>
      <c r="H2993" s="4">
        <v>2007</v>
      </c>
      <c r="I2993" s="3" t="s">
        <v>54</v>
      </c>
      <c r="J2993" s="3"/>
      <c r="P2993" s="3"/>
      <c r="W2993" s="3"/>
      <c r="AA2993" s="5" t="e">
        <f t="shared" si="382"/>
        <v>#DIV/0!</v>
      </c>
      <c r="AD2993" s="5" t="e">
        <f t="shared" si="383"/>
        <v>#DIV/0!</v>
      </c>
      <c r="AE2993" s="3" t="e">
        <f t="shared" si="384"/>
        <v>#DIV/0!</v>
      </c>
      <c r="AG2993" s="4" t="e">
        <f t="shared" si="385"/>
        <v>#DIV/0!</v>
      </c>
      <c r="AI2993" s="3" t="e">
        <f t="shared" si="386"/>
        <v>#DIV/0!</v>
      </c>
      <c r="AK2993" s="4" t="e">
        <f t="shared" si="387"/>
        <v>#DIV/0!</v>
      </c>
    </row>
    <row r="2994" spans="1:44" s="14" customFormat="1" x14ac:dyDescent="0.25">
      <c r="A2994" s="4" t="str">
        <f t="shared" si="381"/>
        <v>D00_586_5</v>
      </c>
      <c r="B2994" s="12" t="s">
        <v>37</v>
      </c>
      <c r="C2994" s="13">
        <v>586</v>
      </c>
      <c r="D2994" s="15">
        <v>5</v>
      </c>
      <c r="E2994" s="14" t="s">
        <v>43</v>
      </c>
      <c r="F2994" s="14" t="s">
        <v>40</v>
      </c>
      <c r="G2994" s="14" t="s">
        <v>36</v>
      </c>
      <c r="H2994" s="14">
        <v>2003</v>
      </c>
      <c r="I2994" s="15" t="s">
        <v>54</v>
      </c>
      <c r="J2994" s="15"/>
      <c r="P2994" s="15"/>
      <c r="Q2994" s="4"/>
      <c r="R2994" s="4"/>
      <c r="S2994" s="4"/>
      <c r="T2994" s="4"/>
      <c r="U2994" s="4"/>
      <c r="V2994" s="4"/>
      <c r="W2994" s="15"/>
      <c r="AA2994" s="5" t="e">
        <f t="shared" si="382"/>
        <v>#DIV/0!</v>
      </c>
      <c r="AD2994" s="5" t="e">
        <f t="shared" si="383"/>
        <v>#DIV/0!</v>
      </c>
      <c r="AE2994" s="3" t="e">
        <f t="shared" si="384"/>
        <v>#DIV/0!</v>
      </c>
      <c r="AG2994" s="4" t="e">
        <f t="shared" si="385"/>
        <v>#DIV/0!</v>
      </c>
      <c r="AI2994" s="3" t="e">
        <f t="shared" si="386"/>
        <v>#DIV/0!</v>
      </c>
      <c r="AK2994" s="14" t="e">
        <f t="shared" si="387"/>
        <v>#DIV/0!</v>
      </c>
    </row>
    <row r="2995" spans="1:44" s="4" customFormat="1" x14ac:dyDescent="0.25">
      <c r="A2995" s="4" t="str">
        <f t="shared" si="381"/>
        <v>D00_586_5</v>
      </c>
      <c r="B2995" s="1" t="s">
        <v>37</v>
      </c>
      <c r="C2995" s="2">
        <v>586</v>
      </c>
      <c r="D2995" s="3">
        <v>5</v>
      </c>
      <c r="E2995" s="4" t="s">
        <v>43</v>
      </c>
      <c r="F2995" s="4" t="s">
        <v>40</v>
      </c>
      <c r="G2995" s="4" t="s">
        <v>36</v>
      </c>
      <c r="H2995" s="4">
        <v>2004</v>
      </c>
      <c r="I2995" s="3" t="s">
        <v>54</v>
      </c>
      <c r="J2995" s="3"/>
      <c r="P2995" s="3"/>
      <c r="W2995" s="3"/>
      <c r="AA2995" s="5" t="e">
        <f t="shared" si="382"/>
        <v>#DIV/0!</v>
      </c>
      <c r="AD2995" s="5" t="e">
        <f t="shared" si="383"/>
        <v>#DIV/0!</v>
      </c>
      <c r="AE2995" s="3" t="e">
        <f t="shared" si="384"/>
        <v>#DIV/0!</v>
      </c>
      <c r="AG2995" s="4" t="e">
        <f t="shared" si="385"/>
        <v>#DIV/0!</v>
      </c>
      <c r="AI2995" s="3" t="e">
        <f t="shared" si="386"/>
        <v>#DIV/0!</v>
      </c>
      <c r="AK2995" s="4" t="e">
        <f t="shared" si="387"/>
        <v>#DIV/0!</v>
      </c>
    </row>
    <row r="2996" spans="1:44" s="4" customFormat="1" x14ac:dyDescent="0.25">
      <c r="A2996" s="4" t="str">
        <f t="shared" si="381"/>
        <v>D00_586_5</v>
      </c>
      <c r="B2996" s="1" t="s">
        <v>37</v>
      </c>
      <c r="C2996" s="2">
        <v>586</v>
      </c>
      <c r="D2996" s="3">
        <v>5</v>
      </c>
      <c r="E2996" s="4" t="s">
        <v>43</v>
      </c>
      <c r="F2996" s="4" t="s">
        <v>40</v>
      </c>
      <c r="G2996" s="4" t="s">
        <v>36</v>
      </c>
      <c r="H2996" s="4">
        <v>2005</v>
      </c>
      <c r="I2996" s="3" t="s">
        <v>54</v>
      </c>
      <c r="J2996" s="3"/>
      <c r="P2996" s="3"/>
      <c r="W2996" s="3"/>
      <c r="AA2996" s="5" t="e">
        <f t="shared" si="382"/>
        <v>#DIV/0!</v>
      </c>
      <c r="AD2996" s="5" t="e">
        <f t="shared" si="383"/>
        <v>#DIV/0!</v>
      </c>
      <c r="AE2996" s="3" t="e">
        <f t="shared" si="384"/>
        <v>#DIV/0!</v>
      </c>
      <c r="AG2996" s="4" t="e">
        <f t="shared" si="385"/>
        <v>#DIV/0!</v>
      </c>
      <c r="AI2996" s="3" t="e">
        <f t="shared" si="386"/>
        <v>#DIV/0!</v>
      </c>
      <c r="AK2996" s="4" t="e">
        <f t="shared" si="387"/>
        <v>#DIV/0!</v>
      </c>
    </row>
    <row r="2997" spans="1:44" s="4" customFormat="1" x14ac:dyDescent="0.25">
      <c r="A2997" s="4" t="str">
        <f t="shared" si="381"/>
        <v>D00_586_5</v>
      </c>
      <c r="B2997" s="1" t="s">
        <v>37</v>
      </c>
      <c r="C2997" s="2">
        <v>586</v>
      </c>
      <c r="D2997" s="3">
        <v>5</v>
      </c>
      <c r="E2997" s="4" t="s">
        <v>43</v>
      </c>
      <c r="F2997" s="4" t="s">
        <v>40</v>
      </c>
      <c r="G2997" s="4" t="s">
        <v>36</v>
      </c>
      <c r="H2997" s="4">
        <v>2006</v>
      </c>
      <c r="I2997" s="3" t="s">
        <v>54</v>
      </c>
      <c r="J2997" s="3"/>
      <c r="P2997" s="3"/>
      <c r="W2997" s="3"/>
      <c r="AA2997" s="5" t="e">
        <f t="shared" si="382"/>
        <v>#DIV/0!</v>
      </c>
      <c r="AD2997" s="5" t="e">
        <f t="shared" si="383"/>
        <v>#DIV/0!</v>
      </c>
      <c r="AE2997" s="3" t="e">
        <f t="shared" si="384"/>
        <v>#DIV/0!</v>
      </c>
      <c r="AG2997" s="4" t="e">
        <f t="shared" si="385"/>
        <v>#DIV/0!</v>
      </c>
      <c r="AI2997" s="3" t="e">
        <f t="shared" si="386"/>
        <v>#DIV/0!</v>
      </c>
      <c r="AK2997" s="4" t="e">
        <f t="shared" si="387"/>
        <v>#DIV/0!</v>
      </c>
    </row>
    <row r="2998" spans="1:44" s="4" customFormat="1" x14ac:dyDescent="0.25">
      <c r="A2998" s="4" t="str">
        <f t="shared" si="381"/>
        <v>D00_586_5</v>
      </c>
      <c r="B2998" s="1" t="s">
        <v>37</v>
      </c>
      <c r="C2998" s="2">
        <v>586</v>
      </c>
      <c r="D2998" s="3">
        <v>5</v>
      </c>
      <c r="E2998" s="4" t="s">
        <v>43</v>
      </c>
      <c r="F2998" s="4" t="s">
        <v>40</v>
      </c>
      <c r="G2998" s="4" t="s">
        <v>36</v>
      </c>
      <c r="H2998" s="4">
        <v>2007</v>
      </c>
      <c r="I2998" s="3" t="s">
        <v>54</v>
      </c>
      <c r="J2998" s="3"/>
      <c r="P2998" s="3"/>
      <c r="W2998" s="3"/>
      <c r="AA2998" s="5" t="e">
        <f t="shared" si="382"/>
        <v>#DIV/0!</v>
      </c>
      <c r="AD2998" s="5" t="e">
        <f t="shared" si="383"/>
        <v>#DIV/0!</v>
      </c>
      <c r="AE2998" s="3" t="e">
        <f t="shared" si="384"/>
        <v>#DIV/0!</v>
      </c>
      <c r="AG2998" s="4" t="e">
        <f t="shared" si="385"/>
        <v>#DIV/0!</v>
      </c>
      <c r="AI2998" s="3" t="e">
        <f t="shared" si="386"/>
        <v>#DIV/0!</v>
      </c>
      <c r="AK2998" s="4" t="e">
        <f t="shared" si="387"/>
        <v>#DIV/0!</v>
      </c>
    </row>
    <row r="2999" spans="1:44" s="14" customFormat="1" x14ac:dyDescent="0.25">
      <c r="A2999" s="4" t="str">
        <f t="shared" si="381"/>
        <v>D00_587_8</v>
      </c>
      <c r="B2999" s="12" t="s">
        <v>37</v>
      </c>
      <c r="C2999" s="13">
        <v>587</v>
      </c>
      <c r="D2999" s="15">
        <v>8</v>
      </c>
      <c r="E2999" s="14" t="s">
        <v>41</v>
      </c>
      <c r="F2999" s="14" t="s">
        <v>41</v>
      </c>
      <c r="G2999" s="14" t="s">
        <v>47</v>
      </c>
      <c r="H2999" s="15">
        <v>2003</v>
      </c>
      <c r="I2999" s="15" t="s">
        <v>54</v>
      </c>
      <c r="J2999" s="15"/>
      <c r="P2999" s="15">
        <v>0</v>
      </c>
      <c r="Q2999" s="4"/>
      <c r="R2999" s="4">
        <v>39</v>
      </c>
      <c r="S2999" s="4">
        <v>43</v>
      </c>
      <c r="T2999" s="4"/>
      <c r="U2999" s="4"/>
      <c r="V2999" s="4"/>
      <c r="W2999" s="15"/>
      <c r="AA2999" s="5" t="e">
        <f t="shared" si="382"/>
        <v>#DIV/0!</v>
      </c>
      <c r="AD2999" s="5" t="e">
        <f t="shared" si="383"/>
        <v>#DIV/0!</v>
      </c>
      <c r="AE2999" s="3" t="e">
        <f t="shared" si="384"/>
        <v>#DIV/0!</v>
      </c>
      <c r="AG2999" s="4" t="e">
        <f t="shared" si="385"/>
        <v>#DIV/0!</v>
      </c>
      <c r="AI2999" s="3" t="e">
        <f t="shared" si="386"/>
        <v>#DIV/0!</v>
      </c>
      <c r="AK2999" s="14" t="e">
        <f t="shared" si="387"/>
        <v>#DIV/0!</v>
      </c>
    </row>
    <row r="3000" spans="1:44" s="4" customFormat="1" x14ac:dyDescent="0.25">
      <c r="A3000" s="4" t="str">
        <f t="shared" si="381"/>
        <v>D00_587_8</v>
      </c>
      <c r="B3000" s="1" t="s">
        <v>37</v>
      </c>
      <c r="C3000" s="2">
        <v>587</v>
      </c>
      <c r="D3000" s="3">
        <v>8</v>
      </c>
      <c r="E3000" s="4" t="s">
        <v>41</v>
      </c>
      <c r="F3000" s="4" t="s">
        <v>41</v>
      </c>
      <c r="G3000" s="4" t="s">
        <v>47</v>
      </c>
      <c r="H3000" s="3">
        <v>2004</v>
      </c>
      <c r="I3000" s="15" t="s">
        <v>54</v>
      </c>
      <c r="J3000" s="7"/>
      <c r="P3000" s="7">
        <v>0</v>
      </c>
      <c r="S3000" s="8">
        <v>33</v>
      </c>
      <c r="W3000" s="7">
        <v>0</v>
      </c>
      <c r="AA3000" s="5" t="e">
        <f t="shared" si="382"/>
        <v>#DIV/0!</v>
      </c>
      <c r="AD3000" s="5" t="e">
        <f t="shared" si="383"/>
        <v>#DIV/0!</v>
      </c>
      <c r="AE3000" s="3" t="e">
        <f t="shared" si="384"/>
        <v>#DIV/0!</v>
      </c>
      <c r="AG3000" s="4" t="e">
        <f t="shared" si="385"/>
        <v>#DIV/0!</v>
      </c>
      <c r="AI3000" s="3" t="e">
        <f t="shared" si="386"/>
        <v>#DIV/0!</v>
      </c>
      <c r="AK3000" s="4" t="e">
        <f t="shared" si="387"/>
        <v>#DIV/0!</v>
      </c>
    </row>
    <row r="3001" spans="1:44" s="4" customFormat="1" x14ac:dyDescent="0.25">
      <c r="A3001" s="4" t="str">
        <f t="shared" si="381"/>
        <v>D00_587_8</v>
      </c>
      <c r="B3001" s="1" t="s">
        <v>37</v>
      </c>
      <c r="C3001" s="2">
        <v>587</v>
      </c>
      <c r="D3001" s="3">
        <v>8</v>
      </c>
      <c r="E3001" s="4" t="s">
        <v>41</v>
      </c>
      <c r="F3001" s="4" t="s">
        <v>41</v>
      </c>
      <c r="G3001" s="4" t="s">
        <v>47</v>
      </c>
      <c r="H3001" s="3">
        <v>2005</v>
      </c>
      <c r="I3001" s="15" t="s">
        <v>54</v>
      </c>
      <c r="J3001" s="3">
        <v>55</v>
      </c>
      <c r="K3001" s="4">
        <v>65</v>
      </c>
      <c r="P3001" s="3">
        <v>3</v>
      </c>
      <c r="Q3001" s="4">
        <v>68</v>
      </c>
      <c r="R3001" s="4">
        <v>40</v>
      </c>
      <c r="S3001" s="4">
        <v>45</v>
      </c>
      <c r="W3001" s="3">
        <v>1</v>
      </c>
      <c r="X3001" s="4">
        <v>201</v>
      </c>
      <c r="Y3001" s="4">
        <v>25</v>
      </c>
      <c r="Z3001" s="4">
        <v>46</v>
      </c>
      <c r="AA3001" s="5">
        <f t="shared" si="382"/>
        <v>1.84</v>
      </c>
      <c r="AB3001" s="4">
        <v>2</v>
      </c>
      <c r="AC3001" s="4">
        <v>22</v>
      </c>
      <c r="AD3001" s="5">
        <f t="shared" si="383"/>
        <v>0.88</v>
      </c>
      <c r="AE3001" s="3">
        <f t="shared" si="384"/>
        <v>47.826086956521735</v>
      </c>
      <c r="AF3001" s="4">
        <v>0</v>
      </c>
      <c r="AG3001" s="4">
        <f t="shared" si="385"/>
        <v>0</v>
      </c>
      <c r="AH3001" s="4">
        <v>0</v>
      </c>
      <c r="AI3001" s="3">
        <f t="shared" si="386"/>
        <v>0</v>
      </c>
      <c r="AJ3001" s="4" t="s">
        <v>84</v>
      </c>
      <c r="AM3001" s="4">
        <v>2</v>
      </c>
      <c r="AN3001" s="4">
        <v>2</v>
      </c>
      <c r="AO3001" s="4">
        <v>2</v>
      </c>
      <c r="AP3001" s="4">
        <v>2</v>
      </c>
      <c r="AQ3001" s="4">
        <v>1</v>
      </c>
      <c r="AR3001" s="4">
        <v>2</v>
      </c>
    </row>
    <row r="3002" spans="1:44" s="4" customFormat="1" x14ac:dyDescent="0.25">
      <c r="A3002" s="4" t="str">
        <f t="shared" si="381"/>
        <v>D00_587_8</v>
      </c>
      <c r="B3002" s="1" t="s">
        <v>37</v>
      </c>
      <c r="C3002" s="2">
        <v>587</v>
      </c>
      <c r="D3002" s="3">
        <v>8</v>
      </c>
      <c r="E3002" s="4" t="s">
        <v>41</v>
      </c>
      <c r="F3002" s="4" t="s">
        <v>41</v>
      </c>
      <c r="G3002" s="4" t="s">
        <v>47</v>
      </c>
      <c r="H3002" s="3">
        <v>2006</v>
      </c>
      <c r="I3002" s="15" t="s">
        <v>54</v>
      </c>
      <c r="J3002" s="3"/>
      <c r="P3002" s="3"/>
      <c r="W3002" s="3"/>
      <c r="AA3002" s="5" t="e">
        <f t="shared" si="382"/>
        <v>#DIV/0!</v>
      </c>
      <c r="AD3002" s="5" t="e">
        <f t="shared" si="383"/>
        <v>#DIV/0!</v>
      </c>
      <c r="AE3002" s="3" t="e">
        <f t="shared" si="384"/>
        <v>#DIV/0!</v>
      </c>
      <c r="AG3002" s="4" t="e">
        <f t="shared" si="385"/>
        <v>#DIV/0!</v>
      </c>
      <c r="AI3002" s="3" t="e">
        <f t="shared" si="386"/>
        <v>#DIV/0!</v>
      </c>
      <c r="AK3002" s="4" t="e">
        <f t="shared" ref="AK3002:AK3010" si="388">AJ3002*100/Y3002</f>
        <v>#DIV/0!</v>
      </c>
    </row>
    <row r="3003" spans="1:44" s="4" customFormat="1" x14ac:dyDescent="0.25">
      <c r="A3003" s="4" t="str">
        <f t="shared" si="381"/>
        <v>D00_587_8</v>
      </c>
      <c r="B3003" s="1" t="s">
        <v>37</v>
      </c>
      <c r="C3003" s="2">
        <v>587</v>
      </c>
      <c r="D3003" s="3">
        <v>8</v>
      </c>
      <c r="E3003" s="4" t="s">
        <v>41</v>
      </c>
      <c r="F3003" s="4" t="s">
        <v>41</v>
      </c>
      <c r="G3003" s="4" t="s">
        <v>47</v>
      </c>
      <c r="H3003" s="3">
        <v>2007</v>
      </c>
      <c r="I3003" s="15" t="s">
        <v>54</v>
      </c>
      <c r="J3003" s="3"/>
      <c r="P3003" s="3"/>
      <c r="W3003" s="3"/>
      <c r="AA3003" s="5" t="e">
        <f t="shared" si="382"/>
        <v>#DIV/0!</v>
      </c>
      <c r="AD3003" s="5" t="e">
        <f t="shared" si="383"/>
        <v>#DIV/0!</v>
      </c>
      <c r="AE3003" s="3" t="e">
        <f t="shared" si="384"/>
        <v>#DIV/0!</v>
      </c>
      <c r="AG3003" s="4" t="e">
        <f t="shared" si="385"/>
        <v>#DIV/0!</v>
      </c>
      <c r="AI3003" s="3" t="e">
        <f t="shared" si="386"/>
        <v>#DIV/0!</v>
      </c>
      <c r="AK3003" s="4" t="e">
        <f t="shared" si="388"/>
        <v>#DIV/0!</v>
      </c>
    </row>
    <row r="3004" spans="1:44" s="14" customFormat="1" x14ac:dyDescent="0.25">
      <c r="A3004" s="4" t="str">
        <f t="shared" si="381"/>
        <v>D00_588_8</v>
      </c>
      <c r="B3004" s="12" t="s">
        <v>37</v>
      </c>
      <c r="C3004" s="13">
        <v>588</v>
      </c>
      <c r="D3004" s="15">
        <v>8</v>
      </c>
      <c r="E3004" s="14" t="s">
        <v>41</v>
      </c>
      <c r="F3004" s="14" t="s">
        <v>41</v>
      </c>
      <c r="G3004" s="14" t="s">
        <v>47</v>
      </c>
      <c r="H3004" s="15">
        <v>2003</v>
      </c>
      <c r="I3004" s="15" t="s">
        <v>54</v>
      </c>
      <c r="J3004" s="15"/>
      <c r="P3004" s="15">
        <v>0</v>
      </c>
      <c r="Q3004" s="4"/>
      <c r="R3004" s="4">
        <v>39</v>
      </c>
      <c r="S3004" s="4">
        <v>43</v>
      </c>
      <c r="T3004" s="4"/>
      <c r="U3004" s="4"/>
      <c r="V3004" s="4"/>
      <c r="W3004" s="15"/>
      <c r="AA3004" s="5" t="e">
        <f t="shared" si="382"/>
        <v>#DIV/0!</v>
      </c>
      <c r="AD3004" s="5" t="e">
        <f t="shared" si="383"/>
        <v>#DIV/0!</v>
      </c>
      <c r="AE3004" s="3" t="e">
        <f t="shared" si="384"/>
        <v>#DIV/0!</v>
      </c>
      <c r="AG3004" s="4" t="e">
        <f t="shared" si="385"/>
        <v>#DIV/0!</v>
      </c>
      <c r="AI3004" s="3" t="e">
        <f t="shared" si="386"/>
        <v>#DIV/0!</v>
      </c>
      <c r="AK3004" s="14" t="e">
        <f t="shared" si="388"/>
        <v>#DIV/0!</v>
      </c>
    </row>
    <row r="3005" spans="1:44" s="4" customFormat="1" x14ac:dyDescent="0.25">
      <c r="A3005" s="4" t="str">
        <f t="shared" si="381"/>
        <v>D00_588_8</v>
      </c>
      <c r="B3005" s="1" t="s">
        <v>37</v>
      </c>
      <c r="C3005" s="2">
        <v>588</v>
      </c>
      <c r="D3005" s="3">
        <v>8</v>
      </c>
      <c r="E3005" s="4" t="s">
        <v>41</v>
      </c>
      <c r="F3005" s="4" t="s">
        <v>41</v>
      </c>
      <c r="G3005" s="4" t="s">
        <v>47</v>
      </c>
      <c r="H3005" s="3">
        <v>2004</v>
      </c>
      <c r="I3005" s="15" t="s">
        <v>54</v>
      </c>
      <c r="J3005" s="7"/>
      <c r="P3005" s="7">
        <v>0</v>
      </c>
      <c r="S3005" s="8">
        <v>26</v>
      </c>
      <c r="W3005" s="7">
        <v>0</v>
      </c>
      <c r="AA3005" s="5" t="e">
        <f t="shared" si="382"/>
        <v>#DIV/0!</v>
      </c>
      <c r="AD3005" s="5" t="e">
        <f t="shared" si="383"/>
        <v>#DIV/0!</v>
      </c>
      <c r="AE3005" s="3" t="e">
        <f t="shared" si="384"/>
        <v>#DIV/0!</v>
      </c>
      <c r="AG3005" s="4" t="e">
        <f t="shared" si="385"/>
        <v>#DIV/0!</v>
      </c>
      <c r="AI3005" s="3" t="e">
        <f t="shared" si="386"/>
        <v>#DIV/0!</v>
      </c>
      <c r="AK3005" s="4" t="e">
        <f t="shared" si="388"/>
        <v>#DIV/0!</v>
      </c>
    </row>
    <row r="3006" spans="1:44" s="4" customFormat="1" x14ac:dyDescent="0.25">
      <c r="A3006" s="4" t="str">
        <f t="shared" si="381"/>
        <v>D00_588_8</v>
      </c>
      <c r="B3006" s="1" t="s">
        <v>37</v>
      </c>
      <c r="C3006" s="2">
        <v>588</v>
      </c>
      <c r="D3006" s="3">
        <v>8</v>
      </c>
      <c r="E3006" s="4" t="s">
        <v>41</v>
      </c>
      <c r="F3006" s="4" t="s">
        <v>41</v>
      </c>
      <c r="G3006" s="4" t="s">
        <v>47</v>
      </c>
      <c r="H3006" s="3">
        <v>2005</v>
      </c>
      <c r="I3006" s="15" t="s">
        <v>54</v>
      </c>
      <c r="J3006" s="3">
        <v>55</v>
      </c>
      <c r="K3006" s="4">
        <v>62</v>
      </c>
      <c r="P3006" s="3">
        <v>2</v>
      </c>
      <c r="Q3006" s="4">
        <v>67</v>
      </c>
      <c r="R3006" s="4">
        <v>40</v>
      </c>
      <c r="S3006" s="4">
        <v>45</v>
      </c>
      <c r="W3006" s="3">
        <v>0</v>
      </c>
      <c r="X3006" s="4">
        <v>210</v>
      </c>
      <c r="Y3006" s="4">
        <v>5</v>
      </c>
      <c r="Z3006" s="4">
        <v>17</v>
      </c>
      <c r="AA3006" s="5">
        <f t="shared" si="382"/>
        <v>3.4</v>
      </c>
      <c r="AB3006" s="4">
        <v>4</v>
      </c>
      <c r="AC3006" s="4">
        <v>4</v>
      </c>
      <c r="AD3006" s="5">
        <f t="shared" si="383"/>
        <v>0.8</v>
      </c>
      <c r="AE3006" s="3">
        <f t="shared" si="384"/>
        <v>23.529411764705884</v>
      </c>
      <c r="AF3006" s="4">
        <v>0</v>
      </c>
      <c r="AG3006" s="4">
        <f t="shared" si="385"/>
        <v>0</v>
      </c>
      <c r="AH3006" s="4">
        <v>0</v>
      </c>
      <c r="AI3006" s="3">
        <f t="shared" si="386"/>
        <v>0</v>
      </c>
      <c r="AJ3006" s="4">
        <v>5</v>
      </c>
      <c r="AK3006" s="4">
        <f t="shared" si="388"/>
        <v>100</v>
      </c>
      <c r="AL3006" s="4">
        <v>4</v>
      </c>
      <c r="AM3006" s="4">
        <v>8</v>
      </c>
      <c r="AN3006" s="4">
        <v>2</v>
      </c>
      <c r="AO3006" s="4">
        <v>3</v>
      </c>
      <c r="AP3006" s="4">
        <v>4</v>
      </c>
      <c r="AQ3006" s="4">
        <v>3</v>
      </c>
      <c r="AR3006" s="4">
        <v>2</v>
      </c>
    </row>
    <row r="3007" spans="1:44" s="4" customFormat="1" x14ac:dyDescent="0.25">
      <c r="A3007" s="4" t="str">
        <f t="shared" si="381"/>
        <v>D00_588_8</v>
      </c>
      <c r="B3007" s="1" t="s">
        <v>37</v>
      </c>
      <c r="C3007" s="2">
        <v>588</v>
      </c>
      <c r="D3007" s="3">
        <v>8</v>
      </c>
      <c r="E3007" s="4" t="s">
        <v>41</v>
      </c>
      <c r="F3007" s="4" t="s">
        <v>41</v>
      </c>
      <c r="G3007" s="4" t="s">
        <v>47</v>
      </c>
      <c r="H3007" s="3">
        <v>2006</v>
      </c>
      <c r="I3007" s="15" t="s">
        <v>54</v>
      </c>
      <c r="J3007" s="3"/>
      <c r="P3007" s="3"/>
      <c r="W3007" s="3"/>
      <c r="AA3007" s="5" t="e">
        <f t="shared" si="382"/>
        <v>#DIV/0!</v>
      </c>
      <c r="AD3007" s="5" t="e">
        <f t="shared" si="383"/>
        <v>#DIV/0!</v>
      </c>
      <c r="AE3007" s="3" t="e">
        <f t="shared" si="384"/>
        <v>#DIV/0!</v>
      </c>
      <c r="AG3007" s="4" t="e">
        <f t="shared" si="385"/>
        <v>#DIV/0!</v>
      </c>
      <c r="AI3007" s="3" t="e">
        <f t="shared" si="386"/>
        <v>#DIV/0!</v>
      </c>
      <c r="AK3007" s="4" t="e">
        <f t="shared" si="388"/>
        <v>#DIV/0!</v>
      </c>
    </row>
    <row r="3008" spans="1:44" s="4" customFormat="1" x14ac:dyDescent="0.25">
      <c r="A3008" s="4" t="str">
        <f t="shared" si="381"/>
        <v>D00_588_8</v>
      </c>
      <c r="B3008" s="1" t="s">
        <v>37</v>
      </c>
      <c r="C3008" s="2">
        <v>588</v>
      </c>
      <c r="D3008" s="3">
        <v>8</v>
      </c>
      <c r="E3008" s="4" t="s">
        <v>41</v>
      </c>
      <c r="F3008" s="4" t="s">
        <v>41</v>
      </c>
      <c r="G3008" s="4" t="s">
        <v>47</v>
      </c>
      <c r="H3008" s="3">
        <v>2007</v>
      </c>
      <c r="I3008" s="15" t="s">
        <v>54</v>
      </c>
      <c r="J3008" s="3"/>
      <c r="P3008" s="3"/>
      <c r="W3008" s="3"/>
      <c r="AA3008" s="5" t="e">
        <f t="shared" si="382"/>
        <v>#DIV/0!</v>
      </c>
      <c r="AD3008" s="5" t="e">
        <f t="shared" si="383"/>
        <v>#DIV/0!</v>
      </c>
      <c r="AE3008" s="3" t="e">
        <f t="shared" si="384"/>
        <v>#DIV/0!</v>
      </c>
      <c r="AG3008" s="4" t="e">
        <f t="shared" si="385"/>
        <v>#DIV/0!</v>
      </c>
      <c r="AI3008" s="3" t="e">
        <f t="shared" si="386"/>
        <v>#DIV/0!</v>
      </c>
      <c r="AK3008" s="4" t="e">
        <f t="shared" si="388"/>
        <v>#DIV/0!</v>
      </c>
    </row>
    <row r="3009" spans="1:44" s="14" customFormat="1" x14ac:dyDescent="0.25">
      <c r="A3009" s="4" t="str">
        <f t="shared" si="381"/>
        <v>D00_589_8</v>
      </c>
      <c r="B3009" s="12" t="s">
        <v>37</v>
      </c>
      <c r="C3009" s="13">
        <v>589</v>
      </c>
      <c r="D3009" s="15">
        <v>8</v>
      </c>
      <c r="E3009" s="14" t="s">
        <v>41</v>
      </c>
      <c r="F3009" s="14" t="s">
        <v>41</v>
      </c>
      <c r="G3009" s="14" t="s">
        <v>47</v>
      </c>
      <c r="H3009" s="15">
        <v>2003</v>
      </c>
      <c r="I3009" s="15" t="s">
        <v>54</v>
      </c>
      <c r="J3009" s="15"/>
      <c r="P3009" s="15">
        <v>0</v>
      </c>
      <c r="Q3009" s="4"/>
      <c r="R3009" s="4">
        <v>39</v>
      </c>
      <c r="S3009" s="4">
        <v>43</v>
      </c>
      <c r="T3009" s="4"/>
      <c r="U3009" s="4"/>
      <c r="V3009" s="4"/>
      <c r="W3009" s="15"/>
      <c r="AA3009" s="5" t="e">
        <f t="shared" si="382"/>
        <v>#DIV/0!</v>
      </c>
      <c r="AD3009" s="5" t="e">
        <f t="shared" si="383"/>
        <v>#DIV/0!</v>
      </c>
      <c r="AE3009" s="3" t="e">
        <f t="shared" si="384"/>
        <v>#DIV/0!</v>
      </c>
      <c r="AG3009" s="4" t="e">
        <f t="shared" si="385"/>
        <v>#DIV/0!</v>
      </c>
      <c r="AI3009" s="3" t="e">
        <f t="shared" si="386"/>
        <v>#DIV/0!</v>
      </c>
      <c r="AK3009" s="14" t="e">
        <f t="shared" si="388"/>
        <v>#DIV/0!</v>
      </c>
    </row>
    <row r="3010" spans="1:44" s="4" customFormat="1" x14ac:dyDescent="0.25">
      <c r="A3010" s="4" t="str">
        <f t="shared" si="381"/>
        <v>D00_589_8</v>
      </c>
      <c r="B3010" s="1" t="s">
        <v>37</v>
      </c>
      <c r="C3010" s="2">
        <v>589</v>
      </c>
      <c r="D3010" s="3">
        <v>8</v>
      </c>
      <c r="E3010" s="4" t="s">
        <v>41</v>
      </c>
      <c r="F3010" s="4" t="s">
        <v>41</v>
      </c>
      <c r="G3010" s="4" t="s">
        <v>47</v>
      </c>
      <c r="H3010" s="3">
        <v>2004</v>
      </c>
      <c r="I3010" s="15" t="s">
        <v>54</v>
      </c>
      <c r="J3010" s="7"/>
      <c r="P3010" s="7">
        <v>0</v>
      </c>
      <c r="S3010" s="8">
        <v>26</v>
      </c>
      <c r="W3010" s="7">
        <v>0</v>
      </c>
      <c r="AA3010" s="5" t="e">
        <f t="shared" si="382"/>
        <v>#DIV/0!</v>
      </c>
      <c r="AD3010" s="5" t="e">
        <f t="shared" si="383"/>
        <v>#DIV/0!</v>
      </c>
      <c r="AE3010" s="3" t="e">
        <f t="shared" si="384"/>
        <v>#DIV/0!</v>
      </c>
      <c r="AG3010" s="4" t="e">
        <f t="shared" si="385"/>
        <v>#DIV/0!</v>
      </c>
      <c r="AI3010" s="3" t="e">
        <f t="shared" si="386"/>
        <v>#DIV/0!</v>
      </c>
      <c r="AK3010" s="4" t="e">
        <f t="shared" si="388"/>
        <v>#DIV/0!</v>
      </c>
    </row>
    <row r="3011" spans="1:44" s="4" customFormat="1" x14ac:dyDescent="0.25">
      <c r="A3011" s="4" t="str">
        <f t="shared" ref="A3011:A3074" si="389">CONCATENATE(LEFT(B3011,1),CONCATENATE(RIGHT(B3011,2),"_",CONCATENATE(C3011),"_",CONCATENATE(D3011)))</f>
        <v>D00_589_8</v>
      </c>
      <c r="B3011" s="1" t="s">
        <v>37</v>
      </c>
      <c r="C3011" s="2">
        <v>589</v>
      </c>
      <c r="D3011" s="3">
        <v>8</v>
      </c>
      <c r="E3011" s="4" t="s">
        <v>41</v>
      </c>
      <c r="F3011" s="4" t="s">
        <v>41</v>
      </c>
      <c r="G3011" s="4" t="s">
        <v>47</v>
      </c>
      <c r="H3011" s="3">
        <v>2005</v>
      </c>
      <c r="I3011" s="15" t="s">
        <v>54</v>
      </c>
      <c r="J3011" s="3">
        <v>56</v>
      </c>
      <c r="K3011" s="4">
        <v>65</v>
      </c>
      <c r="P3011" s="3">
        <v>3</v>
      </c>
      <c r="Q3011" s="4">
        <v>67</v>
      </c>
      <c r="R3011" s="4">
        <v>41</v>
      </c>
      <c r="S3011" s="4">
        <v>46</v>
      </c>
      <c r="W3011" s="3">
        <v>0</v>
      </c>
      <c r="X3011" s="4" t="s">
        <v>81</v>
      </c>
      <c r="AA3011" s="5" t="e">
        <f t="shared" si="382"/>
        <v>#DIV/0!</v>
      </c>
      <c r="AD3011" s="5" t="e">
        <f t="shared" si="383"/>
        <v>#DIV/0!</v>
      </c>
      <c r="AE3011" s="3" t="e">
        <f t="shared" si="384"/>
        <v>#DIV/0!</v>
      </c>
      <c r="AG3011" s="4" t="e">
        <f t="shared" si="385"/>
        <v>#DIV/0!</v>
      </c>
      <c r="AI3011" s="3" t="e">
        <f t="shared" si="386"/>
        <v>#DIV/0!</v>
      </c>
    </row>
    <row r="3012" spans="1:44" s="4" customFormat="1" x14ac:dyDescent="0.25">
      <c r="A3012" s="4" t="str">
        <f t="shared" si="389"/>
        <v>D00_589_8</v>
      </c>
      <c r="B3012" s="1" t="s">
        <v>37</v>
      </c>
      <c r="C3012" s="2">
        <v>589</v>
      </c>
      <c r="D3012" s="3">
        <v>8</v>
      </c>
      <c r="E3012" s="4" t="s">
        <v>41</v>
      </c>
      <c r="F3012" s="4" t="s">
        <v>41</v>
      </c>
      <c r="G3012" s="4" t="s">
        <v>47</v>
      </c>
      <c r="H3012" s="3">
        <v>2006</v>
      </c>
      <c r="I3012" s="15" t="s">
        <v>54</v>
      </c>
      <c r="J3012" s="3"/>
      <c r="P3012" s="3"/>
      <c r="W3012" s="3"/>
      <c r="AA3012" s="5" t="e">
        <f t="shared" si="382"/>
        <v>#DIV/0!</v>
      </c>
      <c r="AD3012" s="5" t="e">
        <f t="shared" si="383"/>
        <v>#DIV/0!</v>
      </c>
      <c r="AE3012" s="3" t="e">
        <f t="shared" si="384"/>
        <v>#DIV/0!</v>
      </c>
      <c r="AG3012" s="4" t="e">
        <f t="shared" si="385"/>
        <v>#DIV/0!</v>
      </c>
      <c r="AI3012" s="3" t="e">
        <f t="shared" si="386"/>
        <v>#DIV/0!</v>
      </c>
      <c r="AK3012" s="4" t="e">
        <f>AJ3012*100/Y3012</f>
        <v>#DIV/0!</v>
      </c>
    </row>
    <row r="3013" spans="1:44" s="4" customFormat="1" x14ac:dyDescent="0.25">
      <c r="A3013" s="4" t="str">
        <f t="shared" si="389"/>
        <v>D00_589_8</v>
      </c>
      <c r="B3013" s="1" t="s">
        <v>37</v>
      </c>
      <c r="C3013" s="2">
        <v>589</v>
      </c>
      <c r="D3013" s="3">
        <v>8</v>
      </c>
      <c r="E3013" s="4" t="s">
        <v>41</v>
      </c>
      <c r="F3013" s="4" t="s">
        <v>41</v>
      </c>
      <c r="G3013" s="4" t="s">
        <v>47</v>
      </c>
      <c r="H3013" s="3">
        <v>2007</v>
      </c>
      <c r="I3013" s="15" t="s">
        <v>54</v>
      </c>
      <c r="J3013" s="3"/>
      <c r="P3013" s="3"/>
      <c r="W3013" s="3"/>
      <c r="AA3013" s="5" t="e">
        <f t="shared" si="382"/>
        <v>#DIV/0!</v>
      </c>
      <c r="AD3013" s="5" t="e">
        <f t="shared" si="383"/>
        <v>#DIV/0!</v>
      </c>
      <c r="AE3013" s="3" t="e">
        <f t="shared" si="384"/>
        <v>#DIV/0!</v>
      </c>
      <c r="AG3013" s="4" t="e">
        <f t="shared" si="385"/>
        <v>#DIV/0!</v>
      </c>
      <c r="AI3013" s="3" t="e">
        <f t="shared" si="386"/>
        <v>#DIV/0!</v>
      </c>
      <c r="AK3013" s="4" t="e">
        <f>AJ3013*100/Y3013</f>
        <v>#DIV/0!</v>
      </c>
    </row>
    <row r="3014" spans="1:44" s="14" customFormat="1" x14ac:dyDescent="0.25">
      <c r="A3014" s="4" t="str">
        <f t="shared" si="389"/>
        <v>D00_590_8</v>
      </c>
      <c r="B3014" s="12" t="s">
        <v>37</v>
      </c>
      <c r="C3014" s="13">
        <v>590</v>
      </c>
      <c r="D3014" s="15">
        <v>8</v>
      </c>
      <c r="E3014" s="14" t="s">
        <v>41</v>
      </c>
      <c r="F3014" s="14" t="s">
        <v>41</v>
      </c>
      <c r="G3014" s="14" t="s">
        <v>47</v>
      </c>
      <c r="H3014" s="15">
        <v>2003</v>
      </c>
      <c r="I3014" s="15" t="s">
        <v>54</v>
      </c>
      <c r="J3014" s="15"/>
      <c r="P3014" s="15">
        <v>0</v>
      </c>
      <c r="Q3014" s="4"/>
      <c r="R3014" s="4">
        <v>39</v>
      </c>
      <c r="S3014" s="4">
        <v>43</v>
      </c>
      <c r="T3014" s="4"/>
      <c r="U3014" s="4"/>
      <c r="V3014" s="4"/>
      <c r="W3014" s="15"/>
      <c r="AA3014" s="5" t="e">
        <f t="shared" si="382"/>
        <v>#DIV/0!</v>
      </c>
      <c r="AD3014" s="5" t="e">
        <f t="shared" si="383"/>
        <v>#DIV/0!</v>
      </c>
      <c r="AE3014" s="3" t="e">
        <f t="shared" si="384"/>
        <v>#DIV/0!</v>
      </c>
      <c r="AG3014" s="4" t="e">
        <f t="shared" si="385"/>
        <v>#DIV/0!</v>
      </c>
      <c r="AI3014" s="3" t="e">
        <f t="shared" si="386"/>
        <v>#DIV/0!</v>
      </c>
      <c r="AK3014" s="14" t="e">
        <f>AJ3014*100/Y3014</f>
        <v>#DIV/0!</v>
      </c>
    </row>
    <row r="3015" spans="1:44" s="4" customFormat="1" x14ac:dyDescent="0.25">
      <c r="A3015" s="4" t="str">
        <f t="shared" si="389"/>
        <v>D00_590_8</v>
      </c>
      <c r="B3015" s="1" t="s">
        <v>37</v>
      </c>
      <c r="C3015" s="2">
        <v>590</v>
      </c>
      <c r="D3015" s="3">
        <v>8</v>
      </c>
      <c r="E3015" s="4" t="s">
        <v>41</v>
      </c>
      <c r="F3015" s="4" t="s">
        <v>41</v>
      </c>
      <c r="G3015" s="4" t="s">
        <v>47</v>
      </c>
      <c r="H3015" s="3">
        <v>2004</v>
      </c>
      <c r="I3015" s="15" t="s">
        <v>54</v>
      </c>
      <c r="J3015" s="7"/>
      <c r="P3015" s="7">
        <v>0</v>
      </c>
      <c r="S3015" s="8">
        <v>26</v>
      </c>
      <c r="W3015" s="7">
        <v>0</v>
      </c>
      <c r="AA3015" s="5" t="e">
        <f t="shared" si="382"/>
        <v>#DIV/0!</v>
      </c>
      <c r="AD3015" s="5" t="e">
        <f t="shared" si="383"/>
        <v>#DIV/0!</v>
      </c>
      <c r="AE3015" s="3" t="e">
        <f t="shared" si="384"/>
        <v>#DIV/0!</v>
      </c>
      <c r="AG3015" s="4" t="e">
        <f t="shared" si="385"/>
        <v>#DIV/0!</v>
      </c>
      <c r="AI3015" s="3" t="e">
        <f t="shared" si="386"/>
        <v>#DIV/0!</v>
      </c>
      <c r="AK3015" s="4" t="e">
        <f>AJ3015*100/Y3015</f>
        <v>#DIV/0!</v>
      </c>
    </row>
    <row r="3016" spans="1:44" s="4" customFormat="1" x14ac:dyDescent="0.25">
      <c r="A3016" s="4" t="str">
        <f t="shared" si="389"/>
        <v>D00_590_8</v>
      </c>
      <c r="B3016" s="1" t="s">
        <v>37</v>
      </c>
      <c r="C3016" s="2">
        <v>590</v>
      </c>
      <c r="D3016" s="3">
        <v>8</v>
      </c>
      <c r="E3016" s="4" t="s">
        <v>41</v>
      </c>
      <c r="F3016" s="4" t="s">
        <v>41</v>
      </c>
      <c r="G3016" s="4" t="s">
        <v>47</v>
      </c>
      <c r="H3016" s="3">
        <v>2005</v>
      </c>
      <c r="I3016" s="15" t="s">
        <v>54</v>
      </c>
      <c r="J3016" s="3">
        <v>69</v>
      </c>
      <c r="K3016" s="4">
        <v>74</v>
      </c>
      <c r="P3016" s="3">
        <v>1</v>
      </c>
      <c r="Q3016" s="4">
        <v>76</v>
      </c>
      <c r="R3016" s="4">
        <v>42</v>
      </c>
      <c r="S3016" s="4">
        <v>47</v>
      </c>
      <c r="W3016" s="3">
        <v>0</v>
      </c>
      <c r="X3016" s="4" t="s">
        <v>81</v>
      </c>
      <c r="AA3016" s="5" t="e">
        <f t="shared" si="382"/>
        <v>#DIV/0!</v>
      </c>
      <c r="AD3016" s="5" t="e">
        <f t="shared" si="383"/>
        <v>#DIV/0!</v>
      </c>
      <c r="AE3016" s="3" t="e">
        <f t="shared" si="384"/>
        <v>#DIV/0!</v>
      </c>
      <c r="AG3016" s="4" t="e">
        <f t="shared" si="385"/>
        <v>#DIV/0!</v>
      </c>
      <c r="AI3016" s="3" t="e">
        <f t="shared" si="386"/>
        <v>#DIV/0!</v>
      </c>
    </row>
    <row r="3017" spans="1:44" s="4" customFormat="1" x14ac:dyDescent="0.25">
      <c r="A3017" s="4" t="str">
        <f t="shared" si="389"/>
        <v>D00_590_8</v>
      </c>
      <c r="B3017" s="1" t="s">
        <v>37</v>
      </c>
      <c r="C3017" s="2">
        <v>590</v>
      </c>
      <c r="D3017" s="3">
        <v>8</v>
      </c>
      <c r="E3017" s="4" t="s">
        <v>41</v>
      </c>
      <c r="F3017" s="4" t="s">
        <v>41</v>
      </c>
      <c r="G3017" s="4" t="s">
        <v>47</v>
      </c>
      <c r="H3017" s="3">
        <v>2006</v>
      </c>
      <c r="I3017" s="15" t="s">
        <v>54</v>
      </c>
      <c r="J3017" s="3"/>
      <c r="P3017" s="3"/>
      <c r="W3017" s="3"/>
      <c r="AA3017" s="5" t="e">
        <f t="shared" si="382"/>
        <v>#DIV/0!</v>
      </c>
      <c r="AD3017" s="5" t="e">
        <f t="shared" si="383"/>
        <v>#DIV/0!</v>
      </c>
      <c r="AE3017" s="3" t="e">
        <f t="shared" si="384"/>
        <v>#DIV/0!</v>
      </c>
      <c r="AG3017" s="4" t="e">
        <f t="shared" si="385"/>
        <v>#DIV/0!</v>
      </c>
      <c r="AI3017" s="3" t="e">
        <f t="shared" si="386"/>
        <v>#DIV/0!</v>
      </c>
      <c r="AK3017" s="4" t="e">
        <f t="shared" ref="AK3017:AK3025" si="390">AJ3017*100/Y3017</f>
        <v>#DIV/0!</v>
      </c>
    </row>
    <row r="3018" spans="1:44" s="4" customFormat="1" x14ac:dyDescent="0.25">
      <c r="A3018" s="4" t="str">
        <f t="shared" si="389"/>
        <v>D00_590_8</v>
      </c>
      <c r="B3018" s="1" t="s">
        <v>37</v>
      </c>
      <c r="C3018" s="2">
        <v>590</v>
      </c>
      <c r="D3018" s="3">
        <v>8</v>
      </c>
      <c r="E3018" s="4" t="s">
        <v>41</v>
      </c>
      <c r="F3018" s="4" t="s">
        <v>41</v>
      </c>
      <c r="G3018" s="4" t="s">
        <v>47</v>
      </c>
      <c r="H3018" s="3">
        <v>2007</v>
      </c>
      <c r="I3018" s="15" t="s">
        <v>54</v>
      </c>
      <c r="J3018" s="3"/>
      <c r="P3018" s="3"/>
      <c r="W3018" s="3"/>
      <c r="AA3018" s="5" t="e">
        <f t="shared" si="382"/>
        <v>#DIV/0!</v>
      </c>
      <c r="AD3018" s="5" t="e">
        <f t="shared" si="383"/>
        <v>#DIV/0!</v>
      </c>
      <c r="AE3018" s="3" t="e">
        <f t="shared" si="384"/>
        <v>#DIV/0!</v>
      </c>
      <c r="AG3018" s="4" t="e">
        <f t="shared" si="385"/>
        <v>#DIV/0!</v>
      </c>
      <c r="AI3018" s="3" t="e">
        <f t="shared" si="386"/>
        <v>#DIV/0!</v>
      </c>
      <c r="AK3018" s="4" t="e">
        <f t="shared" si="390"/>
        <v>#DIV/0!</v>
      </c>
    </row>
    <row r="3019" spans="1:44" s="14" customFormat="1" x14ac:dyDescent="0.25">
      <c r="A3019" s="4" t="str">
        <f t="shared" si="389"/>
        <v>D00_591_8</v>
      </c>
      <c r="B3019" s="12" t="s">
        <v>37</v>
      </c>
      <c r="C3019" s="13">
        <v>591</v>
      </c>
      <c r="D3019" s="15">
        <v>8</v>
      </c>
      <c r="E3019" s="14" t="s">
        <v>41</v>
      </c>
      <c r="F3019" s="14" t="s">
        <v>41</v>
      </c>
      <c r="G3019" s="14" t="s">
        <v>47</v>
      </c>
      <c r="H3019" s="15">
        <v>2003</v>
      </c>
      <c r="I3019" s="15" t="s">
        <v>54</v>
      </c>
      <c r="J3019" s="15"/>
      <c r="P3019" s="15">
        <v>0</v>
      </c>
      <c r="Q3019" s="4"/>
      <c r="R3019" s="4">
        <v>39</v>
      </c>
      <c r="S3019" s="4">
        <v>43</v>
      </c>
      <c r="T3019" s="4"/>
      <c r="U3019" s="4"/>
      <c r="V3019" s="4"/>
      <c r="W3019" s="15"/>
      <c r="AA3019" s="5" t="e">
        <f t="shared" si="382"/>
        <v>#DIV/0!</v>
      </c>
      <c r="AD3019" s="5" t="e">
        <f t="shared" si="383"/>
        <v>#DIV/0!</v>
      </c>
      <c r="AE3019" s="3" t="e">
        <f t="shared" si="384"/>
        <v>#DIV/0!</v>
      </c>
      <c r="AG3019" s="4" t="e">
        <f t="shared" si="385"/>
        <v>#DIV/0!</v>
      </c>
      <c r="AI3019" s="3" t="e">
        <f t="shared" si="386"/>
        <v>#DIV/0!</v>
      </c>
      <c r="AK3019" s="14" t="e">
        <f t="shared" si="390"/>
        <v>#DIV/0!</v>
      </c>
    </row>
    <row r="3020" spans="1:44" s="4" customFormat="1" x14ac:dyDescent="0.25">
      <c r="A3020" s="4" t="str">
        <f t="shared" si="389"/>
        <v>D00_591_8</v>
      </c>
      <c r="B3020" s="1" t="s">
        <v>37</v>
      </c>
      <c r="C3020" s="2">
        <v>591</v>
      </c>
      <c r="D3020" s="3">
        <v>8</v>
      </c>
      <c r="E3020" s="4" t="s">
        <v>41</v>
      </c>
      <c r="F3020" s="4" t="s">
        <v>41</v>
      </c>
      <c r="G3020" s="4" t="s">
        <v>47</v>
      </c>
      <c r="H3020" s="3">
        <v>2004</v>
      </c>
      <c r="I3020" s="15" t="s">
        <v>54</v>
      </c>
      <c r="J3020" s="7">
        <v>34</v>
      </c>
      <c r="K3020" s="4">
        <v>37</v>
      </c>
      <c r="P3020" s="7">
        <v>1</v>
      </c>
      <c r="Q3020" s="4">
        <v>41</v>
      </c>
      <c r="S3020" s="8">
        <v>34</v>
      </c>
      <c r="W3020" s="7">
        <v>0</v>
      </c>
      <c r="AA3020" s="5" t="e">
        <f t="shared" si="382"/>
        <v>#DIV/0!</v>
      </c>
      <c r="AD3020" s="5" t="e">
        <f t="shared" si="383"/>
        <v>#DIV/0!</v>
      </c>
      <c r="AE3020" s="3" t="e">
        <f t="shared" si="384"/>
        <v>#DIV/0!</v>
      </c>
      <c r="AG3020" s="4" t="e">
        <f t="shared" si="385"/>
        <v>#DIV/0!</v>
      </c>
      <c r="AI3020" s="3" t="e">
        <f t="shared" si="386"/>
        <v>#DIV/0!</v>
      </c>
      <c r="AK3020" s="4" t="e">
        <f t="shared" si="390"/>
        <v>#DIV/0!</v>
      </c>
    </row>
    <row r="3021" spans="1:44" s="4" customFormat="1" x14ac:dyDescent="0.25">
      <c r="A3021" s="4" t="str">
        <f t="shared" si="389"/>
        <v>D00_591_8</v>
      </c>
      <c r="B3021" s="1" t="s">
        <v>37</v>
      </c>
      <c r="C3021" s="2">
        <v>591</v>
      </c>
      <c r="D3021" s="3">
        <v>8</v>
      </c>
      <c r="E3021" s="4" t="s">
        <v>41</v>
      </c>
      <c r="F3021" s="4" t="s">
        <v>41</v>
      </c>
      <c r="G3021" s="4" t="s">
        <v>47</v>
      </c>
      <c r="H3021" s="3">
        <v>2005</v>
      </c>
      <c r="I3021" s="15" t="s">
        <v>54</v>
      </c>
      <c r="J3021" s="3">
        <v>48</v>
      </c>
      <c r="K3021" s="4">
        <v>55</v>
      </c>
      <c r="P3021" s="3">
        <v>3</v>
      </c>
      <c r="Q3021" s="4">
        <v>63</v>
      </c>
      <c r="R3021" s="4">
        <v>42</v>
      </c>
      <c r="S3021" s="4">
        <v>48</v>
      </c>
      <c r="W3021" s="3">
        <v>1</v>
      </c>
      <c r="X3021" s="4">
        <v>210</v>
      </c>
      <c r="Y3021" s="4">
        <v>3</v>
      </c>
      <c r="Z3021" s="4">
        <v>19</v>
      </c>
      <c r="AA3021" s="5">
        <f t="shared" si="382"/>
        <v>6.333333333333333</v>
      </c>
      <c r="AB3021" s="4">
        <v>4</v>
      </c>
      <c r="AC3021" s="4">
        <v>5</v>
      </c>
      <c r="AD3021" s="5">
        <f t="shared" si="383"/>
        <v>1.6666666666666667</v>
      </c>
      <c r="AE3021" s="3">
        <f t="shared" si="384"/>
        <v>26.315789473684216</v>
      </c>
      <c r="AF3021" s="4">
        <v>0</v>
      </c>
      <c r="AG3021" s="4">
        <f t="shared" si="385"/>
        <v>0</v>
      </c>
      <c r="AH3021" s="4">
        <v>0</v>
      </c>
      <c r="AI3021" s="3">
        <f t="shared" si="386"/>
        <v>0</v>
      </c>
      <c r="AJ3021" s="4">
        <v>0</v>
      </c>
      <c r="AK3021" s="4">
        <f t="shared" si="390"/>
        <v>0</v>
      </c>
      <c r="AL3021" s="4">
        <v>0</v>
      </c>
      <c r="AM3021" s="4">
        <v>4</v>
      </c>
      <c r="AN3021" s="4">
        <v>3</v>
      </c>
      <c r="AO3021" s="4">
        <v>2</v>
      </c>
      <c r="AP3021" s="4">
        <v>2</v>
      </c>
      <c r="AQ3021" s="4">
        <v>3</v>
      </c>
      <c r="AR3021" s="4">
        <v>3</v>
      </c>
    </row>
    <row r="3022" spans="1:44" s="4" customFormat="1" x14ac:dyDescent="0.25">
      <c r="A3022" s="4" t="str">
        <f t="shared" si="389"/>
        <v>D00_591_8</v>
      </c>
      <c r="B3022" s="1" t="s">
        <v>37</v>
      </c>
      <c r="C3022" s="2">
        <v>591</v>
      </c>
      <c r="D3022" s="3">
        <v>8</v>
      </c>
      <c r="E3022" s="4" t="s">
        <v>41</v>
      </c>
      <c r="F3022" s="4" t="s">
        <v>41</v>
      </c>
      <c r="G3022" s="4" t="s">
        <v>47</v>
      </c>
      <c r="H3022" s="3">
        <v>2006</v>
      </c>
      <c r="I3022" s="15" t="s">
        <v>54</v>
      </c>
      <c r="J3022" s="3"/>
      <c r="P3022" s="3"/>
      <c r="W3022" s="3"/>
      <c r="AA3022" s="5" t="e">
        <f t="shared" si="382"/>
        <v>#DIV/0!</v>
      </c>
      <c r="AD3022" s="5" t="e">
        <f t="shared" si="383"/>
        <v>#DIV/0!</v>
      </c>
      <c r="AE3022" s="3" t="e">
        <f t="shared" si="384"/>
        <v>#DIV/0!</v>
      </c>
      <c r="AG3022" s="4" t="e">
        <f t="shared" si="385"/>
        <v>#DIV/0!</v>
      </c>
      <c r="AI3022" s="3" t="e">
        <f t="shared" si="386"/>
        <v>#DIV/0!</v>
      </c>
      <c r="AK3022" s="4" t="e">
        <f t="shared" si="390"/>
        <v>#DIV/0!</v>
      </c>
    </row>
    <row r="3023" spans="1:44" s="4" customFormat="1" x14ac:dyDescent="0.25">
      <c r="A3023" s="4" t="str">
        <f t="shared" si="389"/>
        <v>D00_591_8</v>
      </c>
      <c r="B3023" s="1" t="s">
        <v>37</v>
      </c>
      <c r="C3023" s="2">
        <v>591</v>
      </c>
      <c r="D3023" s="3">
        <v>8</v>
      </c>
      <c r="E3023" s="4" t="s">
        <v>41</v>
      </c>
      <c r="F3023" s="4" t="s">
        <v>41</v>
      </c>
      <c r="G3023" s="4" t="s">
        <v>47</v>
      </c>
      <c r="H3023" s="3">
        <v>2007</v>
      </c>
      <c r="I3023" s="15" t="s">
        <v>54</v>
      </c>
      <c r="J3023" s="3"/>
      <c r="P3023" s="3"/>
      <c r="W3023" s="3"/>
      <c r="AA3023" s="5" t="e">
        <f t="shared" si="382"/>
        <v>#DIV/0!</v>
      </c>
      <c r="AD3023" s="5" t="e">
        <f t="shared" si="383"/>
        <v>#DIV/0!</v>
      </c>
      <c r="AE3023" s="3" t="e">
        <f t="shared" si="384"/>
        <v>#DIV/0!</v>
      </c>
      <c r="AG3023" s="4" t="e">
        <f t="shared" si="385"/>
        <v>#DIV/0!</v>
      </c>
      <c r="AI3023" s="3" t="e">
        <f t="shared" si="386"/>
        <v>#DIV/0!</v>
      </c>
      <c r="AK3023" s="4" t="e">
        <f t="shared" si="390"/>
        <v>#DIV/0!</v>
      </c>
    </row>
    <row r="3024" spans="1:44" s="14" customFormat="1" x14ac:dyDescent="0.25">
      <c r="A3024" s="4" t="str">
        <f t="shared" si="389"/>
        <v>D00_592_8</v>
      </c>
      <c r="B3024" s="12" t="s">
        <v>37</v>
      </c>
      <c r="C3024" s="13">
        <v>592</v>
      </c>
      <c r="D3024" s="15">
        <v>8</v>
      </c>
      <c r="E3024" s="14" t="s">
        <v>41</v>
      </c>
      <c r="F3024" s="14" t="s">
        <v>41</v>
      </c>
      <c r="G3024" s="14" t="s">
        <v>47</v>
      </c>
      <c r="H3024" s="15">
        <v>2003</v>
      </c>
      <c r="I3024" s="15" t="s">
        <v>54</v>
      </c>
      <c r="J3024" s="15"/>
      <c r="P3024" s="15">
        <v>0</v>
      </c>
      <c r="Q3024" s="4"/>
      <c r="R3024" s="4">
        <v>43</v>
      </c>
      <c r="S3024" s="4">
        <v>51</v>
      </c>
      <c r="T3024" s="4"/>
      <c r="U3024" s="4"/>
      <c r="V3024" s="4"/>
      <c r="W3024" s="15"/>
      <c r="AA3024" s="5" t="e">
        <f t="shared" si="382"/>
        <v>#DIV/0!</v>
      </c>
      <c r="AD3024" s="5" t="e">
        <f t="shared" si="383"/>
        <v>#DIV/0!</v>
      </c>
      <c r="AE3024" s="3" t="e">
        <f t="shared" si="384"/>
        <v>#DIV/0!</v>
      </c>
      <c r="AG3024" s="4" t="e">
        <f t="shared" si="385"/>
        <v>#DIV/0!</v>
      </c>
      <c r="AI3024" s="3" t="e">
        <f t="shared" si="386"/>
        <v>#DIV/0!</v>
      </c>
      <c r="AK3024" s="14" t="e">
        <f t="shared" si="390"/>
        <v>#DIV/0!</v>
      </c>
    </row>
    <row r="3025" spans="1:43" s="4" customFormat="1" x14ac:dyDescent="0.25">
      <c r="A3025" s="4" t="str">
        <f t="shared" si="389"/>
        <v>D00_592_8</v>
      </c>
      <c r="B3025" s="1" t="s">
        <v>37</v>
      </c>
      <c r="C3025" s="2">
        <v>592</v>
      </c>
      <c r="D3025" s="3">
        <v>8</v>
      </c>
      <c r="E3025" s="4" t="s">
        <v>41</v>
      </c>
      <c r="F3025" s="4" t="s">
        <v>41</v>
      </c>
      <c r="G3025" s="4" t="s">
        <v>47</v>
      </c>
      <c r="H3025" s="3">
        <v>2004</v>
      </c>
      <c r="I3025" s="15" t="s">
        <v>54</v>
      </c>
      <c r="J3025" s="7"/>
      <c r="P3025" s="7">
        <v>0</v>
      </c>
      <c r="S3025" s="8">
        <v>30</v>
      </c>
      <c r="W3025" s="7">
        <v>0</v>
      </c>
      <c r="AA3025" s="5" t="e">
        <f t="shared" si="382"/>
        <v>#DIV/0!</v>
      </c>
      <c r="AD3025" s="5" t="e">
        <f t="shared" si="383"/>
        <v>#DIV/0!</v>
      </c>
      <c r="AE3025" s="3" t="e">
        <f t="shared" si="384"/>
        <v>#DIV/0!</v>
      </c>
      <c r="AG3025" s="4" t="e">
        <f t="shared" si="385"/>
        <v>#DIV/0!</v>
      </c>
      <c r="AI3025" s="3" t="e">
        <f t="shared" si="386"/>
        <v>#DIV/0!</v>
      </c>
      <c r="AK3025" s="4" t="e">
        <f t="shared" si="390"/>
        <v>#DIV/0!</v>
      </c>
    </row>
    <row r="3026" spans="1:43" s="4" customFormat="1" x14ac:dyDescent="0.25">
      <c r="A3026" s="4" t="str">
        <f t="shared" si="389"/>
        <v>D00_592_8</v>
      </c>
      <c r="B3026" s="1" t="s">
        <v>37</v>
      </c>
      <c r="C3026" s="2">
        <v>592</v>
      </c>
      <c r="D3026" s="3">
        <v>8</v>
      </c>
      <c r="E3026" s="4" t="s">
        <v>41</v>
      </c>
      <c r="F3026" s="4" t="s">
        <v>41</v>
      </c>
      <c r="G3026" s="4" t="s">
        <v>47</v>
      </c>
      <c r="H3026" s="3">
        <v>2005</v>
      </c>
      <c r="I3026" s="15" t="s">
        <v>54</v>
      </c>
      <c r="J3026" s="3">
        <v>56</v>
      </c>
      <c r="K3026" s="4">
        <v>65</v>
      </c>
      <c r="P3026" s="3">
        <v>1</v>
      </c>
      <c r="Q3026" s="4">
        <v>70</v>
      </c>
      <c r="R3026" s="4">
        <v>42</v>
      </c>
      <c r="S3026" s="4">
        <v>50</v>
      </c>
      <c r="W3026" s="3">
        <v>0</v>
      </c>
      <c r="X3026" s="4" t="s">
        <v>81</v>
      </c>
      <c r="AA3026" s="5" t="e">
        <f t="shared" si="382"/>
        <v>#DIV/0!</v>
      </c>
      <c r="AD3026" s="5" t="e">
        <f t="shared" si="383"/>
        <v>#DIV/0!</v>
      </c>
      <c r="AE3026" s="3" t="e">
        <f t="shared" si="384"/>
        <v>#DIV/0!</v>
      </c>
      <c r="AG3026" s="4" t="e">
        <f t="shared" si="385"/>
        <v>#DIV/0!</v>
      </c>
      <c r="AI3026" s="3" t="e">
        <f t="shared" si="386"/>
        <v>#DIV/0!</v>
      </c>
    </row>
    <row r="3027" spans="1:43" s="4" customFormat="1" x14ac:dyDescent="0.25">
      <c r="A3027" s="4" t="str">
        <f t="shared" si="389"/>
        <v>D00_592_8</v>
      </c>
      <c r="B3027" s="1" t="s">
        <v>37</v>
      </c>
      <c r="C3027" s="2">
        <v>592</v>
      </c>
      <c r="D3027" s="3">
        <v>8</v>
      </c>
      <c r="E3027" s="4" t="s">
        <v>41</v>
      </c>
      <c r="F3027" s="4" t="s">
        <v>41</v>
      </c>
      <c r="G3027" s="4" t="s">
        <v>47</v>
      </c>
      <c r="H3027" s="3">
        <v>2006</v>
      </c>
      <c r="I3027" s="15" t="s">
        <v>54</v>
      </c>
      <c r="J3027" s="3"/>
      <c r="P3027" s="3"/>
      <c r="W3027" s="3"/>
      <c r="AA3027" s="5" t="e">
        <f t="shared" si="382"/>
        <v>#DIV/0!</v>
      </c>
      <c r="AD3027" s="5" t="e">
        <f t="shared" si="383"/>
        <v>#DIV/0!</v>
      </c>
      <c r="AE3027" s="3" t="e">
        <f t="shared" si="384"/>
        <v>#DIV/0!</v>
      </c>
      <c r="AG3027" s="4" t="e">
        <f t="shared" si="385"/>
        <v>#DIV/0!</v>
      </c>
      <c r="AI3027" s="3" t="e">
        <f t="shared" si="386"/>
        <v>#DIV/0!</v>
      </c>
      <c r="AK3027" s="4" t="e">
        <f>AJ3027*100/Y3027</f>
        <v>#DIV/0!</v>
      </c>
    </row>
    <row r="3028" spans="1:43" s="4" customFormat="1" x14ac:dyDescent="0.25">
      <c r="A3028" s="4" t="str">
        <f t="shared" si="389"/>
        <v>D00_592_8</v>
      </c>
      <c r="B3028" s="1" t="s">
        <v>37</v>
      </c>
      <c r="C3028" s="2">
        <v>592</v>
      </c>
      <c r="D3028" s="3">
        <v>8</v>
      </c>
      <c r="E3028" s="4" t="s">
        <v>41</v>
      </c>
      <c r="F3028" s="4" t="s">
        <v>41</v>
      </c>
      <c r="G3028" s="4" t="s">
        <v>47</v>
      </c>
      <c r="H3028" s="3">
        <v>2007</v>
      </c>
      <c r="I3028" s="15" t="s">
        <v>54</v>
      </c>
      <c r="J3028" s="3"/>
      <c r="P3028" s="3"/>
      <c r="W3028" s="3"/>
      <c r="AA3028" s="5" t="e">
        <f t="shared" si="382"/>
        <v>#DIV/0!</v>
      </c>
      <c r="AD3028" s="5" t="e">
        <f t="shared" si="383"/>
        <v>#DIV/0!</v>
      </c>
      <c r="AE3028" s="3" t="e">
        <f t="shared" si="384"/>
        <v>#DIV/0!</v>
      </c>
      <c r="AG3028" s="4" t="e">
        <f t="shared" si="385"/>
        <v>#DIV/0!</v>
      </c>
      <c r="AI3028" s="3" t="e">
        <f t="shared" si="386"/>
        <v>#DIV/0!</v>
      </c>
      <c r="AK3028" s="4" t="e">
        <f>AJ3028*100/Y3028</f>
        <v>#DIV/0!</v>
      </c>
    </row>
    <row r="3029" spans="1:43" s="14" customFormat="1" x14ac:dyDescent="0.25">
      <c r="A3029" s="4" t="str">
        <f t="shared" si="389"/>
        <v>D00_593_8</v>
      </c>
      <c r="B3029" s="12" t="s">
        <v>37</v>
      </c>
      <c r="C3029" s="13">
        <v>593</v>
      </c>
      <c r="D3029" s="15">
        <v>8</v>
      </c>
      <c r="E3029" s="14" t="s">
        <v>41</v>
      </c>
      <c r="F3029" s="14" t="s">
        <v>41</v>
      </c>
      <c r="G3029" s="14" t="s">
        <v>47</v>
      </c>
      <c r="H3029" s="15">
        <v>2003</v>
      </c>
      <c r="I3029" s="15" t="s">
        <v>54</v>
      </c>
      <c r="J3029" s="15"/>
      <c r="P3029" s="15">
        <v>0</v>
      </c>
      <c r="Q3029" s="4"/>
      <c r="R3029" s="4">
        <v>43</v>
      </c>
      <c r="S3029" s="4">
        <v>49</v>
      </c>
      <c r="T3029" s="4"/>
      <c r="U3029" s="4"/>
      <c r="V3029" s="4"/>
      <c r="W3029" s="15"/>
      <c r="AA3029" s="5" t="e">
        <f t="shared" si="382"/>
        <v>#DIV/0!</v>
      </c>
      <c r="AD3029" s="5" t="e">
        <f t="shared" si="383"/>
        <v>#DIV/0!</v>
      </c>
      <c r="AE3029" s="3" t="e">
        <f t="shared" si="384"/>
        <v>#DIV/0!</v>
      </c>
      <c r="AG3029" s="4" t="e">
        <f t="shared" si="385"/>
        <v>#DIV/0!</v>
      </c>
      <c r="AI3029" s="3" t="e">
        <f t="shared" si="386"/>
        <v>#DIV/0!</v>
      </c>
      <c r="AK3029" s="14" t="e">
        <f>AJ3029*100/Y3029</f>
        <v>#DIV/0!</v>
      </c>
    </row>
    <row r="3030" spans="1:43" s="4" customFormat="1" x14ac:dyDescent="0.25">
      <c r="A3030" s="4" t="str">
        <f t="shared" si="389"/>
        <v>D00_593_8</v>
      </c>
      <c r="B3030" s="1" t="s">
        <v>37</v>
      </c>
      <c r="C3030" s="2">
        <v>593</v>
      </c>
      <c r="D3030" s="3">
        <v>8</v>
      </c>
      <c r="E3030" s="4" t="s">
        <v>41</v>
      </c>
      <c r="F3030" s="4" t="s">
        <v>41</v>
      </c>
      <c r="G3030" s="4" t="s">
        <v>47</v>
      </c>
      <c r="H3030" s="3">
        <v>2004</v>
      </c>
      <c r="I3030" s="15" t="s">
        <v>54</v>
      </c>
      <c r="J3030" s="7">
        <v>37</v>
      </c>
      <c r="K3030" s="4">
        <v>41</v>
      </c>
      <c r="P3030" s="7">
        <v>2</v>
      </c>
      <c r="Q3030" s="4">
        <v>47</v>
      </c>
      <c r="S3030" s="8">
        <v>30</v>
      </c>
      <c r="W3030" s="7">
        <v>0</v>
      </c>
      <c r="AA3030" s="5" t="e">
        <f t="shared" si="382"/>
        <v>#DIV/0!</v>
      </c>
      <c r="AD3030" s="5" t="e">
        <f t="shared" si="383"/>
        <v>#DIV/0!</v>
      </c>
      <c r="AE3030" s="3" t="e">
        <f t="shared" si="384"/>
        <v>#DIV/0!</v>
      </c>
      <c r="AG3030" s="4" t="e">
        <f t="shared" si="385"/>
        <v>#DIV/0!</v>
      </c>
      <c r="AI3030" s="3" t="e">
        <f t="shared" si="386"/>
        <v>#DIV/0!</v>
      </c>
      <c r="AK3030" s="4" t="e">
        <f>AJ3030*100/Y3030</f>
        <v>#DIV/0!</v>
      </c>
    </row>
    <row r="3031" spans="1:43" s="4" customFormat="1" x14ac:dyDescent="0.25">
      <c r="A3031" s="4" t="str">
        <f t="shared" si="389"/>
        <v>D00_593_8</v>
      </c>
      <c r="B3031" s="1" t="s">
        <v>37</v>
      </c>
      <c r="C3031" s="2">
        <v>593</v>
      </c>
      <c r="D3031" s="3">
        <v>8</v>
      </c>
      <c r="E3031" s="4" t="s">
        <v>41</v>
      </c>
      <c r="F3031" s="4" t="s">
        <v>41</v>
      </c>
      <c r="G3031" s="4" t="s">
        <v>47</v>
      </c>
      <c r="H3031" s="3">
        <v>2005</v>
      </c>
      <c r="I3031" s="15" t="s">
        <v>54</v>
      </c>
      <c r="J3031" s="3">
        <v>55</v>
      </c>
      <c r="K3031" s="4">
        <v>65</v>
      </c>
      <c r="P3031" s="3">
        <v>3</v>
      </c>
      <c r="Q3031" s="4">
        <v>71</v>
      </c>
      <c r="R3031" s="4">
        <v>43</v>
      </c>
      <c r="S3031" s="4">
        <v>50</v>
      </c>
      <c r="W3031" s="3">
        <v>0</v>
      </c>
      <c r="X3031" s="4">
        <v>210</v>
      </c>
      <c r="AA3031" s="5" t="e">
        <f t="shared" si="382"/>
        <v>#DIV/0!</v>
      </c>
      <c r="AB3031" s="4">
        <v>4</v>
      </c>
      <c r="AD3031" s="5" t="e">
        <f t="shared" si="383"/>
        <v>#DIV/0!</v>
      </c>
      <c r="AE3031" s="3" t="e">
        <f t="shared" si="384"/>
        <v>#DIV/0!</v>
      </c>
      <c r="AG3031" s="4" t="e">
        <f t="shared" si="385"/>
        <v>#DIV/0!</v>
      </c>
      <c r="AI3031" s="3" t="e">
        <f t="shared" si="386"/>
        <v>#DIV/0!</v>
      </c>
      <c r="AQ3031" s="4">
        <v>3</v>
      </c>
    </row>
    <row r="3032" spans="1:43" s="4" customFormat="1" x14ac:dyDescent="0.25">
      <c r="A3032" s="4" t="str">
        <f t="shared" si="389"/>
        <v>D00_593_8</v>
      </c>
      <c r="B3032" s="1" t="s">
        <v>37</v>
      </c>
      <c r="C3032" s="2">
        <v>593</v>
      </c>
      <c r="D3032" s="3">
        <v>8</v>
      </c>
      <c r="E3032" s="4" t="s">
        <v>41</v>
      </c>
      <c r="F3032" s="4" t="s">
        <v>41</v>
      </c>
      <c r="G3032" s="4" t="s">
        <v>47</v>
      </c>
      <c r="H3032" s="3">
        <v>2006</v>
      </c>
      <c r="I3032" s="15" t="s">
        <v>54</v>
      </c>
      <c r="J3032" s="3"/>
      <c r="P3032" s="3"/>
      <c r="W3032" s="3"/>
      <c r="AA3032" s="5" t="e">
        <f t="shared" si="382"/>
        <v>#DIV/0!</v>
      </c>
      <c r="AD3032" s="5" t="e">
        <f t="shared" si="383"/>
        <v>#DIV/0!</v>
      </c>
      <c r="AE3032" s="3" t="e">
        <f t="shared" si="384"/>
        <v>#DIV/0!</v>
      </c>
      <c r="AG3032" s="4" t="e">
        <f t="shared" si="385"/>
        <v>#DIV/0!</v>
      </c>
      <c r="AI3032" s="3" t="e">
        <f t="shared" si="386"/>
        <v>#DIV/0!</v>
      </c>
      <c r="AK3032" s="4" t="e">
        <f t="shared" ref="AK3032:AK3045" si="391">AJ3032*100/Y3032</f>
        <v>#DIV/0!</v>
      </c>
    </row>
    <row r="3033" spans="1:43" s="4" customFormat="1" x14ac:dyDescent="0.25">
      <c r="A3033" s="4" t="str">
        <f t="shared" si="389"/>
        <v>D00_593_8</v>
      </c>
      <c r="B3033" s="1" t="s">
        <v>37</v>
      </c>
      <c r="C3033" s="2">
        <v>593</v>
      </c>
      <c r="D3033" s="3">
        <v>8</v>
      </c>
      <c r="E3033" s="4" t="s">
        <v>41</v>
      </c>
      <c r="F3033" s="4" t="s">
        <v>41</v>
      </c>
      <c r="G3033" s="4" t="s">
        <v>47</v>
      </c>
      <c r="H3033" s="3">
        <v>2007</v>
      </c>
      <c r="I3033" s="15" t="s">
        <v>54</v>
      </c>
      <c r="J3033" s="3"/>
      <c r="P3033" s="3"/>
      <c r="W3033" s="3"/>
      <c r="AA3033" s="5" t="e">
        <f t="shared" ref="AA3033:AA3096" si="392">(Z3033+(AD3033*AF3033))/Y3033</f>
        <v>#DIV/0!</v>
      </c>
      <c r="AD3033" s="5" t="e">
        <f t="shared" ref="AD3033:AD3096" si="393">AC3033/(Y3033-AF3033)</f>
        <v>#DIV/0!</v>
      </c>
      <c r="AE3033" s="3" t="e">
        <f t="shared" ref="AE3033:AE3096" si="394">AD3033*100/AA3033</f>
        <v>#DIV/0!</v>
      </c>
      <c r="AG3033" s="4" t="e">
        <f t="shared" ref="AG3033:AG3096" si="395">AF3033*100/Y3033</f>
        <v>#DIV/0!</v>
      </c>
      <c r="AI3033" s="3" t="e">
        <f t="shared" ref="AI3033:AI3096" si="396">AH3033*100/Y3033</f>
        <v>#DIV/0!</v>
      </c>
      <c r="AK3033" s="4" t="e">
        <f t="shared" si="391"/>
        <v>#DIV/0!</v>
      </c>
    </row>
    <row r="3034" spans="1:43" s="14" customFormat="1" x14ac:dyDescent="0.25">
      <c r="A3034" s="4" t="str">
        <f t="shared" si="389"/>
        <v>D00_594_8</v>
      </c>
      <c r="B3034" s="12" t="s">
        <v>37</v>
      </c>
      <c r="C3034" s="13">
        <v>594</v>
      </c>
      <c r="D3034" s="15">
        <v>8</v>
      </c>
      <c r="E3034" s="14" t="s">
        <v>41</v>
      </c>
      <c r="F3034" s="14" t="s">
        <v>41</v>
      </c>
      <c r="G3034" s="14" t="s">
        <v>47</v>
      </c>
      <c r="H3034" s="14">
        <v>2003</v>
      </c>
      <c r="I3034" s="15" t="s">
        <v>54</v>
      </c>
      <c r="J3034" s="15"/>
      <c r="P3034" s="15"/>
      <c r="Q3034" s="4"/>
      <c r="R3034" s="4"/>
      <c r="S3034" s="4"/>
      <c r="T3034" s="4"/>
      <c r="U3034" s="4"/>
      <c r="V3034" s="4"/>
      <c r="W3034" s="15"/>
      <c r="AA3034" s="5" t="e">
        <f t="shared" si="392"/>
        <v>#DIV/0!</v>
      </c>
      <c r="AD3034" s="5" t="e">
        <f t="shared" si="393"/>
        <v>#DIV/0!</v>
      </c>
      <c r="AE3034" s="3" t="e">
        <f t="shared" si="394"/>
        <v>#DIV/0!</v>
      </c>
      <c r="AG3034" s="4" t="e">
        <f t="shared" si="395"/>
        <v>#DIV/0!</v>
      </c>
      <c r="AI3034" s="3" t="e">
        <f t="shared" si="396"/>
        <v>#DIV/0!</v>
      </c>
      <c r="AK3034" s="14" t="e">
        <f t="shared" si="391"/>
        <v>#DIV/0!</v>
      </c>
    </row>
    <row r="3035" spans="1:43" s="4" customFormat="1" x14ac:dyDescent="0.25">
      <c r="A3035" s="4" t="str">
        <f t="shared" si="389"/>
        <v>D00_594_8</v>
      </c>
      <c r="B3035" s="1" t="s">
        <v>37</v>
      </c>
      <c r="C3035" s="2">
        <v>594</v>
      </c>
      <c r="D3035" s="3">
        <v>8</v>
      </c>
      <c r="E3035" s="4" t="s">
        <v>41</v>
      </c>
      <c r="F3035" s="4" t="s">
        <v>41</v>
      </c>
      <c r="G3035" s="4" t="s">
        <v>47</v>
      </c>
      <c r="H3035" s="4">
        <v>2004</v>
      </c>
      <c r="I3035" s="3" t="s">
        <v>54</v>
      </c>
      <c r="J3035" s="3"/>
      <c r="P3035" s="3"/>
      <c r="W3035" s="3"/>
      <c r="AA3035" s="5" t="e">
        <f t="shared" si="392"/>
        <v>#DIV/0!</v>
      </c>
      <c r="AD3035" s="5" t="e">
        <f t="shared" si="393"/>
        <v>#DIV/0!</v>
      </c>
      <c r="AE3035" s="3" t="e">
        <f t="shared" si="394"/>
        <v>#DIV/0!</v>
      </c>
      <c r="AG3035" s="4" t="e">
        <f t="shared" si="395"/>
        <v>#DIV/0!</v>
      </c>
      <c r="AI3035" s="3" t="e">
        <f t="shared" si="396"/>
        <v>#DIV/0!</v>
      </c>
      <c r="AK3035" s="4" t="e">
        <f t="shared" si="391"/>
        <v>#DIV/0!</v>
      </c>
    </row>
    <row r="3036" spans="1:43" s="4" customFormat="1" x14ac:dyDescent="0.25">
      <c r="A3036" s="4" t="str">
        <f t="shared" si="389"/>
        <v>D00_594_8</v>
      </c>
      <c r="B3036" s="1" t="s">
        <v>37</v>
      </c>
      <c r="C3036" s="2">
        <v>594</v>
      </c>
      <c r="D3036" s="3">
        <v>8</v>
      </c>
      <c r="E3036" s="4" t="s">
        <v>41</v>
      </c>
      <c r="F3036" s="4" t="s">
        <v>41</v>
      </c>
      <c r="G3036" s="4" t="s">
        <v>47</v>
      </c>
      <c r="H3036" s="4">
        <v>2005</v>
      </c>
      <c r="I3036" s="3" t="s">
        <v>54</v>
      </c>
      <c r="J3036" s="3"/>
      <c r="P3036" s="3"/>
      <c r="W3036" s="3"/>
      <c r="AA3036" s="5" t="e">
        <f t="shared" si="392"/>
        <v>#DIV/0!</v>
      </c>
      <c r="AD3036" s="5" t="e">
        <f t="shared" si="393"/>
        <v>#DIV/0!</v>
      </c>
      <c r="AE3036" s="3" t="e">
        <f t="shared" si="394"/>
        <v>#DIV/0!</v>
      </c>
      <c r="AG3036" s="4" t="e">
        <f t="shared" si="395"/>
        <v>#DIV/0!</v>
      </c>
      <c r="AI3036" s="3" t="e">
        <f t="shared" si="396"/>
        <v>#DIV/0!</v>
      </c>
      <c r="AK3036" s="4" t="e">
        <f t="shared" si="391"/>
        <v>#DIV/0!</v>
      </c>
    </row>
    <row r="3037" spans="1:43" s="4" customFormat="1" x14ac:dyDescent="0.25">
      <c r="A3037" s="4" t="str">
        <f t="shared" si="389"/>
        <v>D00_594_8</v>
      </c>
      <c r="B3037" s="1" t="s">
        <v>37</v>
      </c>
      <c r="C3037" s="2">
        <v>594</v>
      </c>
      <c r="D3037" s="3">
        <v>8</v>
      </c>
      <c r="E3037" s="4" t="s">
        <v>41</v>
      </c>
      <c r="F3037" s="4" t="s">
        <v>41</v>
      </c>
      <c r="G3037" s="4" t="s">
        <v>47</v>
      </c>
      <c r="H3037" s="4">
        <v>2006</v>
      </c>
      <c r="I3037" s="3" t="s">
        <v>54</v>
      </c>
      <c r="J3037" s="3"/>
      <c r="P3037" s="3"/>
      <c r="W3037" s="3"/>
      <c r="AA3037" s="5" t="e">
        <f t="shared" si="392"/>
        <v>#DIV/0!</v>
      </c>
      <c r="AD3037" s="5" t="e">
        <f t="shared" si="393"/>
        <v>#DIV/0!</v>
      </c>
      <c r="AE3037" s="3" t="e">
        <f t="shared" si="394"/>
        <v>#DIV/0!</v>
      </c>
      <c r="AG3037" s="4" t="e">
        <f t="shared" si="395"/>
        <v>#DIV/0!</v>
      </c>
      <c r="AI3037" s="3" t="e">
        <f t="shared" si="396"/>
        <v>#DIV/0!</v>
      </c>
      <c r="AK3037" s="4" t="e">
        <f t="shared" si="391"/>
        <v>#DIV/0!</v>
      </c>
    </row>
    <row r="3038" spans="1:43" s="4" customFormat="1" x14ac:dyDescent="0.25">
      <c r="A3038" s="4" t="str">
        <f t="shared" si="389"/>
        <v>D00_594_8</v>
      </c>
      <c r="B3038" s="1" t="s">
        <v>37</v>
      </c>
      <c r="C3038" s="2">
        <v>594</v>
      </c>
      <c r="D3038" s="3">
        <v>8</v>
      </c>
      <c r="E3038" s="4" t="s">
        <v>41</v>
      </c>
      <c r="F3038" s="4" t="s">
        <v>41</v>
      </c>
      <c r="G3038" s="4" t="s">
        <v>47</v>
      </c>
      <c r="H3038" s="4">
        <v>2007</v>
      </c>
      <c r="I3038" s="3" t="s">
        <v>54</v>
      </c>
      <c r="J3038" s="3"/>
      <c r="P3038" s="3"/>
      <c r="W3038" s="3"/>
      <c r="AA3038" s="5" t="e">
        <f t="shared" si="392"/>
        <v>#DIV/0!</v>
      </c>
      <c r="AD3038" s="5" t="e">
        <f t="shared" si="393"/>
        <v>#DIV/0!</v>
      </c>
      <c r="AE3038" s="3" t="e">
        <f t="shared" si="394"/>
        <v>#DIV/0!</v>
      </c>
      <c r="AG3038" s="4" t="e">
        <f t="shared" si="395"/>
        <v>#DIV/0!</v>
      </c>
      <c r="AI3038" s="3" t="e">
        <f t="shared" si="396"/>
        <v>#DIV/0!</v>
      </c>
      <c r="AK3038" s="4" t="e">
        <f t="shared" si="391"/>
        <v>#DIV/0!</v>
      </c>
    </row>
    <row r="3039" spans="1:43" s="14" customFormat="1" x14ac:dyDescent="0.25">
      <c r="A3039" s="4" t="str">
        <f t="shared" si="389"/>
        <v>D00_595_8</v>
      </c>
      <c r="B3039" s="12" t="s">
        <v>37</v>
      </c>
      <c r="C3039" s="13">
        <v>595</v>
      </c>
      <c r="D3039" s="15">
        <v>8</v>
      </c>
      <c r="E3039" s="14" t="s">
        <v>41</v>
      </c>
      <c r="F3039" s="14" t="s">
        <v>41</v>
      </c>
      <c r="G3039" s="14" t="s">
        <v>47</v>
      </c>
      <c r="H3039" s="15">
        <v>2003</v>
      </c>
      <c r="I3039" s="15" t="s">
        <v>54</v>
      </c>
      <c r="J3039" s="15">
        <v>63</v>
      </c>
      <c r="K3039" s="14">
        <v>66</v>
      </c>
      <c r="L3039" s="14">
        <f>K3039-36</f>
        <v>30</v>
      </c>
      <c r="M3039" s="14">
        <f>K3039-64</f>
        <v>2</v>
      </c>
      <c r="N3039" s="14">
        <f>K3039-79</f>
        <v>-13</v>
      </c>
      <c r="P3039" s="15">
        <v>1</v>
      </c>
      <c r="Q3039" s="4">
        <v>68</v>
      </c>
      <c r="R3039" s="4">
        <v>43</v>
      </c>
      <c r="S3039" s="4">
        <v>51</v>
      </c>
      <c r="T3039" s="4"/>
      <c r="U3039" s="4"/>
      <c r="V3039" s="4"/>
      <c r="W3039" s="15"/>
      <c r="AA3039" s="5" t="e">
        <f t="shared" si="392"/>
        <v>#DIV/0!</v>
      </c>
      <c r="AD3039" s="5" t="e">
        <f t="shared" si="393"/>
        <v>#DIV/0!</v>
      </c>
      <c r="AE3039" s="3" t="e">
        <f t="shared" si="394"/>
        <v>#DIV/0!</v>
      </c>
      <c r="AG3039" s="4" t="e">
        <f t="shared" si="395"/>
        <v>#DIV/0!</v>
      </c>
      <c r="AI3039" s="3" t="e">
        <f t="shared" si="396"/>
        <v>#DIV/0!</v>
      </c>
      <c r="AK3039" s="14" t="e">
        <f t="shared" si="391"/>
        <v>#DIV/0!</v>
      </c>
    </row>
    <row r="3040" spans="1:43" s="4" customFormat="1" x14ac:dyDescent="0.25">
      <c r="A3040" s="4" t="str">
        <f t="shared" si="389"/>
        <v>D00_595_8</v>
      </c>
      <c r="B3040" s="1" t="s">
        <v>37</v>
      </c>
      <c r="C3040" s="2">
        <v>595</v>
      </c>
      <c r="D3040" s="3">
        <v>8</v>
      </c>
      <c r="E3040" s="4" t="s">
        <v>41</v>
      </c>
      <c r="F3040" s="4" t="s">
        <v>41</v>
      </c>
      <c r="G3040" s="4" t="s">
        <v>47</v>
      </c>
      <c r="H3040" s="3">
        <v>2004</v>
      </c>
      <c r="I3040" s="15" t="s">
        <v>54</v>
      </c>
      <c r="J3040" s="7">
        <v>37</v>
      </c>
      <c r="K3040" s="4">
        <v>41</v>
      </c>
      <c r="P3040" s="7">
        <v>1</v>
      </c>
      <c r="Q3040" s="4">
        <v>46</v>
      </c>
      <c r="S3040" s="8">
        <v>30</v>
      </c>
      <c r="W3040" s="7">
        <v>0</v>
      </c>
      <c r="AA3040" s="5" t="e">
        <f t="shared" si="392"/>
        <v>#DIV/0!</v>
      </c>
      <c r="AD3040" s="5" t="e">
        <f t="shared" si="393"/>
        <v>#DIV/0!</v>
      </c>
      <c r="AE3040" s="3" t="e">
        <f t="shared" si="394"/>
        <v>#DIV/0!</v>
      </c>
      <c r="AG3040" s="4" t="e">
        <f t="shared" si="395"/>
        <v>#DIV/0!</v>
      </c>
      <c r="AI3040" s="3" t="e">
        <f t="shared" si="396"/>
        <v>#DIV/0!</v>
      </c>
      <c r="AK3040" s="4" t="e">
        <f t="shared" si="391"/>
        <v>#DIV/0!</v>
      </c>
    </row>
    <row r="3041" spans="1:44" s="4" customFormat="1" x14ac:dyDescent="0.25">
      <c r="A3041" s="4" t="str">
        <f t="shared" si="389"/>
        <v>D00_595_8</v>
      </c>
      <c r="B3041" s="1" t="s">
        <v>37</v>
      </c>
      <c r="C3041" s="2">
        <v>595</v>
      </c>
      <c r="D3041" s="3">
        <v>8</v>
      </c>
      <c r="E3041" s="4" t="s">
        <v>41</v>
      </c>
      <c r="F3041" s="4" t="s">
        <v>41</v>
      </c>
      <c r="G3041" s="4" t="s">
        <v>47</v>
      </c>
      <c r="H3041" s="3">
        <v>2005</v>
      </c>
      <c r="I3041" s="15" t="s">
        <v>54</v>
      </c>
      <c r="J3041" s="3">
        <v>55</v>
      </c>
      <c r="K3041" s="4">
        <v>65</v>
      </c>
      <c r="P3041" s="3">
        <v>3</v>
      </c>
      <c r="Q3041" s="4">
        <v>71</v>
      </c>
      <c r="R3041" s="4">
        <v>42</v>
      </c>
      <c r="S3041" s="4">
        <v>49</v>
      </c>
      <c r="W3041" s="3">
        <v>1</v>
      </c>
      <c r="X3041" s="4">
        <v>201</v>
      </c>
      <c r="Y3041" s="4">
        <v>20</v>
      </c>
      <c r="Z3041" s="4">
        <v>55</v>
      </c>
      <c r="AA3041" s="5">
        <f t="shared" si="392"/>
        <v>2.75</v>
      </c>
      <c r="AB3041" s="4">
        <v>2</v>
      </c>
      <c r="AC3041" s="4">
        <v>24</v>
      </c>
      <c r="AD3041" s="5">
        <f t="shared" si="393"/>
        <v>1.2</v>
      </c>
      <c r="AE3041" s="3">
        <f t="shared" si="394"/>
        <v>43.636363636363633</v>
      </c>
      <c r="AF3041" s="4">
        <v>0</v>
      </c>
      <c r="AG3041" s="4">
        <f t="shared" si="395"/>
        <v>0</v>
      </c>
      <c r="AH3041" s="4">
        <v>0</v>
      </c>
      <c r="AI3041" s="3">
        <f t="shared" si="396"/>
        <v>0</v>
      </c>
      <c r="AJ3041" s="4">
        <v>2</v>
      </c>
      <c r="AK3041" s="4">
        <f t="shared" si="391"/>
        <v>10</v>
      </c>
      <c r="AL3041" s="4">
        <v>6</v>
      </c>
      <c r="AM3041" s="4">
        <v>3</v>
      </c>
      <c r="AN3041" s="4">
        <v>2</v>
      </c>
      <c r="AO3041" s="4">
        <v>2</v>
      </c>
      <c r="AP3041" s="4">
        <v>3</v>
      </c>
      <c r="AQ3041" s="4">
        <v>3</v>
      </c>
      <c r="AR3041" s="4">
        <v>4</v>
      </c>
    </row>
    <row r="3042" spans="1:44" s="4" customFormat="1" x14ac:dyDescent="0.25">
      <c r="A3042" s="4" t="str">
        <f t="shared" si="389"/>
        <v>D00_595_8</v>
      </c>
      <c r="B3042" s="1" t="s">
        <v>37</v>
      </c>
      <c r="C3042" s="2">
        <v>595</v>
      </c>
      <c r="D3042" s="3">
        <v>8</v>
      </c>
      <c r="E3042" s="4" t="s">
        <v>41</v>
      </c>
      <c r="F3042" s="4" t="s">
        <v>41</v>
      </c>
      <c r="G3042" s="4" t="s">
        <v>47</v>
      </c>
      <c r="H3042" s="3">
        <v>2006</v>
      </c>
      <c r="I3042" s="15" t="s">
        <v>54</v>
      </c>
      <c r="J3042" s="3"/>
      <c r="P3042" s="3"/>
      <c r="W3042" s="3"/>
      <c r="AA3042" s="5" t="e">
        <f t="shared" si="392"/>
        <v>#DIV/0!</v>
      </c>
      <c r="AD3042" s="5" t="e">
        <f t="shared" si="393"/>
        <v>#DIV/0!</v>
      </c>
      <c r="AE3042" s="3" t="e">
        <f t="shared" si="394"/>
        <v>#DIV/0!</v>
      </c>
      <c r="AG3042" s="4" t="e">
        <f t="shared" si="395"/>
        <v>#DIV/0!</v>
      </c>
      <c r="AI3042" s="3" t="e">
        <f t="shared" si="396"/>
        <v>#DIV/0!</v>
      </c>
      <c r="AK3042" s="4" t="e">
        <f t="shared" si="391"/>
        <v>#DIV/0!</v>
      </c>
    </row>
    <row r="3043" spans="1:44" s="4" customFormat="1" x14ac:dyDescent="0.25">
      <c r="A3043" s="4" t="str">
        <f t="shared" si="389"/>
        <v>D00_595_8</v>
      </c>
      <c r="B3043" s="1" t="s">
        <v>37</v>
      </c>
      <c r="C3043" s="2">
        <v>595</v>
      </c>
      <c r="D3043" s="3">
        <v>8</v>
      </c>
      <c r="E3043" s="4" t="s">
        <v>41</v>
      </c>
      <c r="F3043" s="4" t="s">
        <v>41</v>
      </c>
      <c r="G3043" s="4" t="s">
        <v>47</v>
      </c>
      <c r="H3043" s="3">
        <v>2007</v>
      </c>
      <c r="I3043" s="15" t="s">
        <v>54</v>
      </c>
      <c r="J3043" s="3"/>
      <c r="P3043" s="3"/>
      <c r="W3043" s="3"/>
      <c r="AA3043" s="5" t="e">
        <f t="shared" si="392"/>
        <v>#DIV/0!</v>
      </c>
      <c r="AD3043" s="5" t="e">
        <f t="shared" si="393"/>
        <v>#DIV/0!</v>
      </c>
      <c r="AE3043" s="3" t="e">
        <f t="shared" si="394"/>
        <v>#DIV/0!</v>
      </c>
      <c r="AG3043" s="4" t="e">
        <f t="shared" si="395"/>
        <v>#DIV/0!</v>
      </c>
      <c r="AI3043" s="3" t="e">
        <f t="shared" si="396"/>
        <v>#DIV/0!</v>
      </c>
      <c r="AK3043" s="4" t="e">
        <f t="shared" si="391"/>
        <v>#DIV/0!</v>
      </c>
    </row>
    <row r="3044" spans="1:44" s="14" customFormat="1" x14ac:dyDescent="0.25">
      <c r="A3044" s="4" t="str">
        <f t="shared" si="389"/>
        <v>D00_596_8</v>
      </c>
      <c r="B3044" s="12" t="s">
        <v>37</v>
      </c>
      <c r="C3044" s="13">
        <v>596</v>
      </c>
      <c r="D3044" s="15">
        <v>8</v>
      </c>
      <c r="E3044" s="14" t="s">
        <v>41</v>
      </c>
      <c r="F3044" s="14" t="s">
        <v>41</v>
      </c>
      <c r="G3044" s="14" t="s">
        <v>47</v>
      </c>
      <c r="H3044" s="15">
        <v>2003</v>
      </c>
      <c r="I3044" s="15" t="s">
        <v>54</v>
      </c>
      <c r="J3044" s="15"/>
      <c r="P3044" s="15">
        <v>0</v>
      </c>
      <c r="Q3044" s="4"/>
      <c r="R3044" s="4">
        <v>39</v>
      </c>
      <c r="S3044" s="4">
        <v>43</v>
      </c>
      <c r="T3044" s="4"/>
      <c r="U3044" s="4"/>
      <c r="V3044" s="4"/>
      <c r="W3044" s="15"/>
      <c r="AA3044" s="5" t="e">
        <f t="shared" si="392"/>
        <v>#DIV/0!</v>
      </c>
      <c r="AD3044" s="5" t="e">
        <f t="shared" si="393"/>
        <v>#DIV/0!</v>
      </c>
      <c r="AE3044" s="3" t="e">
        <f t="shared" si="394"/>
        <v>#DIV/0!</v>
      </c>
      <c r="AG3044" s="4" t="e">
        <f t="shared" si="395"/>
        <v>#DIV/0!</v>
      </c>
      <c r="AI3044" s="3" t="e">
        <f t="shared" si="396"/>
        <v>#DIV/0!</v>
      </c>
      <c r="AK3044" s="14" t="e">
        <f t="shared" si="391"/>
        <v>#DIV/0!</v>
      </c>
    </row>
    <row r="3045" spans="1:44" s="4" customFormat="1" x14ac:dyDescent="0.25">
      <c r="A3045" s="4" t="str">
        <f t="shared" si="389"/>
        <v>D00_596_8</v>
      </c>
      <c r="B3045" s="1" t="s">
        <v>37</v>
      </c>
      <c r="C3045" s="2">
        <v>596</v>
      </c>
      <c r="D3045" s="3">
        <v>8</v>
      </c>
      <c r="E3045" s="4" t="s">
        <v>41</v>
      </c>
      <c r="F3045" s="4" t="s">
        <v>41</v>
      </c>
      <c r="G3045" s="4" t="s">
        <v>47</v>
      </c>
      <c r="H3045" s="3">
        <v>2004</v>
      </c>
      <c r="I3045" s="15" t="s">
        <v>54</v>
      </c>
      <c r="J3045" s="7"/>
      <c r="P3045" s="7">
        <v>0</v>
      </c>
      <c r="S3045" s="8">
        <v>25</v>
      </c>
      <c r="W3045" s="7">
        <v>0</v>
      </c>
      <c r="AA3045" s="5" t="e">
        <f t="shared" si="392"/>
        <v>#DIV/0!</v>
      </c>
      <c r="AD3045" s="5" t="e">
        <f t="shared" si="393"/>
        <v>#DIV/0!</v>
      </c>
      <c r="AE3045" s="3" t="e">
        <f t="shared" si="394"/>
        <v>#DIV/0!</v>
      </c>
      <c r="AG3045" s="4" t="e">
        <f t="shared" si="395"/>
        <v>#DIV/0!</v>
      </c>
      <c r="AI3045" s="3" t="e">
        <f t="shared" si="396"/>
        <v>#DIV/0!</v>
      </c>
      <c r="AK3045" s="4" t="e">
        <f t="shared" si="391"/>
        <v>#DIV/0!</v>
      </c>
    </row>
    <row r="3046" spans="1:44" s="4" customFormat="1" x14ac:dyDescent="0.25">
      <c r="A3046" s="4" t="str">
        <f t="shared" si="389"/>
        <v>D00_596_8</v>
      </c>
      <c r="B3046" s="1" t="s">
        <v>37</v>
      </c>
      <c r="C3046" s="2">
        <v>596</v>
      </c>
      <c r="D3046" s="3">
        <v>8</v>
      </c>
      <c r="E3046" s="4" t="s">
        <v>41</v>
      </c>
      <c r="F3046" s="4" t="s">
        <v>41</v>
      </c>
      <c r="G3046" s="4" t="s">
        <v>47</v>
      </c>
      <c r="H3046" s="3">
        <v>2005</v>
      </c>
      <c r="I3046" s="15" t="s">
        <v>54</v>
      </c>
      <c r="J3046" s="3" t="s">
        <v>81</v>
      </c>
      <c r="K3046" s="4" t="s">
        <v>81</v>
      </c>
      <c r="P3046" s="3">
        <v>0</v>
      </c>
      <c r="Q3046" s="4" t="s">
        <v>81</v>
      </c>
      <c r="R3046" s="4">
        <v>42</v>
      </c>
      <c r="S3046" s="4">
        <v>47</v>
      </c>
      <c r="W3046" s="3">
        <v>0</v>
      </c>
      <c r="X3046" s="4" t="s">
        <v>81</v>
      </c>
      <c r="AA3046" s="5" t="e">
        <f t="shared" si="392"/>
        <v>#DIV/0!</v>
      </c>
      <c r="AD3046" s="5" t="e">
        <f t="shared" si="393"/>
        <v>#DIV/0!</v>
      </c>
      <c r="AE3046" s="3" t="e">
        <f t="shared" si="394"/>
        <v>#DIV/0!</v>
      </c>
      <c r="AG3046" s="4" t="e">
        <f t="shared" si="395"/>
        <v>#DIV/0!</v>
      </c>
      <c r="AI3046" s="3" t="e">
        <f t="shared" si="396"/>
        <v>#DIV/0!</v>
      </c>
    </row>
    <row r="3047" spans="1:44" s="4" customFormat="1" x14ac:dyDescent="0.25">
      <c r="A3047" s="4" t="str">
        <f t="shared" si="389"/>
        <v>D00_596_8</v>
      </c>
      <c r="B3047" s="1" t="s">
        <v>37</v>
      </c>
      <c r="C3047" s="2">
        <v>596</v>
      </c>
      <c r="D3047" s="3">
        <v>8</v>
      </c>
      <c r="E3047" s="4" t="s">
        <v>41</v>
      </c>
      <c r="F3047" s="4" t="s">
        <v>41</v>
      </c>
      <c r="G3047" s="4" t="s">
        <v>47</v>
      </c>
      <c r="H3047" s="3">
        <v>2006</v>
      </c>
      <c r="I3047" s="15" t="s">
        <v>54</v>
      </c>
      <c r="J3047" s="3"/>
      <c r="P3047" s="3"/>
      <c r="W3047" s="3"/>
      <c r="AA3047" s="5" t="e">
        <f t="shared" si="392"/>
        <v>#DIV/0!</v>
      </c>
      <c r="AD3047" s="5" t="e">
        <f t="shared" si="393"/>
        <v>#DIV/0!</v>
      </c>
      <c r="AE3047" s="3" t="e">
        <f t="shared" si="394"/>
        <v>#DIV/0!</v>
      </c>
      <c r="AG3047" s="4" t="e">
        <f t="shared" si="395"/>
        <v>#DIV/0!</v>
      </c>
      <c r="AI3047" s="3" t="e">
        <f t="shared" si="396"/>
        <v>#DIV/0!</v>
      </c>
      <c r="AK3047" s="4" t="e">
        <f>AJ3047*100/Y3047</f>
        <v>#DIV/0!</v>
      </c>
    </row>
    <row r="3048" spans="1:44" s="4" customFormat="1" x14ac:dyDescent="0.25">
      <c r="A3048" s="4" t="str">
        <f t="shared" si="389"/>
        <v>D00_596_8</v>
      </c>
      <c r="B3048" s="1" t="s">
        <v>37</v>
      </c>
      <c r="C3048" s="2">
        <v>596</v>
      </c>
      <c r="D3048" s="3">
        <v>8</v>
      </c>
      <c r="E3048" s="4" t="s">
        <v>41</v>
      </c>
      <c r="F3048" s="4" t="s">
        <v>41</v>
      </c>
      <c r="G3048" s="4" t="s">
        <v>47</v>
      </c>
      <c r="H3048" s="3">
        <v>2007</v>
      </c>
      <c r="I3048" s="15" t="s">
        <v>54</v>
      </c>
      <c r="J3048" s="3"/>
      <c r="P3048" s="3"/>
      <c r="W3048" s="3"/>
      <c r="AA3048" s="5" t="e">
        <f t="shared" si="392"/>
        <v>#DIV/0!</v>
      </c>
      <c r="AD3048" s="5" t="e">
        <f t="shared" si="393"/>
        <v>#DIV/0!</v>
      </c>
      <c r="AE3048" s="3" t="e">
        <f t="shared" si="394"/>
        <v>#DIV/0!</v>
      </c>
      <c r="AG3048" s="4" t="e">
        <f t="shared" si="395"/>
        <v>#DIV/0!</v>
      </c>
      <c r="AI3048" s="3" t="e">
        <f t="shared" si="396"/>
        <v>#DIV/0!</v>
      </c>
      <c r="AK3048" s="4" t="e">
        <f>AJ3048*100/Y3048</f>
        <v>#DIV/0!</v>
      </c>
    </row>
    <row r="3049" spans="1:44" s="14" customFormat="1" x14ac:dyDescent="0.25">
      <c r="A3049" s="4" t="str">
        <f t="shared" si="389"/>
        <v>D00_597_8</v>
      </c>
      <c r="B3049" s="12" t="s">
        <v>37</v>
      </c>
      <c r="C3049" s="13">
        <v>597</v>
      </c>
      <c r="D3049" s="15">
        <v>8</v>
      </c>
      <c r="E3049" s="14" t="s">
        <v>41</v>
      </c>
      <c r="F3049" s="14" t="s">
        <v>41</v>
      </c>
      <c r="G3049" s="14" t="s">
        <v>47</v>
      </c>
      <c r="H3049" s="15">
        <v>2003</v>
      </c>
      <c r="I3049" s="15" t="s">
        <v>54</v>
      </c>
      <c r="J3049" s="15">
        <v>57</v>
      </c>
      <c r="K3049" s="14">
        <v>62</v>
      </c>
      <c r="L3049" s="14">
        <f>K3049-36</f>
        <v>26</v>
      </c>
      <c r="M3049" s="14">
        <f>K3049-64</f>
        <v>-2</v>
      </c>
      <c r="N3049" s="14">
        <f>K3049-79</f>
        <v>-17</v>
      </c>
      <c r="P3049" s="15">
        <v>2</v>
      </c>
      <c r="Q3049" s="4">
        <v>65</v>
      </c>
      <c r="R3049" s="4">
        <v>44</v>
      </c>
      <c r="S3049" s="4">
        <v>53</v>
      </c>
      <c r="T3049" s="4"/>
      <c r="U3049" s="4"/>
      <c r="V3049" s="4"/>
      <c r="W3049" s="15"/>
      <c r="AA3049" s="5" t="e">
        <f t="shared" si="392"/>
        <v>#DIV/0!</v>
      </c>
      <c r="AD3049" s="5" t="e">
        <f t="shared" si="393"/>
        <v>#DIV/0!</v>
      </c>
      <c r="AE3049" s="3" t="e">
        <f t="shared" si="394"/>
        <v>#DIV/0!</v>
      </c>
      <c r="AG3049" s="4" t="e">
        <f t="shared" si="395"/>
        <v>#DIV/0!</v>
      </c>
      <c r="AI3049" s="3" t="e">
        <f t="shared" si="396"/>
        <v>#DIV/0!</v>
      </c>
      <c r="AK3049" s="14" t="e">
        <f>AJ3049*100/Y3049</f>
        <v>#DIV/0!</v>
      </c>
    </row>
    <row r="3050" spans="1:44" s="4" customFormat="1" x14ac:dyDescent="0.25">
      <c r="A3050" s="4" t="str">
        <f t="shared" si="389"/>
        <v>D00_597_8</v>
      </c>
      <c r="B3050" s="1" t="s">
        <v>37</v>
      </c>
      <c r="C3050" s="2">
        <v>597</v>
      </c>
      <c r="D3050" s="3">
        <v>8</v>
      </c>
      <c r="E3050" s="4" t="s">
        <v>41</v>
      </c>
      <c r="F3050" s="4" t="s">
        <v>41</v>
      </c>
      <c r="G3050" s="4" t="s">
        <v>47</v>
      </c>
      <c r="H3050" s="3">
        <v>2004</v>
      </c>
      <c r="I3050" s="15" t="s">
        <v>54</v>
      </c>
      <c r="J3050" s="7">
        <v>35</v>
      </c>
      <c r="K3050" s="4">
        <v>38</v>
      </c>
      <c r="P3050" s="7">
        <v>3</v>
      </c>
      <c r="Q3050" s="4">
        <v>42</v>
      </c>
      <c r="S3050" s="8">
        <v>36</v>
      </c>
      <c r="W3050" s="7">
        <v>1</v>
      </c>
      <c r="X3050" s="4">
        <v>218</v>
      </c>
      <c r="Y3050" s="4">
        <v>25</v>
      </c>
      <c r="Z3050" s="4">
        <v>87</v>
      </c>
      <c r="AA3050" s="5">
        <f t="shared" si="392"/>
        <v>3.56</v>
      </c>
      <c r="AB3050" s="4">
        <v>4</v>
      </c>
      <c r="AC3050" s="4">
        <v>23</v>
      </c>
      <c r="AD3050" s="5">
        <f t="shared" si="393"/>
        <v>1</v>
      </c>
      <c r="AE3050" s="3">
        <f t="shared" si="394"/>
        <v>28.089887640449437</v>
      </c>
      <c r="AF3050" s="4">
        <v>2</v>
      </c>
      <c r="AG3050" s="4">
        <f t="shared" si="395"/>
        <v>8</v>
      </c>
      <c r="AH3050" s="4">
        <v>0</v>
      </c>
      <c r="AI3050" s="3">
        <f t="shared" si="396"/>
        <v>0</v>
      </c>
      <c r="AJ3050" s="4">
        <v>3</v>
      </c>
      <c r="AK3050" s="4">
        <f>AJ3050*100/Y3050</f>
        <v>12</v>
      </c>
      <c r="AL3050" s="4" t="s">
        <v>70</v>
      </c>
      <c r="AM3050" s="4">
        <v>7</v>
      </c>
      <c r="AN3050" s="4">
        <v>2</v>
      </c>
      <c r="AO3050" s="4">
        <v>2</v>
      </c>
      <c r="AP3050" s="4">
        <v>3</v>
      </c>
      <c r="AQ3050" s="4">
        <v>3</v>
      </c>
      <c r="AR3050" s="4">
        <v>3</v>
      </c>
    </row>
    <row r="3051" spans="1:44" s="4" customFormat="1" x14ac:dyDescent="0.25">
      <c r="A3051" s="4" t="str">
        <f t="shared" si="389"/>
        <v>D00_597_8</v>
      </c>
      <c r="B3051" s="1" t="s">
        <v>37</v>
      </c>
      <c r="C3051" s="2">
        <v>597</v>
      </c>
      <c r="D3051" s="3">
        <v>8</v>
      </c>
      <c r="E3051" s="4" t="s">
        <v>41</v>
      </c>
      <c r="F3051" s="4" t="s">
        <v>41</v>
      </c>
      <c r="G3051" s="4" t="s">
        <v>47</v>
      </c>
      <c r="H3051" s="3">
        <v>2005</v>
      </c>
      <c r="I3051" s="15" t="s">
        <v>54</v>
      </c>
      <c r="J3051" s="3">
        <v>50</v>
      </c>
      <c r="K3051" s="4">
        <v>58</v>
      </c>
      <c r="P3051" s="3">
        <v>3</v>
      </c>
      <c r="Q3051" s="4">
        <v>70</v>
      </c>
      <c r="R3051" s="4">
        <v>42</v>
      </c>
      <c r="S3051" s="4">
        <v>50</v>
      </c>
      <c r="W3051" s="3">
        <v>0</v>
      </c>
      <c r="X3051" s="4" t="s">
        <v>81</v>
      </c>
      <c r="AA3051" s="5" t="e">
        <f t="shared" si="392"/>
        <v>#DIV/0!</v>
      </c>
      <c r="AD3051" s="5" t="e">
        <f t="shared" si="393"/>
        <v>#DIV/0!</v>
      </c>
      <c r="AE3051" s="3" t="e">
        <f t="shared" si="394"/>
        <v>#DIV/0!</v>
      </c>
      <c r="AG3051" s="4" t="e">
        <f t="shared" si="395"/>
        <v>#DIV/0!</v>
      </c>
      <c r="AI3051" s="3" t="e">
        <f t="shared" si="396"/>
        <v>#DIV/0!</v>
      </c>
    </row>
    <row r="3052" spans="1:44" s="4" customFormat="1" x14ac:dyDescent="0.25">
      <c r="A3052" s="4" t="str">
        <f t="shared" si="389"/>
        <v>D00_597_8</v>
      </c>
      <c r="B3052" s="1" t="s">
        <v>37</v>
      </c>
      <c r="C3052" s="2">
        <v>597</v>
      </c>
      <c r="D3052" s="3">
        <v>8</v>
      </c>
      <c r="E3052" s="4" t="s">
        <v>41</v>
      </c>
      <c r="F3052" s="4" t="s">
        <v>41</v>
      </c>
      <c r="G3052" s="4" t="s">
        <v>47</v>
      </c>
      <c r="H3052" s="3">
        <v>2006</v>
      </c>
      <c r="I3052" s="15" t="s">
        <v>54</v>
      </c>
      <c r="J3052" s="3"/>
      <c r="P3052" s="3"/>
      <c r="W3052" s="3"/>
      <c r="AA3052" s="5" t="e">
        <f t="shared" si="392"/>
        <v>#DIV/0!</v>
      </c>
      <c r="AD3052" s="5" t="e">
        <f t="shared" si="393"/>
        <v>#DIV/0!</v>
      </c>
      <c r="AE3052" s="3" t="e">
        <f t="shared" si="394"/>
        <v>#DIV/0!</v>
      </c>
      <c r="AG3052" s="4" t="e">
        <f t="shared" si="395"/>
        <v>#DIV/0!</v>
      </c>
      <c r="AI3052" s="3" t="e">
        <f t="shared" si="396"/>
        <v>#DIV/0!</v>
      </c>
      <c r="AK3052" s="4" t="e">
        <f>AJ3052*100/Y3052</f>
        <v>#DIV/0!</v>
      </c>
    </row>
    <row r="3053" spans="1:44" s="4" customFormat="1" x14ac:dyDescent="0.25">
      <c r="A3053" s="4" t="str">
        <f t="shared" si="389"/>
        <v>D00_597_8</v>
      </c>
      <c r="B3053" s="1" t="s">
        <v>37</v>
      </c>
      <c r="C3053" s="2">
        <v>597</v>
      </c>
      <c r="D3053" s="3">
        <v>8</v>
      </c>
      <c r="E3053" s="4" t="s">
        <v>41</v>
      </c>
      <c r="F3053" s="4" t="s">
        <v>41</v>
      </c>
      <c r="G3053" s="4" t="s">
        <v>47</v>
      </c>
      <c r="H3053" s="3">
        <v>2007</v>
      </c>
      <c r="I3053" s="15" t="s">
        <v>54</v>
      </c>
      <c r="J3053" s="3"/>
      <c r="P3053" s="3"/>
      <c r="W3053" s="3"/>
      <c r="AA3053" s="5" t="e">
        <f t="shared" si="392"/>
        <v>#DIV/0!</v>
      </c>
      <c r="AD3053" s="5" t="e">
        <f t="shared" si="393"/>
        <v>#DIV/0!</v>
      </c>
      <c r="AE3053" s="3" t="e">
        <f t="shared" si="394"/>
        <v>#DIV/0!</v>
      </c>
      <c r="AG3053" s="4" t="e">
        <f t="shared" si="395"/>
        <v>#DIV/0!</v>
      </c>
      <c r="AI3053" s="3" t="e">
        <f t="shared" si="396"/>
        <v>#DIV/0!</v>
      </c>
      <c r="AK3053" s="4" t="e">
        <f>AJ3053*100/Y3053</f>
        <v>#DIV/0!</v>
      </c>
    </row>
    <row r="3054" spans="1:44" s="14" customFormat="1" x14ac:dyDescent="0.25">
      <c r="A3054" s="4" t="str">
        <f t="shared" si="389"/>
        <v>D00_598_8</v>
      </c>
      <c r="B3054" s="12" t="s">
        <v>37</v>
      </c>
      <c r="C3054" s="13">
        <v>598</v>
      </c>
      <c r="D3054" s="15">
        <v>8</v>
      </c>
      <c r="E3054" s="14" t="s">
        <v>41</v>
      </c>
      <c r="F3054" s="14" t="s">
        <v>41</v>
      </c>
      <c r="G3054" s="14" t="s">
        <v>47</v>
      </c>
      <c r="H3054" s="15">
        <v>2003</v>
      </c>
      <c r="I3054" s="15" t="s">
        <v>54</v>
      </c>
      <c r="J3054" s="15"/>
      <c r="P3054" s="15">
        <v>0</v>
      </c>
      <c r="Q3054" s="4"/>
      <c r="R3054" s="4">
        <v>39</v>
      </c>
      <c r="S3054" s="4">
        <v>43</v>
      </c>
      <c r="T3054" s="4"/>
      <c r="U3054" s="4"/>
      <c r="V3054" s="4"/>
      <c r="W3054" s="15"/>
      <c r="AA3054" s="5" t="e">
        <f t="shared" si="392"/>
        <v>#DIV/0!</v>
      </c>
      <c r="AD3054" s="5" t="e">
        <f t="shared" si="393"/>
        <v>#DIV/0!</v>
      </c>
      <c r="AE3054" s="3" t="e">
        <f t="shared" si="394"/>
        <v>#DIV/0!</v>
      </c>
      <c r="AG3054" s="4" t="e">
        <f t="shared" si="395"/>
        <v>#DIV/0!</v>
      </c>
      <c r="AI3054" s="3" t="e">
        <f t="shared" si="396"/>
        <v>#DIV/0!</v>
      </c>
      <c r="AK3054" s="14" t="e">
        <f>AJ3054*100/Y3054</f>
        <v>#DIV/0!</v>
      </c>
    </row>
    <row r="3055" spans="1:44" s="4" customFormat="1" x14ac:dyDescent="0.25">
      <c r="A3055" s="4" t="str">
        <f t="shared" si="389"/>
        <v>D00_598_8</v>
      </c>
      <c r="B3055" s="1" t="s">
        <v>37</v>
      </c>
      <c r="C3055" s="2">
        <v>598</v>
      </c>
      <c r="D3055" s="3">
        <v>8</v>
      </c>
      <c r="E3055" s="4" t="s">
        <v>41</v>
      </c>
      <c r="F3055" s="4" t="s">
        <v>41</v>
      </c>
      <c r="G3055" s="4" t="s">
        <v>47</v>
      </c>
      <c r="H3055" s="3">
        <v>2004</v>
      </c>
      <c r="I3055" s="15" t="s">
        <v>54</v>
      </c>
      <c r="J3055" s="7">
        <v>33</v>
      </c>
      <c r="K3055" s="4">
        <v>35</v>
      </c>
      <c r="P3055" s="7">
        <v>1</v>
      </c>
      <c r="Q3055" s="4">
        <v>42</v>
      </c>
      <c r="S3055" s="8">
        <v>28</v>
      </c>
      <c r="W3055" s="7">
        <v>0</v>
      </c>
      <c r="AA3055" s="5" t="e">
        <f t="shared" si="392"/>
        <v>#DIV/0!</v>
      </c>
      <c r="AD3055" s="5" t="e">
        <f t="shared" si="393"/>
        <v>#DIV/0!</v>
      </c>
      <c r="AE3055" s="3" t="e">
        <f t="shared" si="394"/>
        <v>#DIV/0!</v>
      </c>
      <c r="AG3055" s="4" t="e">
        <f t="shared" si="395"/>
        <v>#DIV/0!</v>
      </c>
      <c r="AI3055" s="3" t="e">
        <f t="shared" si="396"/>
        <v>#DIV/0!</v>
      </c>
      <c r="AK3055" s="4" t="e">
        <f>AJ3055*100/Y3055</f>
        <v>#DIV/0!</v>
      </c>
    </row>
    <row r="3056" spans="1:44" s="4" customFormat="1" x14ac:dyDescent="0.25">
      <c r="A3056" s="4" t="str">
        <f t="shared" si="389"/>
        <v>D00_598_8</v>
      </c>
      <c r="B3056" s="1" t="s">
        <v>37</v>
      </c>
      <c r="C3056" s="2">
        <v>598</v>
      </c>
      <c r="D3056" s="3">
        <v>8</v>
      </c>
      <c r="E3056" s="4" t="s">
        <v>41</v>
      </c>
      <c r="F3056" s="4" t="s">
        <v>41</v>
      </c>
      <c r="G3056" s="4" t="s">
        <v>47</v>
      </c>
      <c r="H3056" s="3">
        <v>2005</v>
      </c>
      <c r="I3056" s="15" t="s">
        <v>54</v>
      </c>
      <c r="J3056" s="3" t="s">
        <v>81</v>
      </c>
      <c r="K3056" s="4" t="s">
        <v>81</v>
      </c>
      <c r="P3056" s="3">
        <v>0</v>
      </c>
      <c r="Q3056" s="4" t="s">
        <v>81</v>
      </c>
      <c r="R3056" s="4">
        <v>40</v>
      </c>
      <c r="S3056" s="4">
        <v>46</v>
      </c>
      <c r="W3056" s="3">
        <v>0</v>
      </c>
      <c r="X3056" s="4" t="s">
        <v>81</v>
      </c>
      <c r="AA3056" s="5" t="e">
        <f t="shared" si="392"/>
        <v>#DIV/0!</v>
      </c>
      <c r="AD3056" s="5" t="e">
        <f t="shared" si="393"/>
        <v>#DIV/0!</v>
      </c>
      <c r="AE3056" s="3" t="e">
        <f t="shared" si="394"/>
        <v>#DIV/0!</v>
      </c>
      <c r="AG3056" s="4" t="e">
        <f t="shared" si="395"/>
        <v>#DIV/0!</v>
      </c>
      <c r="AI3056" s="3" t="e">
        <f t="shared" si="396"/>
        <v>#DIV/0!</v>
      </c>
    </row>
    <row r="3057" spans="1:44" s="4" customFormat="1" x14ac:dyDescent="0.25">
      <c r="A3057" s="4" t="str">
        <f t="shared" si="389"/>
        <v>D00_598_8</v>
      </c>
      <c r="B3057" s="1" t="s">
        <v>37</v>
      </c>
      <c r="C3057" s="2">
        <v>598</v>
      </c>
      <c r="D3057" s="3">
        <v>8</v>
      </c>
      <c r="E3057" s="4" t="s">
        <v>41</v>
      </c>
      <c r="F3057" s="4" t="s">
        <v>41</v>
      </c>
      <c r="G3057" s="4" t="s">
        <v>47</v>
      </c>
      <c r="H3057" s="3">
        <v>2006</v>
      </c>
      <c r="I3057" s="15" t="s">
        <v>54</v>
      </c>
      <c r="J3057" s="3"/>
      <c r="P3057" s="3"/>
      <c r="W3057" s="3"/>
      <c r="AA3057" s="5" t="e">
        <f t="shared" si="392"/>
        <v>#DIV/0!</v>
      </c>
      <c r="AD3057" s="5" t="e">
        <f t="shared" si="393"/>
        <v>#DIV/0!</v>
      </c>
      <c r="AE3057" s="3" t="e">
        <f t="shared" si="394"/>
        <v>#DIV/0!</v>
      </c>
      <c r="AG3057" s="4" t="e">
        <f t="shared" si="395"/>
        <v>#DIV/0!</v>
      </c>
      <c r="AI3057" s="3" t="e">
        <f t="shared" si="396"/>
        <v>#DIV/0!</v>
      </c>
      <c r="AK3057" s="4" t="e">
        <f>AJ3057*100/Y3057</f>
        <v>#DIV/0!</v>
      </c>
    </row>
    <row r="3058" spans="1:44" s="4" customFormat="1" x14ac:dyDescent="0.25">
      <c r="A3058" s="4" t="str">
        <f t="shared" si="389"/>
        <v>D00_598_8</v>
      </c>
      <c r="B3058" s="1" t="s">
        <v>37</v>
      </c>
      <c r="C3058" s="2">
        <v>598</v>
      </c>
      <c r="D3058" s="3">
        <v>8</v>
      </c>
      <c r="E3058" s="4" t="s">
        <v>41</v>
      </c>
      <c r="F3058" s="4" t="s">
        <v>41</v>
      </c>
      <c r="G3058" s="4" t="s">
        <v>47</v>
      </c>
      <c r="H3058" s="3">
        <v>2007</v>
      </c>
      <c r="I3058" s="15" t="s">
        <v>54</v>
      </c>
      <c r="J3058" s="3"/>
      <c r="P3058" s="3"/>
      <c r="W3058" s="3"/>
      <c r="AA3058" s="5" t="e">
        <f t="shared" si="392"/>
        <v>#DIV/0!</v>
      </c>
      <c r="AD3058" s="5" t="e">
        <f t="shared" si="393"/>
        <v>#DIV/0!</v>
      </c>
      <c r="AE3058" s="3" t="e">
        <f t="shared" si="394"/>
        <v>#DIV/0!</v>
      </c>
      <c r="AG3058" s="4" t="e">
        <f t="shared" si="395"/>
        <v>#DIV/0!</v>
      </c>
      <c r="AI3058" s="3" t="e">
        <f t="shared" si="396"/>
        <v>#DIV/0!</v>
      </c>
      <c r="AK3058" s="4" t="e">
        <f>AJ3058*100/Y3058</f>
        <v>#DIV/0!</v>
      </c>
    </row>
    <row r="3059" spans="1:44" s="14" customFormat="1" x14ac:dyDescent="0.25">
      <c r="A3059" s="4" t="str">
        <f t="shared" si="389"/>
        <v>D00_599_8</v>
      </c>
      <c r="B3059" s="12" t="s">
        <v>37</v>
      </c>
      <c r="C3059" s="13">
        <v>599</v>
      </c>
      <c r="D3059" s="15">
        <v>8</v>
      </c>
      <c r="E3059" s="14" t="s">
        <v>41</v>
      </c>
      <c r="F3059" s="14" t="s">
        <v>41</v>
      </c>
      <c r="G3059" s="14" t="s">
        <v>47</v>
      </c>
      <c r="H3059" s="15">
        <v>2003</v>
      </c>
      <c r="I3059" s="15" t="s">
        <v>54</v>
      </c>
      <c r="J3059" s="15"/>
      <c r="P3059" s="15">
        <v>0</v>
      </c>
      <c r="Q3059" s="4"/>
      <c r="R3059" s="4">
        <v>45</v>
      </c>
      <c r="S3059" s="4">
        <v>59</v>
      </c>
      <c r="T3059" s="4"/>
      <c r="U3059" s="4"/>
      <c r="V3059" s="4"/>
      <c r="W3059" s="15"/>
      <c r="AA3059" s="5" t="e">
        <f t="shared" si="392"/>
        <v>#DIV/0!</v>
      </c>
      <c r="AD3059" s="5" t="e">
        <f t="shared" si="393"/>
        <v>#DIV/0!</v>
      </c>
      <c r="AE3059" s="3" t="e">
        <f t="shared" si="394"/>
        <v>#DIV/0!</v>
      </c>
      <c r="AG3059" s="4" t="e">
        <f t="shared" si="395"/>
        <v>#DIV/0!</v>
      </c>
      <c r="AI3059" s="3" t="e">
        <f t="shared" si="396"/>
        <v>#DIV/0!</v>
      </c>
      <c r="AK3059" s="14" t="e">
        <f>AJ3059*100/Y3059</f>
        <v>#DIV/0!</v>
      </c>
    </row>
    <row r="3060" spans="1:44" s="4" customFormat="1" x14ac:dyDescent="0.25">
      <c r="A3060" s="4" t="str">
        <f t="shared" si="389"/>
        <v>D00_599_8</v>
      </c>
      <c r="B3060" s="1" t="s">
        <v>37</v>
      </c>
      <c r="C3060" s="2">
        <v>599</v>
      </c>
      <c r="D3060" s="3">
        <v>8</v>
      </c>
      <c r="E3060" s="4" t="s">
        <v>41</v>
      </c>
      <c r="F3060" s="4" t="s">
        <v>41</v>
      </c>
      <c r="G3060" s="4" t="s">
        <v>47</v>
      </c>
      <c r="H3060" s="3">
        <v>2004</v>
      </c>
      <c r="I3060" s="15" t="s">
        <v>54</v>
      </c>
      <c r="J3060" s="7"/>
      <c r="P3060" s="7">
        <v>0</v>
      </c>
      <c r="S3060" s="8">
        <v>37</v>
      </c>
      <c r="W3060" s="7">
        <v>0</v>
      </c>
      <c r="AA3060" s="5" t="e">
        <f t="shared" si="392"/>
        <v>#DIV/0!</v>
      </c>
      <c r="AD3060" s="5" t="e">
        <f t="shared" si="393"/>
        <v>#DIV/0!</v>
      </c>
      <c r="AE3060" s="3" t="e">
        <f t="shared" si="394"/>
        <v>#DIV/0!</v>
      </c>
      <c r="AG3060" s="4" t="e">
        <f t="shared" si="395"/>
        <v>#DIV/0!</v>
      </c>
      <c r="AI3060" s="3" t="e">
        <f t="shared" si="396"/>
        <v>#DIV/0!</v>
      </c>
      <c r="AK3060" s="4" t="e">
        <f>AJ3060*100/Y3060</f>
        <v>#DIV/0!</v>
      </c>
    </row>
    <row r="3061" spans="1:44" s="4" customFormat="1" x14ac:dyDescent="0.25">
      <c r="A3061" s="4" t="str">
        <f t="shared" si="389"/>
        <v>D00_599_8</v>
      </c>
      <c r="B3061" s="1" t="s">
        <v>37</v>
      </c>
      <c r="C3061" s="2">
        <v>599</v>
      </c>
      <c r="D3061" s="3">
        <v>8</v>
      </c>
      <c r="E3061" s="4" t="s">
        <v>41</v>
      </c>
      <c r="F3061" s="4" t="s">
        <v>41</v>
      </c>
      <c r="G3061" s="4" t="s">
        <v>47</v>
      </c>
      <c r="H3061" s="3">
        <v>2005</v>
      </c>
      <c r="I3061" s="15" t="s">
        <v>54</v>
      </c>
      <c r="J3061" s="3">
        <v>56</v>
      </c>
      <c r="K3061" s="4">
        <v>62</v>
      </c>
      <c r="P3061" s="3">
        <v>1</v>
      </c>
      <c r="Q3061" s="4">
        <v>69</v>
      </c>
      <c r="R3061" s="4">
        <v>43</v>
      </c>
      <c r="S3061" s="4">
        <v>50</v>
      </c>
      <c r="W3061" s="3">
        <v>0</v>
      </c>
      <c r="X3061" s="4" t="s">
        <v>81</v>
      </c>
      <c r="AA3061" s="5" t="e">
        <f t="shared" si="392"/>
        <v>#DIV/0!</v>
      </c>
      <c r="AD3061" s="5" t="e">
        <f t="shared" si="393"/>
        <v>#DIV/0!</v>
      </c>
      <c r="AE3061" s="3" t="e">
        <f t="shared" si="394"/>
        <v>#DIV/0!</v>
      </c>
      <c r="AG3061" s="4" t="e">
        <f t="shared" si="395"/>
        <v>#DIV/0!</v>
      </c>
      <c r="AI3061" s="3" t="e">
        <f t="shared" si="396"/>
        <v>#DIV/0!</v>
      </c>
    </row>
    <row r="3062" spans="1:44" s="4" customFormat="1" x14ac:dyDescent="0.25">
      <c r="A3062" s="4" t="str">
        <f t="shared" si="389"/>
        <v>D00_599_8</v>
      </c>
      <c r="B3062" s="1" t="s">
        <v>37</v>
      </c>
      <c r="C3062" s="2">
        <v>599</v>
      </c>
      <c r="D3062" s="3">
        <v>8</v>
      </c>
      <c r="E3062" s="4" t="s">
        <v>41</v>
      </c>
      <c r="F3062" s="4" t="s">
        <v>41</v>
      </c>
      <c r="G3062" s="4" t="s">
        <v>47</v>
      </c>
      <c r="H3062" s="3">
        <v>2006</v>
      </c>
      <c r="I3062" s="15" t="s">
        <v>54</v>
      </c>
      <c r="J3062" s="3"/>
      <c r="P3062" s="3"/>
      <c r="W3062" s="3"/>
      <c r="AA3062" s="5" t="e">
        <f t="shared" si="392"/>
        <v>#DIV/0!</v>
      </c>
      <c r="AD3062" s="5" t="e">
        <f t="shared" si="393"/>
        <v>#DIV/0!</v>
      </c>
      <c r="AE3062" s="3" t="e">
        <f t="shared" si="394"/>
        <v>#DIV/0!</v>
      </c>
      <c r="AG3062" s="4" t="e">
        <f t="shared" si="395"/>
        <v>#DIV/0!</v>
      </c>
      <c r="AI3062" s="3" t="e">
        <f t="shared" si="396"/>
        <v>#DIV/0!</v>
      </c>
      <c r="AK3062" s="4" t="e">
        <f t="shared" ref="AK3062:AK3070" si="397">AJ3062*100/Y3062</f>
        <v>#DIV/0!</v>
      </c>
    </row>
    <row r="3063" spans="1:44" s="4" customFormat="1" x14ac:dyDescent="0.25">
      <c r="A3063" s="4" t="str">
        <f t="shared" si="389"/>
        <v>D00_599_8</v>
      </c>
      <c r="B3063" s="1" t="s">
        <v>37</v>
      </c>
      <c r="C3063" s="2">
        <v>599</v>
      </c>
      <c r="D3063" s="3">
        <v>8</v>
      </c>
      <c r="E3063" s="4" t="s">
        <v>41</v>
      </c>
      <c r="F3063" s="4" t="s">
        <v>41</v>
      </c>
      <c r="G3063" s="4" t="s">
        <v>47</v>
      </c>
      <c r="H3063" s="3">
        <v>2007</v>
      </c>
      <c r="I3063" s="15" t="s">
        <v>54</v>
      </c>
      <c r="J3063" s="3"/>
      <c r="P3063" s="3"/>
      <c r="W3063" s="3"/>
      <c r="AA3063" s="5" t="e">
        <f t="shared" si="392"/>
        <v>#DIV/0!</v>
      </c>
      <c r="AD3063" s="5" t="e">
        <f t="shared" si="393"/>
        <v>#DIV/0!</v>
      </c>
      <c r="AE3063" s="3" t="e">
        <f t="shared" si="394"/>
        <v>#DIV/0!</v>
      </c>
      <c r="AG3063" s="4" t="e">
        <f t="shared" si="395"/>
        <v>#DIV/0!</v>
      </c>
      <c r="AI3063" s="3" t="e">
        <f t="shared" si="396"/>
        <v>#DIV/0!</v>
      </c>
      <c r="AK3063" s="4" t="e">
        <f t="shared" si="397"/>
        <v>#DIV/0!</v>
      </c>
    </row>
    <row r="3064" spans="1:44" s="14" customFormat="1" x14ac:dyDescent="0.25">
      <c r="A3064" s="4" t="str">
        <f t="shared" si="389"/>
        <v>D00_600_8</v>
      </c>
      <c r="B3064" s="12" t="s">
        <v>37</v>
      </c>
      <c r="C3064" s="13">
        <v>600</v>
      </c>
      <c r="D3064" s="15">
        <v>8</v>
      </c>
      <c r="E3064" s="14" t="s">
        <v>41</v>
      </c>
      <c r="F3064" s="14" t="s">
        <v>41</v>
      </c>
      <c r="G3064" s="14" t="s">
        <v>47</v>
      </c>
      <c r="H3064" s="15">
        <v>2003</v>
      </c>
      <c r="I3064" s="15" t="s">
        <v>54</v>
      </c>
      <c r="J3064" s="15">
        <v>64</v>
      </c>
      <c r="K3064" s="14">
        <v>67</v>
      </c>
      <c r="L3064" s="14">
        <f>K3064-36</f>
        <v>31</v>
      </c>
      <c r="M3064" s="14">
        <f>K3064-64</f>
        <v>3</v>
      </c>
      <c r="N3064" s="14">
        <f>K3064-79</f>
        <v>-12</v>
      </c>
      <c r="P3064" s="15">
        <v>1</v>
      </c>
      <c r="Q3064" s="4">
        <v>70</v>
      </c>
      <c r="R3064" s="4">
        <v>45</v>
      </c>
      <c r="S3064" s="4">
        <v>58</v>
      </c>
      <c r="T3064" s="4"/>
      <c r="U3064" s="4"/>
      <c r="V3064" s="4"/>
      <c r="W3064" s="15"/>
      <c r="AA3064" s="5" t="e">
        <f t="shared" si="392"/>
        <v>#DIV/0!</v>
      </c>
      <c r="AD3064" s="5" t="e">
        <f t="shared" si="393"/>
        <v>#DIV/0!</v>
      </c>
      <c r="AE3064" s="3" t="e">
        <f t="shared" si="394"/>
        <v>#DIV/0!</v>
      </c>
      <c r="AG3064" s="4" t="e">
        <f t="shared" si="395"/>
        <v>#DIV/0!</v>
      </c>
      <c r="AI3064" s="3" t="e">
        <f t="shared" si="396"/>
        <v>#DIV/0!</v>
      </c>
      <c r="AK3064" s="14" t="e">
        <f t="shared" si="397"/>
        <v>#DIV/0!</v>
      </c>
    </row>
    <row r="3065" spans="1:44" s="4" customFormat="1" x14ac:dyDescent="0.25">
      <c r="A3065" s="4" t="str">
        <f t="shared" si="389"/>
        <v>D00_600_8</v>
      </c>
      <c r="B3065" s="1" t="s">
        <v>37</v>
      </c>
      <c r="C3065" s="2">
        <v>600</v>
      </c>
      <c r="D3065" s="3">
        <v>8</v>
      </c>
      <c r="E3065" s="4" t="s">
        <v>41</v>
      </c>
      <c r="F3065" s="4" t="s">
        <v>41</v>
      </c>
      <c r="G3065" s="4" t="s">
        <v>47</v>
      </c>
      <c r="H3065" s="3">
        <v>2004</v>
      </c>
      <c r="I3065" s="15" t="s">
        <v>54</v>
      </c>
      <c r="J3065" s="7">
        <v>42</v>
      </c>
      <c r="K3065" s="4">
        <v>45</v>
      </c>
      <c r="P3065" s="7">
        <v>1</v>
      </c>
      <c r="Q3065" s="4">
        <v>47</v>
      </c>
      <c r="S3065" s="8">
        <v>37</v>
      </c>
      <c r="W3065" s="7">
        <v>0</v>
      </c>
      <c r="AA3065" s="5" t="e">
        <f t="shared" si="392"/>
        <v>#DIV/0!</v>
      </c>
      <c r="AD3065" s="5" t="e">
        <f t="shared" si="393"/>
        <v>#DIV/0!</v>
      </c>
      <c r="AE3065" s="3" t="e">
        <f t="shared" si="394"/>
        <v>#DIV/0!</v>
      </c>
      <c r="AG3065" s="4" t="e">
        <f t="shared" si="395"/>
        <v>#DIV/0!</v>
      </c>
      <c r="AI3065" s="3" t="e">
        <f t="shared" si="396"/>
        <v>#DIV/0!</v>
      </c>
      <c r="AK3065" s="4" t="e">
        <f t="shared" si="397"/>
        <v>#DIV/0!</v>
      </c>
    </row>
    <row r="3066" spans="1:44" s="4" customFormat="1" x14ac:dyDescent="0.25">
      <c r="A3066" s="4" t="str">
        <f t="shared" si="389"/>
        <v>D00_600_8</v>
      </c>
      <c r="B3066" s="1" t="s">
        <v>37</v>
      </c>
      <c r="C3066" s="2">
        <v>600</v>
      </c>
      <c r="D3066" s="3">
        <v>8</v>
      </c>
      <c r="E3066" s="4" t="s">
        <v>41</v>
      </c>
      <c r="F3066" s="4" t="s">
        <v>41</v>
      </c>
      <c r="G3066" s="4" t="s">
        <v>47</v>
      </c>
      <c r="H3066" s="3">
        <v>2005</v>
      </c>
      <c r="I3066" s="15" t="s">
        <v>54</v>
      </c>
      <c r="J3066" s="3">
        <v>56</v>
      </c>
      <c r="K3066" s="4">
        <v>64</v>
      </c>
      <c r="P3066" s="3">
        <v>3</v>
      </c>
      <c r="Q3066" s="4">
        <v>69</v>
      </c>
      <c r="R3066" s="4">
        <v>45</v>
      </c>
      <c r="S3066" s="4">
        <v>55</v>
      </c>
      <c r="W3066" s="3">
        <v>1</v>
      </c>
      <c r="X3066" s="4">
        <v>202</v>
      </c>
      <c r="Y3066" s="4">
        <v>25</v>
      </c>
      <c r="Z3066" s="4">
        <v>44</v>
      </c>
      <c r="AA3066" s="5">
        <f t="shared" si="392"/>
        <v>1.76</v>
      </c>
      <c r="AB3066" s="4">
        <v>4</v>
      </c>
      <c r="AC3066" s="4">
        <v>24</v>
      </c>
      <c r="AD3066" s="5">
        <f t="shared" si="393"/>
        <v>0.96</v>
      </c>
      <c r="AE3066" s="3">
        <f t="shared" si="394"/>
        <v>54.545454545454547</v>
      </c>
      <c r="AF3066" s="4">
        <v>0</v>
      </c>
      <c r="AG3066" s="4">
        <f t="shared" si="395"/>
        <v>0</v>
      </c>
      <c r="AH3066" s="4">
        <v>0</v>
      </c>
      <c r="AI3066" s="3">
        <f t="shared" si="396"/>
        <v>0</v>
      </c>
      <c r="AJ3066" s="4">
        <v>1</v>
      </c>
      <c r="AK3066" s="4">
        <f t="shared" si="397"/>
        <v>4</v>
      </c>
      <c r="AL3066" s="4">
        <v>14</v>
      </c>
      <c r="AM3066" s="4">
        <v>4</v>
      </c>
      <c r="AN3066" s="4">
        <v>2</v>
      </c>
      <c r="AO3066" s="4">
        <v>2</v>
      </c>
      <c r="AP3066" s="4">
        <v>4</v>
      </c>
      <c r="AQ3066" s="4">
        <v>3</v>
      </c>
      <c r="AR3066" s="4">
        <v>3</v>
      </c>
    </row>
    <row r="3067" spans="1:44" s="4" customFormat="1" x14ac:dyDescent="0.25">
      <c r="A3067" s="4" t="str">
        <f t="shared" si="389"/>
        <v>D00_600_8</v>
      </c>
      <c r="B3067" s="1" t="s">
        <v>37</v>
      </c>
      <c r="C3067" s="2">
        <v>600</v>
      </c>
      <c r="D3067" s="3">
        <v>8</v>
      </c>
      <c r="E3067" s="4" t="s">
        <v>41</v>
      </c>
      <c r="F3067" s="4" t="s">
        <v>41</v>
      </c>
      <c r="G3067" s="4" t="s">
        <v>47</v>
      </c>
      <c r="H3067" s="3">
        <v>2006</v>
      </c>
      <c r="I3067" s="15" t="s">
        <v>54</v>
      </c>
      <c r="J3067" s="3"/>
      <c r="P3067" s="3"/>
      <c r="W3067" s="3"/>
      <c r="AA3067" s="5" t="e">
        <f t="shared" si="392"/>
        <v>#DIV/0!</v>
      </c>
      <c r="AD3067" s="5" t="e">
        <f t="shared" si="393"/>
        <v>#DIV/0!</v>
      </c>
      <c r="AE3067" s="3" t="e">
        <f t="shared" si="394"/>
        <v>#DIV/0!</v>
      </c>
      <c r="AG3067" s="4" t="e">
        <f t="shared" si="395"/>
        <v>#DIV/0!</v>
      </c>
      <c r="AI3067" s="3" t="e">
        <f t="shared" si="396"/>
        <v>#DIV/0!</v>
      </c>
      <c r="AK3067" s="4" t="e">
        <f t="shared" si="397"/>
        <v>#DIV/0!</v>
      </c>
    </row>
    <row r="3068" spans="1:44" s="4" customFormat="1" x14ac:dyDescent="0.25">
      <c r="A3068" s="4" t="str">
        <f t="shared" si="389"/>
        <v>D00_600_8</v>
      </c>
      <c r="B3068" s="1" t="s">
        <v>37</v>
      </c>
      <c r="C3068" s="2">
        <v>600</v>
      </c>
      <c r="D3068" s="3">
        <v>8</v>
      </c>
      <c r="E3068" s="4" t="s">
        <v>41</v>
      </c>
      <c r="F3068" s="4" t="s">
        <v>41</v>
      </c>
      <c r="G3068" s="4" t="s">
        <v>47</v>
      </c>
      <c r="H3068" s="3">
        <v>2007</v>
      </c>
      <c r="I3068" s="15" t="s">
        <v>54</v>
      </c>
      <c r="J3068" s="3"/>
      <c r="P3068" s="3"/>
      <c r="W3068" s="3"/>
      <c r="AA3068" s="5" t="e">
        <f t="shared" si="392"/>
        <v>#DIV/0!</v>
      </c>
      <c r="AD3068" s="5" t="e">
        <f t="shared" si="393"/>
        <v>#DIV/0!</v>
      </c>
      <c r="AE3068" s="3" t="e">
        <f t="shared" si="394"/>
        <v>#DIV/0!</v>
      </c>
      <c r="AG3068" s="4" t="e">
        <f t="shared" si="395"/>
        <v>#DIV/0!</v>
      </c>
      <c r="AI3068" s="3" t="e">
        <f t="shared" si="396"/>
        <v>#DIV/0!</v>
      </c>
      <c r="AK3068" s="4" t="e">
        <f t="shared" si="397"/>
        <v>#DIV/0!</v>
      </c>
    </row>
    <row r="3069" spans="1:44" s="14" customFormat="1" x14ac:dyDescent="0.25">
      <c r="A3069" s="4" t="str">
        <f t="shared" si="389"/>
        <v>D00_601_8</v>
      </c>
      <c r="B3069" s="12" t="s">
        <v>37</v>
      </c>
      <c r="C3069" s="13">
        <v>601</v>
      </c>
      <c r="D3069" s="15">
        <v>8</v>
      </c>
      <c r="E3069" s="14" t="s">
        <v>41</v>
      </c>
      <c r="F3069" s="14" t="s">
        <v>41</v>
      </c>
      <c r="G3069" s="14" t="s">
        <v>47</v>
      </c>
      <c r="H3069" s="15">
        <v>2003</v>
      </c>
      <c r="I3069" s="15" t="s">
        <v>54</v>
      </c>
      <c r="J3069" s="15">
        <v>60</v>
      </c>
      <c r="K3069" s="14">
        <v>62</v>
      </c>
      <c r="L3069" s="14">
        <f>K3069-36</f>
        <v>26</v>
      </c>
      <c r="M3069" s="14">
        <f>K3069-64</f>
        <v>-2</v>
      </c>
      <c r="N3069" s="14">
        <f>K3069-79</f>
        <v>-17</v>
      </c>
      <c r="P3069" s="15">
        <v>1</v>
      </c>
      <c r="Q3069" s="4">
        <v>64</v>
      </c>
      <c r="R3069" s="4">
        <v>41</v>
      </c>
      <c r="S3069" s="4">
        <v>44</v>
      </c>
      <c r="T3069" s="4"/>
      <c r="U3069" s="4"/>
      <c r="V3069" s="4"/>
      <c r="W3069" s="15"/>
      <c r="AA3069" s="5" t="e">
        <f t="shared" si="392"/>
        <v>#DIV/0!</v>
      </c>
      <c r="AD3069" s="5" t="e">
        <f t="shared" si="393"/>
        <v>#DIV/0!</v>
      </c>
      <c r="AE3069" s="3" t="e">
        <f t="shared" si="394"/>
        <v>#DIV/0!</v>
      </c>
      <c r="AG3069" s="4" t="e">
        <f t="shared" si="395"/>
        <v>#DIV/0!</v>
      </c>
      <c r="AI3069" s="3" t="e">
        <f t="shared" si="396"/>
        <v>#DIV/0!</v>
      </c>
      <c r="AK3069" s="14" t="e">
        <f t="shared" si="397"/>
        <v>#DIV/0!</v>
      </c>
    </row>
    <row r="3070" spans="1:44" s="4" customFormat="1" x14ac:dyDescent="0.25">
      <c r="A3070" s="4" t="str">
        <f t="shared" si="389"/>
        <v>D00_601_8</v>
      </c>
      <c r="B3070" s="1" t="s">
        <v>37</v>
      </c>
      <c r="C3070" s="2">
        <v>601</v>
      </c>
      <c r="D3070" s="3">
        <v>8</v>
      </c>
      <c r="E3070" s="4" t="s">
        <v>41</v>
      </c>
      <c r="F3070" s="4" t="s">
        <v>41</v>
      </c>
      <c r="G3070" s="4" t="s">
        <v>47</v>
      </c>
      <c r="H3070" s="3">
        <v>2004</v>
      </c>
      <c r="I3070" s="15" t="s">
        <v>54</v>
      </c>
      <c r="J3070" s="7">
        <v>36</v>
      </c>
      <c r="K3070" s="4">
        <v>38</v>
      </c>
      <c r="P3070" s="7">
        <v>1</v>
      </c>
      <c r="Q3070" s="4">
        <v>46</v>
      </c>
      <c r="S3070" s="8">
        <v>34</v>
      </c>
      <c r="W3070" s="7">
        <v>1</v>
      </c>
      <c r="X3070" s="4">
        <v>210</v>
      </c>
      <c r="Y3070" s="4">
        <v>25</v>
      </c>
      <c r="Z3070" s="4">
        <v>80</v>
      </c>
      <c r="AA3070" s="5">
        <f t="shared" si="392"/>
        <v>3.24</v>
      </c>
      <c r="AB3070" s="4">
        <v>4</v>
      </c>
      <c r="AC3070" s="4">
        <v>24</v>
      </c>
      <c r="AD3070" s="10">
        <f t="shared" si="393"/>
        <v>1</v>
      </c>
      <c r="AE3070" s="3">
        <f t="shared" si="394"/>
        <v>30.864197530864196</v>
      </c>
      <c r="AF3070" s="4">
        <v>1</v>
      </c>
      <c r="AG3070" s="4">
        <f t="shared" si="395"/>
        <v>4</v>
      </c>
      <c r="AH3070" s="4">
        <v>0</v>
      </c>
      <c r="AI3070" s="3">
        <f t="shared" si="396"/>
        <v>0</v>
      </c>
      <c r="AJ3070" s="4">
        <v>0</v>
      </c>
      <c r="AK3070" s="4">
        <f t="shared" si="397"/>
        <v>0</v>
      </c>
      <c r="AL3070" s="4">
        <v>0</v>
      </c>
      <c r="AM3070" s="4">
        <v>11</v>
      </c>
      <c r="AN3070" s="4">
        <v>2</v>
      </c>
      <c r="AO3070" s="4">
        <v>2</v>
      </c>
      <c r="AP3070" s="4">
        <v>3</v>
      </c>
      <c r="AQ3070" s="4">
        <v>3</v>
      </c>
      <c r="AR3070" s="4">
        <v>4</v>
      </c>
    </row>
    <row r="3071" spans="1:44" s="4" customFormat="1" x14ac:dyDescent="0.25">
      <c r="A3071" s="4" t="str">
        <f t="shared" si="389"/>
        <v>D00_601_8</v>
      </c>
      <c r="B3071" s="1" t="s">
        <v>37</v>
      </c>
      <c r="C3071" s="2">
        <v>601</v>
      </c>
      <c r="D3071" s="3">
        <v>8</v>
      </c>
      <c r="E3071" s="4" t="s">
        <v>41</v>
      </c>
      <c r="F3071" s="4" t="s">
        <v>41</v>
      </c>
      <c r="G3071" s="4" t="s">
        <v>47</v>
      </c>
      <c r="H3071" s="3">
        <v>2005</v>
      </c>
      <c r="I3071" s="15" t="s">
        <v>54</v>
      </c>
      <c r="J3071" s="3">
        <v>49</v>
      </c>
      <c r="K3071" s="4">
        <v>55</v>
      </c>
      <c r="P3071" s="3">
        <v>1</v>
      </c>
      <c r="Q3071" s="4">
        <v>61</v>
      </c>
      <c r="R3071" s="4">
        <v>41</v>
      </c>
      <c r="S3071" s="4">
        <v>48</v>
      </c>
      <c r="W3071" s="3">
        <v>0</v>
      </c>
      <c r="X3071" s="4" t="s">
        <v>81</v>
      </c>
      <c r="Y3071" s="4">
        <v>3</v>
      </c>
      <c r="Z3071" s="4">
        <v>11</v>
      </c>
      <c r="AA3071" s="5">
        <f t="shared" si="392"/>
        <v>3.6666666666666665</v>
      </c>
      <c r="AB3071" s="4">
        <v>4</v>
      </c>
      <c r="AC3071" s="4">
        <v>3</v>
      </c>
      <c r="AD3071" s="5">
        <f t="shared" si="393"/>
        <v>1</v>
      </c>
      <c r="AE3071" s="3">
        <f t="shared" si="394"/>
        <v>27.272727272727273</v>
      </c>
      <c r="AF3071" s="4">
        <v>0</v>
      </c>
      <c r="AG3071" s="4">
        <f t="shared" si="395"/>
        <v>0</v>
      </c>
      <c r="AH3071" s="4">
        <v>0</v>
      </c>
      <c r="AI3071" s="3">
        <f t="shared" si="396"/>
        <v>0</v>
      </c>
      <c r="AJ3071" s="4" t="s">
        <v>85</v>
      </c>
      <c r="AM3071" s="4">
        <v>2</v>
      </c>
      <c r="AQ3071" s="4">
        <v>3</v>
      </c>
    </row>
    <row r="3072" spans="1:44" s="4" customFormat="1" x14ac:dyDescent="0.25">
      <c r="A3072" s="4" t="str">
        <f t="shared" si="389"/>
        <v>D00_601_8</v>
      </c>
      <c r="B3072" s="1" t="s">
        <v>37</v>
      </c>
      <c r="C3072" s="2">
        <v>601</v>
      </c>
      <c r="D3072" s="3">
        <v>8</v>
      </c>
      <c r="E3072" s="4" t="s">
        <v>41</v>
      </c>
      <c r="F3072" s="4" t="s">
        <v>41</v>
      </c>
      <c r="G3072" s="4" t="s">
        <v>47</v>
      </c>
      <c r="H3072" s="3">
        <v>2006</v>
      </c>
      <c r="I3072" s="15" t="s">
        <v>54</v>
      </c>
      <c r="J3072" s="3"/>
      <c r="P3072" s="3"/>
      <c r="W3072" s="3"/>
      <c r="AA3072" s="5" t="e">
        <f t="shared" si="392"/>
        <v>#DIV/0!</v>
      </c>
      <c r="AD3072" s="5" t="e">
        <f t="shared" si="393"/>
        <v>#DIV/0!</v>
      </c>
      <c r="AE3072" s="3" t="e">
        <f t="shared" si="394"/>
        <v>#DIV/0!</v>
      </c>
      <c r="AG3072" s="4" t="e">
        <f t="shared" si="395"/>
        <v>#DIV/0!</v>
      </c>
      <c r="AI3072" s="3" t="e">
        <f t="shared" si="396"/>
        <v>#DIV/0!</v>
      </c>
      <c r="AK3072" s="4" t="e">
        <f>AJ3072*100/Y3072</f>
        <v>#DIV/0!</v>
      </c>
    </row>
    <row r="3073" spans="1:44" s="4" customFormat="1" x14ac:dyDescent="0.25">
      <c r="A3073" s="4" t="str">
        <f t="shared" si="389"/>
        <v>D00_601_8</v>
      </c>
      <c r="B3073" s="1" t="s">
        <v>37</v>
      </c>
      <c r="C3073" s="2">
        <v>601</v>
      </c>
      <c r="D3073" s="3">
        <v>8</v>
      </c>
      <c r="E3073" s="4" t="s">
        <v>41</v>
      </c>
      <c r="F3073" s="4" t="s">
        <v>41</v>
      </c>
      <c r="G3073" s="4" t="s">
        <v>47</v>
      </c>
      <c r="H3073" s="3">
        <v>2007</v>
      </c>
      <c r="I3073" s="15" t="s">
        <v>54</v>
      </c>
      <c r="J3073" s="3"/>
      <c r="P3073" s="3"/>
      <c r="W3073" s="3"/>
      <c r="AA3073" s="5" t="e">
        <f t="shared" si="392"/>
        <v>#DIV/0!</v>
      </c>
      <c r="AD3073" s="5" t="e">
        <f t="shared" si="393"/>
        <v>#DIV/0!</v>
      </c>
      <c r="AE3073" s="3" t="e">
        <f t="shared" si="394"/>
        <v>#DIV/0!</v>
      </c>
      <c r="AG3073" s="4" t="e">
        <f t="shared" si="395"/>
        <v>#DIV/0!</v>
      </c>
      <c r="AI3073" s="3" t="e">
        <f t="shared" si="396"/>
        <v>#DIV/0!</v>
      </c>
      <c r="AK3073" s="4" t="e">
        <f>AJ3073*100/Y3073</f>
        <v>#DIV/0!</v>
      </c>
    </row>
    <row r="3074" spans="1:44" s="14" customFormat="1" x14ac:dyDescent="0.25">
      <c r="A3074" s="4" t="str">
        <f t="shared" si="389"/>
        <v>D00_602_8</v>
      </c>
      <c r="B3074" s="12" t="s">
        <v>37</v>
      </c>
      <c r="C3074" s="13">
        <v>602</v>
      </c>
      <c r="D3074" s="15">
        <v>8</v>
      </c>
      <c r="E3074" s="14" t="s">
        <v>41</v>
      </c>
      <c r="F3074" s="14" t="s">
        <v>41</v>
      </c>
      <c r="G3074" s="14" t="s">
        <v>47</v>
      </c>
      <c r="H3074" s="15">
        <v>2003</v>
      </c>
      <c r="I3074" s="15" t="s">
        <v>54</v>
      </c>
      <c r="J3074" s="15"/>
      <c r="P3074" s="15">
        <v>0</v>
      </c>
      <c r="Q3074" s="4"/>
      <c r="R3074" s="4">
        <v>39</v>
      </c>
      <c r="S3074" s="4">
        <v>43</v>
      </c>
      <c r="T3074" s="4"/>
      <c r="U3074" s="4"/>
      <c r="V3074" s="4"/>
      <c r="W3074" s="15"/>
      <c r="AA3074" s="5" t="e">
        <f t="shared" si="392"/>
        <v>#DIV/0!</v>
      </c>
      <c r="AD3074" s="5" t="e">
        <f t="shared" si="393"/>
        <v>#DIV/0!</v>
      </c>
      <c r="AE3074" s="3" t="e">
        <f t="shared" si="394"/>
        <v>#DIV/0!</v>
      </c>
      <c r="AG3074" s="4" t="e">
        <f t="shared" si="395"/>
        <v>#DIV/0!</v>
      </c>
      <c r="AI3074" s="3" t="e">
        <f t="shared" si="396"/>
        <v>#DIV/0!</v>
      </c>
      <c r="AK3074" s="14" t="e">
        <f>AJ3074*100/Y3074</f>
        <v>#DIV/0!</v>
      </c>
    </row>
    <row r="3075" spans="1:44" s="4" customFormat="1" x14ac:dyDescent="0.25">
      <c r="A3075" s="4" t="str">
        <f t="shared" ref="A3075:A3138" si="398">CONCATENATE(LEFT(B3075,1),CONCATENATE(RIGHT(B3075,2),"_",CONCATENATE(C3075),"_",CONCATENATE(D3075)))</f>
        <v>D00_602_8</v>
      </c>
      <c r="B3075" s="1" t="s">
        <v>37</v>
      </c>
      <c r="C3075" s="2">
        <v>602</v>
      </c>
      <c r="D3075" s="3">
        <v>8</v>
      </c>
      <c r="E3075" s="4" t="s">
        <v>41</v>
      </c>
      <c r="F3075" s="4" t="s">
        <v>41</v>
      </c>
      <c r="G3075" s="4" t="s">
        <v>47</v>
      </c>
      <c r="H3075" s="3">
        <v>2004</v>
      </c>
      <c r="I3075" s="15" t="s">
        <v>54</v>
      </c>
      <c r="J3075" s="7"/>
      <c r="P3075" s="7">
        <v>0</v>
      </c>
      <c r="S3075" s="8">
        <v>34</v>
      </c>
      <c r="W3075" s="7">
        <v>0</v>
      </c>
      <c r="AA3075" s="5" t="e">
        <f t="shared" si="392"/>
        <v>#DIV/0!</v>
      </c>
      <c r="AD3075" s="5" t="e">
        <f t="shared" si="393"/>
        <v>#DIV/0!</v>
      </c>
      <c r="AE3075" s="3" t="e">
        <f t="shared" si="394"/>
        <v>#DIV/0!</v>
      </c>
      <c r="AG3075" s="4" t="e">
        <f t="shared" si="395"/>
        <v>#DIV/0!</v>
      </c>
      <c r="AI3075" s="3" t="e">
        <f t="shared" si="396"/>
        <v>#DIV/0!</v>
      </c>
      <c r="AK3075" s="4" t="e">
        <f>AJ3075*100/Y3075</f>
        <v>#DIV/0!</v>
      </c>
    </row>
    <row r="3076" spans="1:44" s="4" customFormat="1" x14ac:dyDescent="0.25">
      <c r="A3076" s="4" t="str">
        <f t="shared" si="398"/>
        <v>D00_602_8</v>
      </c>
      <c r="B3076" s="1" t="s">
        <v>37</v>
      </c>
      <c r="C3076" s="2">
        <v>602</v>
      </c>
      <c r="D3076" s="3">
        <v>8</v>
      </c>
      <c r="E3076" s="4" t="s">
        <v>41</v>
      </c>
      <c r="F3076" s="4" t="s">
        <v>41</v>
      </c>
      <c r="G3076" s="4" t="s">
        <v>47</v>
      </c>
      <c r="H3076" s="3">
        <v>2005</v>
      </c>
      <c r="I3076" s="15" t="s">
        <v>54</v>
      </c>
      <c r="J3076" s="3" t="s">
        <v>81</v>
      </c>
      <c r="K3076" s="4" t="s">
        <v>81</v>
      </c>
      <c r="P3076" s="3">
        <v>0</v>
      </c>
      <c r="Q3076" s="4" t="s">
        <v>81</v>
      </c>
      <c r="R3076" s="4">
        <v>42</v>
      </c>
      <c r="S3076" s="4">
        <v>49</v>
      </c>
      <c r="W3076" s="3">
        <v>0</v>
      </c>
      <c r="X3076" s="4" t="s">
        <v>81</v>
      </c>
      <c r="AA3076" s="5" t="e">
        <f t="shared" si="392"/>
        <v>#DIV/0!</v>
      </c>
      <c r="AD3076" s="5" t="e">
        <f t="shared" si="393"/>
        <v>#DIV/0!</v>
      </c>
      <c r="AE3076" s="3" t="e">
        <f t="shared" si="394"/>
        <v>#DIV/0!</v>
      </c>
      <c r="AG3076" s="4" t="e">
        <f t="shared" si="395"/>
        <v>#DIV/0!</v>
      </c>
      <c r="AI3076" s="3" t="e">
        <f t="shared" si="396"/>
        <v>#DIV/0!</v>
      </c>
    </row>
    <row r="3077" spans="1:44" s="4" customFormat="1" x14ac:dyDescent="0.25">
      <c r="A3077" s="4" t="str">
        <f t="shared" si="398"/>
        <v>D00_602_8</v>
      </c>
      <c r="B3077" s="1" t="s">
        <v>37</v>
      </c>
      <c r="C3077" s="2">
        <v>602</v>
      </c>
      <c r="D3077" s="3">
        <v>8</v>
      </c>
      <c r="E3077" s="4" t="s">
        <v>41</v>
      </c>
      <c r="F3077" s="4" t="s">
        <v>41</v>
      </c>
      <c r="G3077" s="4" t="s">
        <v>47</v>
      </c>
      <c r="H3077" s="3">
        <v>2006</v>
      </c>
      <c r="I3077" s="15" t="s">
        <v>54</v>
      </c>
      <c r="J3077" s="3"/>
      <c r="P3077" s="3"/>
      <c r="W3077" s="3"/>
      <c r="AA3077" s="5" t="e">
        <f t="shared" si="392"/>
        <v>#DIV/0!</v>
      </c>
      <c r="AD3077" s="5" t="e">
        <f t="shared" si="393"/>
        <v>#DIV/0!</v>
      </c>
      <c r="AE3077" s="3" t="e">
        <f t="shared" si="394"/>
        <v>#DIV/0!</v>
      </c>
      <c r="AG3077" s="4" t="e">
        <f t="shared" si="395"/>
        <v>#DIV/0!</v>
      </c>
      <c r="AI3077" s="3" t="e">
        <f t="shared" si="396"/>
        <v>#DIV/0!</v>
      </c>
      <c r="AK3077" s="4" t="e">
        <f>AJ3077*100/Y3077</f>
        <v>#DIV/0!</v>
      </c>
    </row>
    <row r="3078" spans="1:44" s="4" customFormat="1" x14ac:dyDescent="0.25">
      <c r="A3078" s="4" t="str">
        <f t="shared" si="398"/>
        <v>D00_602_8</v>
      </c>
      <c r="B3078" s="1" t="s">
        <v>37</v>
      </c>
      <c r="C3078" s="2">
        <v>602</v>
      </c>
      <c r="D3078" s="3">
        <v>8</v>
      </c>
      <c r="E3078" s="4" t="s">
        <v>41</v>
      </c>
      <c r="F3078" s="4" t="s">
        <v>41</v>
      </c>
      <c r="G3078" s="4" t="s">
        <v>47</v>
      </c>
      <c r="H3078" s="3">
        <v>2007</v>
      </c>
      <c r="I3078" s="15" t="s">
        <v>54</v>
      </c>
      <c r="J3078" s="3"/>
      <c r="P3078" s="3"/>
      <c r="W3078" s="3"/>
      <c r="AA3078" s="5" t="e">
        <f t="shared" si="392"/>
        <v>#DIV/0!</v>
      </c>
      <c r="AD3078" s="5" t="e">
        <f t="shared" si="393"/>
        <v>#DIV/0!</v>
      </c>
      <c r="AE3078" s="3" t="e">
        <f t="shared" si="394"/>
        <v>#DIV/0!</v>
      </c>
      <c r="AG3078" s="4" t="e">
        <f t="shared" si="395"/>
        <v>#DIV/0!</v>
      </c>
      <c r="AI3078" s="3" t="e">
        <f t="shared" si="396"/>
        <v>#DIV/0!</v>
      </c>
      <c r="AK3078" s="4" t="e">
        <f>AJ3078*100/Y3078</f>
        <v>#DIV/0!</v>
      </c>
    </row>
    <row r="3079" spans="1:44" s="14" customFormat="1" x14ac:dyDescent="0.25">
      <c r="A3079" s="4" t="str">
        <f t="shared" si="398"/>
        <v>D00_603_8</v>
      </c>
      <c r="B3079" s="12" t="s">
        <v>37</v>
      </c>
      <c r="C3079" s="13">
        <v>603</v>
      </c>
      <c r="D3079" s="15">
        <v>8</v>
      </c>
      <c r="E3079" s="14" t="s">
        <v>41</v>
      </c>
      <c r="F3079" s="14" t="s">
        <v>41</v>
      </c>
      <c r="G3079" s="14" t="s">
        <v>47</v>
      </c>
      <c r="H3079" s="15">
        <v>2003</v>
      </c>
      <c r="I3079" s="15" t="s">
        <v>54</v>
      </c>
      <c r="J3079" s="15">
        <v>60</v>
      </c>
      <c r="K3079" s="14">
        <v>63</v>
      </c>
      <c r="L3079" s="14">
        <f>K3079-36</f>
        <v>27</v>
      </c>
      <c r="M3079" s="14">
        <f>K3079-64</f>
        <v>-1</v>
      </c>
      <c r="N3079" s="14">
        <f>K3079-79</f>
        <v>-16</v>
      </c>
      <c r="P3079" s="15">
        <v>1</v>
      </c>
      <c r="Q3079" s="4">
        <v>65</v>
      </c>
      <c r="R3079" s="4">
        <v>45</v>
      </c>
      <c r="S3079" s="4">
        <v>53</v>
      </c>
      <c r="T3079" s="4"/>
      <c r="U3079" s="4"/>
      <c r="V3079" s="4"/>
      <c r="W3079" s="15"/>
      <c r="AA3079" s="5" t="e">
        <f t="shared" si="392"/>
        <v>#DIV/0!</v>
      </c>
      <c r="AD3079" s="5" t="e">
        <f t="shared" si="393"/>
        <v>#DIV/0!</v>
      </c>
      <c r="AE3079" s="3" t="e">
        <f t="shared" si="394"/>
        <v>#DIV/0!</v>
      </c>
      <c r="AG3079" s="4" t="e">
        <f t="shared" si="395"/>
        <v>#DIV/0!</v>
      </c>
      <c r="AI3079" s="3" t="e">
        <f t="shared" si="396"/>
        <v>#DIV/0!</v>
      </c>
      <c r="AK3079" s="14" t="e">
        <f>AJ3079*100/Y3079</f>
        <v>#DIV/0!</v>
      </c>
    </row>
    <row r="3080" spans="1:44" s="4" customFormat="1" x14ac:dyDescent="0.25">
      <c r="A3080" s="4" t="str">
        <f t="shared" si="398"/>
        <v>D00_603_8</v>
      </c>
      <c r="B3080" s="1" t="s">
        <v>37</v>
      </c>
      <c r="C3080" s="2">
        <v>603</v>
      </c>
      <c r="D3080" s="3">
        <v>8</v>
      </c>
      <c r="E3080" s="4" t="s">
        <v>41</v>
      </c>
      <c r="F3080" s="4" t="s">
        <v>41</v>
      </c>
      <c r="G3080" s="4" t="s">
        <v>47</v>
      </c>
      <c r="H3080" s="3">
        <v>2004</v>
      </c>
      <c r="I3080" s="15" t="s">
        <v>54</v>
      </c>
      <c r="J3080" s="7">
        <v>37</v>
      </c>
      <c r="K3080" s="4">
        <v>42</v>
      </c>
      <c r="P3080" s="7">
        <v>2</v>
      </c>
      <c r="Q3080" s="4">
        <v>47</v>
      </c>
      <c r="S3080" s="8">
        <v>37</v>
      </c>
      <c r="W3080" s="7">
        <v>1</v>
      </c>
      <c r="X3080" s="4">
        <v>204</v>
      </c>
      <c r="Y3080" s="4">
        <v>25</v>
      </c>
      <c r="Z3080" s="4">
        <v>48</v>
      </c>
      <c r="AA3080" s="5">
        <f t="shared" si="392"/>
        <v>1.92</v>
      </c>
      <c r="AB3080" s="4">
        <v>2</v>
      </c>
      <c r="AC3080" s="4">
        <v>26</v>
      </c>
      <c r="AD3080" s="5">
        <f t="shared" si="393"/>
        <v>1.04</v>
      </c>
      <c r="AE3080" s="3">
        <f t="shared" si="394"/>
        <v>54.166666666666671</v>
      </c>
      <c r="AF3080" s="4">
        <v>0</v>
      </c>
      <c r="AG3080" s="4">
        <f t="shared" si="395"/>
        <v>0</v>
      </c>
      <c r="AH3080" s="4">
        <v>0</v>
      </c>
      <c r="AI3080" s="3">
        <f t="shared" si="396"/>
        <v>0</v>
      </c>
      <c r="AJ3080" s="4">
        <v>7</v>
      </c>
      <c r="AK3080" s="4">
        <f>AJ3080*100/Y3080</f>
        <v>28</v>
      </c>
      <c r="AL3080" s="4" t="s">
        <v>78</v>
      </c>
      <c r="AM3080" s="4">
        <v>3</v>
      </c>
      <c r="AN3080" s="4">
        <v>3</v>
      </c>
      <c r="AO3080" s="4">
        <v>2</v>
      </c>
      <c r="AP3080" s="4">
        <v>3</v>
      </c>
      <c r="AQ3080" s="4">
        <v>3</v>
      </c>
      <c r="AR3080" s="4">
        <v>2</v>
      </c>
    </row>
    <row r="3081" spans="1:44" s="4" customFormat="1" x14ac:dyDescent="0.25">
      <c r="A3081" s="4" t="str">
        <f t="shared" si="398"/>
        <v>D00_603_8</v>
      </c>
      <c r="B3081" s="1" t="s">
        <v>37</v>
      </c>
      <c r="C3081" s="2">
        <v>603</v>
      </c>
      <c r="D3081" s="3">
        <v>8</v>
      </c>
      <c r="E3081" s="4" t="s">
        <v>41</v>
      </c>
      <c r="F3081" s="4" t="s">
        <v>41</v>
      </c>
      <c r="G3081" s="4" t="s">
        <v>47</v>
      </c>
      <c r="H3081" s="3">
        <v>2005</v>
      </c>
      <c r="I3081" s="15" t="s">
        <v>54</v>
      </c>
      <c r="J3081" s="3">
        <v>55</v>
      </c>
      <c r="K3081" s="4">
        <v>64</v>
      </c>
      <c r="P3081" s="3">
        <v>2</v>
      </c>
      <c r="Q3081" s="4">
        <v>69</v>
      </c>
      <c r="R3081" s="4">
        <v>42</v>
      </c>
      <c r="S3081" s="4">
        <v>48</v>
      </c>
      <c r="W3081" s="3">
        <v>1</v>
      </c>
      <c r="X3081" s="4">
        <v>201</v>
      </c>
      <c r="Y3081" s="4">
        <v>25</v>
      </c>
      <c r="Z3081" s="4">
        <v>52</v>
      </c>
      <c r="AA3081" s="5">
        <f t="shared" si="392"/>
        <v>2.08</v>
      </c>
      <c r="AB3081" s="4">
        <v>4</v>
      </c>
      <c r="AC3081" s="4">
        <v>25</v>
      </c>
      <c r="AD3081" s="5">
        <f t="shared" si="393"/>
        <v>1</v>
      </c>
      <c r="AE3081" s="3">
        <f t="shared" si="394"/>
        <v>48.076923076923073</v>
      </c>
      <c r="AF3081" s="4">
        <v>0</v>
      </c>
      <c r="AG3081" s="4">
        <f t="shared" si="395"/>
        <v>0</v>
      </c>
      <c r="AH3081" s="4">
        <v>0</v>
      </c>
      <c r="AI3081" s="3">
        <f t="shared" si="396"/>
        <v>0</v>
      </c>
      <c r="AJ3081" s="4" t="s">
        <v>86</v>
      </c>
      <c r="AM3081" s="4">
        <v>1</v>
      </c>
      <c r="AN3081" s="4">
        <v>3</v>
      </c>
      <c r="AO3081" s="4">
        <v>2</v>
      </c>
      <c r="AP3081" s="4">
        <v>4</v>
      </c>
      <c r="AQ3081" s="4">
        <v>2</v>
      </c>
      <c r="AR3081" s="4">
        <v>2</v>
      </c>
    </row>
    <row r="3082" spans="1:44" s="4" customFormat="1" x14ac:dyDescent="0.25">
      <c r="A3082" s="4" t="str">
        <f t="shared" si="398"/>
        <v>D00_603_8</v>
      </c>
      <c r="B3082" s="1" t="s">
        <v>37</v>
      </c>
      <c r="C3082" s="2">
        <v>603</v>
      </c>
      <c r="D3082" s="3">
        <v>8</v>
      </c>
      <c r="E3082" s="4" t="s">
        <v>41</v>
      </c>
      <c r="F3082" s="4" t="s">
        <v>41</v>
      </c>
      <c r="G3082" s="4" t="s">
        <v>47</v>
      </c>
      <c r="H3082" s="3">
        <v>2006</v>
      </c>
      <c r="I3082" s="15" t="s">
        <v>54</v>
      </c>
      <c r="J3082" s="3"/>
      <c r="P3082" s="3"/>
      <c r="W3082" s="3"/>
      <c r="AA3082" s="5" t="e">
        <f t="shared" si="392"/>
        <v>#DIV/0!</v>
      </c>
      <c r="AD3082" s="5" t="e">
        <f t="shared" si="393"/>
        <v>#DIV/0!</v>
      </c>
      <c r="AE3082" s="3" t="e">
        <f t="shared" si="394"/>
        <v>#DIV/0!</v>
      </c>
      <c r="AG3082" s="4" t="e">
        <f t="shared" si="395"/>
        <v>#DIV/0!</v>
      </c>
      <c r="AI3082" s="3" t="e">
        <f t="shared" si="396"/>
        <v>#DIV/0!</v>
      </c>
      <c r="AK3082" s="4" t="e">
        <f>AJ3082*100/Y3082</f>
        <v>#DIV/0!</v>
      </c>
    </row>
    <row r="3083" spans="1:44" s="4" customFormat="1" x14ac:dyDescent="0.25">
      <c r="A3083" s="4" t="str">
        <f t="shared" si="398"/>
        <v>D00_603_8</v>
      </c>
      <c r="B3083" s="1" t="s">
        <v>37</v>
      </c>
      <c r="C3083" s="2">
        <v>603</v>
      </c>
      <c r="D3083" s="3">
        <v>8</v>
      </c>
      <c r="E3083" s="4" t="s">
        <v>41</v>
      </c>
      <c r="F3083" s="4" t="s">
        <v>41</v>
      </c>
      <c r="G3083" s="4" t="s">
        <v>47</v>
      </c>
      <c r="H3083" s="3">
        <v>2007</v>
      </c>
      <c r="I3083" s="15" t="s">
        <v>54</v>
      </c>
      <c r="J3083" s="3"/>
      <c r="P3083" s="3"/>
      <c r="W3083" s="3"/>
      <c r="AA3083" s="5" t="e">
        <f t="shared" si="392"/>
        <v>#DIV/0!</v>
      </c>
      <c r="AD3083" s="5" t="e">
        <f t="shared" si="393"/>
        <v>#DIV/0!</v>
      </c>
      <c r="AE3083" s="3" t="e">
        <f t="shared" si="394"/>
        <v>#DIV/0!</v>
      </c>
      <c r="AG3083" s="4" t="e">
        <f t="shared" si="395"/>
        <v>#DIV/0!</v>
      </c>
      <c r="AI3083" s="3" t="e">
        <f t="shared" si="396"/>
        <v>#DIV/0!</v>
      </c>
      <c r="AK3083" s="4" t="e">
        <f>AJ3083*100/Y3083</f>
        <v>#DIV/0!</v>
      </c>
    </row>
    <row r="3084" spans="1:44" s="14" customFormat="1" x14ac:dyDescent="0.25">
      <c r="A3084" s="4" t="str">
        <f t="shared" si="398"/>
        <v>D00_604_8</v>
      </c>
      <c r="B3084" s="12" t="s">
        <v>37</v>
      </c>
      <c r="C3084" s="13">
        <v>604</v>
      </c>
      <c r="D3084" s="15">
        <v>8</v>
      </c>
      <c r="E3084" s="14" t="s">
        <v>41</v>
      </c>
      <c r="F3084" s="14" t="s">
        <v>41</v>
      </c>
      <c r="G3084" s="14" t="s">
        <v>47</v>
      </c>
      <c r="H3084" s="15">
        <v>2003</v>
      </c>
      <c r="I3084" s="15" t="s">
        <v>54</v>
      </c>
      <c r="J3084" s="15"/>
      <c r="P3084" s="15">
        <v>0</v>
      </c>
      <c r="Q3084" s="4"/>
      <c r="R3084" s="4">
        <v>39</v>
      </c>
      <c r="S3084" s="4">
        <v>44</v>
      </c>
      <c r="T3084" s="4"/>
      <c r="U3084" s="4"/>
      <c r="V3084" s="4"/>
      <c r="W3084" s="15"/>
      <c r="AA3084" s="5" t="e">
        <f t="shared" si="392"/>
        <v>#DIV/0!</v>
      </c>
      <c r="AD3084" s="5" t="e">
        <f t="shared" si="393"/>
        <v>#DIV/0!</v>
      </c>
      <c r="AE3084" s="3" t="e">
        <f t="shared" si="394"/>
        <v>#DIV/0!</v>
      </c>
      <c r="AG3084" s="4" t="e">
        <f t="shared" si="395"/>
        <v>#DIV/0!</v>
      </c>
      <c r="AI3084" s="3" t="e">
        <f t="shared" si="396"/>
        <v>#DIV/0!</v>
      </c>
      <c r="AK3084" s="14" t="e">
        <f>AJ3084*100/Y3084</f>
        <v>#DIV/0!</v>
      </c>
    </row>
    <row r="3085" spans="1:44" s="4" customFormat="1" x14ac:dyDescent="0.25">
      <c r="A3085" s="4" t="str">
        <f t="shared" si="398"/>
        <v>D00_604_8</v>
      </c>
      <c r="B3085" s="1" t="s">
        <v>37</v>
      </c>
      <c r="C3085" s="2">
        <v>604</v>
      </c>
      <c r="D3085" s="3">
        <v>8</v>
      </c>
      <c r="E3085" s="4" t="s">
        <v>41</v>
      </c>
      <c r="F3085" s="4" t="s">
        <v>41</v>
      </c>
      <c r="G3085" s="4" t="s">
        <v>47</v>
      </c>
      <c r="H3085" s="3">
        <v>2004</v>
      </c>
      <c r="I3085" s="15" t="s">
        <v>54</v>
      </c>
      <c r="J3085" s="7"/>
      <c r="P3085" s="7">
        <v>0</v>
      </c>
      <c r="S3085" s="8">
        <v>29</v>
      </c>
      <c r="W3085" s="7">
        <v>0</v>
      </c>
      <c r="AA3085" s="5" t="e">
        <f t="shared" si="392"/>
        <v>#DIV/0!</v>
      </c>
      <c r="AD3085" s="5" t="e">
        <f t="shared" si="393"/>
        <v>#DIV/0!</v>
      </c>
      <c r="AE3085" s="3" t="e">
        <f t="shared" si="394"/>
        <v>#DIV/0!</v>
      </c>
      <c r="AG3085" s="4" t="e">
        <f t="shared" si="395"/>
        <v>#DIV/0!</v>
      </c>
      <c r="AI3085" s="3" t="e">
        <f t="shared" si="396"/>
        <v>#DIV/0!</v>
      </c>
      <c r="AK3085" s="4" t="e">
        <f>AJ3085*100/Y3085</f>
        <v>#DIV/0!</v>
      </c>
    </row>
    <row r="3086" spans="1:44" s="4" customFormat="1" x14ac:dyDescent="0.25">
      <c r="A3086" s="4" t="str">
        <f t="shared" si="398"/>
        <v>D00_604_8</v>
      </c>
      <c r="B3086" s="1" t="s">
        <v>37</v>
      </c>
      <c r="C3086" s="2">
        <v>604</v>
      </c>
      <c r="D3086" s="3">
        <v>8</v>
      </c>
      <c r="E3086" s="4" t="s">
        <v>41</v>
      </c>
      <c r="F3086" s="4" t="s">
        <v>41</v>
      </c>
      <c r="G3086" s="4" t="s">
        <v>47</v>
      </c>
      <c r="H3086" s="3">
        <v>2005</v>
      </c>
      <c r="I3086" s="15" t="s">
        <v>54</v>
      </c>
      <c r="J3086" s="3">
        <v>48</v>
      </c>
      <c r="K3086" s="4">
        <v>54</v>
      </c>
      <c r="P3086" s="3">
        <v>1</v>
      </c>
      <c r="Q3086" s="4">
        <v>57</v>
      </c>
      <c r="R3086" s="4">
        <v>41</v>
      </c>
      <c r="S3086" s="4">
        <v>46</v>
      </c>
      <c r="W3086" s="3">
        <v>0</v>
      </c>
      <c r="X3086" s="4" t="s">
        <v>81</v>
      </c>
      <c r="AA3086" s="5" t="e">
        <f t="shared" si="392"/>
        <v>#DIV/0!</v>
      </c>
      <c r="AD3086" s="5" t="e">
        <f t="shared" si="393"/>
        <v>#DIV/0!</v>
      </c>
      <c r="AE3086" s="3" t="e">
        <f t="shared" si="394"/>
        <v>#DIV/0!</v>
      </c>
      <c r="AG3086" s="4" t="e">
        <f t="shared" si="395"/>
        <v>#DIV/0!</v>
      </c>
      <c r="AI3086" s="3" t="e">
        <f t="shared" si="396"/>
        <v>#DIV/0!</v>
      </c>
    </row>
    <row r="3087" spans="1:44" s="4" customFormat="1" x14ac:dyDescent="0.25">
      <c r="A3087" s="4" t="str">
        <f t="shared" si="398"/>
        <v>D00_604_8</v>
      </c>
      <c r="B3087" s="1" t="s">
        <v>37</v>
      </c>
      <c r="C3087" s="2">
        <v>604</v>
      </c>
      <c r="D3087" s="3">
        <v>8</v>
      </c>
      <c r="E3087" s="4" t="s">
        <v>41</v>
      </c>
      <c r="F3087" s="4" t="s">
        <v>41</v>
      </c>
      <c r="G3087" s="4" t="s">
        <v>47</v>
      </c>
      <c r="H3087" s="3">
        <v>2006</v>
      </c>
      <c r="I3087" s="15" t="s">
        <v>54</v>
      </c>
      <c r="J3087" s="3"/>
      <c r="P3087" s="3"/>
      <c r="W3087" s="3"/>
      <c r="AA3087" s="5" t="e">
        <f t="shared" si="392"/>
        <v>#DIV/0!</v>
      </c>
      <c r="AD3087" s="5" t="e">
        <f t="shared" si="393"/>
        <v>#DIV/0!</v>
      </c>
      <c r="AE3087" s="3" t="e">
        <f t="shared" si="394"/>
        <v>#DIV/0!</v>
      </c>
      <c r="AG3087" s="4" t="e">
        <f t="shared" si="395"/>
        <v>#DIV/0!</v>
      </c>
      <c r="AI3087" s="3" t="e">
        <f t="shared" si="396"/>
        <v>#DIV/0!</v>
      </c>
      <c r="AK3087" s="4" t="e">
        <f>AJ3087*100/Y3087</f>
        <v>#DIV/0!</v>
      </c>
    </row>
    <row r="3088" spans="1:44" s="4" customFormat="1" x14ac:dyDescent="0.25">
      <c r="A3088" s="4" t="str">
        <f t="shared" si="398"/>
        <v>D00_604_8</v>
      </c>
      <c r="B3088" s="1" t="s">
        <v>37</v>
      </c>
      <c r="C3088" s="2">
        <v>604</v>
      </c>
      <c r="D3088" s="3">
        <v>8</v>
      </c>
      <c r="E3088" s="4" t="s">
        <v>41</v>
      </c>
      <c r="F3088" s="4" t="s">
        <v>41</v>
      </c>
      <c r="G3088" s="4" t="s">
        <v>47</v>
      </c>
      <c r="H3088" s="3">
        <v>2007</v>
      </c>
      <c r="I3088" s="15" t="s">
        <v>54</v>
      </c>
      <c r="J3088" s="3"/>
      <c r="P3088" s="3"/>
      <c r="W3088" s="3"/>
      <c r="AA3088" s="5" t="e">
        <f t="shared" si="392"/>
        <v>#DIV/0!</v>
      </c>
      <c r="AD3088" s="5" t="e">
        <f t="shared" si="393"/>
        <v>#DIV/0!</v>
      </c>
      <c r="AE3088" s="3" t="e">
        <f t="shared" si="394"/>
        <v>#DIV/0!</v>
      </c>
      <c r="AG3088" s="4" t="e">
        <f t="shared" si="395"/>
        <v>#DIV/0!</v>
      </c>
      <c r="AI3088" s="3" t="e">
        <f t="shared" si="396"/>
        <v>#DIV/0!</v>
      </c>
      <c r="AK3088" s="4" t="e">
        <f>AJ3088*100/Y3088</f>
        <v>#DIV/0!</v>
      </c>
    </row>
    <row r="3089" spans="1:44" s="14" customFormat="1" x14ac:dyDescent="0.25">
      <c r="A3089" s="4" t="str">
        <f t="shared" si="398"/>
        <v>D00_605_8</v>
      </c>
      <c r="B3089" s="12" t="s">
        <v>37</v>
      </c>
      <c r="C3089" s="13">
        <v>605</v>
      </c>
      <c r="D3089" s="15">
        <v>8</v>
      </c>
      <c r="E3089" s="14" t="s">
        <v>41</v>
      </c>
      <c r="F3089" s="14" t="s">
        <v>41</v>
      </c>
      <c r="G3089" s="14" t="s">
        <v>47</v>
      </c>
      <c r="H3089" s="15">
        <v>2003</v>
      </c>
      <c r="I3089" s="15" t="s">
        <v>54</v>
      </c>
      <c r="J3089" s="15"/>
      <c r="P3089" s="15">
        <v>0</v>
      </c>
      <c r="Q3089" s="4"/>
      <c r="R3089" s="4">
        <v>45</v>
      </c>
      <c r="S3089" s="4">
        <v>54</v>
      </c>
      <c r="T3089" s="4"/>
      <c r="U3089" s="4"/>
      <c r="V3089" s="4"/>
      <c r="W3089" s="15"/>
      <c r="AA3089" s="5" t="e">
        <f t="shared" si="392"/>
        <v>#DIV/0!</v>
      </c>
      <c r="AD3089" s="5" t="e">
        <f t="shared" si="393"/>
        <v>#DIV/0!</v>
      </c>
      <c r="AE3089" s="3" t="e">
        <f t="shared" si="394"/>
        <v>#DIV/0!</v>
      </c>
      <c r="AG3089" s="4" t="e">
        <f t="shared" si="395"/>
        <v>#DIV/0!</v>
      </c>
      <c r="AI3089" s="3" t="e">
        <f t="shared" si="396"/>
        <v>#DIV/0!</v>
      </c>
      <c r="AK3089" s="14" t="e">
        <f>AJ3089*100/Y3089</f>
        <v>#DIV/0!</v>
      </c>
    </row>
    <row r="3090" spans="1:44" s="4" customFormat="1" x14ac:dyDescent="0.25">
      <c r="A3090" s="4" t="str">
        <f t="shared" si="398"/>
        <v>D00_605_8</v>
      </c>
      <c r="B3090" s="1" t="s">
        <v>37</v>
      </c>
      <c r="C3090" s="2">
        <v>605</v>
      </c>
      <c r="D3090" s="3">
        <v>8</v>
      </c>
      <c r="E3090" s="4" t="s">
        <v>41</v>
      </c>
      <c r="F3090" s="4" t="s">
        <v>41</v>
      </c>
      <c r="G3090" s="4" t="s">
        <v>47</v>
      </c>
      <c r="H3090" s="3">
        <v>2004</v>
      </c>
      <c r="I3090" s="15" t="s">
        <v>54</v>
      </c>
      <c r="J3090" s="7">
        <v>36</v>
      </c>
      <c r="K3090" s="4">
        <v>38</v>
      </c>
      <c r="P3090" s="7">
        <v>1</v>
      </c>
      <c r="Q3090" s="4">
        <v>42</v>
      </c>
      <c r="S3090" s="8">
        <v>39</v>
      </c>
      <c r="W3090" s="7">
        <v>0</v>
      </c>
      <c r="AA3090" s="5" t="e">
        <f t="shared" si="392"/>
        <v>#DIV/0!</v>
      </c>
      <c r="AD3090" s="5" t="e">
        <f t="shared" si="393"/>
        <v>#DIV/0!</v>
      </c>
      <c r="AE3090" s="3" t="e">
        <f t="shared" si="394"/>
        <v>#DIV/0!</v>
      </c>
      <c r="AG3090" s="4" t="e">
        <f t="shared" si="395"/>
        <v>#DIV/0!</v>
      </c>
      <c r="AI3090" s="3" t="e">
        <f t="shared" si="396"/>
        <v>#DIV/0!</v>
      </c>
      <c r="AK3090" s="4" t="e">
        <f>AJ3090*100/Y3090</f>
        <v>#DIV/0!</v>
      </c>
    </row>
    <row r="3091" spans="1:44" s="4" customFormat="1" x14ac:dyDescent="0.25">
      <c r="A3091" s="4" t="str">
        <f t="shared" si="398"/>
        <v>D00_605_8</v>
      </c>
      <c r="B3091" s="1" t="s">
        <v>37</v>
      </c>
      <c r="C3091" s="2">
        <v>605</v>
      </c>
      <c r="D3091" s="3">
        <v>8</v>
      </c>
      <c r="E3091" s="4" t="s">
        <v>41</v>
      </c>
      <c r="F3091" s="4" t="s">
        <v>41</v>
      </c>
      <c r="G3091" s="4" t="s">
        <v>47</v>
      </c>
      <c r="H3091" s="3">
        <v>2005</v>
      </c>
      <c r="I3091" s="15" t="s">
        <v>54</v>
      </c>
      <c r="J3091" s="3">
        <v>57</v>
      </c>
      <c r="K3091" s="4">
        <v>65</v>
      </c>
      <c r="P3091" s="3">
        <v>1</v>
      </c>
      <c r="Q3091" s="4">
        <v>71</v>
      </c>
      <c r="R3091" s="4">
        <v>45</v>
      </c>
      <c r="S3091" s="4">
        <v>55</v>
      </c>
      <c r="W3091" s="3">
        <v>0</v>
      </c>
      <c r="X3091" s="4" t="s">
        <v>81</v>
      </c>
      <c r="AA3091" s="5" t="e">
        <f t="shared" si="392"/>
        <v>#DIV/0!</v>
      </c>
      <c r="AD3091" s="5" t="e">
        <f t="shared" si="393"/>
        <v>#DIV/0!</v>
      </c>
      <c r="AE3091" s="3" t="e">
        <f t="shared" si="394"/>
        <v>#DIV/0!</v>
      </c>
      <c r="AG3091" s="4" t="e">
        <f t="shared" si="395"/>
        <v>#DIV/0!</v>
      </c>
      <c r="AI3091" s="3" t="e">
        <f t="shared" si="396"/>
        <v>#DIV/0!</v>
      </c>
    </row>
    <row r="3092" spans="1:44" s="4" customFormat="1" x14ac:dyDescent="0.25">
      <c r="A3092" s="4" t="str">
        <f t="shared" si="398"/>
        <v>D00_605_8</v>
      </c>
      <c r="B3092" s="1" t="s">
        <v>37</v>
      </c>
      <c r="C3092" s="2">
        <v>605</v>
      </c>
      <c r="D3092" s="3">
        <v>8</v>
      </c>
      <c r="E3092" s="4" t="s">
        <v>41</v>
      </c>
      <c r="F3092" s="4" t="s">
        <v>41</v>
      </c>
      <c r="G3092" s="4" t="s">
        <v>47</v>
      </c>
      <c r="H3092" s="3">
        <v>2006</v>
      </c>
      <c r="I3092" s="15" t="s">
        <v>54</v>
      </c>
      <c r="J3092" s="3"/>
      <c r="P3092" s="3"/>
      <c r="W3092" s="3"/>
      <c r="AA3092" s="5" t="e">
        <f t="shared" si="392"/>
        <v>#DIV/0!</v>
      </c>
      <c r="AD3092" s="5" t="e">
        <f t="shared" si="393"/>
        <v>#DIV/0!</v>
      </c>
      <c r="AE3092" s="3" t="e">
        <f t="shared" si="394"/>
        <v>#DIV/0!</v>
      </c>
      <c r="AG3092" s="4" t="e">
        <f t="shared" si="395"/>
        <v>#DIV/0!</v>
      </c>
      <c r="AI3092" s="3" t="e">
        <f t="shared" si="396"/>
        <v>#DIV/0!</v>
      </c>
      <c r="AK3092" s="4" t="e">
        <f t="shared" ref="AK3092:AK3105" si="399">AJ3092*100/Y3092</f>
        <v>#DIV/0!</v>
      </c>
    </row>
    <row r="3093" spans="1:44" s="4" customFormat="1" x14ac:dyDescent="0.25">
      <c r="A3093" s="4" t="str">
        <f t="shared" si="398"/>
        <v>D00_605_8</v>
      </c>
      <c r="B3093" s="1" t="s">
        <v>37</v>
      </c>
      <c r="C3093" s="2">
        <v>605</v>
      </c>
      <c r="D3093" s="3">
        <v>8</v>
      </c>
      <c r="E3093" s="4" t="s">
        <v>41</v>
      </c>
      <c r="F3093" s="4" t="s">
        <v>41</v>
      </c>
      <c r="G3093" s="4" t="s">
        <v>47</v>
      </c>
      <c r="H3093" s="3">
        <v>2007</v>
      </c>
      <c r="I3093" s="15" t="s">
        <v>54</v>
      </c>
      <c r="J3093" s="3"/>
      <c r="P3093" s="3"/>
      <c r="W3093" s="3"/>
      <c r="AA3093" s="5" t="e">
        <f t="shared" si="392"/>
        <v>#DIV/0!</v>
      </c>
      <c r="AD3093" s="5" t="e">
        <f t="shared" si="393"/>
        <v>#DIV/0!</v>
      </c>
      <c r="AE3093" s="3" t="e">
        <f t="shared" si="394"/>
        <v>#DIV/0!</v>
      </c>
      <c r="AG3093" s="4" t="e">
        <f t="shared" si="395"/>
        <v>#DIV/0!</v>
      </c>
      <c r="AI3093" s="3" t="e">
        <f t="shared" si="396"/>
        <v>#DIV/0!</v>
      </c>
      <c r="AK3093" s="4" t="e">
        <f t="shared" si="399"/>
        <v>#DIV/0!</v>
      </c>
    </row>
    <row r="3094" spans="1:44" s="14" customFormat="1" x14ac:dyDescent="0.25">
      <c r="A3094" s="4" t="str">
        <f t="shared" si="398"/>
        <v>D00_606_8</v>
      </c>
      <c r="B3094" s="12" t="s">
        <v>37</v>
      </c>
      <c r="C3094" s="13">
        <v>606</v>
      </c>
      <c r="D3094" s="15">
        <v>8</v>
      </c>
      <c r="E3094" s="14" t="s">
        <v>41</v>
      </c>
      <c r="F3094" s="14" t="s">
        <v>41</v>
      </c>
      <c r="G3094" s="14" t="s">
        <v>47</v>
      </c>
      <c r="H3094" s="15">
        <v>2003</v>
      </c>
      <c r="I3094" s="15" t="s">
        <v>54</v>
      </c>
      <c r="J3094" s="15"/>
      <c r="P3094" s="15">
        <v>0</v>
      </c>
      <c r="Q3094" s="4"/>
      <c r="R3094" s="4">
        <v>47</v>
      </c>
      <c r="S3094" s="4">
        <v>58</v>
      </c>
      <c r="T3094" s="4"/>
      <c r="U3094" s="4"/>
      <c r="V3094" s="4"/>
      <c r="W3094" s="15"/>
      <c r="AA3094" s="5" t="e">
        <f t="shared" si="392"/>
        <v>#DIV/0!</v>
      </c>
      <c r="AD3094" s="5" t="e">
        <f t="shared" si="393"/>
        <v>#DIV/0!</v>
      </c>
      <c r="AE3094" s="3" t="e">
        <f t="shared" si="394"/>
        <v>#DIV/0!</v>
      </c>
      <c r="AG3094" s="4" t="e">
        <f t="shared" si="395"/>
        <v>#DIV/0!</v>
      </c>
      <c r="AI3094" s="3" t="e">
        <f t="shared" si="396"/>
        <v>#DIV/0!</v>
      </c>
      <c r="AK3094" s="14" t="e">
        <f t="shared" si="399"/>
        <v>#DIV/0!</v>
      </c>
    </row>
    <row r="3095" spans="1:44" s="4" customFormat="1" x14ac:dyDescent="0.25">
      <c r="A3095" s="4" t="str">
        <f t="shared" si="398"/>
        <v>D00_606_8</v>
      </c>
      <c r="B3095" s="1" t="s">
        <v>37</v>
      </c>
      <c r="C3095" s="2">
        <v>606</v>
      </c>
      <c r="D3095" s="3">
        <v>8</v>
      </c>
      <c r="E3095" s="4" t="s">
        <v>41</v>
      </c>
      <c r="F3095" s="4" t="s">
        <v>41</v>
      </c>
      <c r="G3095" s="4" t="s">
        <v>47</v>
      </c>
      <c r="H3095" s="3">
        <v>2004</v>
      </c>
      <c r="I3095" s="15" t="s">
        <v>54</v>
      </c>
      <c r="J3095" s="7"/>
      <c r="P3095" s="7">
        <v>0</v>
      </c>
      <c r="S3095" s="8">
        <v>39</v>
      </c>
      <c r="W3095" s="7">
        <v>0</v>
      </c>
      <c r="AA3095" s="5" t="e">
        <f t="shared" si="392"/>
        <v>#DIV/0!</v>
      </c>
      <c r="AD3095" s="5" t="e">
        <f t="shared" si="393"/>
        <v>#DIV/0!</v>
      </c>
      <c r="AE3095" s="3" t="e">
        <f t="shared" si="394"/>
        <v>#DIV/0!</v>
      </c>
      <c r="AG3095" s="4" t="e">
        <f t="shared" si="395"/>
        <v>#DIV/0!</v>
      </c>
      <c r="AI3095" s="3" t="e">
        <f t="shared" si="396"/>
        <v>#DIV/0!</v>
      </c>
      <c r="AK3095" s="4" t="e">
        <f t="shared" si="399"/>
        <v>#DIV/0!</v>
      </c>
    </row>
    <row r="3096" spans="1:44" s="4" customFormat="1" x14ac:dyDescent="0.25">
      <c r="A3096" s="4" t="str">
        <f t="shared" si="398"/>
        <v>D00_606_8</v>
      </c>
      <c r="B3096" s="1" t="s">
        <v>37</v>
      </c>
      <c r="C3096" s="2">
        <v>606</v>
      </c>
      <c r="D3096" s="3">
        <v>8</v>
      </c>
      <c r="E3096" s="4" t="s">
        <v>41</v>
      </c>
      <c r="F3096" s="4" t="s">
        <v>41</v>
      </c>
      <c r="G3096" s="4" t="s">
        <v>47</v>
      </c>
      <c r="H3096" s="3">
        <v>2005</v>
      </c>
      <c r="I3096" s="15" t="s">
        <v>54</v>
      </c>
      <c r="J3096" s="3">
        <v>68</v>
      </c>
      <c r="K3096" s="4">
        <v>73</v>
      </c>
      <c r="P3096" s="3">
        <v>1</v>
      </c>
      <c r="Q3096" s="4">
        <v>76</v>
      </c>
      <c r="R3096" s="4">
        <v>43</v>
      </c>
      <c r="S3096" s="4">
        <v>56</v>
      </c>
      <c r="W3096" s="3">
        <v>0</v>
      </c>
      <c r="X3096" s="4" t="s">
        <v>81</v>
      </c>
      <c r="Y3096" s="4">
        <v>5</v>
      </c>
      <c r="Z3096" s="4">
        <v>13</v>
      </c>
      <c r="AA3096" s="5">
        <f t="shared" si="392"/>
        <v>2.6</v>
      </c>
      <c r="AB3096" s="4">
        <v>2</v>
      </c>
      <c r="AC3096" s="4">
        <v>5</v>
      </c>
      <c r="AD3096" s="5">
        <f t="shared" si="393"/>
        <v>1</v>
      </c>
      <c r="AE3096" s="3">
        <f t="shared" si="394"/>
        <v>38.46153846153846</v>
      </c>
      <c r="AF3096" s="4">
        <v>0</v>
      </c>
      <c r="AG3096" s="4">
        <f t="shared" si="395"/>
        <v>0</v>
      </c>
      <c r="AH3096" s="4">
        <v>2</v>
      </c>
      <c r="AI3096" s="3">
        <f t="shared" si="396"/>
        <v>40</v>
      </c>
      <c r="AJ3096" s="4">
        <v>2</v>
      </c>
      <c r="AK3096" s="4">
        <f t="shared" si="399"/>
        <v>40</v>
      </c>
      <c r="AL3096" s="4">
        <v>4</v>
      </c>
      <c r="AM3096" s="4">
        <v>4</v>
      </c>
      <c r="AN3096" s="4">
        <v>3</v>
      </c>
      <c r="AO3096" s="4">
        <v>2</v>
      </c>
      <c r="AP3096" s="4">
        <v>3</v>
      </c>
      <c r="AQ3096" s="4">
        <v>3</v>
      </c>
      <c r="AR3096" s="4">
        <v>2</v>
      </c>
    </row>
    <row r="3097" spans="1:44" s="4" customFormat="1" x14ac:dyDescent="0.25">
      <c r="A3097" s="4" t="str">
        <f t="shared" si="398"/>
        <v>D00_606_8</v>
      </c>
      <c r="B3097" s="1" t="s">
        <v>37</v>
      </c>
      <c r="C3097" s="2">
        <v>606</v>
      </c>
      <c r="D3097" s="3">
        <v>8</v>
      </c>
      <c r="E3097" s="4" t="s">
        <v>41</v>
      </c>
      <c r="F3097" s="4" t="s">
        <v>41</v>
      </c>
      <c r="G3097" s="4" t="s">
        <v>47</v>
      </c>
      <c r="H3097" s="3">
        <v>2006</v>
      </c>
      <c r="I3097" s="15" t="s">
        <v>54</v>
      </c>
      <c r="J3097" s="3"/>
      <c r="P3097" s="3"/>
      <c r="W3097" s="3"/>
      <c r="AA3097" s="5" t="e">
        <f t="shared" ref="AA3097:AA3160" si="400">(Z3097+(AD3097*AF3097))/Y3097</f>
        <v>#DIV/0!</v>
      </c>
      <c r="AD3097" s="5" t="e">
        <f t="shared" ref="AD3097:AD3160" si="401">AC3097/(Y3097-AF3097)</f>
        <v>#DIV/0!</v>
      </c>
      <c r="AE3097" s="3" t="e">
        <f t="shared" ref="AE3097:AE3160" si="402">AD3097*100/AA3097</f>
        <v>#DIV/0!</v>
      </c>
      <c r="AG3097" s="4" t="e">
        <f t="shared" ref="AG3097:AG3160" si="403">AF3097*100/Y3097</f>
        <v>#DIV/0!</v>
      </c>
      <c r="AI3097" s="3" t="e">
        <f t="shared" ref="AI3097:AI3160" si="404">AH3097*100/Y3097</f>
        <v>#DIV/0!</v>
      </c>
      <c r="AK3097" s="4" t="e">
        <f t="shared" si="399"/>
        <v>#DIV/0!</v>
      </c>
    </row>
    <row r="3098" spans="1:44" s="4" customFormat="1" x14ac:dyDescent="0.25">
      <c r="A3098" s="4" t="str">
        <f t="shared" si="398"/>
        <v>D00_606_8</v>
      </c>
      <c r="B3098" s="1" t="s">
        <v>37</v>
      </c>
      <c r="C3098" s="2">
        <v>606</v>
      </c>
      <c r="D3098" s="3">
        <v>8</v>
      </c>
      <c r="E3098" s="4" t="s">
        <v>41</v>
      </c>
      <c r="F3098" s="4" t="s">
        <v>41</v>
      </c>
      <c r="G3098" s="4" t="s">
        <v>47</v>
      </c>
      <c r="H3098" s="3">
        <v>2007</v>
      </c>
      <c r="I3098" s="15" t="s">
        <v>54</v>
      </c>
      <c r="J3098" s="3"/>
      <c r="P3098" s="3"/>
      <c r="W3098" s="3"/>
      <c r="AA3098" s="5" t="e">
        <f t="shared" si="400"/>
        <v>#DIV/0!</v>
      </c>
      <c r="AD3098" s="5" t="e">
        <f t="shared" si="401"/>
        <v>#DIV/0!</v>
      </c>
      <c r="AE3098" s="3" t="e">
        <f t="shared" si="402"/>
        <v>#DIV/0!</v>
      </c>
      <c r="AG3098" s="4" t="e">
        <f t="shared" si="403"/>
        <v>#DIV/0!</v>
      </c>
      <c r="AI3098" s="3" t="e">
        <f t="shared" si="404"/>
        <v>#DIV/0!</v>
      </c>
      <c r="AK3098" s="4" t="e">
        <f t="shared" si="399"/>
        <v>#DIV/0!</v>
      </c>
    </row>
    <row r="3099" spans="1:44" s="14" customFormat="1" x14ac:dyDescent="0.25">
      <c r="A3099" s="4" t="str">
        <f t="shared" si="398"/>
        <v>D00_607_8</v>
      </c>
      <c r="B3099" s="12" t="s">
        <v>37</v>
      </c>
      <c r="C3099" s="13">
        <v>607</v>
      </c>
      <c r="D3099" s="15">
        <v>8</v>
      </c>
      <c r="E3099" s="14" t="s">
        <v>41</v>
      </c>
      <c r="F3099" s="14" t="s">
        <v>41</v>
      </c>
      <c r="G3099" s="14" t="s">
        <v>47</v>
      </c>
      <c r="H3099" s="15">
        <v>2003</v>
      </c>
      <c r="I3099" s="15" t="s">
        <v>54</v>
      </c>
      <c r="J3099" s="15"/>
      <c r="P3099" s="15">
        <v>0</v>
      </c>
      <c r="Q3099" s="4"/>
      <c r="R3099" s="4">
        <v>40</v>
      </c>
      <c r="S3099" s="4">
        <v>45</v>
      </c>
      <c r="T3099" s="4"/>
      <c r="U3099" s="4"/>
      <c r="V3099" s="4"/>
      <c r="W3099" s="15"/>
      <c r="AA3099" s="5" t="e">
        <f t="shared" si="400"/>
        <v>#DIV/0!</v>
      </c>
      <c r="AD3099" s="5" t="e">
        <f t="shared" si="401"/>
        <v>#DIV/0!</v>
      </c>
      <c r="AE3099" s="3" t="e">
        <f t="shared" si="402"/>
        <v>#DIV/0!</v>
      </c>
      <c r="AG3099" s="4" t="e">
        <f t="shared" si="403"/>
        <v>#DIV/0!</v>
      </c>
      <c r="AI3099" s="3" t="e">
        <f t="shared" si="404"/>
        <v>#DIV/0!</v>
      </c>
      <c r="AK3099" s="14" t="e">
        <f t="shared" si="399"/>
        <v>#DIV/0!</v>
      </c>
    </row>
    <row r="3100" spans="1:44" s="4" customFormat="1" x14ac:dyDescent="0.25">
      <c r="A3100" s="4" t="str">
        <f t="shared" si="398"/>
        <v>D00_607_8</v>
      </c>
      <c r="B3100" s="1" t="s">
        <v>37</v>
      </c>
      <c r="C3100" s="2">
        <v>607</v>
      </c>
      <c r="D3100" s="3">
        <v>8</v>
      </c>
      <c r="E3100" s="4" t="s">
        <v>41</v>
      </c>
      <c r="F3100" s="4" t="s">
        <v>41</v>
      </c>
      <c r="G3100" s="4" t="s">
        <v>47</v>
      </c>
      <c r="H3100" s="3">
        <v>2004</v>
      </c>
      <c r="I3100" s="15" t="s">
        <v>54</v>
      </c>
      <c r="J3100" s="7">
        <v>36</v>
      </c>
      <c r="K3100" s="4">
        <v>38</v>
      </c>
      <c r="P3100" s="7">
        <v>1</v>
      </c>
      <c r="Q3100" s="4">
        <v>42</v>
      </c>
      <c r="S3100" s="8">
        <v>35</v>
      </c>
      <c r="W3100" s="7">
        <v>0</v>
      </c>
      <c r="AA3100" s="5" t="e">
        <f t="shared" si="400"/>
        <v>#DIV/0!</v>
      </c>
      <c r="AD3100" s="5" t="e">
        <f t="shared" si="401"/>
        <v>#DIV/0!</v>
      </c>
      <c r="AE3100" s="3" t="e">
        <f t="shared" si="402"/>
        <v>#DIV/0!</v>
      </c>
      <c r="AG3100" s="4" t="e">
        <f t="shared" si="403"/>
        <v>#DIV/0!</v>
      </c>
      <c r="AI3100" s="3" t="e">
        <f t="shared" si="404"/>
        <v>#DIV/0!</v>
      </c>
      <c r="AK3100" s="4" t="e">
        <f t="shared" si="399"/>
        <v>#DIV/0!</v>
      </c>
    </row>
    <row r="3101" spans="1:44" s="4" customFormat="1" x14ac:dyDescent="0.25">
      <c r="A3101" s="4" t="str">
        <f t="shared" si="398"/>
        <v>D00_607_8</v>
      </c>
      <c r="B3101" s="1" t="s">
        <v>37</v>
      </c>
      <c r="C3101" s="2">
        <v>607</v>
      </c>
      <c r="D3101" s="3">
        <v>8</v>
      </c>
      <c r="E3101" s="4" t="s">
        <v>41</v>
      </c>
      <c r="F3101" s="4" t="s">
        <v>41</v>
      </c>
      <c r="G3101" s="4" t="s">
        <v>47</v>
      </c>
      <c r="H3101" s="3">
        <v>2005</v>
      </c>
      <c r="I3101" s="15" t="s">
        <v>54</v>
      </c>
      <c r="J3101" s="3">
        <v>48</v>
      </c>
      <c r="K3101" s="4">
        <v>55</v>
      </c>
      <c r="P3101" s="3">
        <v>1</v>
      </c>
      <c r="Q3101" s="4">
        <v>65</v>
      </c>
      <c r="R3101" s="4">
        <v>41</v>
      </c>
      <c r="S3101" s="4">
        <v>46</v>
      </c>
      <c r="W3101" s="3">
        <v>2</v>
      </c>
      <c r="X3101" s="4">
        <v>201</v>
      </c>
      <c r="Y3101" s="4">
        <v>25</v>
      </c>
      <c r="Z3101" s="4">
        <v>52</v>
      </c>
      <c r="AA3101" s="5">
        <f t="shared" si="400"/>
        <v>2.08</v>
      </c>
      <c r="AB3101" s="4">
        <v>2</v>
      </c>
      <c r="AC3101" s="4">
        <v>24</v>
      </c>
      <c r="AD3101" s="5">
        <f t="shared" si="401"/>
        <v>0.96</v>
      </c>
      <c r="AE3101" s="3">
        <f t="shared" si="402"/>
        <v>46.153846153846153</v>
      </c>
      <c r="AF3101" s="4">
        <v>0</v>
      </c>
      <c r="AG3101" s="4">
        <f t="shared" si="403"/>
        <v>0</v>
      </c>
      <c r="AH3101" s="4">
        <v>1</v>
      </c>
      <c r="AI3101" s="3">
        <f t="shared" si="404"/>
        <v>4</v>
      </c>
      <c r="AJ3101" s="4">
        <v>1</v>
      </c>
      <c r="AK3101" s="4">
        <f t="shared" si="399"/>
        <v>4</v>
      </c>
      <c r="AL3101" s="4">
        <v>1</v>
      </c>
      <c r="AM3101" s="4">
        <v>1</v>
      </c>
      <c r="AN3101" s="4">
        <v>1</v>
      </c>
      <c r="AO3101" s="4">
        <v>2</v>
      </c>
      <c r="AP3101" s="4">
        <v>3</v>
      </c>
      <c r="AQ3101" s="4">
        <v>3</v>
      </c>
      <c r="AR3101" s="4">
        <v>3</v>
      </c>
    </row>
    <row r="3102" spans="1:44" s="4" customFormat="1" x14ac:dyDescent="0.25">
      <c r="A3102" s="4" t="str">
        <f t="shared" si="398"/>
        <v>D00_607_8</v>
      </c>
      <c r="B3102" s="1" t="s">
        <v>37</v>
      </c>
      <c r="C3102" s="2">
        <v>607</v>
      </c>
      <c r="D3102" s="3">
        <v>8</v>
      </c>
      <c r="E3102" s="4" t="s">
        <v>41</v>
      </c>
      <c r="F3102" s="4" t="s">
        <v>41</v>
      </c>
      <c r="G3102" s="4" t="s">
        <v>47</v>
      </c>
      <c r="H3102" s="3">
        <v>2006</v>
      </c>
      <c r="I3102" s="15" t="s">
        <v>54</v>
      </c>
      <c r="J3102" s="3"/>
      <c r="P3102" s="3"/>
      <c r="W3102" s="3"/>
      <c r="AA3102" s="5" t="e">
        <f t="shared" si="400"/>
        <v>#DIV/0!</v>
      </c>
      <c r="AD3102" s="5" t="e">
        <f t="shared" si="401"/>
        <v>#DIV/0!</v>
      </c>
      <c r="AE3102" s="3" t="e">
        <f t="shared" si="402"/>
        <v>#DIV/0!</v>
      </c>
      <c r="AG3102" s="4" t="e">
        <f t="shared" si="403"/>
        <v>#DIV/0!</v>
      </c>
      <c r="AI3102" s="3" t="e">
        <f t="shared" si="404"/>
        <v>#DIV/0!</v>
      </c>
      <c r="AK3102" s="4" t="e">
        <f t="shared" si="399"/>
        <v>#DIV/0!</v>
      </c>
    </row>
    <row r="3103" spans="1:44" s="4" customFormat="1" x14ac:dyDescent="0.25">
      <c r="A3103" s="4" t="str">
        <f t="shared" si="398"/>
        <v>D00_607_8</v>
      </c>
      <c r="B3103" s="1" t="s">
        <v>37</v>
      </c>
      <c r="C3103" s="2">
        <v>607</v>
      </c>
      <c r="D3103" s="3">
        <v>8</v>
      </c>
      <c r="E3103" s="4" t="s">
        <v>41</v>
      </c>
      <c r="F3103" s="4" t="s">
        <v>41</v>
      </c>
      <c r="G3103" s="4" t="s">
        <v>47</v>
      </c>
      <c r="H3103" s="3">
        <v>2007</v>
      </c>
      <c r="I3103" s="15" t="s">
        <v>54</v>
      </c>
      <c r="J3103" s="3"/>
      <c r="P3103" s="3"/>
      <c r="W3103" s="3"/>
      <c r="AA3103" s="5" t="e">
        <f t="shared" si="400"/>
        <v>#DIV/0!</v>
      </c>
      <c r="AD3103" s="5" t="e">
        <f t="shared" si="401"/>
        <v>#DIV/0!</v>
      </c>
      <c r="AE3103" s="3" t="e">
        <f t="shared" si="402"/>
        <v>#DIV/0!</v>
      </c>
      <c r="AG3103" s="4" t="e">
        <f t="shared" si="403"/>
        <v>#DIV/0!</v>
      </c>
      <c r="AI3103" s="3" t="e">
        <f t="shared" si="404"/>
        <v>#DIV/0!</v>
      </c>
      <c r="AK3103" s="4" t="e">
        <f t="shared" si="399"/>
        <v>#DIV/0!</v>
      </c>
    </row>
    <row r="3104" spans="1:44" s="14" customFormat="1" x14ac:dyDescent="0.25">
      <c r="A3104" s="4" t="str">
        <f t="shared" si="398"/>
        <v>D00_608_8</v>
      </c>
      <c r="B3104" s="12" t="s">
        <v>37</v>
      </c>
      <c r="C3104" s="13">
        <v>608</v>
      </c>
      <c r="D3104" s="15">
        <v>8</v>
      </c>
      <c r="E3104" s="14" t="s">
        <v>41</v>
      </c>
      <c r="F3104" s="14" t="s">
        <v>41</v>
      </c>
      <c r="G3104" s="14" t="s">
        <v>47</v>
      </c>
      <c r="H3104" s="15">
        <v>2003</v>
      </c>
      <c r="I3104" s="15" t="s">
        <v>54</v>
      </c>
      <c r="J3104" s="15"/>
      <c r="P3104" s="15">
        <v>0</v>
      </c>
      <c r="Q3104" s="4"/>
      <c r="R3104" s="4">
        <v>38</v>
      </c>
      <c r="S3104" s="4">
        <v>43</v>
      </c>
      <c r="T3104" s="4"/>
      <c r="U3104" s="4"/>
      <c r="V3104" s="4"/>
      <c r="W3104" s="15"/>
      <c r="AA3104" s="5" t="e">
        <f t="shared" si="400"/>
        <v>#DIV/0!</v>
      </c>
      <c r="AD3104" s="5" t="e">
        <f t="shared" si="401"/>
        <v>#DIV/0!</v>
      </c>
      <c r="AE3104" s="3" t="e">
        <f t="shared" si="402"/>
        <v>#DIV/0!</v>
      </c>
      <c r="AG3104" s="4" t="e">
        <f t="shared" si="403"/>
        <v>#DIV/0!</v>
      </c>
      <c r="AI3104" s="3" t="e">
        <f t="shared" si="404"/>
        <v>#DIV/0!</v>
      </c>
      <c r="AK3104" s="14" t="e">
        <f t="shared" si="399"/>
        <v>#DIV/0!</v>
      </c>
    </row>
    <row r="3105" spans="1:44" s="4" customFormat="1" x14ac:dyDescent="0.25">
      <c r="A3105" s="4" t="str">
        <f t="shared" si="398"/>
        <v>D00_608_8</v>
      </c>
      <c r="B3105" s="1" t="s">
        <v>37</v>
      </c>
      <c r="C3105" s="2">
        <v>608</v>
      </c>
      <c r="D3105" s="3">
        <v>8</v>
      </c>
      <c r="E3105" s="4" t="s">
        <v>41</v>
      </c>
      <c r="F3105" s="4" t="s">
        <v>41</v>
      </c>
      <c r="G3105" s="4" t="s">
        <v>47</v>
      </c>
      <c r="H3105" s="3">
        <v>2004</v>
      </c>
      <c r="I3105" s="15" t="s">
        <v>54</v>
      </c>
      <c r="J3105" s="7"/>
      <c r="P3105" s="7">
        <v>0</v>
      </c>
      <c r="S3105" s="8">
        <v>24</v>
      </c>
      <c r="W3105" s="7">
        <v>0</v>
      </c>
      <c r="AA3105" s="5" t="e">
        <f t="shared" si="400"/>
        <v>#DIV/0!</v>
      </c>
      <c r="AD3105" s="5" t="e">
        <f t="shared" si="401"/>
        <v>#DIV/0!</v>
      </c>
      <c r="AE3105" s="3" t="e">
        <f t="shared" si="402"/>
        <v>#DIV/0!</v>
      </c>
      <c r="AG3105" s="4" t="e">
        <f t="shared" si="403"/>
        <v>#DIV/0!</v>
      </c>
      <c r="AI3105" s="3" t="e">
        <f t="shared" si="404"/>
        <v>#DIV/0!</v>
      </c>
      <c r="AK3105" s="4" t="e">
        <f t="shared" si="399"/>
        <v>#DIV/0!</v>
      </c>
    </row>
    <row r="3106" spans="1:44" s="4" customFormat="1" x14ac:dyDescent="0.25">
      <c r="A3106" s="4" t="str">
        <f t="shared" si="398"/>
        <v>D00_608_8</v>
      </c>
      <c r="B3106" s="1" t="s">
        <v>37</v>
      </c>
      <c r="C3106" s="2">
        <v>608</v>
      </c>
      <c r="D3106" s="3">
        <v>8</v>
      </c>
      <c r="E3106" s="4" t="s">
        <v>41</v>
      </c>
      <c r="F3106" s="4" t="s">
        <v>41</v>
      </c>
      <c r="G3106" s="4" t="s">
        <v>47</v>
      </c>
      <c r="H3106" s="3">
        <v>2005</v>
      </c>
      <c r="I3106" s="15" t="s">
        <v>54</v>
      </c>
      <c r="J3106" s="3" t="s">
        <v>81</v>
      </c>
      <c r="K3106" s="4" t="s">
        <v>81</v>
      </c>
      <c r="P3106" s="3">
        <v>0</v>
      </c>
      <c r="Q3106" s="4" t="s">
        <v>81</v>
      </c>
      <c r="R3106" s="4">
        <v>36</v>
      </c>
      <c r="S3106" s="4">
        <v>40</v>
      </c>
      <c r="W3106" s="3">
        <v>0</v>
      </c>
      <c r="X3106" s="4" t="s">
        <v>81</v>
      </c>
      <c r="AA3106" s="5" t="e">
        <f t="shared" si="400"/>
        <v>#DIV/0!</v>
      </c>
      <c r="AD3106" s="5" t="e">
        <f t="shared" si="401"/>
        <v>#DIV/0!</v>
      </c>
      <c r="AE3106" s="3" t="e">
        <f t="shared" si="402"/>
        <v>#DIV/0!</v>
      </c>
      <c r="AG3106" s="4" t="e">
        <f t="shared" si="403"/>
        <v>#DIV/0!</v>
      </c>
      <c r="AI3106" s="3" t="e">
        <f t="shared" si="404"/>
        <v>#DIV/0!</v>
      </c>
    </row>
    <row r="3107" spans="1:44" s="4" customFormat="1" x14ac:dyDescent="0.25">
      <c r="A3107" s="4" t="str">
        <f t="shared" si="398"/>
        <v>D00_608_8</v>
      </c>
      <c r="B3107" s="1" t="s">
        <v>37</v>
      </c>
      <c r="C3107" s="2">
        <v>608</v>
      </c>
      <c r="D3107" s="3">
        <v>8</v>
      </c>
      <c r="E3107" s="4" t="s">
        <v>41</v>
      </c>
      <c r="F3107" s="4" t="s">
        <v>41</v>
      </c>
      <c r="G3107" s="4" t="s">
        <v>47</v>
      </c>
      <c r="H3107" s="3">
        <v>2006</v>
      </c>
      <c r="I3107" s="15" t="s">
        <v>54</v>
      </c>
      <c r="J3107" s="3"/>
      <c r="P3107" s="3"/>
      <c r="W3107" s="3"/>
      <c r="AA3107" s="5" t="e">
        <f t="shared" si="400"/>
        <v>#DIV/0!</v>
      </c>
      <c r="AD3107" s="5" t="e">
        <f t="shared" si="401"/>
        <v>#DIV/0!</v>
      </c>
      <c r="AE3107" s="3" t="e">
        <f t="shared" si="402"/>
        <v>#DIV/0!</v>
      </c>
      <c r="AG3107" s="4" t="e">
        <f t="shared" si="403"/>
        <v>#DIV/0!</v>
      </c>
      <c r="AI3107" s="3" t="e">
        <f t="shared" si="404"/>
        <v>#DIV/0!</v>
      </c>
      <c r="AK3107" s="4" t="e">
        <f>AJ3107*100/Y3107</f>
        <v>#DIV/0!</v>
      </c>
    </row>
    <row r="3108" spans="1:44" s="4" customFormat="1" x14ac:dyDescent="0.25">
      <c r="A3108" s="4" t="str">
        <f t="shared" si="398"/>
        <v>D00_608_8</v>
      </c>
      <c r="B3108" s="1" t="s">
        <v>37</v>
      </c>
      <c r="C3108" s="2">
        <v>608</v>
      </c>
      <c r="D3108" s="3">
        <v>8</v>
      </c>
      <c r="E3108" s="4" t="s">
        <v>41</v>
      </c>
      <c r="F3108" s="4" t="s">
        <v>41</v>
      </c>
      <c r="G3108" s="4" t="s">
        <v>47</v>
      </c>
      <c r="H3108" s="3">
        <v>2007</v>
      </c>
      <c r="I3108" s="15" t="s">
        <v>54</v>
      </c>
      <c r="J3108" s="3"/>
      <c r="P3108" s="3"/>
      <c r="W3108" s="3"/>
      <c r="AA3108" s="5" t="e">
        <f t="shared" si="400"/>
        <v>#DIV/0!</v>
      </c>
      <c r="AD3108" s="5" t="e">
        <f t="shared" si="401"/>
        <v>#DIV/0!</v>
      </c>
      <c r="AE3108" s="3" t="e">
        <f t="shared" si="402"/>
        <v>#DIV/0!</v>
      </c>
      <c r="AG3108" s="4" t="e">
        <f t="shared" si="403"/>
        <v>#DIV/0!</v>
      </c>
      <c r="AI3108" s="3" t="e">
        <f t="shared" si="404"/>
        <v>#DIV/0!</v>
      </c>
      <c r="AK3108" s="4" t="e">
        <f>AJ3108*100/Y3108</f>
        <v>#DIV/0!</v>
      </c>
    </row>
    <row r="3109" spans="1:44" s="14" customFormat="1" x14ac:dyDescent="0.25">
      <c r="A3109" s="4" t="str">
        <f t="shared" si="398"/>
        <v>D00_609_8</v>
      </c>
      <c r="B3109" s="12" t="s">
        <v>37</v>
      </c>
      <c r="C3109" s="13">
        <v>609</v>
      </c>
      <c r="D3109" s="15">
        <v>8</v>
      </c>
      <c r="E3109" s="14" t="s">
        <v>41</v>
      </c>
      <c r="F3109" s="14" t="s">
        <v>41</v>
      </c>
      <c r="G3109" s="14" t="s">
        <v>47</v>
      </c>
      <c r="H3109" s="15">
        <v>2003</v>
      </c>
      <c r="I3109" s="15" t="s">
        <v>54</v>
      </c>
      <c r="J3109" s="15">
        <v>58</v>
      </c>
      <c r="K3109" s="14">
        <v>62</v>
      </c>
      <c r="L3109" s="14">
        <f>K3109-36</f>
        <v>26</v>
      </c>
      <c r="M3109" s="14">
        <f>K3109-64</f>
        <v>-2</v>
      </c>
      <c r="N3109" s="14">
        <f>K3109-79</f>
        <v>-17</v>
      </c>
      <c r="P3109" s="15">
        <v>2</v>
      </c>
      <c r="Q3109" s="4">
        <v>64</v>
      </c>
      <c r="R3109" s="4">
        <v>41</v>
      </c>
      <c r="S3109" s="4">
        <v>44</v>
      </c>
      <c r="T3109" s="4"/>
      <c r="U3109" s="4"/>
      <c r="V3109" s="4"/>
      <c r="W3109" s="15"/>
      <c r="AA3109" s="5" t="e">
        <f t="shared" si="400"/>
        <v>#DIV/0!</v>
      </c>
      <c r="AD3109" s="5" t="e">
        <f t="shared" si="401"/>
        <v>#DIV/0!</v>
      </c>
      <c r="AE3109" s="3" t="e">
        <f t="shared" si="402"/>
        <v>#DIV/0!</v>
      </c>
      <c r="AG3109" s="4" t="e">
        <f t="shared" si="403"/>
        <v>#DIV/0!</v>
      </c>
      <c r="AI3109" s="3" t="e">
        <f t="shared" si="404"/>
        <v>#DIV/0!</v>
      </c>
      <c r="AK3109" s="14" t="e">
        <f>AJ3109*100/Y3109</f>
        <v>#DIV/0!</v>
      </c>
    </row>
    <row r="3110" spans="1:44" s="4" customFormat="1" x14ac:dyDescent="0.25">
      <c r="A3110" s="4" t="str">
        <f t="shared" si="398"/>
        <v>D00_609_8</v>
      </c>
      <c r="B3110" s="1" t="s">
        <v>37</v>
      </c>
      <c r="C3110" s="2">
        <v>609</v>
      </c>
      <c r="D3110" s="3">
        <v>8</v>
      </c>
      <c r="E3110" s="4" t="s">
        <v>41</v>
      </c>
      <c r="F3110" s="4" t="s">
        <v>41</v>
      </c>
      <c r="G3110" s="4" t="s">
        <v>47</v>
      </c>
      <c r="H3110" s="3">
        <v>2004</v>
      </c>
      <c r="I3110" s="15" t="s">
        <v>54</v>
      </c>
      <c r="J3110" s="7">
        <v>37</v>
      </c>
      <c r="K3110" s="4">
        <v>44</v>
      </c>
      <c r="P3110" s="7">
        <v>3</v>
      </c>
      <c r="Q3110" s="4">
        <v>48</v>
      </c>
      <c r="S3110" s="8">
        <v>34</v>
      </c>
      <c r="W3110" s="7">
        <v>0</v>
      </c>
      <c r="AA3110" s="5" t="e">
        <f t="shared" si="400"/>
        <v>#DIV/0!</v>
      </c>
      <c r="AD3110" s="5" t="e">
        <f t="shared" si="401"/>
        <v>#DIV/0!</v>
      </c>
      <c r="AE3110" s="3" t="e">
        <f t="shared" si="402"/>
        <v>#DIV/0!</v>
      </c>
      <c r="AG3110" s="4" t="e">
        <f t="shared" si="403"/>
        <v>#DIV/0!</v>
      </c>
      <c r="AI3110" s="3" t="e">
        <f t="shared" si="404"/>
        <v>#DIV/0!</v>
      </c>
      <c r="AK3110" s="4" t="e">
        <f>AJ3110*100/Y3110</f>
        <v>#DIV/0!</v>
      </c>
    </row>
    <row r="3111" spans="1:44" s="4" customFormat="1" x14ac:dyDescent="0.25">
      <c r="A3111" s="4" t="str">
        <f t="shared" si="398"/>
        <v>D00_609_8</v>
      </c>
      <c r="B3111" s="1" t="s">
        <v>37</v>
      </c>
      <c r="C3111" s="2">
        <v>609</v>
      </c>
      <c r="D3111" s="3">
        <v>8</v>
      </c>
      <c r="E3111" s="4" t="s">
        <v>41</v>
      </c>
      <c r="F3111" s="4" t="s">
        <v>41</v>
      </c>
      <c r="G3111" s="4" t="s">
        <v>47</v>
      </c>
      <c r="H3111" s="3">
        <v>2005</v>
      </c>
      <c r="I3111" s="15" t="s">
        <v>54</v>
      </c>
      <c r="J3111" s="3">
        <v>54</v>
      </c>
      <c r="K3111" s="4">
        <v>63</v>
      </c>
      <c r="P3111" s="3">
        <v>3</v>
      </c>
      <c r="Q3111" s="4">
        <v>69</v>
      </c>
      <c r="R3111" s="4">
        <v>42</v>
      </c>
      <c r="S3111" s="4">
        <v>49</v>
      </c>
      <c r="W3111" s="3">
        <v>1</v>
      </c>
      <c r="X3111" s="4">
        <v>200</v>
      </c>
      <c r="Y3111" s="4">
        <v>25</v>
      </c>
      <c r="Z3111" s="4">
        <v>62</v>
      </c>
      <c r="AA3111" s="5">
        <f t="shared" si="400"/>
        <v>2.48</v>
      </c>
      <c r="AB3111" s="4">
        <v>4</v>
      </c>
      <c r="AC3111" s="4">
        <v>14</v>
      </c>
      <c r="AD3111" s="5">
        <f t="shared" si="401"/>
        <v>0.56000000000000005</v>
      </c>
      <c r="AE3111" s="3">
        <f t="shared" si="402"/>
        <v>22.580645161290324</v>
      </c>
      <c r="AF3111" s="4">
        <v>0</v>
      </c>
      <c r="AG3111" s="4">
        <f t="shared" si="403"/>
        <v>0</v>
      </c>
      <c r="AH3111" s="4">
        <v>0</v>
      </c>
      <c r="AI3111" s="3">
        <f t="shared" si="404"/>
        <v>0</v>
      </c>
      <c r="AJ3111" s="11" t="s">
        <v>87</v>
      </c>
      <c r="AM3111" s="4">
        <v>7</v>
      </c>
      <c r="AN3111" s="4">
        <v>3</v>
      </c>
      <c r="AO3111" s="4">
        <v>2</v>
      </c>
      <c r="AP3111" s="4">
        <v>2</v>
      </c>
      <c r="AQ3111" s="4">
        <v>3</v>
      </c>
      <c r="AR3111" s="4">
        <v>2</v>
      </c>
    </row>
    <row r="3112" spans="1:44" s="4" customFormat="1" x14ac:dyDescent="0.25">
      <c r="A3112" s="4" t="str">
        <f t="shared" si="398"/>
        <v>D00_609_8</v>
      </c>
      <c r="B3112" s="1" t="s">
        <v>37</v>
      </c>
      <c r="C3112" s="2">
        <v>609</v>
      </c>
      <c r="D3112" s="3">
        <v>8</v>
      </c>
      <c r="E3112" s="4" t="s">
        <v>41</v>
      </c>
      <c r="F3112" s="4" t="s">
        <v>41</v>
      </c>
      <c r="G3112" s="4" t="s">
        <v>47</v>
      </c>
      <c r="H3112" s="3">
        <v>2006</v>
      </c>
      <c r="I3112" s="15" t="s">
        <v>54</v>
      </c>
      <c r="J3112" s="3"/>
      <c r="P3112" s="3"/>
      <c r="W3112" s="3"/>
      <c r="AA3112" s="5" t="e">
        <f t="shared" si="400"/>
        <v>#DIV/0!</v>
      </c>
      <c r="AD3112" s="5" t="e">
        <f t="shared" si="401"/>
        <v>#DIV/0!</v>
      </c>
      <c r="AE3112" s="3" t="e">
        <f t="shared" si="402"/>
        <v>#DIV/0!</v>
      </c>
      <c r="AG3112" s="4" t="e">
        <f t="shared" si="403"/>
        <v>#DIV/0!</v>
      </c>
      <c r="AI3112" s="3" t="e">
        <f t="shared" si="404"/>
        <v>#DIV/0!</v>
      </c>
      <c r="AK3112" s="4" t="e">
        <f t="shared" ref="AK3112:AK3120" si="405">AJ3112*100/Y3112</f>
        <v>#DIV/0!</v>
      </c>
    </row>
    <row r="3113" spans="1:44" s="4" customFormat="1" x14ac:dyDescent="0.25">
      <c r="A3113" s="4" t="str">
        <f t="shared" si="398"/>
        <v>D00_609_8</v>
      </c>
      <c r="B3113" s="1" t="s">
        <v>37</v>
      </c>
      <c r="C3113" s="2">
        <v>609</v>
      </c>
      <c r="D3113" s="3">
        <v>8</v>
      </c>
      <c r="E3113" s="4" t="s">
        <v>41</v>
      </c>
      <c r="F3113" s="4" t="s">
        <v>41</v>
      </c>
      <c r="G3113" s="4" t="s">
        <v>47</v>
      </c>
      <c r="H3113" s="3">
        <v>2007</v>
      </c>
      <c r="I3113" s="15" t="s">
        <v>54</v>
      </c>
      <c r="J3113" s="3"/>
      <c r="P3113" s="3"/>
      <c r="W3113" s="3"/>
      <c r="AA3113" s="5" t="e">
        <f t="shared" si="400"/>
        <v>#DIV/0!</v>
      </c>
      <c r="AD3113" s="5" t="e">
        <f t="shared" si="401"/>
        <v>#DIV/0!</v>
      </c>
      <c r="AE3113" s="3" t="e">
        <f t="shared" si="402"/>
        <v>#DIV/0!</v>
      </c>
      <c r="AG3113" s="4" t="e">
        <f t="shared" si="403"/>
        <v>#DIV/0!</v>
      </c>
      <c r="AI3113" s="3" t="e">
        <f t="shared" si="404"/>
        <v>#DIV/0!</v>
      </c>
      <c r="AK3113" s="4" t="e">
        <f t="shared" si="405"/>
        <v>#DIV/0!</v>
      </c>
    </row>
    <row r="3114" spans="1:44" s="14" customFormat="1" x14ac:dyDescent="0.25">
      <c r="A3114" s="4" t="str">
        <f t="shared" si="398"/>
        <v>D00_610_8</v>
      </c>
      <c r="B3114" s="12" t="s">
        <v>37</v>
      </c>
      <c r="C3114" s="13">
        <v>610</v>
      </c>
      <c r="D3114" s="15">
        <v>8</v>
      </c>
      <c r="E3114" s="14" t="s">
        <v>41</v>
      </c>
      <c r="F3114" s="14" t="s">
        <v>41</v>
      </c>
      <c r="G3114" s="14" t="s">
        <v>47</v>
      </c>
      <c r="H3114" s="15">
        <v>2003</v>
      </c>
      <c r="I3114" s="15" t="s">
        <v>54</v>
      </c>
      <c r="J3114" s="15">
        <v>60</v>
      </c>
      <c r="K3114" s="14">
        <v>62</v>
      </c>
      <c r="L3114" s="14">
        <f>K3114-36</f>
        <v>26</v>
      </c>
      <c r="M3114" s="14">
        <f>K3114-64</f>
        <v>-2</v>
      </c>
      <c r="N3114" s="14">
        <f>K3114-79</f>
        <v>-17</v>
      </c>
      <c r="P3114" s="15">
        <v>1</v>
      </c>
      <c r="Q3114" s="4">
        <v>64</v>
      </c>
      <c r="R3114" s="4">
        <v>45</v>
      </c>
      <c r="S3114" s="4">
        <v>62</v>
      </c>
      <c r="T3114" s="4"/>
      <c r="U3114" s="4"/>
      <c r="V3114" s="4"/>
      <c r="W3114" s="15"/>
      <c r="AA3114" s="5" t="e">
        <f t="shared" si="400"/>
        <v>#DIV/0!</v>
      </c>
      <c r="AD3114" s="5" t="e">
        <f t="shared" si="401"/>
        <v>#DIV/0!</v>
      </c>
      <c r="AE3114" s="3" t="e">
        <f t="shared" si="402"/>
        <v>#DIV/0!</v>
      </c>
      <c r="AG3114" s="4" t="e">
        <f t="shared" si="403"/>
        <v>#DIV/0!</v>
      </c>
      <c r="AI3114" s="3" t="e">
        <f t="shared" si="404"/>
        <v>#DIV/0!</v>
      </c>
      <c r="AK3114" s="14" t="e">
        <f t="shared" si="405"/>
        <v>#DIV/0!</v>
      </c>
    </row>
    <row r="3115" spans="1:44" s="4" customFormat="1" x14ac:dyDescent="0.25">
      <c r="A3115" s="4" t="str">
        <f t="shared" si="398"/>
        <v>D00_610_8</v>
      </c>
      <c r="B3115" s="1" t="s">
        <v>37</v>
      </c>
      <c r="C3115" s="2">
        <v>610</v>
      </c>
      <c r="D3115" s="3">
        <v>8</v>
      </c>
      <c r="E3115" s="4" t="s">
        <v>41</v>
      </c>
      <c r="F3115" s="4" t="s">
        <v>41</v>
      </c>
      <c r="G3115" s="4" t="s">
        <v>47</v>
      </c>
      <c r="H3115" s="3">
        <v>2004</v>
      </c>
      <c r="I3115" s="15" t="s">
        <v>54</v>
      </c>
      <c r="J3115" s="7">
        <v>38</v>
      </c>
      <c r="K3115" s="4">
        <v>43</v>
      </c>
      <c r="P3115" s="7">
        <v>2</v>
      </c>
      <c r="Q3115" s="4">
        <v>48</v>
      </c>
      <c r="S3115" s="8">
        <v>38</v>
      </c>
      <c r="W3115" s="7">
        <v>1</v>
      </c>
      <c r="X3115" s="4">
        <v>215</v>
      </c>
      <c r="Y3115" s="4">
        <v>25</v>
      </c>
      <c r="Z3115" s="4">
        <v>64</v>
      </c>
      <c r="AA3115" s="5">
        <f t="shared" si="400"/>
        <v>2.56</v>
      </c>
      <c r="AB3115" s="4">
        <v>4</v>
      </c>
      <c r="AC3115" s="4">
        <v>19</v>
      </c>
      <c r="AD3115" s="5">
        <f t="shared" si="401"/>
        <v>0.76</v>
      </c>
      <c r="AE3115" s="3">
        <f t="shared" si="402"/>
        <v>29.6875</v>
      </c>
      <c r="AF3115" s="4">
        <v>0</v>
      </c>
      <c r="AG3115" s="4">
        <f t="shared" si="403"/>
        <v>0</v>
      </c>
      <c r="AH3115" s="4">
        <v>0</v>
      </c>
      <c r="AI3115" s="3">
        <f t="shared" si="404"/>
        <v>0</v>
      </c>
      <c r="AJ3115" s="4">
        <v>5</v>
      </c>
      <c r="AK3115" s="4">
        <f t="shared" si="405"/>
        <v>20</v>
      </c>
      <c r="AL3115" s="4">
        <v>7</v>
      </c>
      <c r="AM3115" s="4">
        <v>11</v>
      </c>
      <c r="AN3115" s="4">
        <v>3</v>
      </c>
      <c r="AO3115" s="4">
        <v>2</v>
      </c>
      <c r="AP3115" s="4">
        <v>3</v>
      </c>
      <c r="AQ3115" s="4">
        <v>1</v>
      </c>
      <c r="AR3115" s="4">
        <v>2</v>
      </c>
    </row>
    <row r="3116" spans="1:44" s="4" customFormat="1" x14ac:dyDescent="0.25">
      <c r="A3116" s="4" t="str">
        <f t="shared" si="398"/>
        <v>D00_610_8</v>
      </c>
      <c r="B3116" s="1" t="s">
        <v>37</v>
      </c>
      <c r="C3116" s="2">
        <v>610</v>
      </c>
      <c r="D3116" s="3">
        <v>8</v>
      </c>
      <c r="E3116" s="4" t="s">
        <v>41</v>
      </c>
      <c r="F3116" s="4" t="s">
        <v>41</v>
      </c>
      <c r="G3116" s="4" t="s">
        <v>47</v>
      </c>
      <c r="H3116" s="3">
        <v>2005</v>
      </c>
      <c r="I3116" s="15" t="s">
        <v>54</v>
      </c>
      <c r="J3116" s="3">
        <v>64</v>
      </c>
      <c r="K3116" s="4">
        <v>70</v>
      </c>
      <c r="P3116" s="3">
        <v>2</v>
      </c>
      <c r="Q3116" s="4" t="s">
        <v>81</v>
      </c>
      <c r="R3116" s="4">
        <v>44</v>
      </c>
      <c r="S3116" s="4">
        <v>57</v>
      </c>
      <c r="W3116" s="3">
        <v>1</v>
      </c>
      <c r="X3116" s="4">
        <v>204</v>
      </c>
      <c r="Y3116" s="4">
        <v>25</v>
      </c>
      <c r="Z3116" s="4">
        <v>85</v>
      </c>
      <c r="AA3116" s="5">
        <f t="shared" si="400"/>
        <v>3.4</v>
      </c>
      <c r="AB3116" s="4">
        <v>4</v>
      </c>
      <c r="AC3116" s="4">
        <v>20</v>
      </c>
      <c r="AD3116" s="5">
        <f t="shared" si="401"/>
        <v>0.8</v>
      </c>
      <c r="AE3116" s="3">
        <f t="shared" si="402"/>
        <v>23.529411764705884</v>
      </c>
      <c r="AF3116" s="4">
        <v>0</v>
      </c>
      <c r="AG3116" s="4">
        <f t="shared" si="403"/>
        <v>0</v>
      </c>
      <c r="AH3116" s="4">
        <v>0</v>
      </c>
      <c r="AI3116" s="3">
        <f t="shared" si="404"/>
        <v>0</v>
      </c>
      <c r="AJ3116" s="4">
        <v>5</v>
      </c>
      <c r="AK3116" s="4">
        <f t="shared" si="405"/>
        <v>20</v>
      </c>
      <c r="AL3116" s="4">
        <v>1</v>
      </c>
      <c r="AM3116" s="4">
        <v>8</v>
      </c>
      <c r="AN3116" s="4">
        <v>2</v>
      </c>
      <c r="AO3116" s="4">
        <v>2</v>
      </c>
      <c r="AP3116" s="4">
        <v>2</v>
      </c>
      <c r="AQ3116" s="4">
        <v>1</v>
      </c>
      <c r="AR3116" s="4">
        <v>2</v>
      </c>
    </row>
    <row r="3117" spans="1:44" s="4" customFormat="1" x14ac:dyDescent="0.25">
      <c r="A3117" s="4" t="str">
        <f t="shared" si="398"/>
        <v>D00_610_8</v>
      </c>
      <c r="B3117" s="1" t="s">
        <v>37</v>
      </c>
      <c r="C3117" s="2">
        <v>610</v>
      </c>
      <c r="D3117" s="3">
        <v>8</v>
      </c>
      <c r="E3117" s="4" t="s">
        <v>41</v>
      </c>
      <c r="F3117" s="4" t="s">
        <v>41</v>
      </c>
      <c r="G3117" s="4" t="s">
        <v>47</v>
      </c>
      <c r="H3117" s="3">
        <v>2006</v>
      </c>
      <c r="I3117" s="15" t="s">
        <v>54</v>
      </c>
      <c r="J3117" s="3"/>
      <c r="P3117" s="3"/>
      <c r="W3117" s="3"/>
      <c r="AA3117" s="5" t="e">
        <f t="shared" si="400"/>
        <v>#DIV/0!</v>
      </c>
      <c r="AD3117" s="5" t="e">
        <f t="shared" si="401"/>
        <v>#DIV/0!</v>
      </c>
      <c r="AE3117" s="3" t="e">
        <f t="shared" si="402"/>
        <v>#DIV/0!</v>
      </c>
      <c r="AG3117" s="4" t="e">
        <f t="shared" si="403"/>
        <v>#DIV/0!</v>
      </c>
      <c r="AI3117" s="3" t="e">
        <f t="shared" si="404"/>
        <v>#DIV/0!</v>
      </c>
      <c r="AK3117" s="4" t="e">
        <f t="shared" si="405"/>
        <v>#DIV/0!</v>
      </c>
    </row>
    <row r="3118" spans="1:44" s="4" customFormat="1" x14ac:dyDescent="0.25">
      <c r="A3118" s="4" t="str">
        <f t="shared" si="398"/>
        <v>D00_610_8</v>
      </c>
      <c r="B3118" s="1" t="s">
        <v>37</v>
      </c>
      <c r="C3118" s="2">
        <v>610</v>
      </c>
      <c r="D3118" s="3">
        <v>8</v>
      </c>
      <c r="E3118" s="4" t="s">
        <v>41</v>
      </c>
      <c r="F3118" s="4" t="s">
        <v>41</v>
      </c>
      <c r="G3118" s="4" t="s">
        <v>47</v>
      </c>
      <c r="H3118" s="3">
        <v>2007</v>
      </c>
      <c r="I3118" s="15" t="s">
        <v>54</v>
      </c>
      <c r="J3118" s="3"/>
      <c r="P3118" s="3"/>
      <c r="W3118" s="3"/>
      <c r="AA3118" s="5" t="e">
        <f t="shared" si="400"/>
        <v>#DIV/0!</v>
      </c>
      <c r="AD3118" s="5" t="e">
        <f t="shared" si="401"/>
        <v>#DIV/0!</v>
      </c>
      <c r="AE3118" s="3" t="e">
        <f t="shared" si="402"/>
        <v>#DIV/0!</v>
      </c>
      <c r="AG3118" s="4" t="e">
        <f t="shared" si="403"/>
        <v>#DIV/0!</v>
      </c>
      <c r="AI3118" s="3" t="e">
        <f t="shared" si="404"/>
        <v>#DIV/0!</v>
      </c>
      <c r="AK3118" s="4" t="e">
        <f t="shared" si="405"/>
        <v>#DIV/0!</v>
      </c>
    </row>
    <row r="3119" spans="1:44" s="14" customFormat="1" x14ac:dyDescent="0.25">
      <c r="A3119" s="4" t="str">
        <f t="shared" si="398"/>
        <v>D00_611_8</v>
      </c>
      <c r="B3119" s="12" t="s">
        <v>37</v>
      </c>
      <c r="C3119" s="13">
        <v>611</v>
      </c>
      <c r="D3119" s="15">
        <v>8</v>
      </c>
      <c r="E3119" s="14" t="s">
        <v>41</v>
      </c>
      <c r="F3119" s="14" t="s">
        <v>41</v>
      </c>
      <c r="G3119" s="14" t="s">
        <v>47</v>
      </c>
      <c r="H3119" s="15">
        <v>2003</v>
      </c>
      <c r="I3119" s="15" t="s">
        <v>54</v>
      </c>
      <c r="J3119" s="15">
        <v>70</v>
      </c>
      <c r="K3119" s="14">
        <v>73</v>
      </c>
      <c r="L3119" s="14">
        <f>K3119-36</f>
        <v>37</v>
      </c>
      <c r="M3119" s="14">
        <f>K3119-64</f>
        <v>9</v>
      </c>
      <c r="N3119" s="14">
        <f>K3119-79</f>
        <v>-6</v>
      </c>
      <c r="P3119" s="15">
        <v>1</v>
      </c>
      <c r="Q3119" s="4">
        <v>76</v>
      </c>
      <c r="R3119" s="4">
        <v>65</v>
      </c>
      <c r="S3119" s="4">
        <v>70</v>
      </c>
      <c r="T3119" s="4"/>
      <c r="U3119" s="4"/>
      <c r="V3119" s="4"/>
      <c r="W3119" s="15"/>
      <c r="AA3119" s="5" t="e">
        <f t="shared" si="400"/>
        <v>#DIV/0!</v>
      </c>
      <c r="AD3119" s="5" t="e">
        <f t="shared" si="401"/>
        <v>#DIV/0!</v>
      </c>
      <c r="AE3119" s="3" t="e">
        <f t="shared" si="402"/>
        <v>#DIV/0!</v>
      </c>
      <c r="AG3119" s="4" t="e">
        <f t="shared" si="403"/>
        <v>#DIV/0!</v>
      </c>
      <c r="AI3119" s="3" t="e">
        <f t="shared" si="404"/>
        <v>#DIV/0!</v>
      </c>
      <c r="AK3119" s="14" t="e">
        <f t="shared" si="405"/>
        <v>#DIV/0!</v>
      </c>
    </row>
    <row r="3120" spans="1:44" s="4" customFormat="1" x14ac:dyDescent="0.25">
      <c r="A3120" s="4" t="str">
        <f t="shared" si="398"/>
        <v>D00_611_8</v>
      </c>
      <c r="B3120" s="1" t="s">
        <v>37</v>
      </c>
      <c r="C3120" s="2">
        <v>611</v>
      </c>
      <c r="D3120" s="3">
        <v>8</v>
      </c>
      <c r="E3120" s="4" t="s">
        <v>41</v>
      </c>
      <c r="F3120" s="4" t="s">
        <v>41</v>
      </c>
      <c r="G3120" s="4" t="s">
        <v>47</v>
      </c>
      <c r="H3120" s="3">
        <v>2004</v>
      </c>
      <c r="I3120" s="15" t="s">
        <v>54</v>
      </c>
      <c r="J3120" s="7">
        <v>43</v>
      </c>
      <c r="K3120" s="4">
        <v>45</v>
      </c>
      <c r="P3120" s="7">
        <v>1</v>
      </c>
      <c r="Q3120" s="4">
        <v>48</v>
      </c>
      <c r="S3120" s="8">
        <v>39</v>
      </c>
      <c r="W3120" s="7">
        <v>0</v>
      </c>
      <c r="AA3120" s="5" t="e">
        <f t="shared" si="400"/>
        <v>#DIV/0!</v>
      </c>
      <c r="AD3120" s="5" t="e">
        <f t="shared" si="401"/>
        <v>#DIV/0!</v>
      </c>
      <c r="AE3120" s="3" t="e">
        <f t="shared" si="402"/>
        <v>#DIV/0!</v>
      </c>
      <c r="AG3120" s="4" t="e">
        <f t="shared" si="403"/>
        <v>#DIV/0!</v>
      </c>
      <c r="AI3120" s="3" t="e">
        <f t="shared" si="404"/>
        <v>#DIV/0!</v>
      </c>
      <c r="AK3120" s="4" t="e">
        <f t="shared" si="405"/>
        <v>#DIV/0!</v>
      </c>
    </row>
    <row r="3121" spans="1:44" s="4" customFormat="1" x14ac:dyDescent="0.25">
      <c r="A3121" s="4" t="str">
        <f t="shared" si="398"/>
        <v>D00_611_8</v>
      </c>
      <c r="B3121" s="1" t="s">
        <v>37</v>
      </c>
      <c r="C3121" s="2">
        <v>611</v>
      </c>
      <c r="D3121" s="3">
        <v>8</v>
      </c>
      <c r="E3121" s="4" t="s">
        <v>41</v>
      </c>
      <c r="F3121" s="4" t="s">
        <v>41</v>
      </c>
      <c r="G3121" s="4" t="s">
        <v>47</v>
      </c>
      <c r="H3121" s="3">
        <v>2005</v>
      </c>
      <c r="I3121" s="15" t="s">
        <v>54</v>
      </c>
      <c r="J3121" s="3" t="s">
        <v>81</v>
      </c>
      <c r="K3121" s="4" t="s">
        <v>81</v>
      </c>
      <c r="P3121" s="3">
        <v>0</v>
      </c>
      <c r="Q3121" s="4" t="s">
        <v>81</v>
      </c>
      <c r="R3121" s="4">
        <v>45</v>
      </c>
      <c r="S3121" s="4">
        <v>57</v>
      </c>
      <c r="W3121" s="3" t="s">
        <v>81</v>
      </c>
      <c r="X3121" s="4" t="s">
        <v>81</v>
      </c>
      <c r="AA3121" s="5" t="e">
        <f t="shared" si="400"/>
        <v>#DIV/0!</v>
      </c>
      <c r="AD3121" s="5" t="e">
        <f t="shared" si="401"/>
        <v>#DIV/0!</v>
      </c>
      <c r="AE3121" s="3" t="e">
        <f t="shared" si="402"/>
        <v>#DIV/0!</v>
      </c>
      <c r="AG3121" s="4" t="e">
        <f t="shared" si="403"/>
        <v>#DIV/0!</v>
      </c>
      <c r="AI3121" s="3" t="e">
        <f t="shared" si="404"/>
        <v>#DIV/0!</v>
      </c>
    </row>
    <row r="3122" spans="1:44" s="4" customFormat="1" x14ac:dyDescent="0.25">
      <c r="A3122" s="4" t="str">
        <f t="shared" si="398"/>
        <v>D00_611_8</v>
      </c>
      <c r="B3122" s="1" t="s">
        <v>37</v>
      </c>
      <c r="C3122" s="2">
        <v>611</v>
      </c>
      <c r="D3122" s="3">
        <v>8</v>
      </c>
      <c r="E3122" s="4" t="s">
        <v>41</v>
      </c>
      <c r="F3122" s="4" t="s">
        <v>41</v>
      </c>
      <c r="G3122" s="4" t="s">
        <v>47</v>
      </c>
      <c r="H3122" s="3">
        <v>2006</v>
      </c>
      <c r="I3122" s="15" t="s">
        <v>54</v>
      </c>
      <c r="J3122" s="3"/>
      <c r="P3122" s="3"/>
      <c r="W3122" s="3"/>
      <c r="AA3122" s="5" t="e">
        <f t="shared" si="400"/>
        <v>#DIV/0!</v>
      </c>
      <c r="AD3122" s="5" t="e">
        <f t="shared" si="401"/>
        <v>#DIV/0!</v>
      </c>
      <c r="AE3122" s="3" t="e">
        <f t="shared" si="402"/>
        <v>#DIV/0!</v>
      </c>
      <c r="AG3122" s="4" t="e">
        <f t="shared" si="403"/>
        <v>#DIV/0!</v>
      </c>
      <c r="AI3122" s="3" t="e">
        <f t="shared" si="404"/>
        <v>#DIV/0!</v>
      </c>
      <c r="AK3122" s="4" t="e">
        <f>AJ3122*100/Y3122</f>
        <v>#DIV/0!</v>
      </c>
    </row>
    <row r="3123" spans="1:44" s="4" customFormat="1" x14ac:dyDescent="0.25">
      <c r="A3123" s="4" t="str">
        <f t="shared" si="398"/>
        <v>D00_611_8</v>
      </c>
      <c r="B3123" s="1" t="s">
        <v>37</v>
      </c>
      <c r="C3123" s="2">
        <v>611</v>
      </c>
      <c r="D3123" s="3">
        <v>8</v>
      </c>
      <c r="E3123" s="4" t="s">
        <v>41</v>
      </c>
      <c r="F3123" s="4" t="s">
        <v>41</v>
      </c>
      <c r="G3123" s="4" t="s">
        <v>47</v>
      </c>
      <c r="H3123" s="3">
        <v>2007</v>
      </c>
      <c r="I3123" s="15" t="s">
        <v>54</v>
      </c>
      <c r="J3123" s="3"/>
      <c r="P3123" s="3"/>
      <c r="W3123" s="3"/>
      <c r="AA3123" s="5" t="e">
        <f t="shared" si="400"/>
        <v>#DIV/0!</v>
      </c>
      <c r="AD3123" s="5" t="e">
        <f t="shared" si="401"/>
        <v>#DIV/0!</v>
      </c>
      <c r="AE3123" s="3" t="e">
        <f t="shared" si="402"/>
        <v>#DIV/0!</v>
      </c>
      <c r="AG3123" s="4" t="e">
        <f t="shared" si="403"/>
        <v>#DIV/0!</v>
      </c>
      <c r="AI3123" s="3" t="e">
        <f t="shared" si="404"/>
        <v>#DIV/0!</v>
      </c>
      <c r="AK3123" s="4" t="e">
        <f>AJ3123*100/Y3123</f>
        <v>#DIV/0!</v>
      </c>
    </row>
    <row r="3124" spans="1:44" s="14" customFormat="1" x14ac:dyDescent="0.25">
      <c r="A3124" s="4" t="str">
        <f t="shared" si="398"/>
        <v>D00_612_9</v>
      </c>
      <c r="B3124" s="12" t="s">
        <v>37</v>
      </c>
      <c r="C3124" s="13">
        <v>612</v>
      </c>
      <c r="D3124" s="15">
        <v>9</v>
      </c>
      <c r="E3124" s="14" t="s">
        <v>42</v>
      </c>
      <c r="F3124" s="14" t="s">
        <v>42</v>
      </c>
      <c r="G3124" s="14" t="s">
        <v>47</v>
      </c>
      <c r="H3124" s="15">
        <v>2003</v>
      </c>
      <c r="I3124" s="15" t="s">
        <v>54</v>
      </c>
      <c r="J3124" s="15"/>
      <c r="P3124" s="15">
        <v>0</v>
      </c>
      <c r="Q3124" s="4"/>
      <c r="R3124" s="4">
        <v>63</v>
      </c>
      <c r="S3124" s="4">
        <v>79</v>
      </c>
      <c r="T3124" s="4"/>
      <c r="U3124" s="4"/>
      <c r="V3124" s="4"/>
      <c r="W3124" s="15"/>
      <c r="AA3124" s="5" t="e">
        <f t="shared" si="400"/>
        <v>#DIV/0!</v>
      </c>
      <c r="AD3124" s="5" t="e">
        <f t="shared" si="401"/>
        <v>#DIV/0!</v>
      </c>
      <c r="AE3124" s="3" t="e">
        <f t="shared" si="402"/>
        <v>#DIV/0!</v>
      </c>
      <c r="AG3124" s="4" t="e">
        <f t="shared" si="403"/>
        <v>#DIV/0!</v>
      </c>
      <c r="AI3124" s="3" t="e">
        <f t="shared" si="404"/>
        <v>#DIV/0!</v>
      </c>
      <c r="AK3124" s="14" t="e">
        <f>AJ3124*100/Y3124</f>
        <v>#DIV/0!</v>
      </c>
    </row>
    <row r="3125" spans="1:44" s="4" customFormat="1" x14ac:dyDescent="0.25">
      <c r="A3125" s="4" t="str">
        <f t="shared" si="398"/>
        <v>D00_612_9</v>
      </c>
      <c r="B3125" s="1" t="s">
        <v>37</v>
      </c>
      <c r="C3125" s="2">
        <v>612</v>
      </c>
      <c r="D3125" s="3">
        <v>9</v>
      </c>
      <c r="E3125" s="4" t="s">
        <v>42</v>
      </c>
      <c r="F3125" s="4" t="s">
        <v>42</v>
      </c>
      <c r="G3125" s="4" t="s">
        <v>47</v>
      </c>
      <c r="H3125" s="3">
        <v>2004</v>
      </c>
      <c r="I3125" s="15" t="s">
        <v>54</v>
      </c>
      <c r="J3125" s="7">
        <v>37</v>
      </c>
      <c r="K3125" s="4">
        <v>39</v>
      </c>
      <c r="P3125" s="7">
        <v>1</v>
      </c>
      <c r="Q3125" s="4">
        <v>42</v>
      </c>
      <c r="S3125" s="8">
        <v>39</v>
      </c>
      <c r="W3125" s="7">
        <v>2</v>
      </c>
      <c r="X3125" s="4">
        <v>191</v>
      </c>
      <c r="Y3125" s="4">
        <v>25</v>
      </c>
      <c r="Z3125" s="4">
        <v>74</v>
      </c>
      <c r="AA3125" s="5">
        <f t="shared" si="400"/>
        <v>3.0260869565217394</v>
      </c>
      <c r="AB3125" s="4">
        <v>4</v>
      </c>
      <c r="AC3125" s="4">
        <v>19</v>
      </c>
      <c r="AD3125" s="5">
        <f t="shared" si="401"/>
        <v>0.82608695652173914</v>
      </c>
      <c r="AE3125" s="3">
        <f t="shared" si="402"/>
        <v>27.298850574712638</v>
      </c>
      <c r="AF3125" s="4">
        <v>2</v>
      </c>
      <c r="AG3125" s="4">
        <f t="shared" si="403"/>
        <v>8</v>
      </c>
      <c r="AH3125" s="4">
        <v>0</v>
      </c>
      <c r="AI3125" s="3">
        <f t="shared" si="404"/>
        <v>0</v>
      </c>
      <c r="AJ3125" s="4">
        <v>0</v>
      </c>
      <c r="AK3125" s="4">
        <f>AJ3125*100/Y3125</f>
        <v>0</v>
      </c>
      <c r="AL3125" s="4">
        <v>0</v>
      </c>
      <c r="AM3125" s="4">
        <v>7</v>
      </c>
      <c r="AN3125" s="4">
        <v>1</v>
      </c>
      <c r="AO3125" s="4">
        <v>3</v>
      </c>
      <c r="AP3125" s="4">
        <v>3</v>
      </c>
      <c r="AQ3125" s="4">
        <v>3</v>
      </c>
      <c r="AR3125" s="4">
        <v>2</v>
      </c>
    </row>
    <row r="3126" spans="1:44" s="4" customFormat="1" x14ac:dyDescent="0.25">
      <c r="A3126" s="4" t="str">
        <f t="shared" si="398"/>
        <v>D00_612_9</v>
      </c>
      <c r="B3126" s="1" t="s">
        <v>37</v>
      </c>
      <c r="C3126" s="2">
        <v>612</v>
      </c>
      <c r="D3126" s="3">
        <v>9</v>
      </c>
      <c r="E3126" s="4" t="s">
        <v>42</v>
      </c>
      <c r="F3126" s="4" t="s">
        <v>42</v>
      </c>
      <c r="G3126" s="4" t="s">
        <v>47</v>
      </c>
      <c r="H3126" s="3">
        <v>2005</v>
      </c>
      <c r="I3126" s="15" t="s">
        <v>54</v>
      </c>
      <c r="J3126" s="3">
        <v>50</v>
      </c>
      <c r="K3126" s="4">
        <v>54</v>
      </c>
      <c r="P3126" s="3">
        <v>3</v>
      </c>
      <c r="Q3126" s="4">
        <v>60</v>
      </c>
      <c r="R3126" s="4">
        <v>45</v>
      </c>
      <c r="S3126" s="4">
        <v>55</v>
      </c>
      <c r="W3126" s="3">
        <v>2</v>
      </c>
      <c r="X3126" s="4">
        <v>192</v>
      </c>
      <c r="Y3126" s="4">
        <v>25</v>
      </c>
      <c r="Z3126" s="4">
        <v>102</v>
      </c>
      <c r="AA3126" s="5">
        <f t="shared" si="400"/>
        <v>4.08</v>
      </c>
      <c r="AB3126" s="4">
        <v>4</v>
      </c>
      <c r="AC3126" s="4">
        <v>22</v>
      </c>
      <c r="AD3126" s="5">
        <f t="shared" si="401"/>
        <v>0.88</v>
      </c>
      <c r="AE3126" s="3">
        <f t="shared" si="402"/>
        <v>21.56862745098039</v>
      </c>
      <c r="AF3126" s="4">
        <v>0</v>
      </c>
      <c r="AG3126" s="4">
        <f t="shared" si="403"/>
        <v>0</v>
      </c>
      <c r="AH3126" s="4">
        <v>0</v>
      </c>
      <c r="AI3126" s="3">
        <f t="shared" si="404"/>
        <v>0</v>
      </c>
      <c r="AJ3126" s="4" t="s">
        <v>88</v>
      </c>
      <c r="AM3126" s="4">
        <v>7</v>
      </c>
      <c r="AN3126" s="4">
        <v>1</v>
      </c>
      <c r="AO3126" s="4">
        <v>2</v>
      </c>
      <c r="AP3126" s="4">
        <v>3</v>
      </c>
      <c r="AQ3126" s="4">
        <v>3</v>
      </c>
      <c r="AR3126" s="4">
        <v>3</v>
      </c>
    </row>
    <row r="3127" spans="1:44" s="4" customFormat="1" x14ac:dyDescent="0.25">
      <c r="A3127" s="4" t="str">
        <f t="shared" si="398"/>
        <v>D00_612_9</v>
      </c>
      <c r="B3127" s="1" t="s">
        <v>37</v>
      </c>
      <c r="C3127" s="2">
        <v>612</v>
      </c>
      <c r="D3127" s="3">
        <v>9</v>
      </c>
      <c r="E3127" s="4" t="s">
        <v>42</v>
      </c>
      <c r="F3127" s="4" t="s">
        <v>42</v>
      </c>
      <c r="G3127" s="4" t="s">
        <v>47</v>
      </c>
      <c r="H3127" s="3">
        <v>2006</v>
      </c>
      <c r="I3127" s="15" t="s">
        <v>54</v>
      </c>
      <c r="J3127" s="3"/>
      <c r="P3127" s="3"/>
      <c r="W3127" s="3"/>
      <c r="AA3127" s="5" t="e">
        <f t="shared" si="400"/>
        <v>#DIV/0!</v>
      </c>
      <c r="AD3127" s="5" t="e">
        <f t="shared" si="401"/>
        <v>#DIV/0!</v>
      </c>
      <c r="AE3127" s="3" t="e">
        <f t="shared" si="402"/>
        <v>#DIV/0!</v>
      </c>
      <c r="AG3127" s="4" t="e">
        <f t="shared" si="403"/>
        <v>#DIV/0!</v>
      </c>
      <c r="AI3127" s="3" t="e">
        <f t="shared" si="404"/>
        <v>#DIV/0!</v>
      </c>
      <c r="AK3127" s="4" t="e">
        <f>AJ3127*100/Y3127</f>
        <v>#DIV/0!</v>
      </c>
    </row>
    <row r="3128" spans="1:44" s="4" customFormat="1" x14ac:dyDescent="0.25">
      <c r="A3128" s="4" t="str">
        <f t="shared" si="398"/>
        <v>D00_612_9</v>
      </c>
      <c r="B3128" s="1" t="s">
        <v>37</v>
      </c>
      <c r="C3128" s="2">
        <v>612</v>
      </c>
      <c r="D3128" s="3">
        <v>9</v>
      </c>
      <c r="E3128" s="4" t="s">
        <v>42</v>
      </c>
      <c r="F3128" s="4" t="s">
        <v>42</v>
      </c>
      <c r="G3128" s="4" t="s">
        <v>47</v>
      </c>
      <c r="H3128" s="3">
        <v>2007</v>
      </c>
      <c r="I3128" s="15" t="s">
        <v>54</v>
      </c>
      <c r="J3128" s="3"/>
      <c r="P3128" s="3"/>
      <c r="W3128" s="3"/>
      <c r="AA3128" s="5" t="e">
        <f t="shared" si="400"/>
        <v>#DIV/0!</v>
      </c>
      <c r="AD3128" s="5" t="e">
        <f t="shared" si="401"/>
        <v>#DIV/0!</v>
      </c>
      <c r="AE3128" s="3" t="e">
        <f t="shared" si="402"/>
        <v>#DIV/0!</v>
      </c>
      <c r="AG3128" s="4" t="e">
        <f t="shared" si="403"/>
        <v>#DIV/0!</v>
      </c>
      <c r="AI3128" s="3" t="e">
        <f t="shared" si="404"/>
        <v>#DIV/0!</v>
      </c>
      <c r="AK3128" s="4" t="e">
        <f>AJ3128*100/Y3128</f>
        <v>#DIV/0!</v>
      </c>
    </row>
    <row r="3129" spans="1:44" s="14" customFormat="1" x14ac:dyDescent="0.25">
      <c r="A3129" s="4" t="str">
        <f t="shared" si="398"/>
        <v>D00_613_9</v>
      </c>
      <c r="B3129" s="12" t="s">
        <v>37</v>
      </c>
      <c r="C3129" s="13">
        <v>613</v>
      </c>
      <c r="D3129" s="15">
        <v>9</v>
      </c>
      <c r="E3129" s="14" t="s">
        <v>42</v>
      </c>
      <c r="F3129" s="14" t="s">
        <v>42</v>
      </c>
      <c r="G3129" s="14" t="s">
        <v>47</v>
      </c>
      <c r="H3129" s="15">
        <v>2003</v>
      </c>
      <c r="I3129" s="15" t="s">
        <v>54</v>
      </c>
      <c r="J3129" s="15"/>
      <c r="P3129" s="15">
        <v>0</v>
      </c>
      <c r="Q3129" s="4"/>
      <c r="R3129" s="4">
        <v>65</v>
      </c>
      <c r="S3129" s="4">
        <v>70</v>
      </c>
      <c r="T3129" s="4"/>
      <c r="U3129" s="4"/>
      <c r="V3129" s="4"/>
      <c r="W3129" s="15"/>
      <c r="AA3129" s="5" t="e">
        <f t="shared" si="400"/>
        <v>#DIV/0!</v>
      </c>
      <c r="AD3129" s="5" t="e">
        <f t="shared" si="401"/>
        <v>#DIV/0!</v>
      </c>
      <c r="AE3129" s="3" t="e">
        <f t="shared" si="402"/>
        <v>#DIV/0!</v>
      </c>
      <c r="AG3129" s="4" t="e">
        <f t="shared" si="403"/>
        <v>#DIV/0!</v>
      </c>
      <c r="AI3129" s="3" t="e">
        <f t="shared" si="404"/>
        <v>#DIV/0!</v>
      </c>
      <c r="AK3129" s="14" t="e">
        <f>AJ3129*100/Y3129</f>
        <v>#DIV/0!</v>
      </c>
    </row>
    <row r="3130" spans="1:44" s="4" customFormat="1" x14ac:dyDescent="0.25">
      <c r="A3130" s="4" t="str">
        <f t="shared" si="398"/>
        <v>D00_613_9</v>
      </c>
      <c r="B3130" s="1" t="s">
        <v>37</v>
      </c>
      <c r="C3130" s="2">
        <v>613</v>
      </c>
      <c r="D3130" s="3">
        <v>9</v>
      </c>
      <c r="E3130" s="4" t="s">
        <v>42</v>
      </c>
      <c r="F3130" s="4" t="s">
        <v>42</v>
      </c>
      <c r="G3130" s="4" t="s">
        <v>47</v>
      </c>
      <c r="H3130" s="3">
        <v>2004</v>
      </c>
      <c r="I3130" s="15" t="s">
        <v>54</v>
      </c>
      <c r="J3130" s="7">
        <v>42</v>
      </c>
      <c r="K3130" s="4">
        <v>45</v>
      </c>
      <c r="P3130" s="7">
        <v>1</v>
      </c>
      <c r="Q3130" s="4">
        <v>48</v>
      </c>
      <c r="S3130" s="8">
        <v>47</v>
      </c>
      <c r="W3130" s="7">
        <v>0</v>
      </c>
      <c r="AA3130" s="5" t="e">
        <f t="shared" si="400"/>
        <v>#DIV/0!</v>
      </c>
      <c r="AD3130" s="5" t="e">
        <f t="shared" si="401"/>
        <v>#DIV/0!</v>
      </c>
      <c r="AE3130" s="3" t="e">
        <f t="shared" si="402"/>
        <v>#DIV/0!</v>
      </c>
      <c r="AG3130" s="4" t="e">
        <f t="shared" si="403"/>
        <v>#DIV/0!</v>
      </c>
      <c r="AI3130" s="3" t="e">
        <f t="shared" si="404"/>
        <v>#DIV/0!</v>
      </c>
      <c r="AK3130" s="4" t="e">
        <f>AJ3130*100/Y3130</f>
        <v>#DIV/0!</v>
      </c>
    </row>
    <row r="3131" spans="1:44" s="4" customFormat="1" x14ac:dyDescent="0.25">
      <c r="A3131" s="4" t="str">
        <f t="shared" si="398"/>
        <v>D00_613_9</v>
      </c>
      <c r="B3131" s="1" t="s">
        <v>37</v>
      </c>
      <c r="C3131" s="2">
        <v>613</v>
      </c>
      <c r="D3131" s="3">
        <v>9</v>
      </c>
      <c r="E3131" s="4" t="s">
        <v>42</v>
      </c>
      <c r="F3131" s="4" t="s">
        <v>42</v>
      </c>
      <c r="G3131" s="4" t="s">
        <v>47</v>
      </c>
      <c r="H3131" s="3">
        <v>2005</v>
      </c>
      <c r="I3131" s="15" t="s">
        <v>54</v>
      </c>
      <c r="J3131" s="3">
        <v>56</v>
      </c>
      <c r="K3131" s="4">
        <v>62</v>
      </c>
      <c r="P3131" s="3">
        <v>1</v>
      </c>
      <c r="Q3131" s="4">
        <v>68</v>
      </c>
      <c r="R3131" s="4">
        <v>45</v>
      </c>
      <c r="S3131" s="4">
        <v>65</v>
      </c>
      <c r="W3131" s="3">
        <v>0</v>
      </c>
      <c r="X3131" s="4" t="s">
        <v>81</v>
      </c>
      <c r="AA3131" s="5" t="e">
        <f t="shared" si="400"/>
        <v>#DIV/0!</v>
      </c>
      <c r="AD3131" s="5" t="e">
        <f t="shared" si="401"/>
        <v>#DIV/0!</v>
      </c>
      <c r="AE3131" s="3" t="e">
        <f t="shared" si="402"/>
        <v>#DIV/0!</v>
      </c>
      <c r="AG3131" s="4" t="e">
        <f t="shared" si="403"/>
        <v>#DIV/0!</v>
      </c>
      <c r="AI3131" s="3" t="e">
        <f t="shared" si="404"/>
        <v>#DIV/0!</v>
      </c>
    </row>
    <row r="3132" spans="1:44" s="4" customFormat="1" x14ac:dyDescent="0.25">
      <c r="A3132" s="4" t="str">
        <f t="shared" si="398"/>
        <v>D00_613_9</v>
      </c>
      <c r="B3132" s="1" t="s">
        <v>37</v>
      </c>
      <c r="C3132" s="2">
        <v>613</v>
      </c>
      <c r="D3132" s="3">
        <v>9</v>
      </c>
      <c r="E3132" s="4" t="s">
        <v>42</v>
      </c>
      <c r="F3132" s="4" t="s">
        <v>42</v>
      </c>
      <c r="G3132" s="4" t="s">
        <v>47</v>
      </c>
      <c r="H3132" s="3">
        <v>2006</v>
      </c>
      <c r="I3132" s="15" t="s">
        <v>54</v>
      </c>
      <c r="J3132" s="3"/>
      <c r="P3132" s="3"/>
      <c r="W3132" s="3"/>
      <c r="AA3132" s="5" t="e">
        <f t="shared" si="400"/>
        <v>#DIV/0!</v>
      </c>
      <c r="AD3132" s="5" t="e">
        <f t="shared" si="401"/>
        <v>#DIV/0!</v>
      </c>
      <c r="AE3132" s="3" t="e">
        <f t="shared" si="402"/>
        <v>#DIV/0!</v>
      </c>
      <c r="AG3132" s="4" t="e">
        <f t="shared" si="403"/>
        <v>#DIV/0!</v>
      </c>
      <c r="AI3132" s="3" t="e">
        <f t="shared" si="404"/>
        <v>#DIV/0!</v>
      </c>
      <c r="AK3132" s="4" t="e">
        <f>AJ3132*100/Y3132</f>
        <v>#DIV/0!</v>
      </c>
    </row>
    <row r="3133" spans="1:44" s="4" customFormat="1" x14ac:dyDescent="0.25">
      <c r="A3133" s="4" t="str">
        <f t="shared" si="398"/>
        <v>D00_613_9</v>
      </c>
      <c r="B3133" s="1" t="s">
        <v>37</v>
      </c>
      <c r="C3133" s="2">
        <v>613</v>
      </c>
      <c r="D3133" s="3">
        <v>9</v>
      </c>
      <c r="E3133" s="4" t="s">
        <v>42</v>
      </c>
      <c r="F3133" s="4" t="s">
        <v>42</v>
      </c>
      <c r="G3133" s="4" t="s">
        <v>47</v>
      </c>
      <c r="H3133" s="3">
        <v>2007</v>
      </c>
      <c r="I3133" s="15" t="s">
        <v>54</v>
      </c>
      <c r="J3133" s="3"/>
      <c r="P3133" s="3"/>
      <c r="W3133" s="3"/>
      <c r="AA3133" s="5" t="e">
        <f t="shared" si="400"/>
        <v>#DIV/0!</v>
      </c>
      <c r="AD3133" s="5" t="e">
        <f t="shared" si="401"/>
        <v>#DIV/0!</v>
      </c>
      <c r="AE3133" s="3" t="e">
        <f t="shared" si="402"/>
        <v>#DIV/0!</v>
      </c>
      <c r="AG3133" s="4" t="e">
        <f t="shared" si="403"/>
        <v>#DIV/0!</v>
      </c>
      <c r="AI3133" s="3" t="e">
        <f t="shared" si="404"/>
        <v>#DIV/0!</v>
      </c>
      <c r="AK3133" s="4" t="e">
        <f>AJ3133*100/Y3133</f>
        <v>#DIV/0!</v>
      </c>
    </row>
    <row r="3134" spans="1:44" s="14" customFormat="1" x14ac:dyDescent="0.25">
      <c r="A3134" s="4" t="str">
        <f t="shared" si="398"/>
        <v>D00_614_9</v>
      </c>
      <c r="B3134" s="12" t="s">
        <v>37</v>
      </c>
      <c r="C3134" s="13">
        <v>614</v>
      </c>
      <c r="D3134" s="15">
        <v>9</v>
      </c>
      <c r="E3134" s="14" t="s">
        <v>42</v>
      </c>
      <c r="F3134" s="14" t="s">
        <v>42</v>
      </c>
      <c r="G3134" s="14" t="s">
        <v>47</v>
      </c>
      <c r="H3134" s="15">
        <v>2003</v>
      </c>
      <c r="I3134" s="15" t="s">
        <v>54</v>
      </c>
      <c r="J3134" s="15"/>
      <c r="P3134" s="15">
        <v>0</v>
      </c>
      <c r="Q3134" s="4"/>
      <c r="R3134" s="4">
        <v>47</v>
      </c>
      <c r="S3134" s="4">
        <v>62</v>
      </c>
      <c r="T3134" s="4"/>
      <c r="U3134" s="4"/>
      <c r="V3134" s="4"/>
      <c r="W3134" s="15"/>
      <c r="AA3134" s="5" t="e">
        <f t="shared" si="400"/>
        <v>#DIV/0!</v>
      </c>
      <c r="AD3134" s="5" t="e">
        <f t="shared" si="401"/>
        <v>#DIV/0!</v>
      </c>
      <c r="AE3134" s="3" t="e">
        <f t="shared" si="402"/>
        <v>#DIV/0!</v>
      </c>
      <c r="AG3134" s="4" t="e">
        <f t="shared" si="403"/>
        <v>#DIV/0!</v>
      </c>
      <c r="AI3134" s="3" t="e">
        <f t="shared" si="404"/>
        <v>#DIV/0!</v>
      </c>
      <c r="AK3134" s="14" t="e">
        <f>AJ3134*100/Y3134</f>
        <v>#DIV/0!</v>
      </c>
    </row>
    <row r="3135" spans="1:44" s="4" customFormat="1" x14ac:dyDescent="0.25">
      <c r="A3135" s="4" t="str">
        <f t="shared" si="398"/>
        <v>D00_614_9</v>
      </c>
      <c r="B3135" s="1" t="s">
        <v>37</v>
      </c>
      <c r="C3135" s="2">
        <v>614</v>
      </c>
      <c r="D3135" s="3">
        <v>9</v>
      </c>
      <c r="E3135" s="4" t="s">
        <v>42</v>
      </c>
      <c r="F3135" s="4" t="s">
        <v>42</v>
      </c>
      <c r="G3135" s="4" t="s">
        <v>47</v>
      </c>
      <c r="H3135" s="3">
        <v>2004</v>
      </c>
      <c r="I3135" s="15" t="s">
        <v>54</v>
      </c>
      <c r="J3135" s="7" t="s">
        <v>60</v>
      </c>
      <c r="K3135" s="4" t="s">
        <v>60</v>
      </c>
      <c r="P3135" s="7">
        <v>1</v>
      </c>
      <c r="Q3135" s="4" t="s">
        <v>60</v>
      </c>
      <c r="S3135" s="8">
        <v>39</v>
      </c>
      <c r="W3135" s="7">
        <v>1</v>
      </c>
      <c r="X3135" s="4">
        <v>202</v>
      </c>
      <c r="Y3135" s="4">
        <v>25</v>
      </c>
      <c r="Z3135" s="4">
        <v>50</v>
      </c>
      <c r="AA3135" s="5">
        <f t="shared" si="400"/>
        <v>2.0366666666666666</v>
      </c>
      <c r="AB3135" s="4">
        <v>2</v>
      </c>
      <c r="AC3135" s="4">
        <v>22</v>
      </c>
      <c r="AD3135" s="5">
        <f t="shared" si="401"/>
        <v>0.91666666666666663</v>
      </c>
      <c r="AE3135" s="3">
        <f t="shared" si="402"/>
        <v>45.008183306055642</v>
      </c>
      <c r="AF3135" s="4">
        <v>1</v>
      </c>
      <c r="AG3135" s="4">
        <f t="shared" si="403"/>
        <v>4</v>
      </c>
      <c r="AH3135" s="4">
        <v>0</v>
      </c>
      <c r="AI3135" s="3">
        <f t="shared" si="404"/>
        <v>0</v>
      </c>
      <c r="AJ3135" s="4">
        <v>0</v>
      </c>
      <c r="AK3135" s="4">
        <f>AJ3135*100/Y3135</f>
        <v>0</v>
      </c>
      <c r="AL3135" s="4">
        <v>0</v>
      </c>
      <c r="AM3135" s="4">
        <v>5</v>
      </c>
      <c r="AN3135" s="4">
        <v>1</v>
      </c>
      <c r="AO3135" s="4">
        <v>3</v>
      </c>
      <c r="AP3135" s="4">
        <v>4</v>
      </c>
      <c r="AQ3135" s="4">
        <v>1</v>
      </c>
      <c r="AR3135" s="4">
        <v>1</v>
      </c>
    </row>
    <row r="3136" spans="1:44" s="4" customFormat="1" x14ac:dyDescent="0.25">
      <c r="A3136" s="4" t="str">
        <f t="shared" si="398"/>
        <v>D00_614_9</v>
      </c>
      <c r="B3136" s="1" t="s">
        <v>37</v>
      </c>
      <c r="C3136" s="2">
        <v>614</v>
      </c>
      <c r="D3136" s="3">
        <v>9</v>
      </c>
      <c r="E3136" s="4" t="s">
        <v>42</v>
      </c>
      <c r="F3136" s="4" t="s">
        <v>42</v>
      </c>
      <c r="G3136" s="4" t="s">
        <v>47</v>
      </c>
      <c r="H3136" s="3">
        <v>2005</v>
      </c>
      <c r="I3136" s="15" t="s">
        <v>54</v>
      </c>
      <c r="J3136" s="3" t="s">
        <v>81</v>
      </c>
      <c r="K3136" s="4" t="s">
        <v>81</v>
      </c>
      <c r="P3136" s="3">
        <v>0</v>
      </c>
      <c r="Q3136" s="4" t="s">
        <v>81</v>
      </c>
      <c r="R3136" s="4">
        <v>45</v>
      </c>
      <c r="S3136" s="4">
        <v>55</v>
      </c>
      <c r="W3136" s="3">
        <v>0</v>
      </c>
      <c r="X3136" s="4" t="s">
        <v>81</v>
      </c>
      <c r="AA3136" s="5" t="e">
        <f t="shared" si="400"/>
        <v>#DIV/0!</v>
      </c>
      <c r="AD3136" s="5" t="e">
        <f t="shared" si="401"/>
        <v>#DIV/0!</v>
      </c>
      <c r="AE3136" s="3" t="e">
        <f t="shared" si="402"/>
        <v>#DIV/0!</v>
      </c>
      <c r="AG3136" s="4" t="e">
        <f t="shared" si="403"/>
        <v>#DIV/0!</v>
      </c>
      <c r="AI3136" s="3" t="e">
        <f t="shared" si="404"/>
        <v>#DIV/0!</v>
      </c>
    </row>
    <row r="3137" spans="1:44" s="4" customFormat="1" x14ac:dyDescent="0.25">
      <c r="A3137" s="4" t="str">
        <f t="shared" si="398"/>
        <v>D00_614_9</v>
      </c>
      <c r="B3137" s="1" t="s">
        <v>37</v>
      </c>
      <c r="C3137" s="2">
        <v>614</v>
      </c>
      <c r="D3137" s="3">
        <v>9</v>
      </c>
      <c r="E3137" s="4" t="s">
        <v>42</v>
      </c>
      <c r="F3137" s="4" t="s">
        <v>42</v>
      </c>
      <c r="G3137" s="4" t="s">
        <v>47</v>
      </c>
      <c r="H3137" s="3">
        <v>2006</v>
      </c>
      <c r="I3137" s="15" t="s">
        <v>54</v>
      </c>
      <c r="J3137" s="3"/>
      <c r="P3137" s="3"/>
      <c r="W3137" s="3"/>
      <c r="AA3137" s="5" t="e">
        <f t="shared" si="400"/>
        <v>#DIV/0!</v>
      </c>
      <c r="AD3137" s="5" t="e">
        <f t="shared" si="401"/>
        <v>#DIV/0!</v>
      </c>
      <c r="AE3137" s="3" t="e">
        <f t="shared" si="402"/>
        <v>#DIV/0!</v>
      </c>
      <c r="AG3137" s="4" t="e">
        <f t="shared" si="403"/>
        <v>#DIV/0!</v>
      </c>
      <c r="AI3137" s="3" t="e">
        <f t="shared" si="404"/>
        <v>#DIV/0!</v>
      </c>
      <c r="AK3137" s="4" t="e">
        <f t="shared" ref="AK3137:AK3145" si="406">AJ3137*100/Y3137</f>
        <v>#DIV/0!</v>
      </c>
    </row>
    <row r="3138" spans="1:44" s="4" customFormat="1" x14ac:dyDescent="0.25">
      <c r="A3138" s="4" t="str">
        <f t="shared" si="398"/>
        <v>D00_614_9</v>
      </c>
      <c r="B3138" s="1" t="s">
        <v>37</v>
      </c>
      <c r="C3138" s="2">
        <v>614</v>
      </c>
      <c r="D3138" s="3">
        <v>9</v>
      </c>
      <c r="E3138" s="4" t="s">
        <v>42</v>
      </c>
      <c r="F3138" s="4" t="s">
        <v>42</v>
      </c>
      <c r="G3138" s="4" t="s">
        <v>47</v>
      </c>
      <c r="H3138" s="3">
        <v>2007</v>
      </c>
      <c r="I3138" s="15" t="s">
        <v>54</v>
      </c>
      <c r="J3138" s="3"/>
      <c r="P3138" s="3"/>
      <c r="W3138" s="3"/>
      <c r="AA3138" s="5" t="e">
        <f t="shared" si="400"/>
        <v>#DIV/0!</v>
      </c>
      <c r="AD3138" s="5" t="e">
        <f t="shared" si="401"/>
        <v>#DIV/0!</v>
      </c>
      <c r="AE3138" s="3" t="e">
        <f t="shared" si="402"/>
        <v>#DIV/0!</v>
      </c>
      <c r="AG3138" s="4" t="e">
        <f t="shared" si="403"/>
        <v>#DIV/0!</v>
      </c>
      <c r="AI3138" s="3" t="e">
        <f t="shared" si="404"/>
        <v>#DIV/0!</v>
      </c>
      <c r="AK3138" s="4" t="e">
        <f t="shared" si="406"/>
        <v>#DIV/0!</v>
      </c>
    </row>
    <row r="3139" spans="1:44" s="14" customFormat="1" x14ac:dyDescent="0.25">
      <c r="A3139" s="4" t="str">
        <f t="shared" ref="A3139:A3202" si="407">CONCATENATE(LEFT(B3139,1),CONCATENATE(RIGHT(B3139,2),"_",CONCATENATE(C3139),"_",CONCATENATE(D3139)))</f>
        <v>D00_615_9</v>
      </c>
      <c r="B3139" s="12" t="s">
        <v>37</v>
      </c>
      <c r="C3139" s="13">
        <v>615</v>
      </c>
      <c r="D3139" s="15">
        <v>9</v>
      </c>
      <c r="E3139" s="14" t="s">
        <v>42</v>
      </c>
      <c r="F3139" s="14" t="s">
        <v>42</v>
      </c>
      <c r="G3139" s="14" t="s">
        <v>47</v>
      </c>
      <c r="H3139" s="15">
        <v>2003</v>
      </c>
      <c r="I3139" s="15" t="s">
        <v>54</v>
      </c>
      <c r="J3139" s="15"/>
      <c r="P3139" s="15">
        <v>0</v>
      </c>
      <c r="Q3139" s="4"/>
      <c r="R3139" s="4">
        <v>65</v>
      </c>
      <c r="S3139" s="4">
        <v>70</v>
      </c>
      <c r="T3139" s="4"/>
      <c r="U3139" s="4"/>
      <c r="V3139" s="4"/>
      <c r="W3139" s="15"/>
      <c r="AA3139" s="5" t="e">
        <f t="shared" si="400"/>
        <v>#DIV/0!</v>
      </c>
      <c r="AD3139" s="5" t="e">
        <f t="shared" si="401"/>
        <v>#DIV/0!</v>
      </c>
      <c r="AE3139" s="3" t="e">
        <f t="shared" si="402"/>
        <v>#DIV/0!</v>
      </c>
      <c r="AG3139" s="4" t="e">
        <f t="shared" si="403"/>
        <v>#DIV/0!</v>
      </c>
      <c r="AI3139" s="3" t="e">
        <f t="shared" si="404"/>
        <v>#DIV/0!</v>
      </c>
      <c r="AK3139" s="14" t="e">
        <f t="shared" si="406"/>
        <v>#DIV/0!</v>
      </c>
    </row>
    <row r="3140" spans="1:44" s="4" customFormat="1" x14ac:dyDescent="0.25">
      <c r="A3140" s="4" t="str">
        <f t="shared" si="407"/>
        <v>D00_615_9</v>
      </c>
      <c r="B3140" s="1" t="s">
        <v>37</v>
      </c>
      <c r="C3140" s="2">
        <v>615</v>
      </c>
      <c r="D3140" s="3">
        <v>9</v>
      </c>
      <c r="E3140" s="4" t="s">
        <v>42</v>
      </c>
      <c r="F3140" s="4" t="s">
        <v>42</v>
      </c>
      <c r="G3140" s="4" t="s">
        <v>47</v>
      </c>
      <c r="H3140" s="3">
        <v>2004</v>
      </c>
      <c r="I3140" s="15" t="s">
        <v>54</v>
      </c>
      <c r="J3140" s="7">
        <v>44</v>
      </c>
      <c r="K3140" s="4">
        <v>50</v>
      </c>
      <c r="P3140" s="7">
        <v>2</v>
      </c>
      <c r="Q3140" s="4">
        <v>54</v>
      </c>
      <c r="S3140" s="8">
        <v>52</v>
      </c>
      <c r="W3140" s="7">
        <v>2</v>
      </c>
      <c r="X3140" s="4">
        <v>197</v>
      </c>
      <c r="Y3140" s="4">
        <v>25</v>
      </c>
      <c r="Z3140" s="4">
        <v>54</v>
      </c>
      <c r="AA3140" s="5">
        <f t="shared" si="400"/>
        <v>2.16</v>
      </c>
      <c r="AB3140" s="4">
        <v>3</v>
      </c>
      <c r="AC3140" s="4">
        <v>20</v>
      </c>
      <c r="AD3140" s="5">
        <f t="shared" si="401"/>
        <v>0.8</v>
      </c>
      <c r="AE3140" s="3">
        <f t="shared" si="402"/>
        <v>37.037037037037038</v>
      </c>
      <c r="AF3140" s="4">
        <v>0</v>
      </c>
      <c r="AG3140" s="4">
        <f t="shared" si="403"/>
        <v>0</v>
      </c>
      <c r="AH3140" s="4">
        <v>0</v>
      </c>
      <c r="AI3140" s="3">
        <f t="shared" si="404"/>
        <v>0</v>
      </c>
      <c r="AJ3140" s="4">
        <v>0</v>
      </c>
      <c r="AK3140" s="4">
        <f t="shared" si="406"/>
        <v>0</v>
      </c>
      <c r="AL3140" s="4">
        <v>0</v>
      </c>
      <c r="AM3140" s="4">
        <v>7</v>
      </c>
      <c r="AN3140" s="4">
        <v>2</v>
      </c>
      <c r="AO3140" s="4">
        <v>3</v>
      </c>
      <c r="AP3140" s="4">
        <v>3</v>
      </c>
      <c r="AQ3140" s="4">
        <v>3</v>
      </c>
      <c r="AR3140" s="4">
        <v>3</v>
      </c>
    </row>
    <row r="3141" spans="1:44" s="4" customFormat="1" x14ac:dyDescent="0.25">
      <c r="A3141" s="4" t="str">
        <f t="shared" si="407"/>
        <v>D00_615_9</v>
      </c>
      <c r="B3141" s="1" t="s">
        <v>37</v>
      </c>
      <c r="C3141" s="2">
        <v>615</v>
      </c>
      <c r="D3141" s="3">
        <v>9</v>
      </c>
      <c r="E3141" s="4" t="s">
        <v>42</v>
      </c>
      <c r="F3141" s="4" t="s">
        <v>42</v>
      </c>
      <c r="G3141" s="4" t="s">
        <v>47</v>
      </c>
      <c r="H3141" s="3">
        <v>2005</v>
      </c>
      <c r="I3141" s="15" t="s">
        <v>54</v>
      </c>
      <c r="J3141" s="3">
        <v>60</v>
      </c>
      <c r="K3141" s="4">
        <v>62</v>
      </c>
      <c r="P3141" s="3">
        <v>1</v>
      </c>
      <c r="Q3141" s="4">
        <v>65</v>
      </c>
      <c r="R3141" s="4">
        <v>44</v>
      </c>
      <c r="S3141" s="4">
        <v>65</v>
      </c>
      <c r="W3141" s="3">
        <v>2</v>
      </c>
      <c r="X3141" s="4">
        <v>192</v>
      </c>
      <c r="Y3141" s="4">
        <v>25</v>
      </c>
      <c r="Z3141" s="4">
        <v>79</v>
      </c>
      <c r="AA3141" s="5">
        <f t="shared" si="400"/>
        <v>3.16</v>
      </c>
      <c r="AB3141" s="4">
        <v>4</v>
      </c>
      <c r="AC3141" s="4">
        <v>24</v>
      </c>
      <c r="AD3141" s="5">
        <f t="shared" si="401"/>
        <v>0.96</v>
      </c>
      <c r="AE3141" s="3">
        <f t="shared" si="402"/>
        <v>30.379746835443036</v>
      </c>
      <c r="AF3141" s="4">
        <v>0</v>
      </c>
      <c r="AG3141" s="4">
        <f t="shared" si="403"/>
        <v>0</v>
      </c>
      <c r="AH3141" s="4">
        <v>0</v>
      </c>
      <c r="AI3141" s="3">
        <f t="shared" si="404"/>
        <v>0</v>
      </c>
      <c r="AJ3141" s="4">
        <v>1</v>
      </c>
      <c r="AK3141" s="4">
        <f t="shared" si="406"/>
        <v>4</v>
      </c>
      <c r="AL3141" s="4">
        <v>1</v>
      </c>
      <c r="AM3141" s="4">
        <v>7</v>
      </c>
      <c r="AN3141" s="4">
        <v>2</v>
      </c>
      <c r="AO3141" s="4">
        <v>2</v>
      </c>
      <c r="AP3141" s="4">
        <v>2</v>
      </c>
      <c r="AQ3141" s="4">
        <v>3</v>
      </c>
      <c r="AR3141" s="4">
        <v>4</v>
      </c>
    </row>
    <row r="3142" spans="1:44" s="4" customFormat="1" x14ac:dyDescent="0.25">
      <c r="A3142" s="4" t="str">
        <f t="shared" si="407"/>
        <v>D00_615_9</v>
      </c>
      <c r="B3142" s="1" t="s">
        <v>37</v>
      </c>
      <c r="C3142" s="2">
        <v>615</v>
      </c>
      <c r="D3142" s="3">
        <v>9</v>
      </c>
      <c r="E3142" s="4" t="s">
        <v>42</v>
      </c>
      <c r="F3142" s="4" t="s">
        <v>42</v>
      </c>
      <c r="G3142" s="4" t="s">
        <v>47</v>
      </c>
      <c r="H3142" s="3">
        <v>2006</v>
      </c>
      <c r="I3142" s="15" t="s">
        <v>54</v>
      </c>
      <c r="J3142" s="3"/>
      <c r="P3142" s="3"/>
      <c r="W3142" s="3"/>
      <c r="AA3142" s="5" t="e">
        <f t="shared" si="400"/>
        <v>#DIV/0!</v>
      </c>
      <c r="AD3142" s="5" t="e">
        <f t="shared" si="401"/>
        <v>#DIV/0!</v>
      </c>
      <c r="AE3142" s="3" t="e">
        <f t="shared" si="402"/>
        <v>#DIV/0!</v>
      </c>
      <c r="AG3142" s="4" t="e">
        <f t="shared" si="403"/>
        <v>#DIV/0!</v>
      </c>
      <c r="AI3142" s="3" t="e">
        <f t="shared" si="404"/>
        <v>#DIV/0!</v>
      </c>
      <c r="AK3142" s="4" t="e">
        <f t="shared" si="406"/>
        <v>#DIV/0!</v>
      </c>
    </row>
    <row r="3143" spans="1:44" s="4" customFormat="1" x14ac:dyDescent="0.25">
      <c r="A3143" s="4" t="str">
        <f t="shared" si="407"/>
        <v>D00_615_9</v>
      </c>
      <c r="B3143" s="1" t="s">
        <v>37</v>
      </c>
      <c r="C3143" s="2">
        <v>615</v>
      </c>
      <c r="D3143" s="3">
        <v>9</v>
      </c>
      <c r="E3143" s="4" t="s">
        <v>42</v>
      </c>
      <c r="F3143" s="4" t="s">
        <v>42</v>
      </c>
      <c r="G3143" s="4" t="s">
        <v>47</v>
      </c>
      <c r="H3143" s="3">
        <v>2007</v>
      </c>
      <c r="I3143" s="15" t="s">
        <v>54</v>
      </c>
      <c r="J3143" s="3"/>
      <c r="P3143" s="3"/>
      <c r="W3143" s="3"/>
      <c r="AA3143" s="5" t="e">
        <f t="shared" si="400"/>
        <v>#DIV/0!</v>
      </c>
      <c r="AD3143" s="5" t="e">
        <f t="shared" si="401"/>
        <v>#DIV/0!</v>
      </c>
      <c r="AE3143" s="3" t="e">
        <f t="shared" si="402"/>
        <v>#DIV/0!</v>
      </c>
      <c r="AG3143" s="4" t="e">
        <f t="shared" si="403"/>
        <v>#DIV/0!</v>
      </c>
      <c r="AI3143" s="3" t="e">
        <f t="shared" si="404"/>
        <v>#DIV/0!</v>
      </c>
      <c r="AK3143" s="4" t="e">
        <f t="shared" si="406"/>
        <v>#DIV/0!</v>
      </c>
    </row>
    <row r="3144" spans="1:44" s="14" customFormat="1" x14ac:dyDescent="0.25">
      <c r="A3144" s="4" t="str">
        <f t="shared" si="407"/>
        <v>D00_616_9</v>
      </c>
      <c r="B3144" s="12" t="s">
        <v>37</v>
      </c>
      <c r="C3144" s="13">
        <v>616</v>
      </c>
      <c r="D3144" s="15">
        <v>9</v>
      </c>
      <c r="E3144" s="14" t="s">
        <v>42</v>
      </c>
      <c r="F3144" s="14" t="s">
        <v>42</v>
      </c>
      <c r="G3144" s="14" t="s">
        <v>47</v>
      </c>
      <c r="H3144" s="15">
        <v>2003</v>
      </c>
      <c r="I3144" s="15" t="s">
        <v>54</v>
      </c>
      <c r="J3144" s="15"/>
      <c r="P3144" s="15">
        <v>0</v>
      </c>
      <c r="Q3144" s="4"/>
      <c r="R3144" s="4">
        <v>63</v>
      </c>
      <c r="S3144" s="4">
        <v>68</v>
      </c>
      <c r="T3144" s="4"/>
      <c r="U3144" s="4"/>
      <c r="V3144" s="4"/>
      <c r="W3144" s="15"/>
      <c r="AA3144" s="5" t="e">
        <f t="shared" si="400"/>
        <v>#DIV/0!</v>
      </c>
      <c r="AD3144" s="5" t="e">
        <f t="shared" si="401"/>
        <v>#DIV/0!</v>
      </c>
      <c r="AE3144" s="3" t="e">
        <f t="shared" si="402"/>
        <v>#DIV/0!</v>
      </c>
      <c r="AG3144" s="4" t="e">
        <f t="shared" si="403"/>
        <v>#DIV/0!</v>
      </c>
      <c r="AI3144" s="3" t="e">
        <f t="shared" si="404"/>
        <v>#DIV/0!</v>
      </c>
      <c r="AK3144" s="14" t="e">
        <f t="shared" si="406"/>
        <v>#DIV/0!</v>
      </c>
    </row>
    <row r="3145" spans="1:44" s="4" customFormat="1" x14ac:dyDescent="0.25">
      <c r="A3145" s="4" t="str">
        <f t="shared" si="407"/>
        <v>D00_616_9</v>
      </c>
      <c r="B3145" s="1" t="s">
        <v>37</v>
      </c>
      <c r="C3145" s="2">
        <v>616</v>
      </c>
      <c r="D3145" s="3">
        <v>9</v>
      </c>
      <c r="E3145" s="4" t="s">
        <v>42</v>
      </c>
      <c r="F3145" s="4" t="s">
        <v>42</v>
      </c>
      <c r="G3145" s="4" t="s">
        <v>47</v>
      </c>
      <c r="H3145" s="3">
        <v>2004</v>
      </c>
      <c r="I3145" s="15" t="s">
        <v>54</v>
      </c>
      <c r="J3145" s="7"/>
      <c r="P3145" s="7">
        <v>0</v>
      </c>
      <c r="S3145" s="8">
        <v>38</v>
      </c>
      <c r="W3145" s="7">
        <v>0</v>
      </c>
      <c r="AA3145" s="5" t="e">
        <f t="shared" si="400"/>
        <v>#DIV/0!</v>
      </c>
      <c r="AD3145" s="5" t="e">
        <f t="shared" si="401"/>
        <v>#DIV/0!</v>
      </c>
      <c r="AE3145" s="3" t="e">
        <f t="shared" si="402"/>
        <v>#DIV/0!</v>
      </c>
      <c r="AG3145" s="4" t="e">
        <f t="shared" si="403"/>
        <v>#DIV/0!</v>
      </c>
      <c r="AI3145" s="3" t="e">
        <f t="shared" si="404"/>
        <v>#DIV/0!</v>
      </c>
      <c r="AK3145" s="4" t="e">
        <f t="shared" si="406"/>
        <v>#DIV/0!</v>
      </c>
    </row>
    <row r="3146" spans="1:44" s="4" customFormat="1" x14ac:dyDescent="0.25">
      <c r="A3146" s="4" t="str">
        <f t="shared" si="407"/>
        <v>D00_616_9</v>
      </c>
      <c r="B3146" s="1" t="s">
        <v>37</v>
      </c>
      <c r="C3146" s="2">
        <v>616</v>
      </c>
      <c r="D3146" s="3">
        <v>9</v>
      </c>
      <c r="E3146" s="4" t="s">
        <v>42</v>
      </c>
      <c r="F3146" s="4" t="s">
        <v>42</v>
      </c>
      <c r="G3146" s="4" t="s">
        <v>47</v>
      </c>
      <c r="H3146" s="3">
        <v>2005</v>
      </c>
      <c r="I3146" s="15" t="s">
        <v>54</v>
      </c>
      <c r="J3146" s="3" t="s">
        <v>81</v>
      </c>
      <c r="K3146" s="4" t="s">
        <v>81</v>
      </c>
      <c r="P3146" s="3">
        <v>0</v>
      </c>
      <c r="Q3146" s="4" t="s">
        <v>81</v>
      </c>
      <c r="R3146" s="4">
        <v>45</v>
      </c>
      <c r="S3146" s="4">
        <v>53</v>
      </c>
      <c r="W3146" s="3">
        <v>0</v>
      </c>
      <c r="X3146" s="4" t="s">
        <v>81</v>
      </c>
      <c r="AA3146" s="5" t="e">
        <f t="shared" si="400"/>
        <v>#DIV/0!</v>
      </c>
      <c r="AD3146" s="5" t="e">
        <f t="shared" si="401"/>
        <v>#DIV/0!</v>
      </c>
      <c r="AE3146" s="3" t="e">
        <f t="shared" si="402"/>
        <v>#DIV/0!</v>
      </c>
      <c r="AG3146" s="4" t="e">
        <f t="shared" si="403"/>
        <v>#DIV/0!</v>
      </c>
      <c r="AI3146" s="3" t="e">
        <f t="shared" si="404"/>
        <v>#DIV/0!</v>
      </c>
    </row>
    <row r="3147" spans="1:44" s="4" customFormat="1" x14ac:dyDescent="0.25">
      <c r="A3147" s="4" t="str">
        <f t="shared" si="407"/>
        <v>D00_616_9</v>
      </c>
      <c r="B3147" s="1" t="s">
        <v>37</v>
      </c>
      <c r="C3147" s="2">
        <v>616</v>
      </c>
      <c r="D3147" s="3">
        <v>9</v>
      </c>
      <c r="E3147" s="4" t="s">
        <v>42</v>
      </c>
      <c r="F3147" s="4" t="s">
        <v>42</v>
      </c>
      <c r="G3147" s="4" t="s">
        <v>47</v>
      </c>
      <c r="H3147" s="3">
        <v>2006</v>
      </c>
      <c r="I3147" s="15" t="s">
        <v>54</v>
      </c>
      <c r="J3147" s="3"/>
      <c r="P3147" s="3"/>
      <c r="W3147" s="3"/>
      <c r="AA3147" s="5" t="e">
        <f t="shared" si="400"/>
        <v>#DIV/0!</v>
      </c>
      <c r="AD3147" s="5" t="e">
        <f t="shared" si="401"/>
        <v>#DIV/0!</v>
      </c>
      <c r="AE3147" s="3" t="e">
        <f t="shared" si="402"/>
        <v>#DIV/0!</v>
      </c>
      <c r="AG3147" s="4" t="e">
        <f t="shared" si="403"/>
        <v>#DIV/0!</v>
      </c>
      <c r="AI3147" s="3" t="e">
        <f t="shared" si="404"/>
        <v>#DIV/0!</v>
      </c>
      <c r="AK3147" s="4" t="e">
        <f>AJ3147*100/Y3147</f>
        <v>#DIV/0!</v>
      </c>
    </row>
    <row r="3148" spans="1:44" s="4" customFormat="1" x14ac:dyDescent="0.25">
      <c r="A3148" s="4" t="str">
        <f t="shared" si="407"/>
        <v>D00_616_9</v>
      </c>
      <c r="B3148" s="1" t="s">
        <v>37</v>
      </c>
      <c r="C3148" s="2">
        <v>616</v>
      </c>
      <c r="D3148" s="3">
        <v>9</v>
      </c>
      <c r="E3148" s="4" t="s">
        <v>42</v>
      </c>
      <c r="F3148" s="4" t="s">
        <v>42</v>
      </c>
      <c r="G3148" s="4" t="s">
        <v>47</v>
      </c>
      <c r="H3148" s="3">
        <v>2007</v>
      </c>
      <c r="I3148" s="15" t="s">
        <v>54</v>
      </c>
      <c r="J3148" s="3"/>
      <c r="P3148" s="3"/>
      <c r="W3148" s="3"/>
      <c r="AA3148" s="5" t="e">
        <f t="shared" si="400"/>
        <v>#DIV/0!</v>
      </c>
      <c r="AD3148" s="5" t="e">
        <f t="shared" si="401"/>
        <v>#DIV/0!</v>
      </c>
      <c r="AE3148" s="3" t="e">
        <f t="shared" si="402"/>
        <v>#DIV/0!</v>
      </c>
      <c r="AG3148" s="4" t="e">
        <f t="shared" si="403"/>
        <v>#DIV/0!</v>
      </c>
      <c r="AI3148" s="3" t="e">
        <f t="shared" si="404"/>
        <v>#DIV/0!</v>
      </c>
      <c r="AK3148" s="4" t="e">
        <f>AJ3148*100/Y3148</f>
        <v>#DIV/0!</v>
      </c>
    </row>
    <row r="3149" spans="1:44" s="14" customFormat="1" x14ac:dyDescent="0.25">
      <c r="A3149" s="4" t="str">
        <f t="shared" si="407"/>
        <v>D00_617_9</v>
      </c>
      <c r="B3149" s="12" t="s">
        <v>37</v>
      </c>
      <c r="C3149" s="13">
        <v>617</v>
      </c>
      <c r="D3149" s="15">
        <v>9</v>
      </c>
      <c r="E3149" s="14" t="s">
        <v>42</v>
      </c>
      <c r="F3149" s="14" t="s">
        <v>42</v>
      </c>
      <c r="G3149" s="14" t="s">
        <v>47</v>
      </c>
      <c r="H3149" s="15">
        <v>2003</v>
      </c>
      <c r="I3149" s="15" t="s">
        <v>54</v>
      </c>
      <c r="J3149" s="15">
        <v>62</v>
      </c>
      <c r="K3149" s="14">
        <v>66</v>
      </c>
      <c r="L3149" s="14">
        <f>K3149-36</f>
        <v>30</v>
      </c>
      <c r="M3149" s="14">
        <f>K3149-64</f>
        <v>2</v>
      </c>
      <c r="N3149" s="14">
        <f>K3149-79</f>
        <v>-13</v>
      </c>
      <c r="P3149" s="15">
        <v>3</v>
      </c>
      <c r="Q3149" s="4">
        <v>70</v>
      </c>
      <c r="R3149" s="4">
        <v>64</v>
      </c>
      <c r="S3149" s="4">
        <v>68</v>
      </c>
      <c r="T3149" s="4"/>
      <c r="U3149" s="4"/>
      <c r="V3149" s="4"/>
      <c r="W3149" s="15"/>
      <c r="AA3149" s="5" t="e">
        <f t="shared" si="400"/>
        <v>#DIV/0!</v>
      </c>
      <c r="AD3149" s="5" t="e">
        <f t="shared" si="401"/>
        <v>#DIV/0!</v>
      </c>
      <c r="AE3149" s="3" t="e">
        <f t="shared" si="402"/>
        <v>#DIV/0!</v>
      </c>
      <c r="AG3149" s="4" t="e">
        <f t="shared" si="403"/>
        <v>#DIV/0!</v>
      </c>
      <c r="AI3149" s="3" t="e">
        <f t="shared" si="404"/>
        <v>#DIV/0!</v>
      </c>
      <c r="AK3149" s="14" t="e">
        <f>AJ3149*100/Y3149</f>
        <v>#DIV/0!</v>
      </c>
    </row>
    <row r="3150" spans="1:44" s="4" customFormat="1" x14ac:dyDescent="0.25">
      <c r="A3150" s="4" t="str">
        <f t="shared" si="407"/>
        <v>D00_617_9</v>
      </c>
      <c r="B3150" s="1" t="s">
        <v>37</v>
      </c>
      <c r="C3150" s="2">
        <v>617</v>
      </c>
      <c r="D3150" s="3">
        <v>9</v>
      </c>
      <c r="E3150" s="4" t="s">
        <v>42</v>
      </c>
      <c r="F3150" s="4" t="s">
        <v>42</v>
      </c>
      <c r="G3150" s="4" t="s">
        <v>47</v>
      </c>
      <c r="H3150" s="3">
        <v>2004</v>
      </c>
      <c r="I3150" s="15" t="s">
        <v>54</v>
      </c>
      <c r="J3150" s="7">
        <v>42</v>
      </c>
      <c r="K3150" s="4">
        <v>45</v>
      </c>
      <c r="P3150" s="7">
        <v>4</v>
      </c>
      <c r="Q3150" s="4">
        <v>50</v>
      </c>
      <c r="S3150" s="8">
        <v>52</v>
      </c>
      <c r="W3150" s="7">
        <v>2</v>
      </c>
      <c r="X3150" s="4">
        <v>207</v>
      </c>
      <c r="Y3150" s="4">
        <v>25</v>
      </c>
      <c r="Z3150" s="4">
        <v>80</v>
      </c>
      <c r="AA3150" s="5">
        <f t="shared" si="400"/>
        <v>3.2</v>
      </c>
      <c r="AB3150" s="4">
        <v>4</v>
      </c>
      <c r="AC3150" s="4">
        <v>24</v>
      </c>
      <c r="AD3150" s="5">
        <f t="shared" si="401"/>
        <v>0.96</v>
      </c>
      <c r="AE3150" s="3">
        <f t="shared" si="402"/>
        <v>30</v>
      </c>
      <c r="AF3150" s="4">
        <v>0</v>
      </c>
      <c r="AG3150" s="4">
        <f t="shared" si="403"/>
        <v>0</v>
      </c>
      <c r="AH3150" s="4">
        <v>0</v>
      </c>
      <c r="AI3150" s="3">
        <f t="shared" si="404"/>
        <v>0</v>
      </c>
      <c r="AJ3150" s="4">
        <v>7</v>
      </c>
      <c r="AK3150" s="4">
        <f>AJ3150*100/Y3150</f>
        <v>28</v>
      </c>
      <c r="AL3150" s="4">
        <v>7</v>
      </c>
      <c r="AM3150" s="4">
        <v>11</v>
      </c>
      <c r="AN3150" s="4">
        <v>2</v>
      </c>
      <c r="AO3150" s="4">
        <v>3</v>
      </c>
      <c r="AP3150" s="4">
        <v>5</v>
      </c>
      <c r="AQ3150" s="4">
        <v>3</v>
      </c>
      <c r="AR3150" s="4">
        <v>2</v>
      </c>
    </row>
    <row r="3151" spans="1:44" s="4" customFormat="1" x14ac:dyDescent="0.25">
      <c r="A3151" s="4" t="str">
        <f t="shared" si="407"/>
        <v>D00_617_9</v>
      </c>
      <c r="B3151" s="1" t="s">
        <v>37</v>
      </c>
      <c r="C3151" s="2">
        <v>617</v>
      </c>
      <c r="D3151" s="3">
        <v>9</v>
      </c>
      <c r="E3151" s="4" t="s">
        <v>42</v>
      </c>
      <c r="F3151" s="4" t="s">
        <v>42</v>
      </c>
      <c r="G3151" s="4" t="s">
        <v>47</v>
      </c>
      <c r="H3151" s="3">
        <v>2005</v>
      </c>
      <c r="I3151" s="15" t="s">
        <v>54</v>
      </c>
      <c r="J3151" s="3">
        <v>54</v>
      </c>
      <c r="K3151" s="4">
        <v>57</v>
      </c>
      <c r="P3151" s="3">
        <v>2</v>
      </c>
      <c r="Q3151" s="4">
        <v>67</v>
      </c>
      <c r="R3151" s="4">
        <v>45</v>
      </c>
      <c r="S3151" s="4">
        <v>57</v>
      </c>
      <c r="W3151" s="3">
        <v>2</v>
      </c>
      <c r="X3151" s="4">
        <v>206</v>
      </c>
      <c r="Y3151" s="4">
        <v>25</v>
      </c>
      <c r="Z3151" s="4">
        <v>92</v>
      </c>
      <c r="AA3151" s="5">
        <f t="shared" si="400"/>
        <v>3.68</v>
      </c>
      <c r="AB3151" s="4">
        <v>4</v>
      </c>
      <c r="AC3151" s="4">
        <v>27</v>
      </c>
      <c r="AD3151" s="5">
        <f t="shared" si="401"/>
        <v>1.08</v>
      </c>
      <c r="AE3151" s="3">
        <f t="shared" si="402"/>
        <v>29.34782608695652</v>
      </c>
      <c r="AF3151" s="4">
        <v>0</v>
      </c>
      <c r="AG3151" s="4">
        <f t="shared" si="403"/>
        <v>0</v>
      </c>
      <c r="AH3151" s="4">
        <v>0</v>
      </c>
      <c r="AI3151" s="3">
        <f t="shared" si="404"/>
        <v>0</v>
      </c>
      <c r="AJ3151" s="4" t="s">
        <v>89</v>
      </c>
      <c r="AM3151" s="4">
        <v>11</v>
      </c>
      <c r="AN3151" s="4">
        <v>2</v>
      </c>
      <c r="AO3151" s="4">
        <v>2</v>
      </c>
      <c r="AP3151" s="4">
        <v>4</v>
      </c>
      <c r="AQ3151" s="4">
        <v>3</v>
      </c>
      <c r="AR3151" s="4">
        <v>3</v>
      </c>
    </row>
    <row r="3152" spans="1:44" s="4" customFormat="1" x14ac:dyDescent="0.25">
      <c r="A3152" s="4" t="str">
        <f t="shared" si="407"/>
        <v>D00_617_9</v>
      </c>
      <c r="B3152" s="1" t="s">
        <v>37</v>
      </c>
      <c r="C3152" s="2">
        <v>617</v>
      </c>
      <c r="D3152" s="3">
        <v>9</v>
      </c>
      <c r="E3152" s="4" t="s">
        <v>42</v>
      </c>
      <c r="F3152" s="4" t="s">
        <v>42</v>
      </c>
      <c r="G3152" s="4" t="s">
        <v>47</v>
      </c>
      <c r="H3152" s="3">
        <v>2006</v>
      </c>
      <c r="I3152" s="15" t="s">
        <v>54</v>
      </c>
      <c r="J3152" s="3"/>
      <c r="P3152" s="3"/>
      <c r="W3152" s="3"/>
      <c r="AA3152" s="5" t="e">
        <f t="shared" si="400"/>
        <v>#DIV/0!</v>
      </c>
      <c r="AD3152" s="5" t="e">
        <f t="shared" si="401"/>
        <v>#DIV/0!</v>
      </c>
      <c r="AE3152" s="3" t="e">
        <f t="shared" si="402"/>
        <v>#DIV/0!</v>
      </c>
      <c r="AG3152" s="4" t="e">
        <f t="shared" si="403"/>
        <v>#DIV/0!</v>
      </c>
      <c r="AI3152" s="3" t="e">
        <f t="shared" si="404"/>
        <v>#DIV/0!</v>
      </c>
      <c r="AK3152" s="4" t="e">
        <f>AJ3152*100/Y3152</f>
        <v>#DIV/0!</v>
      </c>
    </row>
    <row r="3153" spans="1:44" s="4" customFormat="1" x14ac:dyDescent="0.25">
      <c r="A3153" s="4" t="str">
        <f t="shared" si="407"/>
        <v>D00_617_9</v>
      </c>
      <c r="B3153" s="1" t="s">
        <v>37</v>
      </c>
      <c r="C3153" s="2">
        <v>617</v>
      </c>
      <c r="D3153" s="3">
        <v>9</v>
      </c>
      <c r="E3153" s="4" t="s">
        <v>42</v>
      </c>
      <c r="F3153" s="4" t="s">
        <v>42</v>
      </c>
      <c r="G3153" s="4" t="s">
        <v>47</v>
      </c>
      <c r="H3153" s="3">
        <v>2007</v>
      </c>
      <c r="I3153" s="15" t="s">
        <v>54</v>
      </c>
      <c r="J3153" s="3"/>
      <c r="P3153" s="3"/>
      <c r="W3153" s="3"/>
      <c r="AA3153" s="5" t="e">
        <f t="shared" si="400"/>
        <v>#DIV/0!</v>
      </c>
      <c r="AD3153" s="5" t="e">
        <f t="shared" si="401"/>
        <v>#DIV/0!</v>
      </c>
      <c r="AE3153" s="3" t="e">
        <f t="shared" si="402"/>
        <v>#DIV/0!</v>
      </c>
      <c r="AG3153" s="4" t="e">
        <f t="shared" si="403"/>
        <v>#DIV/0!</v>
      </c>
      <c r="AI3153" s="3" t="e">
        <f t="shared" si="404"/>
        <v>#DIV/0!</v>
      </c>
      <c r="AK3153" s="4" t="e">
        <f>AJ3153*100/Y3153</f>
        <v>#DIV/0!</v>
      </c>
    </row>
    <row r="3154" spans="1:44" s="14" customFormat="1" x14ac:dyDescent="0.25">
      <c r="A3154" s="4" t="str">
        <f t="shared" si="407"/>
        <v>D00_618_9</v>
      </c>
      <c r="B3154" s="12" t="s">
        <v>37</v>
      </c>
      <c r="C3154" s="13">
        <v>618</v>
      </c>
      <c r="D3154" s="15">
        <v>9</v>
      </c>
      <c r="E3154" s="14" t="s">
        <v>42</v>
      </c>
      <c r="F3154" s="14" t="s">
        <v>42</v>
      </c>
      <c r="G3154" s="14" t="s">
        <v>47</v>
      </c>
      <c r="H3154" s="15">
        <v>2003</v>
      </c>
      <c r="I3154" s="15" t="s">
        <v>54</v>
      </c>
      <c r="J3154" s="15"/>
      <c r="P3154" s="15">
        <v>0</v>
      </c>
      <c r="Q3154" s="4"/>
      <c r="R3154" s="4">
        <v>62</v>
      </c>
      <c r="S3154" s="4">
        <v>72</v>
      </c>
      <c r="T3154" s="4"/>
      <c r="U3154" s="4"/>
      <c r="V3154" s="4"/>
      <c r="W3154" s="15"/>
      <c r="AA3154" s="5" t="e">
        <f t="shared" si="400"/>
        <v>#DIV/0!</v>
      </c>
      <c r="AD3154" s="5" t="e">
        <f t="shared" si="401"/>
        <v>#DIV/0!</v>
      </c>
      <c r="AE3154" s="3" t="e">
        <f t="shared" si="402"/>
        <v>#DIV/0!</v>
      </c>
      <c r="AG3154" s="4" t="e">
        <f t="shared" si="403"/>
        <v>#DIV/0!</v>
      </c>
      <c r="AI3154" s="3" t="e">
        <f t="shared" si="404"/>
        <v>#DIV/0!</v>
      </c>
      <c r="AK3154" s="14" t="e">
        <f>AJ3154*100/Y3154</f>
        <v>#DIV/0!</v>
      </c>
    </row>
    <row r="3155" spans="1:44" s="4" customFormat="1" x14ac:dyDescent="0.25">
      <c r="A3155" s="4" t="str">
        <f t="shared" si="407"/>
        <v>D00_618_9</v>
      </c>
      <c r="B3155" s="1" t="s">
        <v>37</v>
      </c>
      <c r="C3155" s="2">
        <v>618</v>
      </c>
      <c r="D3155" s="3">
        <v>9</v>
      </c>
      <c r="E3155" s="4" t="s">
        <v>42</v>
      </c>
      <c r="F3155" s="4" t="s">
        <v>42</v>
      </c>
      <c r="G3155" s="4" t="s">
        <v>47</v>
      </c>
      <c r="H3155" s="3">
        <v>2004</v>
      </c>
      <c r="I3155" s="15" t="s">
        <v>54</v>
      </c>
      <c r="J3155" s="7" t="s">
        <v>60</v>
      </c>
      <c r="K3155" s="4" t="s">
        <v>60</v>
      </c>
      <c r="P3155" s="7">
        <v>1</v>
      </c>
      <c r="Q3155" s="4" t="s">
        <v>60</v>
      </c>
      <c r="S3155" s="8">
        <v>40</v>
      </c>
      <c r="W3155" s="7">
        <v>1</v>
      </c>
      <c r="X3155" s="4">
        <v>204</v>
      </c>
      <c r="AA3155" s="5" t="e">
        <f t="shared" si="400"/>
        <v>#DIV/0!</v>
      </c>
      <c r="AD3155" s="5" t="e">
        <f t="shared" si="401"/>
        <v>#DIV/0!</v>
      </c>
      <c r="AE3155" s="3" t="e">
        <f t="shared" si="402"/>
        <v>#DIV/0!</v>
      </c>
      <c r="AG3155" s="4" t="e">
        <f t="shared" si="403"/>
        <v>#DIV/0!</v>
      </c>
      <c r="AI3155" s="3" t="e">
        <f t="shared" si="404"/>
        <v>#DIV/0!</v>
      </c>
      <c r="AK3155" s="4" t="e">
        <f>AJ3155*100/Y3155</f>
        <v>#DIV/0!</v>
      </c>
      <c r="AM3155" s="4">
        <v>7</v>
      </c>
      <c r="AQ3155" s="4">
        <v>1</v>
      </c>
      <c r="AR3155" s="4">
        <v>1</v>
      </c>
    </row>
    <row r="3156" spans="1:44" s="4" customFormat="1" x14ac:dyDescent="0.25">
      <c r="A3156" s="4" t="str">
        <f t="shared" si="407"/>
        <v>D00_618_9</v>
      </c>
      <c r="B3156" s="1" t="s">
        <v>37</v>
      </c>
      <c r="C3156" s="2">
        <v>618</v>
      </c>
      <c r="D3156" s="3">
        <v>9</v>
      </c>
      <c r="E3156" s="4" t="s">
        <v>42</v>
      </c>
      <c r="F3156" s="4" t="s">
        <v>42</v>
      </c>
      <c r="G3156" s="4" t="s">
        <v>47</v>
      </c>
      <c r="H3156" s="3">
        <v>2005</v>
      </c>
      <c r="I3156" s="15" t="s">
        <v>54</v>
      </c>
      <c r="J3156" s="3" t="s">
        <v>81</v>
      </c>
      <c r="K3156" s="4" t="s">
        <v>81</v>
      </c>
      <c r="P3156" s="3">
        <v>0</v>
      </c>
      <c r="Q3156" s="4" t="s">
        <v>81</v>
      </c>
      <c r="R3156" s="4">
        <v>45</v>
      </c>
      <c r="S3156" s="4">
        <v>56</v>
      </c>
      <c r="W3156" s="3">
        <v>0</v>
      </c>
      <c r="X3156" s="4" t="s">
        <v>81</v>
      </c>
      <c r="AA3156" s="5" t="e">
        <f t="shared" si="400"/>
        <v>#DIV/0!</v>
      </c>
      <c r="AD3156" s="5" t="e">
        <f t="shared" si="401"/>
        <v>#DIV/0!</v>
      </c>
      <c r="AE3156" s="3" t="e">
        <f t="shared" si="402"/>
        <v>#DIV/0!</v>
      </c>
      <c r="AG3156" s="4" t="e">
        <f t="shared" si="403"/>
        <v>#DIV/0!</v>
      </c>
      <c r="AI3156" s="3" t="e">
        <f t="shared" si="404"/>
        <v>#DIV/0!</v>
      </c>
    </row>
    <row r="3157" spans="1:44" s="4" customFormat="1" x14ac:dyDescent="0.25">
      <c r="A3157" s="4" t="str">
        <f t="shared" si="407"/>
        <v>D00_618_9</v>
      </c>
      <c r="B3157" s="1" t="s">
        <v>37</v>
      </c>
      <c r="C3157" s="2">
        <v>618</v>
      </c>
      <c r="D3157" s="3">
        <v>9</v>
      </c>
      <c r="E3157" s="4" t="s">
        <v>42</v>
      </c>
      <c r="F3157" s="4" t="s">
        <v>42</v>
      </c>
      <c r="G3157" s="4" t="s">
        <v>47</v>
      </c>
      <c r="H3157" s="3">
        <v>2006</v>
      </c>
      <c r="I3157" s="15" t="s">
        <v>54</v>
      </c>
      <c r="J3157" s="3"/>
      <c r="P3157" s="3"/>
      <c r="W3157" s="3"/>
      <c r="AA3157" s="5" t="e">
        <f t="shared" si="400"/>
        <v>#DIV/0!</v>
      </c>
      <c r="AD3157" s="5" t="e">
        <f t="shared" si="401"/>
        <v>#DIV/0!</v>
      </c>
      <c r="AE3157" s="3" t="e">
        <f t="shared" si="402"/>
        <v>#DIV/0!</v>
      </c>
      <c r="AG3157" s="4" t="e">
        <f t="shared" si="403"/>
        <v>#DIV/0!</v>
      </c>
      <c r="AI3157" s="3" t="e">
        <f t="shared" si="404"/>
        <v>#DIV/0!</v>
      </c>
      <c r="AK3157" s="4" t="e">
        <f t="shared" ref="AK3157:AK3165" si="408">AJ3157*100/Y3157</f>
        <v>#DIV/0!</v>
      </c>
    </row>
    <row r="3158" spans="1:44" s="4" customFormat="1" x14ac:dyDescent="0.25">
      <c r="A3158" s="4" t="str">
        <f t="shared" si="407"/>
        <v>D00_618_9</v>
      </c>
      <c r="B3158" s="1" t="s">
        <v>37</v>
      </c>
      <c r="C3158" s="2">
        <v>618</v>
      </c>
      <c r="D3158" s="3">
        <v>9</v>
      </c>
      <c r="E3158" s="4" t="s">
        <v>42</v>
      </c>
      <c r="F3158" s="4" t="s">
        <v>42</v>
      </c>
      <c r="G3158" s="4" t="s">
        <v>47</v>
      </c>
      <c r="H3158" s="3">
        <v>2007</v>
      </c>
      <c r="I3158" s="15" t="s">
        <v>54</v>
      </c>
      <c r="J3158" s="3"/>
      <c r="P3158" s="3"/>
      <c r="W3158" s="3"/>
      <c r="AA3158" s="5" t="e">
        <f t="shared" si="400"/>
        <v>#DIV/0!</v>
      </c>
      <c r="AD3158" s="5" t="e">
        <f t="shared" si="401"/>
        <v>#DIV/0!</v>
      </c>
      <c r="AE3158" s="3" t="e">
        <f t="shared" si="402"/>
        <v>#DIV/0!</v>
      </c>
      <c r="AG3158" s="4" t="e">
        <f t="shared" si="403"/>
        <v>#DIV/0!</v>
      </c>
      <c r="AI3158" s="3" t="e">
        <f t="shared" si="404"/>
        <v>#DIV/0!</v>
      </c>
      <c r="AK3158" s="4" t="e">
        <f t="shared" si="408"/>
        <v>#DIV/0!</v>
      </c>
    </row>
    <row r="3159" spans="1:44" s="14" customFormat="1" x14ac:dyDescent="0.25">
      <c r="A3159" s="4" t="str">
        <f t="shared" si="407"/>
        <v>D00_619_9</v>
      </c>
      <c r="B3159" s="12" t="s">
        <v>37</v>
      </c>
      <c r="C3159" s="13">
        <v>619</v>
      </c>
      <c r="D3159" s="15">
        <v>9</v>
      </c>
      <c r="E3159" s="14" t="s">
        <v>42</v>
      </c>
      <c r="F3159" s="14" t="s">
        <v>42</v>
      </c>
      <c r="G3159" s="14" t="s">
        <v>47</v>
      </c>
      <c r="H3159" s="14">
        <v>2003</v>
      </c>
      <c r="I3159" s="15" t="s">
        <v>54</v>
      </c>
      <c r="J3159" s="15"/>
      <c r="P3159" s="15"/>
      <c r="Q3159" s="4"/>
      <c r="R3159" s="4"/>
      <c r="S3159" s="4"/>
      <c r="T3159" s="4"/>
      <c r="U3159" s="4"/>
      <c r="V3159" s="4"/>
      <c r="W3159" s="15"/>
      <c r="AA3159" s="5" t="e">
        <f t="shared" si="400"/>
        <v>#DIV/0!</v>
      </c>
      <c r="AD3159" s="5" t="e">
        <f t="shared" si="401"/>
        <v>#DIV/0!</v>
      </c>
      <c r="AE3159" s="3" t="e">
        <f t="shared" si="402"/>
        <v>#DIV/0!</v>
      </c>
      <c r="AG3159" s="4" t="e">
        <f t="shared" si="403"/>
        <v>#DIV/0!</v>
      </c>
      <c r="AI3159" s="3" t="e">
        <f t="shared" si="404"/>
        <v>#DIV/0!</v>
      </c>
      <c r="AK3159" s="14" t="e">
        <f t="shared" si="408"/>
        <v>#DIV/0!</v>
      </c>
    </row>
    <row r="3160" spans="1:44" s="4" customFormat="1" x14ac:dyDescent="0.25">
      <c r="A3160" s="4" t="str">
        <f t="shared" si="407"/>
        <v>D00_619_9</v>
      </c>
      <c r="B3160" s="1" t="s">
        <v>37</v>
      </c>
      <c r="C3160" s="2">
        <v>619</v>
      </c>
      <c r="D3160" s="3">
        <v>9</v>
      </c>
      <c r="E3160" s="4" t="s">
        <v>42</v>
      </c>
      <c r="F3160" s="4" t="s">
        <v>42</v>
      </c>
      <c r="G3160" s="4" t="s">
        <v>47</v>
      </c>
      <c r="H3160" s="4">
        <v>2004</v>
      </c>
      <c r="I3160" s="3" t="s">
        <v>54</v>
      </c>
      <c r="J3160" s="3"/>
      <c r="P3160" s="3"/>
      <c r="W3160" s="3"/>
      <c r="AA3160" s="5" t="e">
        <f t="shared" si="400"/>
        <v>#DIV/0!</v>
      </c>
      <c r="AD3160" s="5" t="e">
        <f t="shared" si="401"/>
        <v>#DIV/0!</v>
      </c>
      <c r="AE3160" s="3" t="e">
        <f t="shared" si="402"/>
        <v>#DIV/0!</v>
      </c>
      <c r="AG3160" s="4" t="e">
        <f t="shared" si="403"/>
        <v>#DIV/0!</v>
      </c>
      <c r="AI3160" s="3" t="e">
        <f t="shared" si="404"/>
        <v>#DIV/0!</v>
      </c>
      <c r="AK3160" s="4" t="e">
        <f t="shared" si="408"/>
        <v>#DIV/0!</v>
      </c>
    </row>
    <row r="3161" spans="1:44" s="4" customFormat="1" x14ac:dyDescent="0.25">
      <c r="A3161" s="4" t="str">
        <f t="shared" si="407"/>
        <v>D00_619_9</v>
      </c>
      <c r="B3161" s="1" t="s">
        <v>37</v>
      </c>
      <c r="C3161" s="2">
        <v>619</v>
      </c>
      <c r="D3161" s="3">
        <v>9</v>
      </c>
      <c r="E3161" s="4" t="s">
        <v>42</v>
      </c>
      <c r="F3161" s="4" t="s">
        <v>42</v>
      </c>
      <c r="G3161" s="4" t="s">
        <v>47</v>
      </c>
      <c r="H3161" s="4">
        <v>2005</v>
      </c>
      <c r="I3161" s="3" t="s">
        <v>54</v>
      </c>
      <c r="J3161" s="3"/>
      <c r="P3161" s="3"/>
      <c r="W3161" s="3"/>
      <c r="AA3161" s="5" t="e">
        <f t="shared" ref="AA3161:AA3224" si="409">(Z3161+(AD3161*AF3161))/Y3161</f>
        <v>#DIV/0!</v>
      </c>
      <c r="AD3161" s="5" t="e">
        <f t="shared" ref="AD3161:AD3224" si="410">AC3161/(Y3161-AF3161)</f>
        <v>#DIV/0!</v>
      </c>
      <c r="AE3161" s="3" t="e">
        <f t="shared" ref="AE3161:AE3224" si="411">AD3161*100/AA3161</f>
        <v>#DIV/0!</v>
      </c>
      <c r="AG3161" s="4" t="e">
        <f t="shared" ref="AG3161:AG3224" si="412">AF3161*100/Y3161</f>
        <v>#DIV/0!</v>
      </c>
      <c r="AI3161" s="3" t="e">
        <f t="shared" ref="AI3161:AI3224" si="413">AH3161*100/Y3161</f>
        <v>#DIV/0!</v>
      </c>
      <c r="AK3161" s="4" t="e">
        <f t="shared" si="408"/>
        <v>#DIV/0!</v>
      </c>
    </row>
    <row r="3162" spans="1:44" s="4" customFormat="1" x14ac:dyDescent="0.25">
      <c r="A3162" s="4" t="str">
        <f t="shared" si="407"/>
        <v>D00_619_9</v>
      </c>
      <c r="B3162" s="1" t="s">
        <v>37</v>
      </c>
      <c r="C3162" s="2">
        <v>619</v>
      </c>
      <c r="D3162" s="3">
        <v>9</v>
      </c>
      <c r="E3162" s="4" t="s">
        <v>42</v>
      </c>
      <c r="F3162" s="4" t="s">
        <v>42</v>
      </c>
      <c r="G3162" s="4" t="s">
        <v>47</v>
      </c>
      <c r="H3162" s="4">
        <v>2006</v>
      </c>
      <c r="I3162" s="3" t="s">
        <v>54</v>
      </c>
      <c r="J3162" s="3"/>
      <c r="P3162" s="3"/>
      <c r="W3162" s="3"/>
      <c r="AA3162" s="5" t="e">
        <f t="shared" si="409"/>
        <v>#DIV/0!</v>
      </c>
      <c r="AD3162" s="5" t="e">
        <f t="shared" si="410"/>
        <v>#DIV/0!</v>
      </c>
      <c r="AE3162" s="3" t="e">
        <f t="shared" si="411"/>
        <v>#DIV/0!</v>
      </c>
      <c r="AG3162" s="4" t="e">
        <f t="shared" si="412"/>
        <v>#DIV/0!</v>
      </c>
      <c r="AI3162" s="3" t="e">
        <f t="shared" si="413"/>
        <v>#DIV/0!</v>
      </c>
      <c r="AK3162" s="4" t="e">
        <f t="shared" si="408"/>
        <v>#DIV/0!</v>
      </c>
    </row>
    <row r="3163" spans="1:44" s="4" customFormat="1" x14ac:dyDescent="0.25">
      <c r="A3163" s="4" t="str">
        <f t="shared" si="407"/>
        <v>D00_619_9</v>
      </c>
      <c r="B3163" s="1" t="s">
        <v>37</v>
      </c>
      <c r="C3163" s="2">
        <v>619</v>
      </c>
      <c r="D3163" s="3">
        <v>9</v>
      </c>
      <c r="E3163" s="4" t="s">
        <v>42</v>
      </c>
      <c r="F3163" s="4" t="s">
        <v>42</v>
      </c>
      <c r="G3163" s="4" t="s">
        <v>47</v>
      </c>
      <c r="H3163" s="4">
        <v>2007</v>
      </c>
      <c r="I3163" s="3" t="s">
        <v>54</v>
      </c>
      <c r="J3163" s="3"/>
      <c r="P3163" s="3"/>
      <c r="W3163" s="3"/>
      <c r="AA3163" s="5" t="e">
        <f t="shared" si="409"/>
        <v>#DIV/0!</v>
      </c>
      <c r="AD3163" s="5" t="e">
        <f t="shared" si="410"/>
        <v>#DIV/0!</v>
      </c>
      <c r="AE3163" s="3" t="e">
        <f t="shared" si="411"/>
        <v>#DIV/0!</v>
      </c>
      <c r="AG3163" s="4" t="e">
        <f t="shared" si="412"/>
        <v>#DIV/0!</v>
      </c>
      <c r="AI3163" s="3" t="e">
        <f t="shared" si="413"/>
        <v>#DIV/0!</v>
      </c>
      <c r="AK3163" s="4" t="e">
        <f t="shared" si="408"/>
        <v>#DIV/0!</v>
      </c>
    </row>
    <row r="3164" spans="1:44" s="14" customFormat="1" x14ac:dyDescent="0.25">
      <c r="A3164" s="4" t="str">
        <f t="shared" si="407"/>
        <v>D00_620_9</v>
      </c>
      <c r="B3164" s="12" t="s">
        <v>37</v>
      </c>
      <c r="C3164" s="13">
        <v>620</v>
      </c>
      <c r="D3164" s="15">
        <v>9</v>
      </c>
      <c r="E3164" s="14" t="s">
        <v>42</v>
      </c>
      <c r="F3164" s="14" t="s">
        <v>42</v>
      </c>
      <c r="G3164" s="14" t="s">
        <v>47</v>
      </c>
      <c r="H3164" s="15">
        <v>2003</v>
      </c>
      <c r="I3164" s="15" t="s">
        <v>54</v>
      </c>
      <c r="J3164" s="15"/>
      <c r="P3164" s="15">
        <v>0</v>
      </c>
      <c r="Q3164" s="4"/>
      <c r="R3164" s="4">
        <v>62</v>
      </c>
      <c r="S3164" s="4">
        <v>66</v>
      </c>
      <c r="T3164" s="4"/>
      <c r="U3164" s="4"/>
      <c r="V3164" s="4"/>
      <c r="W3164" s="15"/>
      <c r="AA3164" s="5" t="e">
        <f t="shared" si="409"/>
        <v>#DIV/0!</v>
      </c>
      <c r="AD3164" s="5" t="e">
        <f t="shared" si="410"/>
        <v>#DIV/0!</v>
      </c>
      <c r="AE3164" s="3" t="e">
        <f t="shared" si="411"/>
        <v>#DIV/0!</v>
      </c>
      <c r="AG3164" s="4" t="e">
        <f t="shared" si="412"/>
        <v>#DIV/0!</v>
      </c>
      <c r="AI3164" s="3" t="e">
        <f t="shared" si="413"/>
        <v>#DIV/0!</v>
      </c>
      <c r="AK3164" s="14" t="e">
        <f t="shared" si="408"/>
        <v>#DIV/0!</v>
      </c>
    </row>
    <row r="3165" spans="1:44" s="4" customFormat="1" x14ac:dyDescent="0.25">
      <c r="A3165" s="4" t="str">
        <f t="shared" si="407"/>
        <v>D00_620_9</v>
      </c>
      <c r="B3165" s="1" t="s">
        <v>37</v>
      </c>
      <c r="C3165" s="2">
        <v>620</v>
      </c>
      <c r="D3165" s="3">
        <v>9</v>
      </c>
      <c r="E3165" s="4" t="s">
        <v>42</v>
      </c>
      <c r="F3165" s="4" t="s">
        <v>42</v>
      </c>
      <c r="G3165" s="4" t="s">
        <v>47</v>
      </c>
      <c r="H3165" s="3">
        <v>2004</v>
      </c>
      <c r="I3165" s="15" t="s">
        <v>54</v>
      </c>
      <c r="J3165" s="7"/>
      <c r="P3165" s="7">
        <v>0</v>
      </c>
      <c r="S3165" s="8">
        <v>39</v>
      </c>
      <c r="W3165" s="7">
        <v>0</v>
      </c>
      <c r="AA3165" s="5" t="e">
        <f t="shared" si="409"/>
        <v>#DIV/0!</v>
      </c>
      <c r="AD3165" s="5" t="e">
        <f t="shared" si="410"/>
        <v>#DIV/0!</v>
      </c>
      <c r="AE3165" s="3" t="e">
        <f t="shared" si="411"/>
        <v>#DIV/0!</v>
      </c>
      <c r="AG3165" s="4" t="e">
        <f t="shared" si="412"/>
        <v>#DIV/0!</v>
      </c>
      <c r="AI3165" s="3" t="e">
        <f t="shared" si="413"/>
        <v>#DIV/0!</v>
      </c>
      <c r="AK3165" s="4" t="e">
        <f t="shared" si="408"/>
        <v>#DIV/0!</v>
      </c>
    </row>
    <row r="3166" spans="1:44" s="4" customFormat="1" x14ac:dyDescent="0.25">
      <c r="A3166" s="4" t="str">
        <f t="shared" si="407"/>
        <v>D00_620_9</v>
      </c>
      <c r="B3166" s="1" t="s">
        <v>37</v>
      </c>
      <c r="C3166" s="2">
        <v>620</v>
      </c>
      <c r="D3166" s="3">
        <v>9</v>
      </c>
      <c r="E3166" s="4" t="s">
        <v>42</v>
      </c>
      <c r="F3166" s="4" t="s">
        <v>42</v>
      </c>
      <c r="G3166" s="4" t="s">
        <v>47</v>
      </c>
      <c r="H3166" s="3">
        <v>2005</v>
      </c>
      <c r="I3166" s="15" t="s">
        <v>54</v>
      </c>
      <c r="J3166" s="3">
        <v>49</v>
      </c>
      <c r="K3166" s="4">
        <v>54</v>
      </c>
      <c r="P3166" s="3">
        <v>2</v>
      </c>
      <c r="Q3166" s="4">
        <v>67</v>
      </c>
      <c r="R3166" s="4">
        <v>45</v>
      </c>
      <c r="S3166" s="4">
        <v>56</v>
      </c>
      <c r="W3166" s="3">
        <v>1</v>
      </c>
      <c r="X3166" s="4">
        <v>190</v>
      </c>
      <c r="Y3166" s="4">
        <v>25</v>
      </c>
      <c r="Z3166" s="4">
        <v>40</v>
      </c>
      <c r="AA3166" s="5">
        <f t="shared" si="409"/>
        <v>1.6</v>
      </c>
      <c r="AB3166" s="4">
        <v>2</v>
      </c>
      <c r="AC3166" s="4">
        <v>20</v>
      </c>
      <c r="AD3166" s="5">
        <f t="shared" si="410"/>
        <v>0.8</v>
      </c>
      <c r="AE3166" s="3">
        <f t="shared" si="411"/>
        <v>50</v>
      </c>
      <c r="AF3166" s="4">
        <v>0</v>
      </c>
      <c r="AG3166" s="4">
        <f t="shared" si="412"/>
        <v>0</v>
      </c>
      <c r="AH3166" s="4">
        <v>2</v>
      </c>
      <c r="AI3166" s="3">
        <f t="shared" si="413"/>
        <v>8</v>
      </c>
      <c r="AJ3166" s="4" t="s">
        <v>90</v>
      </c>
      <c r="AM3166" s="4">
        <v>4</v>
      </c>
      <c r="AN3166" s="4">
        <v>2</v>
      </c>
      <c r="AO3166" s="4">
        <v>2</v>
      </c>
      <c r="AP3166" s="4">
        <v>3</v>
      </c>
      <c r="AQ3166" s="4">
        <v>3</v>
      </c>
      <c r="AR3166" s="4">
        <v>3</v>
      </c>
    </row>
    <row r="3167" spans="1:44" s="4" customFormat="1" x14ac:dyDescent="0.25">
      <c r="A3167" s="4" t="str">
        <f t="shared" si="407"/>
        <v>D00_620_9</v>
      </c>
      <c r="B3167" s="1" t="s">
        <v>37</v>
      </c>
      <c r="C3167" s="2">
        <v>620</v>
      </c>
      <c r="D3167" s="3">
        <v>9</v>
      </c>
      <c r="E3167" s="4" t="s">
        <v>42</v>
      </c>
      <c r="F3167" s="4" t="s">
        <v>42</v>
      </c>
      <c r="G3167" s="4" t="s">
        <v>47</v>
      </c>
      <c r="H3167" s="3">
        <v>2006</v>
      </c>
      <c r="I3167" s="15" t="s">
        <v>54</v>
      </c>
      <c r="J3167" s="3"/>
      <c r="P3167" s="3"/>
      <c r="W3167" s="3"/>
      <c r="AA3167" s="5" t="e">
        <f t="shared" si="409"/>
        <v>#DIV/0!</v>
      </c>
      <c r="AD3167" s="5" t="e">
        <f t="shared" si="410"/>
        <v>#DIV/0!</v>
      </c>
      <c r="AE3167" s="3" t="e">
        <f t="shared" si="411"/>
        <v>#DIV/0!</v>
      </c>
      <c r="AG3167" s="4" t="e">
        <f t="shared" si="412"/>
        <v>#DIV/0!</v>
      </c>
      <c r="AI3167" s="3" t="e">
        <f t="shared" si="413"/>
        <v>#DIV/0!</v>
      </c>
      <c r="AK3167" s="4" t="e">
        <f>AJ3167*100/Y3167</f>
        <v>#DIV/0!</v>
      </c>
    </row>
    <row r="3168" spans="1:44" s="4" customFormat="1" x14ac:dyDescent="0.25">
      <c r="A3168" s="4" t="str">
        <f t="shared" si="407"/>
        <v>D00_620_9</v>
      </c>
      <c r="B3168" s="1" t="s">
        <v>37</v>
      </c>
      <c r="C3168" s="2">
        <v>620</v>
      </c>
      <c r="D3168" s="3">
        <v>9</v>
      </c>
      <c r="E3168" s="4" t="s">
        <v>42</v>
      </c>
      <c r="F3168" s="4" t="s">
        <v>42</v>
      </c>
      <c r="G3168" s="4" t="s">
        <v>47</v>
      </c>
      <c r="H3168" s="3">
        <v>2007</v>
      </c>
      <c r="I3168" s="15" t="s">
        <v>54</v>
      </c>
      <c r="J3168" s="3"/>
      <c r="P3168" s="3"/>
      <c r="W3168" s="3"/>
      <c r="AA3168" s="5" t="e">
        <f t="shared" si="409"/>
        <v>#DIV/0!</v>
      </c>
      <c r="AD3168" s="5" t="e">
        <f t="shared" si="410"/>
        <v>#DIV/0!</v>
      </c>
      <c r="AE3168" s="3" t="e">
        <f t="shared" si="411"/>
        <v>#DIV/0!</v>
      </c>
      <c r="AG3168" s="4" t="e">
        <f t="shared" si="412"/>
        <v>#DIV/0!</v>
      </c>
      <c r="AI3168" s="3" t="e">
        <f t="shared" si="413"/>
        <v>#DIV/0!</v>
      </c>
      <c r="AK3168" s="4" t="e">
        <f>AJ3168*100/Y3168</f>
        <v>#DIV/0!</v>
      </c>
    </row>
    <row r="3169" spans="1:44" s="14" customFormat="1" x14ac:dyDescent="0.25">
      <c r="A3169" s="4" t="str">
        <f t="shared" si="407"/>
        <v>D00_621_9</v>
      </c>
      <c r="B3169" s="12" t="s">
        <v>37</v>
      </c>
      <c r="C3169" s="13">
        <v>621</v>
      </c>
      <c r="D3169" s="15">
        <v>9</v>
      </c>
      <c r="E3169" s="14" t="s">
        <v>42</v>
      </c>
      <c r="F3169" s="14" t="s">
        <v>42</v>
      </c>
      <c r="G3169" s="14" t="s">
        <v>47</v>
      </c>
      <c r="H3169" s="15">
        <v>2003</v>
      </c>
      <c r="I3169" s="15" t="s">
        <v>54</v>
      </c>
      <c r="J3169" s="15"/>
      <c r="P3169" s="15">
        <v>0</v>
      </c>
      <c r="Q3169" s="4"/>
      <c r="R3169" s="4">
        <v>62</v>
      </c>
      <c r="S3169" s="4">
        <v>66</v>
      </c>
      <c r="T3169" s="4"/>
      <c r="U3169" s="4"/>
      <c r="V3169" s="4"/>
      <c r="W3169" s="15"/>
      <c r="AA3169" s="5" t="e">
        <f t="shared" si="409"/>
        <v>#DIV/0!</v>
      </c>
      <c r="AD3169" s="5" t="e">
        <f t="shared" si="410"/>
        <v>#DIV/0!</v>
      </c>
      <c r="AE3169" s="3" t="e">
        <f t="shared" si="411"/>
        <v>#DIV/0!</v>
      </c>
      <c r="AG3169" s="4" t="e">
        <f t="shared" si="412"/>
        <v>#DIV/0!</v>
      </c>
      <c r="AI3169" s="3" t="e">
        <f t="shared" si="413"/>
        <v>#DIV/0!</v>
      </c>
      <c r="AK3169" s="14" t="e">
        <f>AJ3169*100/Y3169</f>
        <v>#DIV/0!</v>
      </c>
    </row>
    <row r="3170" spans="1:44" s="4" customFormat="1" x14ac:dyDescent="0.25">
      <c r="A3170" s="4" t="str">
        <f t="shared" si="407"/>
        <v>D00_621_9</v>
      </c>
      <c r="B3170" s="1" t="s">
        <v>37</v>
      </c>
      <c r="C3170" s="2">
        <v>621</v>
      </c>
      <c r="D3170" s="3">
        <v>9</v>
      </c>
      <c r="E3170" s="4" t="s">
        <v>42</v>
      </c>
      <c r="F3170" s="4" t="s">
        <v>42</v>
      </c>
      <c r="G3170" s="4" t="s">
        <v>47</v>
      </c>
      <c r="H3170" s="3">
        <v>2004</v>
      </c>
      <c r="I3170" s="15" t="s">
        <v>54</v>
      </c>
      <c r="J3170" s="7">
        <v>35</v>
      </c>
      <c r="K3170" s="4">
        <v>37</v>
      </c>
      <c r="P3170" s="7">
        <v>1</v>
      </c>
      <c r="Q3170" s="4">
        <v>42</v>
      </c>
      <c r="S3170" s="8">
        <v>40</v>
      </c>
      <c r="W3170" s="7">
        <v>0</v>
      </c>
      <c r="AA3170" s="5" t="e">
        <f t="shared" si="409"/>
        <v>#DIV/0!</v>
      </c>
      <c r="AD3170" s="5" t="e">
        <f t="shared" si="410"/>
        <v>#DIV/0!</v>
      </c>
      <c r="AE3170" s="3" t="e">
        <f t="shared" si="411"/>
        <v>#DIV/0!</v>
      </c>
      <c r="AG3170" s="4" t="e">
        <f t="shared" si="412"/>
        <v>#DIV/0!</v>
      </c>
      <c r="AI3170" s="3" t="e">
        <f t="shared" si="413"/>
        <v>#DIV/0!</v>
      </c>
      <c r="AK3170" s="4" t="e">
        <f>AJ3170*100/Y3170</f>
        <v>#DIV/0!</v>
      </c>
    </row>
    <row r="3171" spans="1:44" s="4" customFormat="1" x14ac:dyDescent="0.25">
      <c r="A3171" s="4" t="str">
        <f t="shared" si="407"/>
        <v>D00_621_9</v>
      </c>
      <c r="B3171" s="1" t="s">
        <v>37</v>
      </c>
      <c r="C3171" s="2">
        <v>621</v>
      </c>
      <c r="D3171" s="3">
        <v>9</v>
      </c>
      <c r="E3171" s="4" t="s">
        <v>42</v>
      </c>
      <c r="F3171" s="4" t="s">
        <v>42</v>
      </c>
      <c r="G3171" s="4" t="s">
        <v>47</v>
      </c>
      <c r="H3171" s="3">
        <v>2005</v>
      </c>
      <c r="I3171" s="15" t="s">
        <v>54</v>
      </c>
      <c r="J3171" s="3">
        <v>55</v>
      </c>
      <c r="K3171" s="4">
        <v>61</v>
      </c>
      <c r="P3171" s="3">
        <v>3</v>
      </c>
      <c r="Q3171" s="4">
        <v>68</v>
      </c>
      <c r="R3171" s="4">
        <v>45</v>
      </c>
      <c r="S3171" s="4">
        <v>56</v>
      </c>
      <c r="W3171" s="3">
        <v>2</v>
      </c>
      <c r="X3171" s="4">
        <v>193</v>
      </c>
      <c r="Y3171" s="4">
        <v>25</v>
      </c>
      <c r="Z3171" s="4">
        <v>47</v>
      </c>
      <c r="AA3171" s="5">
        <f t="shared" si="409"/>
        <v>1.88</v>
      </c>
      <c r="AB3171" s="4">
        <v>2</v>
      </c>
      <c r="AC3171" s="4">
        <v>24</v>
      </c>
      <c r="AD3171" s="5">
        <f t="shared" si="410"/>
        <v>0.96</v>
      </c>
      <c r="AE3171" s="3">
        <f t="shared" si="411"/>
        <v>51.063829787234049</v>
      </c>
      <c r="AF3171" s="4">
        <v>0</v>
      </c>
      <c r="AG3171" s="4">
        <f t="shared" si="412"/>
        <v>0</v>
      </c>
      <c r="AH3171" s="4">
        <v>1</v>
      </c>
      <c r="AI3171" s="3">
        <f t="shared" si="413"/>
        <v>4</v>
      </c>
      <c r="AJ3171" s="4" t="s">
        <v>91</v>
      </c>
      <c r="AM3171" s="4">
        <v>4</v>
      </c>
      <c r="AN3171" s="4">
        <v>3</v>
      </c>
      <c r="AO3171" s="4">
        <v>2</v>
      </c>
      <c r="AP3171" s="4">
        <v>2</v>
      </c>
      <c r="AQ3171" s="4">
        <v>3</v>
      </c>
      <c r="AR3171" s="4">
        <v>3</v>
      </c>
    </row>
    <row r="3172" spans="1:44" s="4" customFormat="1" x14ac:dyDescent="0.25">
      <c r="A3172" s="4" t="str">
        <f t="shared" si="407"/>
        <v>D00_621_9</v>
      </c>
      <c r="B3172" s="1" t="s">
        <v>37</v>
      </c>
      <c r="C3172" s="2">
        <v>621</v>
      </c>
      <c r="D3172" s="3">
        <v>9</v>
      </c>
      <c r="E3172" s="4" t="s">
        <v>42</v>
      </c>
      <c r="F3172" s="4" t="s">
        <v>42</v>
      </c>
      <c r="G3172" s="4" t="s">
        <v>47</v>
      </c>
      <c r="H3172" s="3">
        <v>2006</v>
      </c>
      <c r="I3172" s="15" t="s">
        <v>54</v>
      </c>
      <c r="J3172" s="3"/>
      <c r="P3172" s="3"/>
      <c r="W3172" s="3"/>
      <c r="AA3172" s="5" t="e">
        <f t="shared" si="409"/>
        <v>#DIV/0!</v>
      </c>
      <c r="AD3172" s="5" t="e">
        <f t="shared" si="410"/>
        <v>#DIV/0!</v>
      </c>
      <c r="AE3172" s="3" t="e">
        <f t="shared" si="411"/>
        <v>#DIV/0!</v>
      </c>
      <c r="AG3172" s="4" t="e">
        <f t="shared" si="412"/>
        <v>#DIV/0!</v>
      </c>
      <c r="AI3172" s="3" t="e">
        <f t="shared" si="413"/>
        <v>#DIV/0!</v>
      </c>
      <c r="AK3172" s="4" t="e">
        <f>AJ3172*100/Y3172</f>
        <v>#DIV/0!</v>
      </c>
    </row>
    <row r="3173" spans="1:44" s="4" customFormat="1" x14ac:dyDescent="0.25">
      <c r="A3173" s="4" t="str">
        <f t="shared" si="407"/>
        <v>D00_621_9</v>
      </c>
      <c r="B3173" s="1" t="s">
        <v>37</v>
      </c>
      <c r="C3173" s="2">
        <v>621</v>
      </c>
      <c r="D3173" s="3">
        <v>9</v>
      </c>
      <c r="E3173" s="4" t="s">
        <v>42</v>
      </c>
      <c r="F3173" s="4" t="s">
        <v>42</v>
      </c>
      <c r="G3173" s="4" t="s">
        <v>47</v>
      </c>
      <c r="H3173" s="3">
        <v>2007</v>
      </c>
      <c r="I3173" s="15" t="s">
        <v>54</v>
      </c>
      <c r="J3173" s="3"/>
      <c r="P3173" s="3"/>
      <c r="W3173" s="3"/>
      <c r="AA3173" s="5" t="e">
        <f t="shared" si="409"/>
        <v>#DIV/0!</v>
      </c>
      <c r="AD3173" s="5" t="e">
        <f t="shared" si="410"/>
        <v>#DIV/0!</v>
      </c>
      <c r="AE3173" s="3" t="e">
        <f t="shared" si="411"/>
        <v>#DIV/0!</v>
      </c>
      <c r="AG3173" s="4" t="e">
        <f t="shared" si="412"/>
        <v>#DIV/0!</v>
      </c>
      <c r="AI3173" s="3" t="e">
        <f t="shared" si="413"/>
        <v>#DIV/0!</v>
      </c>
      <c r="AK3173" s="4" t="e">
        <f>AJ3173*100/Y3173</f>
        <v>#DIV/0!</v>
      </c>
    </row>
    <row r="3174" spans="1:44" s="14" customFormat="1" x14ac:dyDescent="0.25">
      <c r="A3174" s="4" t="str">
        <f t="shared" si="407"/>
        <v>D00_622_9</v>
      </c>
      <c r="B3174" s="12" t="s">
        <v>37</v>
      </c>
      <c r="C3174" s="13">
        <v>622</v>
      </c>
      <c r="D3174" s="15">
        <v>9</v>
      </c>
      <c r="E3174" s="14" t="s">
        <v>42</v>
      </c>
      <c r="F3174" s="14" t="s">
        <v>42</v>
      </c>
      <c r="G3174" s="14" t="s">
        <v>47</v>
      </c>
      <c r="H3174" s="15">
        <v>2003</v>
      </c>
      <c r="I3174" s="15" t="s">
        <v>54</v>
      </c>
      <c r="J3174" s="15"/>
      <c r="P3174" s="15">
        <v>0</v>
      </c>
      <c r="Q3174" s="4"/>
      <c r="R3174" s="4">
        <v>65</v>
      </c>
      <c r="S3174" s="4">
        <v>72</v>
      </c>
      <c r="T3174" s="4"/>
      <c r="U3174" s="4"/>
      <c r="V3174" s="4"/>
      <c r="W3174" s="15"/>
      <c r="AA3174" s="5" t="e">
        <f t="shared" si="409"/>
        <v>#DIV/0!</v>
      </c>
      <c r="AD3174" s="5" t="e">
        <f t="shared" si="410"/>
        <v>#DIV/0!</v>
      </c>
      <c r="AE3174" s="3" t="e">
        <f t="shared" si="411"/>
        <v>#DIV/0!</v>
      </c>
      <c r="AG3174" s="4" t="e">
        <f t="shared" si="412"/>
        <v>#DIV/0!</v>
      </c>
      <c r="AI3174" s="3" t="e">
        <f t="shared" si="413"/>
        <v>#DIV/0!</v>
      </c>
      <c r="AK3174" s="14" t="e">
        <f>AJ3174*100/Y3174</f>
        <v>#DIV/0!</v>
      </c>
    </row>
    <row r="3175" spans="1:44" s="4" customFormat="1" x14ac:dyDescent="0.25">
      <c r="A3175" s="4" t="str">
        <f t="shared" si="407"/>
        <v>D00_622_9</v>
      </c>
      <c r="B3175" s="1" t="s">
        <v>37</v>
      </c>
      <c r="C3175" s="2">
        <v>622</v>
      </c>
      <c r="D3175" s="3">
        <v>9</v>
      </c>
      <c r="E3175" s="4" t="s">
        <v>42</v>
      </c>
      <c r="F3175" s="4" t="s">
        <v>42</v>
      </c>
      <c r="G3175" s="4" t="s">
        <v>47</v>
      </c>
      <c r="H3175" s="3">
        <v>2004</v>
      </c>
      <c r="I3175" s="15" t="s">
        <v>54</v>
      </c>
      <c r="J3175" s="7">
        <v>41</v>
      </c>
      <c r="K3175" s="4">
        <v>44</v>
      </c>
      <c r="P3175" s="7">
        <v>2</v>
      </c>
      <c r="Q3175" s="4">
        <v>48</v>
      </c>
      <c r="S3175" s="8">
        <v>42</v>
      </c>
      <c r="W3175" s="7">
        <v>0</v>
      </c>
      <c r="AA3175" s="5" t="e">
        <f t="shared" si="409"/>
        <v>#DIV/0!</v>
      </c>
      <c r="AD3175" s="5" t="e">
        <f t="shared" si="410"/>
        <v>#DIV/0!</v>
      </c>
      <c r="AE3175" s="3" t="e">
        <f t="shared" si="411"/>
        <v>#DIV/0!</v>
      </c>
      <c r="AG3175" s="4" t="e">
        <f t="shared" si="412"/>
        <v>#DIV/0!</v>
      </c>
      <c r="AI3175" s="3" t="e">
        <f t="shared" si="413"/>
        <v>#DIV/0!</v>
      </c>
      <c r="AK3175" s="4" t="e">
        <f>AJ3175*100/Y3175</f>
        <v>#DIV/0!</v>
      </c>
    </row>
    <row r="3176" spans="1:44" s="4" customFormat="1" x14ac:dyDescent="0.25">
      <c r="A3176" s="4" t="str">
        <f t="shared" si="407"/>
        <v>D00_622_9</v>
      </c>
      <c r="B3176" s="1" t="s">
        <v>37</v>
      </c>
      <c r="C3176" s="2">
        <v>622</v>
      </c>
      <c r="D3176" s="3">
        <v>9</v>
      </c>
      <c r="E3176" s="4" t="s">
        <v>42</v>
      </c>
      <c r="F3176" s="4" t="s">
        <v>42</v>
      </c>
      <c r="G3176" s="4" t="s">
        <v>47</v>
      </c>
      <c r="H3176" s="3">
        <v>2005</v>
      </c>
      <c r="I3176" s="15" t="s">
        <v>54</v>
      </c>
      <c r="J3176" s="3">
        <v>59</v>
      </c>
      <c r="K3176" s="4">
        <v>61</v>
      </c>
      <c r="P3176" s="3">
        <v>1</v>
      </c>
      <c r="Q3176" s="4">
        <v>64</v>
      </c>
      <c r="R3176" s="4">
        <v>60</v>
      </c>
      <c r="S3176" s="4">
        <v>68</v>
      </c>
      <c r="W3176" s="3">
        <v>2</v>
      </c>
      <c r="X3176" s="4">
        <v>201</v>
      </c>
      <c r="AA3176" s="5" t="e">
        <f t="shared" si="409"/>
        <v>#DIV/0!</v>
      </c>
      <c r="AD3176" s="5" t="e">
        <f t="shared" si="410"/>
        <v>#DIV/0!</v>
      </c>
      <c r="AE3176" s="3" t="e">
        <f t="shared" si="411"/>
        <v>#DIV/0!</v>
      </c>
      <c r="AG3176" s="4" t="e">
        <f t="shared" si="412"/>
        <v>#DIV/0!</v>
      </c>
      <c r="AI3176" s="3" t="e">
        <f t="shared" si="413"/>
        <v>#DIV/0!</v>
      </c>
    </row>
    <row r="3177" spans="1:44" s="4" customFormat="1" x14ac:dyDescent="0.25">
      <c r="A3177" s="4" t="str">
        <f t="shared" si="407"/>
        <v>D00_622_9</v>
      </c>
      <c r="B3177" s="1" t="s">
        <v>37</v>
      </c>
      <c r="C3177" s="2">
        <v>622</v>
      </c>
      <c r="D3177" s="3">
        <v>9</v>
      </c>
      <c r="E3177" s="4" t="s">
        <v>42</v>
      </c>
      <c r="F3177" s="4" t="s">
        <v>42</v>
      </c>
      <c r="G3177" s="4" t="s">
        <v>47</v>
      </c>
      <c r="H3177" s="3">
        <v>2006</v>
      </c>
      <c r="I3177" s="15" t="s">
        <v>54</v>
      </c>
      <c r="J3177" s="3"/>
      <c r="P3177" s="3"/>
      <c r="W3177" s="3"/>
      <c r="AA3177" s="5" t="e">
        <f t="shared" si="409"/>
        <v>#DIV/0!</v>
      </c>
      <c r="AD3177" s="5" t="e">
        <f t="shared" si="410"/>
        <v>#DIV/0!</v>
      </c>
      <c r="AE3177" s="3" t="e">
        <f t="shared" si="411"/>
        <v>#DIV/0!</v>
      </c>
      <c r="AG3177" s="4" t="e">
        <f t="shared" si="412"/>
        <v>#DIV/0!</v>
      </c>
      <c r="AI3177" s="3" t="e">
        <f t="shared" si="413"/>
        <v>#DIV/0!</v>
      </c>
      <c r="AK3177" s="4" t="e">
        <f>AJ3177*100/Y3177</f>
        <v>#DIV/0!</v>
      </c>
    </row>
    <row r="3178" spans="1:44" s="4" customFormat="1" x14ac:dyDescent="0.25">
      <c r="A3178" s="4" t="str">
        <f t="shared" si="407"/>
        <v>D00_622_9</v>
      </c>
      <c r="B3178" s="1" t="s">
        <v>37</v>
      </c>
      <c r="C3178" s="2">
        <v>622</v>
      </c>
      <c r="D3178" s="3">
        <v>9</v>
      </c>
      <c r="E3178" s="4" t="s">
        <v>42</v>
      </c>
      <c r="F3178" s="4" t="s">
        <v>42</v>
      </c>
      <c r="G3178" s="4" t="s">
        <v>47</v>
      </c>
      <c r="H3178" s="3">
        <v>2007</v>
      </c>
      <c r="I3178" s="15" t="s">
        <v>54</v>
      </c>
      <c r="J3178" s="3"/>
      <c r="P3178" s="3"/>
      <c r="W3178" s="3"/>
      <c r="AA3178" s="5" t="e">
        <f t="shared" si="409"/>
        <v>#DIV/0!</v>
      </c>
      <c r="AD3178" s="5" t="e">
        <f t="shared" si="410"/>
        <v>#DIV/0!</v>
      </c>
      <c r="AE3178" s="3" t="e">
        <f t="shared" si="411"/>
        <v>#DIV/0!</v>
      </c>
      <c r="AG3178" s="4" t="e">
        <f t="shared" si="412"/>
        <v>#DIV/0!</v>
      </c>
      <c r="AI3178" s="3" t="e">
        <f t="shared" si="413"/>
        <v>#DIV/0!</v>
      </c>
      <c r="AK3178" s="4" t="e">
        <f>AJ3178*100/Y3178</f>
        <v>#DIV/0!</v>
      </c>
    </row>
    <row r="3179" spans="1:44" s="14" customFormat="1" x14ac:dyDescent="0.25">
      <c r="A3179" s="4" t="str">
        <f t="shared" si="407"/>
        <v>D00_623_9</v>
      </c>
      <c r="B3179" s="12" t="s">
        <v>37</v>
      </c>
      <c r="C3179" s="13">
        <v>623</v>
      </c>
      <c r="D3179" s="15">
        <v>9</v>
      </c>
      <c r="E3179" s="14" t="s">
        <v>42</v>
      </c>
      <c r="F3179" s="14" t="s">
        <v>42</v>
      </c>
      <c r="G3179" s="14" t="s">
        <v>47</v>
      </c>
      <c r="H3179" s="15">
        <v>2003</v>
      </c>
      <c r="I3179" s="15" t="s">
        <v>54</v>
      </c>
      <c r="J3179" s="15"/>
      <c r="P3179" s="15">
        <v>0</v>
      </c>
      <c r="Q3179" s="4"/>
      <c r="R3179" s="4">
        <v>60</v>
      </c>
      <c r="S3179" s="4">
        <v>64</v>
      </c>
      <c r="T3179" s="4"/>
      <c r="U3179" s="4"/>
      <c r="V3179" s="4"/>
      <c r="W3179" s="15"/>
      <c r="AA3179" s="5" t="e">
        <f t="shared" si="409"/>
        <v>#DIV/0!</v>
      </c>
      <c r="AD3179" s="5" t="e">
        <f t="shared" si="410"/>
        <v>#DIV/0!</v>
      </c>
      <c r="AE3179" s="3" t="e">
        <f t="shared" si="411"/>
        <v>#DIV/0!</v>
      </c>
      <c r="AG3179" s="4" t="e">
        <f t="shared" si="412"/>
        <v>#DIV/0!</v>
      </c>
      <c r="AI3179" s="3" t="e">
        <f t="shared" si="413"/>
        <v>#DIV/0!</v>
      </c>
      <c r="AK3179" s="14" t="e">
        <f>AJ3179*100/Y3179</f>
        <v>#DIV/0!</v>
      </c>
    </row>
    <row r="3180" spans="1:44" s="4" customFormat="1" x14ac:dyDescent="0.25">
      <c r="A3180" s="4" t="str">
        <f t="shared" si="407"/>
        <v>D00_623_9</v>
      </c>
      <c r="B3180" s="1" t="s">
        <v>37</v>
      </c>
      <c r="C3180" s="2">
        <v>623</v>
      </c>
      <c r="D3180" s="3">
        <v>9</v>
      </c>
      <c r="E3180" s="4" t="s">
        <v>42</v>
      </c>
      <c r="F3180" s="4" t="s">
        <v>42</v>
      </c>
      <c r="G3180" s="4" t="s">
        <v>47</v>
      </c>
      <c r="H3180" s="3">
        <v>2004</v>
      </c>
      <c r="I3180" s="15" t="s">
        <v>54</v>
      </c>
      <c r="J3180" s="7">
        <v>40</v>
      </c>
      <c r="K3180" s="4">
        <v>44</v>
      </c>
      <c r="P3180" s="7">
        <v>3</v>
      </c>
      <c r="Q3180" s="4">
        <v>47</v>
      </c>
      <c r="S3180" s="8">
        <v>46</v>
      </c>
      <c r="W3180" s="7">
        <v>0</v>
      </c>
      <c r="AA3180" s="5" t="e">
        <f t="shared" si="409"/>
        <v>#DIV/0!</v>
      </c>
      <c r="AD3180" s="5" t="e">
        <f t="shared" si="410"/>
        <v>#DIV/0!</v>
      </c>
      <c r="AE3180" s="3" t="e">
        <f t="shared" si="411"/>
        <v>#DIV/0!</v>
      </c>
      <c r="AG3180" s="4" t="e">
        <f t="shared" si="412"/>
        <v>#DIV/0!</v>
      </c>
      <c r="AI3180" s="3" t="e">
        <f t="shared" si="413"/>
        <v>#DIV/0!</v>
      </c>
      <c r="AK3180" s="4" t="e">
        <f>AJ3180*100/Y3180</f>
        <v>#DIV/0!</v>
      </c>
    </row>
    <row r="3181" spans="1:44" s="4" customFormat="1" x14ac:dyDescent="0.25">
      <c r="A3181" s="4" t="str">
        <f t="shared" si="407"/>
        <v>D00_623_9</v>
      </c>
      <c r="B3181" s="1" t="s">
        <v>37</v>
      </c>
      <c r="C3181" s="2">
        <v>623</v>
      </c>
      <c r="D3181" s="3">
        <v>9</v>
      </c>
      <c r="E3181" s="4" t="s">
        <v>42</v>
      </c>
      <c r="F3181" s="4" t="s">
        <v>42</v>
      </c>
      <c r="G3181" s="4" t="s">
        <v>47</v>
      </c>
      <c r="H3181" s="3">
        <v>2005</v>
      </c>
      <c r="I3181" s="15" t="s">
        <v>54</v>
      </c>
      <c r="J3181" s="3">
        <v>60</v>
      </c>
      <c r="K3181" s="4">
        <v>62</v>
      </c>
      <c r="P3181" s="3">
        <v>1</v>
      </c>
      <c r="Q3181" s="4">
        <v>68</v>
      </c>
      <c r="R3181" s="4">
        <v>48</v>
      </c>
      <c r="S3181" s="4">
        <v>62</v>
      </c>
      <c r="W3181" s="3">
        <v>0</v>
      </c>
      <c r="X3181" s="4" t="s">
        <v>81</v>
      </c>
      <c r="Y3181" s="4">
        <v>5</v>
      </c>
      <c r="Z3181" s="4">
        <v>13</v>
      </c>
      <c r="AA3181" s="5">
        <f t="shared" si="409"/>
        <v>2.6</v>
      </c>
      <c r="AB3181" s="4">
        <v>2</v>
      </c>
      <c r="AC3181" s="4">
        <v>4</v>
      </c>
      <c r="AD3181" s="5">
        <f t="shared" si="410"/>
        <v>0.8</v>
      </c>
      <c r="AE3181" s="3">
        <f t="shared" si="411"/>
        <v>30.769230769230766</v>
      </c>
      <c r="AF3181" s="4">
        <v>0</v>
      </c>
      <c r="AG3181" s="4">
        <f t="shared" si="412"/>
        <v>0</v>
      </c>
      <c r="AH3181" s="4">
        <v>0</v>
      </c>
      <c r="AI3181" s="3">
        <f t="shared" si="413"/>
        <v>0</v>
      </c>
      <c r="AJ3181" s="4" t="s">
        <v>92</v>
      </c>
      <c r="AM3181" s="4">
        <v>11</v>
      </c>
      <c r="AN3181" s="4">
        <v>1</v>
      </c>
      <c r="AO3181" s="4">
        <v>3</v>
      </c>
      <c r="AP3181" s="4">
        <v>3</v>
      </c>
      <c r="AQ3181" s="4">
        <v>3</v>
      </c>
      <c r="AR3181" s="4">
        <v>1</v>
      </c>
    </row>
    <row r="3182" spans="1:44" s="4" customFormat="1" x14ac:dyDescent="0.25">
      <c r="A3182" s="4" t="str">
        <f t="shared" si="407"/>
        <v>D00_623_9</v>
      </c>
      <c r="B3182" s="1" t="s">
        <v>37</v>
      </c>
      <c r="C3182" s="2">
        <v>623</v>
      </c>
      <c r="D3182" s="3">
        <v>9</v>
      </c>
      <c r="E3182" s="4" t="s">
        <v>42</v>
      </c>
      <c r="F3182" s="4" t="s">
        <v>42</v>
      </c>
      <c r="G3182" s="4" t="s">
        <v>47</v>
      </c>
      <c r="H3182" s="3">
        <v>2006</v>
      </c>
      <c r="I3182" s="15" t="s">
        <v>54</v>
      </c>
      <c r="J3182" s="3"/>
      <c r="P3182" s="3"/>
      <c r="W3182" s="3"/>
      <c r="AA3182" s="5" t="e">
        <f t="shared" si="409"/>
        <v>#DIV/0!</v>
      </c>
      <c r="AD3182" s="5" t="e">
        <f t="shared" si="410"/>
        <v>#DIV/0!</v>
      </c>
      <c r="AE3182" s="3" t="e">
        <f t="shared" si="411"/>
        <v>#DIV/0!</v>
      </c>
      <c r="AG3182" s="4" t="e">
        <f t="shared" si="412"/>
        <v>#DIV/0!</v>
      </c>
      <c r="AI3182" s="3" t="e">
        <f t="shared" si="413"/>
        <v>#DIV/0!</v>
      </c>
      <c r="AK3182" s="4" t="e">
        <f>AJ3182*100/Y3182</f>
        <v>#DIV/0!</v>
      </c>
    </row>
    <row r="3183" spans="1:44" s="4" customFormat="1" x14ac:dyDescent="0.25">
      <c r="A3183" s="4" t="str">
        <f t="shared" si="407"/>
        <v>D00_623_9</v>
      </c>
      <c r="B3183" s="1" t="s">
        <v>37</v>
      </c>
      <c r="C3183" s="2">
        <v>623</v>
      </c>
      <c r="D3183" s="3">
        <v>9</v>
      </c>
      <c r="E3183" s="4" t="s">
        <v>42</v>
      </c>
      <c r="F3183" s="4" t="s">
        <v>42</v>
      </c>
      <c r="G3183" s="4" t="s">
        <v>47</v>
      </c>
      <c r="H3183" s="3">
        <v>2007</v>
      </c>
      <c r="I3183" s="15" t="s">
        <v>54</v>
      </c>
      <c r="J3183" s="3"/>
      <c r="P3183" s="3"/>
      <c r="W3183" s="3"/>
      <c r="AA3183" s="5" t="e">
        <f t="shared" si="409"/>
        <v>#DIV/0!</v>
      </c>
      <c r="AD3183" s="5" t="e">
        <f t="shared" si="410"/>
        <v>#DIV/0!</v>
      </c>
      <c r="AE3183" s="3" t="e">
        <f t="shared" si="411"/>
        <v>#DIV/0!</v>
      </c>
      <c r="AG3183" s="4" t="e">
        <f t="shared" si="412"/>
        <v>#DIV/0!</v>
      </c>
      <c r="AI3183" s="3" t="e">
        <f t="shared" si="413"/>
        <v>#DIV/0!</v>
      </c>
      <c r="AK3183" s="4" t="e">
        <f>AJ3183*100/Y3183</f>
        <v>#DIV/0!</v>
      </c>
    </row>
    <row r="3184" spans="1:44" s="14" customFormat="1" x14ac:dyDescent="0.25">
      <c r="A3184" s="4" t="str">
        <f t="shared" si="407"/>
        <v>D00_624_9</v>
      </c>
      <c r="B3184" s="12" t="s">
        <v>37</v>
      </c>
      <c r="C3184" s="13">
        <v>624</v>
      </c>
      <c r="D3184" s="15">
        <v>9</v>
      </c>
      <c r="E3184" s="14" t="s">
        <v>42</v>
      </c>
      <c r="F3184" s="14" t="s">
        <v>42</v>
      </c>
      <c r="G3184" s="14" t="s">
        <v>47</v>
      </c>
      <c r="H3184" s="15">
        <v>2003</v>
      </c>
      <c r="I3184" s="15" t="s">
        <v>54</v>
      </c>
      <c r="J3184" s="15"/>
      <c r="P3184" s="15">
        <v>0</v>
      </c>
      <c r="Q3184" s="4"/>
      <c r="R3184" s="4">
        <v>63</v>
      </c>
      <c r="S3184" s="4">
        <v>66</v>
      </c>
      <c r="T3184" s="4"/>
      <c r="U3184" s="4"/>
      <c r="V3184" s="4"/>
      <c r="W3184" s="15"/>
      <c r="AA3184" s="5" t="e">
        <f t="shared" si="409"/>
        <v>#DIV/0!</v>
      </c>
      <c r="AD3184" s="5" t="e">
        <f t="shared" si="410"/>
        <v>#DIV/0!</v>
      </c>
      <c r="AE3184" s="3" t="e">
        <f t="shared" si="411"/>
        <v>#DIV/0!</v>
      </c>
      <c r="AG3184" s="4" t="e">
        <f t="shared" si="412"/>
        <v>#DIV/0!</v>
      </c>
      <c r="AI3184" s="3" t="e">
        <f t="shared" si="413"/>
        <v>#DIV/0!</v>
      </c>
      <c r="AK3184" s="14" t="e">
        <f>AJ3184*100/Y3184</f>
        <v>#DIV/0!</v>
      </c>
    </row>
    <row r="3185" spans="1:44" s="4" customFormat="1" x14ac:dyDescent="0.25">
      <c r="A3185" s="4" t="str">
        <f t="shared" si="407"/>
        <v>D00_624_9</v>
      </c>
      <c r="B3185" s="1" t="s">
        <v>37</v>
      </c>
      <c r="C3185" s="2">
        <v>624</v>
      </c>
      <c r="D3185" s="3">
        <v>9</v>
      </c>
      <c r="E3185" s="4" t="s">
        <v>42</v>
      </c>
      <c r="F3185" s="4" t="s">
        <v>42</v>
      </c>
      <c r="G3185" s="4" t="s">
        <v>47</v>
      </c>
      <c r="H3185" s="3">
        <v>2004</v>
      </c>
      <c r="I3185" s="15" t="s">
        <v>54</v>
      </c>
      <c r="J3185" s="7" t="s">
        <v>60</v>
      </c>
      <c r="K3185" s="4" t="s">
        <v>60</v>
      </c>
      <c r="P3185" s="7" t="s">
        <v>60</v>
      </c>
      <c r="Q3185" s="4" t="s">
        <v>60</v>
      </c>
      <c r="S3185" s="8" t="s">
        <v>60</v>
      </c>
      <c r="W3185" s="7">
        <v>2</v>
      </c>
      <c r="X3185" s="4">
        <v>190</v>
      </c>
      <c r="Y3185" s="4">
        <v>25</v>
      </c>
      <c r="Z3185" s="4">
        <v>48</v>
      </c>
      <c r="AA3185" s="5">
        <f t="shared" si="409"/>
        <v>2.2124999999999999</v>
      </c>
      <c r="AB3185" s="4">
        <v>3</v>
      </c>
      <c r="AC3185" s="4">
        <v>13</v>
      </c>
      <c r="AD3185" s="5">
        <f t="shared" si="410"/>
        <v>0.8125</v>
      </c>
      <c r="AE3185" s="3">
        <f t="shared" si="411"/>
        <v>36.72316384180791</v>
      </c>
      <c r="AF3185" s="4">
        <v>9</v>
      </c>
      <c r="AG3185" s="4">
        <f t="shared" si="412"/>
        <v>36</v>
      </c>
      <c r="AH3185" s="4">
        <v>0</v>
      </c>
      <c r="AI3185" s="3">
        <f t="shared" si="413"/>
        <v>0</v>
      </c>
      <c r="AJ3185" s="4">
        <v>16</v>
      </c>
      <c r="AK3185" s="4">
        <f>AJ3185*100/Y3185</f>
        <v>64</v>
      </c>
      <c r="AL3185" s="4">
        <v>8</v>
      </c>
      <c r="AM3185" s="4">
        <v>7</v>
      </c>
      <c r="AN3185" s="4">
        <v>2</v>
      </c>
      <c r="AO3185" s="4">
        <v>3</v>
      </c>
      <c r="AP3185" s="4">
        <v>3</v>
      </c>
      <c r="AQ3185" s="4">
        <v>3</v>
      </c>
      <c r="AR3185" s="4">
        <v>2</v>
      </c>
    </row>
    <row r="3186" spans="1:44" s="4" customFormat="1" x14ac:dyDescent="0.25">
      <c r="A3186" s="4" t="str">
        <f t="shared" si="407"/>
        <v>D00_624_9</v>
      </c>
      <c r="B3186" s="1" t="s">
        <v>37</v>
      </c>
      <c r="C3186" s="2">
        <v>624</v>
      </c>
      <c r="D3186" s="3">
        <v>9</v>
      </c>
      <c r="E3186" s="4" t="s">
        <v>42</v>
      </c>
      <c r="F3186" s="4" t="s">
        <v>42</v>
      </c>
      <c r="G3186" s="4" t="s">
        <v>47</v>
      </c>
      <c r="H3186" s="3">
        <v>2005</v>
      </c>
      <c r="I3186" s="15" t="s">
        <v>54</v>
      </c>
      <c r="J3186" s="3">
        <v>54</v>
      </c>
      <c r="K3186" s="4">
        <v>62</v>
      </c>
      <c r="P3186" s="3">
        <v>3</v>
      </c>
      <c r="Q3186" s="4">
        <v>66</v>
      </c>
      <c r="R3186" s="4">
        <v>50</v>
      </c>
      <c r="S3186" s="4">
        <v>68</v>
      </c>
      <c r="W3186" s="3">
        <v>1</v>
      </c>
      <c r="X3186" s="4">
        <v>195</v>
      </c>
      <c r="Y3186" s="4">
        <v>25</v>
      </c>
      <c r="Z3186" s="4">
        <v>41</v>
      </c>
      <c r="AA3186" s="5">
        <f t="shared" si="409"/>
        <v>1.6886956521739132</v>
      </c>
      <c r="AB3186" s="4">
        <v>2</v>
      </c>
      <c r="AC3186" s="4">
        <v>14</v>
      </c>
      <c r="AD3186" s="5">
        <f t="shared" si="410"/>
        <v>0.60869565217391308</v>
      </c>
      <c r="AE3186" s="3">
        <f t="shared" si="411"/>
        <v>36.045314109165808</v>
      </c>
      <c r="AF3186" s="4">
        <v>2</v>
      </c>
      <c r="AG3186" s="4">
        <f t="shared" si="412"/>
        <v>8</v>
      </c>
      <c r="AH3186" s="4">
        <v>1</v>
      </c>
      <c r="AI3186" s="3">
        <f t="shared" si="413"/>
        <v>4</v>
      </c>
      <c r="AJ3186" s="4" t="s">
        <v>93</v>
      </c>
      <c r="AM3186" s="4">
        <v>5</v>
      </c>
      <c r="AN3186" s="4">
        <v>2</v>
      </c>
      <c r="AO3186" s="4">
        <v>2</v>
      </c>
      <c r="AP3186" s="4">
        <v>3</v>
      </c>
      <c r="AQ3186" s="4">
        <v>3</v>
      </c>
      <c r="AR3186" s="4">
        <v>2</v>
      </c>
    </row>
    <row r="3187" spans="1:44" s="4" customFormat="1" x14ac:dyDescent="0.25">
      <c r="A3187" s="4" t="str">
        <f t="shared" si="407"/>
        <v>D00_624_9</v>
      </c>
      <c r="B3187" s="1" t="s">
        <v>37</v>
      </c>
      <c r="C3187" s="2">
        <v>624</v>
      </c>
      <c r="D3187" s="3">
        <v>9</v>
      </c>
      <c r="E3187" s="4" t="s">
        <v>42</v>
      </c>
      <c r="F3187" s="4" t="s">
        <v>42</v>
      </c>
      <c r="G3187" s="4" t="s">
        <v>47</v>
      </c>
      <c r="H3187" s="3">
        <v>2006</v>
      </c>
      <c r="I3187" s="15" t="s">
        <v>54</v>
      </c>
      <c r="J3187" s="3"/>
      <c r="P3187" s="3"/>
      <c r="W3187" s="3"/>
      <c r="AA3187" s="5" t="e">
        <f t="shared" si="409"/>
        <v>#DIV/0!</v>
      </c>
      <c r="AD3187" s="5" t="e">
        <f t="shared" si="410"/>
        <v>#DIV/0!</v>
      </c>
      <c r="AE3187" s="3" t="e">
        <f t="shared" si="411"/>
        <v>#DIV/0!</v>
      </c>
      <c r="AG3187" s="4" t="e">
        <f t="shared" si="412"/>
        <v>#DIV/0!</v>
      </c>
      <c r="AI3187" s="3" t="e">
        <f t="shared" si="413"/>
        <v>#DIV/0!</v>
      </c>
      <c r="AK3187" s="4" t="e">
        <f>AJ3187*100/Y3187</f>
        <v>#DIV/0!</v>
      </c>
    </row>
    <row r="3188" spans="1:44" s="4" customFormat="1" x14ac:dyDescent="0.25">
      <c r="A3188" s="4" t="str">
        <f t="shared" si="407"/>
        <v>D00_624_9</v>
      </c>
      <c r="B3188" s="1" t="s">
        <v>37</v>
      </c>
      <c r="C3188" s="2">
        <v>624</v>
      </c>
      <c r="D3188" s="3">
        <v>9</v>
      </c>
      <c r="E3188" s="4" t="s">
        <v>42</v>
      </c>
      <c r="F3188" s="4" t="s">
        <v>42</v>
      </c>
      <c r="G3188" s="4" t="s">
        <v>47</v>
      </c>
      <c r="H3188" s="3">
        <v>2007</v>
      </c>
      <c r="I3188" s="15" t="s">
        <v>54</v>
      </c>
      <c r="J3188" s="3"/>
      <c r="P3188" s="3"/>
      <c r="W3188" s="3"/>
      <c r="AA3188" s="5" t="e">
        <f t="shared" si="409"/>
        <v>#DIV/0!</v>
      </c>
      <c r="AD3188" s="5" t="e">
        <f t="shared" si="410"/>
        <v>#DIV/0!</v>
      </c>
      <c r="AE3188" s="3" t="e">
        <f t="shared" si="411"/>
        <v>#DIV/0!</v>
      </c>
      <c r="AG3188" s="4" t="e">
        <f t="shared" si="412"/>
        <v>#DIV/0!</v>
      </c>
      <c r="AI3188" s="3" t="e">
        <f t="shared" si="413"/>
        <v>#DIV/0!</v>
      </c>
      <c r="AK3188" s="4" t="e">
        <f>AJ3188*100/Y3188</f>
        <v>#DIV/0!</v>
      </c>
    </row>
    <row r="3189" spans="1:44" s="14" customFormat="1" x14ac:dyDescent="0.25">
      <c r="A3189" s="4" t="str">
        <f t="shared" si="407"/>
        <v>D00_625_9</v>
      </c>
      <c r="B3189" s="12" t="s">
        <v>37</v>
      </c>
      <c r="C3189" s="13">
        <v>625</v>
      </c>
      <c r="D3189" s="15">
        <v>9</v>
      </c>
      <c r="E3189" s="14" t="s">
        <v>42</v>
      </c>
      <c r="F3189" s="14" t="s">
        <v>42</v>
      </c>
      <c r="G3189" s="14" t="s">
        <v>47</v>
      </c>
      <c r="H3189" s="15">
        <v>2003</v>
      </c>
      <c r="I3189" s="15" t="s">
        <v>54</v>
      </c>
      <c r="J3189" s="15">
        <v>66</v>
      </c>
      <c r="K3189" s="14">
        <v>67</v>
      </c>
      <c r="L3189" s="14">
        <f>K3189-36</f>
        <v>31</v>
      </c>
      <c r="M3189" s="14">
        <f>K3189-64</f>
        <v>3</v>
      </c>
      <c r="N3189" s="14">
        <f>K3189-79</f>
        <v>-12</v>
      </c>
      <c r="P3189" s="15">
        <v>1</v>
      </c>
      <c r="Q3189" s="4">
        <v>70</v>
      </c>
      <c r="R3189" s="4">
        <v>64</v>
      </c>
      <c r="S3189" s="4">
        <v>68</v>
      </c>
      <c r="T3189" s="4"/>
      <c r="U3189" s="4"/>
      <c r="V3189" s="4"/>
      <c r="W3189" s="15"/>
      <c r="AA3189" s="5" t="e">
        <f t="shared" si="409"/>
        <v>#DIV/0!</v>
      </c>
      <c r="AD3189" s="5" t="e">
        <f t="shared" si="410"/>
        <v>#DIV/0!</v>
      </c>
      <c r="AE3189" s="3" t="e">
        <f t="shared" si="411"/>
        <v>#DIV/0!</v>
      </c>
      <c r="AG3189" s="4" t="e">
        <f t="shared" si="412"/>
        <v>#DIV/0!</v>
      </c>
      <c r="AI3189" s="3" t="e">
        <f t="shared" si="413"/>
        <v>#DIV/0!</v>
      </c>
      <c r="AK3189" s="14" t="e">
        <f>AJ3189*100/Y3189</f>
        <v>#DIV/0!</v>
      </c>
    </row>
    <row r="3190" spans="1:44" s="4" customFormat="1" x14ac:dyDescent="0.25">
      <c r="A3190" s="4" t="str">
        <f t="shared" si="407"/>
        <v>D00_625_9</v>
      </c>
      <c r="B3190" s="1" t="s">
        <v>37</v>
      </c>
      <c r="C3190" s="2">
        <v>625</v>
      </c>
      <c r="D3190" s="3">
        <v>9</v>
      </c>
      <c r="E3190" s="4" t="s">
        <v>42</v>
      </c>
      <c r="F3190" s="4" t="s">
        <v>42</v>
      </c>
      <c r="G3190" s="4" t="s">
        <v>47</v>
      </c>
      <c r="H3190" s="3">
        <v>2004</v>
      </c>
      <c r="I3190" s="15" t="s">
        <v>54</v>
      </c>
      <c r="J3190" s="7" t="s">
        <v>60</v>
      </c>
      <c r="K3190" s="4" t="s">
        <v>60</v>
      </c>
      <c r="P3190" s="7" t="s">
        <v>60</v>
      </c>
      <c r="Q3190" s="4" t="s">
        <v>60</v>
      </c>
      <c r="S3190" s="8" t="s">
        <v>60</v>
      </c>
      <c r="W3190" s="7">
        <v>0</v>
      </c>
      <c r="AA3190" s="5" t="e">
        <f t="shared" si="409"/>
        <v>#DIV/0!</v>
      </c>
      <c r="AD3190" s="5" t="e">
        <f t="shared" si="410"/>
        <v>#DIV/0!</v>
      </c>
      <c r="AE3190" s="3" t="e">
        <f t="shared" si="411"/>
        <v>#DIV/0!</v>
      </c>
      <c r="AG3190" s="4" t="e">
        <f t="shared" si="412"/>
        <v>#DIV/0!</v>
      </c>
      <c r="AI3190" s="3" t="e">
        <f t="shared" si="413"/>
        <v>#DIV/0!</v>
      </c>
      <c r="AK3190" s="4" t="e">
        <f>AJ3190*100/Y3190</f>
        <v>#DIV/0!</v>
      </c>
    </row>
    <row r="3191" spans="1:44" s="4" customFormat="1" x14ac:dyDescent="0.25">
      <c r="A3191" s="4" t="str">
        <f t="shared" si="407"/>
        <v>D00_625_9</v>
      </c>
      <c r="B3191" s="1" t="s">
        <v>37</v>
      </c>
      <c r="C3191" s="2">
        <v>625</v>
      </c>
      <c r="D3191" s="3">
        <v>9</v>
      </c>
      <c r="E3191" s="4" t="s">
        <v>42</v>
      </c>
      <c r="F3191" s="4" t="s">
        <v>42</v>
      </c>
      <c r="G3191" s="4" t="s">
        <v>47</v>
      </c>
      <c r="H3191" s="3">
        <v>2005</v>
      </c>
      <c r="I3191" s="15" t="s">
        <v>54</v>
      </c>
      <c r="J3191" s="3">
        <v>57</v>
      </c>
      <c r="K3191" s="4">
        <v>72</v>
      </c>
      <c r="P3191" s="3">
        <v>2</v>
      </c>
      <c r="Q3191" s="4">
        <v>76</v>
      </c>
      <c r="R3191" s="4">
        <v>63</v>
      </c>
      <c r="S3191" s="4">
        <v>77</v>
      </c>
      <c r="W3191" s="3">
        <v>2</v>
      </c>
      <c r="X3191" s="4">
        <v>200</v>
      </c>
      <c r="Y3191" s="4">
        <v>25</v>
      </c>
      <c r="Z3191" s="4">
        <v>84</v>
      </c>
      <c r="AA3191" s="5">
        <f t="shared" si="409"/>
        <v>3.395</v>
      </c>
      <c r="AB3191" s="4">
        <v>4</v>
      </c>
      <c r="AC3191" s="4">
        <v>21</v>
      </c>
      <c r="AD3191" s="5">
        <f t="shared" si="410"/>
        <v>0.875</v>
      </c>
      <c r="AE3191" s="3">
        <f t="shared" si="411"/>
        <v>25.773195876288661</v>
      </c>
      <c r="AF3191" s="4">
        <v>1</v>
      </c>
      <c r="AG3191" s="4">
        <f t="shared" si="412"/>
        <v>4</v>
      </c>
      <c r="AH3191" s="4">
        <v>0</v>
      </c>
      <c r="AI3191" s="3">
        <f t="shared" si="413"/>
        <v>0</v>
      </c>
      <c r="AJ3191" s="4" t="s">
        <v>94</v>
      </c>
      <c r="AM3191" s="4">
        <v>7</v>
      </c>
      <c r="AN3191" s="4">
        <v>1</v>
      </c>
      <c r="AO3191" s="4">
        <v>2</v>
      </c>
      <c r="AP3191" s="4">
        <v>3</v>
      </c>
      <c r="AQ3191" s="4">
        <v>3</v>
      </c>
      <c r="AR3191" s="4">
        <v>3</v>
      </c>
    </row>
    <row r="3192" spans="1:44" s="4" customFormat="1" x14ac:dyDescent="0.25">
      <c r="A3192" s="4" t="str">
        <f t="shared" si="407"/>
        <v>D00_625_9</v>
      </c>
      <c r="B3192" s="1" t="s">
        <v>37</v>
      </c>
      <c r="C3192" s="2">
        <v>625</v>
      </c>
      <c r="D3192" s="3">
        <v>9</v>
      </c>
      <c r="E3192" s="4" t="s">
        <v>42</v>
      </c>
      <c r="F3192" s="4" t="s">
        <v>42</v>
      </c>
      <c r="G3192" s="4" t="s">
        <v>47</v>
      </c>
      <c r="H3192" s="3">
        <v>2006</v>
      </c>
      <c r="I3192" s="15" t="s">
        <v>54</v>
      </c>
      <c r="J3192" s="3"/>
      <c r="P3192" s="3"/>
      <c r="W3192" s="3"/>
      <c r="AA3192" s="5" t="e">
        <f t="shared" si="409"/>
        <v>#DIV/0!</v>
      </c>
      <c r="AD3192" s="5" t="e">
        <f t="shared" si="410"/>
        <v>#DIV/0!</v>
      </c>
      <c r="AE3192" s="3" t="e">
        <f t="shared" si="411"/>
        <v>#DIV/0!</v>
      </c>
      <c r="AG3192" s="4" t="e">
        <f t="shared" si="412"/>
        <v>#DIV/0!</v>
      </c>
      <c r="AI3192" s="3" t="e">
        <f t="shared" si="413"/>
        <v>#DIV/0!</v>
      </c>
      <c r="AK3192" s="4" t="e">
        <f t="shared" ref="AK3192:AK3205" si="414">AJ3192*100/Y3192</f>
        <v>#DIV/0!</v>
      </c>
    </row>
    <row r="3193" spans="1:44" s="4" customFormat="1" x14ac:dyDescent="0.25">
      <c r="A3193" s="4" t="str">
        <f t="shared" si="407"/>
        <v>D00_625_9</v>
      </c>
      <c r="B3193" s="1" t="s">
        <v>37</v>
      </c>
      <c r="C3193" s="2">
        <v>625</v>
      </c>
      <c r="D3193" s="3">
        <v>9</v>
      </c>
      <c r="E3193" s="4" t="s">
        <v>42</v>
      </c>
      <c r="F3193" s="4" t="s">
        <v>42</v>
      </c>
      <c r="G3193" s="4" t="s">
        <v>47</v>
      </c>
      <c r="H3193" s="3">
        <v>2007</v>
      </c>
      <c r="I3193" s="15" t="s">
        <v>54</v>
      </c>
      <c r="J3193" s="3"/>
      <c r="P3193" s="3"/>
      <c r="W3193" s="3"/>
      <c r="AA3193" s="5" t="e">
        <f t="shared" si="409"/>
        <v>#DIV/0!</v>
      </c>
      <c r="AD3193" s="5" t="e">
        <f t="shared" si="410"/>
        <v>#DIV/0!</v>
      </c>
      <c r="AE3193" s="3" t="e">
        <f t="shared" si="411"/>
        <v>#DIV/0!</v>
      </c>
      <c r="AG3193" s="4" t="e">
        <f t="shared" si="412"/>
        <v>#DIV/0!</v>
      </c>
      <c r="AI3193" s="3" t="e">
        <f t="shared" si="413"/>
        <v>#DIV/0!</v>
      </c>
      <c r="AK3193" s="4" t="e">
        <f t="shared" si="414"/>
        <v>#DIV/0!</v>
      </c>
    </row>
    <row r="3194" spans="1:44" s="14" customFormat="1" x14ac:dyDescent="0.25">
      <c r="A3194" s="4" t="str">
        <f t="shared" si="407"/>
        <v>D00_626_9</v>
      </c>
      <c r="B3194" s="12" t="s">
        <v>37</v>
      </c>
      <c r="C3194" s="13">
        <v>626</v>
      </c>
      <c r="D3194" s="15">
        <v>9</v>
      </c>
      <c r="E3194" s="14" t="s">
        <v>42</v>
      </c>
      <c r="F3194" s="14" t="s">
        <v>42</v>
      </c>
      <c r="G3194" s="14" t="s">
        <v>47</v>
      </c>
      <c r="H3194" s="15">
        <v>2003</v>
      </c>
      <c r="I3194" s="15" t="s">
        <v>54</v>
      </c>
      <c r="J3194" s="15"/>
      <c r="P3194" s="15">
        <v>0</v>
      </c>
      <c r="Q3194" s="4"/>
      <c r="R3194" s="4">
        <v>60</v>
      </c>
      <c r="S3194" s="4">
        <v>64</v>
      </c>
      <c r="T3194" s="4"/>
      <c r="U3194" s="4"/>
      <c r="V3194" s="4"/>
      <c r="W3194" s="15"/>
      <c r="AA3194" s="5" t="e">
        <f t="shared" si="409"/>
        <v>#DIV/0!</v>
      </c>
      <c r="AD3194" s="5" t="e">
        <f t="shared" si="410"/>
        <v>#DIV/0!</v>
      </c>
      <c r="AE3194" s="3" t="e">
        <f t="shared" si="411"/>
        <v>#DIV/0!</v>
      </c>
      <c r="AG3194" s="4" t="e">
        <f t="shared" si="412"/>
        <v>#DIV/0!</v>
      </c>
      <c r="AI3194" s="3" t="e">
        <f t="shared" si="413"/>
        <v>#DIV/0!</v>
      </c>
      <c r="AK3194" s="14" t="e">
        <f t="shared" si="414"/>
        <v>#DIV/0!</v>
      </c>
    </row>
    <row r="3195" spans="1:44" s="4" customFormat="1" x14ac:dyDescent="0.25">
      <c r="A3195" s="4" t="str">
        <f t="shared" si="407"/>
        <v>D00_626_9</v>
      </c>
      <c r="B3195" s="1" t="s">
        <v>37</v>
      </c>
      <c r="C3195" s="2">
        <v>626</v>
      </c>
      <c r="D3195" s="3">
        <v>9</v>
      </c>
      <c r="E3195" s="4" t="s">
        <v>42</v>
      </c>
      <c r="F3195" s="4" t="s">
        <v>42</v>
      </c>
      <c r="G3195" s="4" t="s">
        <v>47</v>
      </c>
      <c r="H3195" s="3">
        <v>2004</v>
      </c>
      <c r="I3195" s="15" t="s">
        <v>54</v>
      </c>
      <c r="J3195" s="7" t="s">
        <v>60</v>
      </c>
      <c r="K3195" s="4" t="s">
        <v>60</v>
      </c>
      <c r="P3195" s="7" t="s">
        <v>60</v>
      </c>
      <c r="Q3195" s="4" t="s">
        <v>60</v>
      </c>
      <c r="S3195" s="8" t="s">
        <v>60</v>
      </c>
      <c r="W3195" s="7">
        <v>1</v>
      </c>
      <c r="X3195" s="4">
        <v>195</v>
      </c>
      <c r="Y3195" s="4">
        <v>25</v>
      </c>
      <c r="Z3195" s="4">
        <v>73</v>
      </c>
      <c r="AA3195" s="5">
        <f t="shared" si="409"/>
        <v>2.92</v>
      </c>
      <c r="AB3195" s="4">
        <v>3</v>
      </c>
      <c r="AC3195" s="4">
        <v>21</v>
      </c>
      <c r="AD3195" s="5">
        <f t="shared" si="410"/>
        <v>0.84</v>
      </c>
      <c r="AE3195" s="3">
        <f t="shared" si="411"/>
        <v>28.767123287671232</v>
      </c>
      <c r="AF3195" s="4">
        <v>0</v>
      </c>
      <c r="AG3195" s="4">
        <f t="shared" si="412"/>
        <v>0</v>
      </c>
      <c r="AH3195" s="4">
        <v>0</v>
      </c>
      <c r="AI3195" s="3">
        <f t="shared" si="413"/>
        <v>0</v>
      </c>
      <c r="AJ3195" s="4">
        <v>3</v>
      </c>
      <c r="AK3195" s="4">
        <f t="shared" si="414"/>
        <v>12</v>
      </c>
      <c r="AL3195" s="4">
        <v>7</v>
      </c>
      <c r="AM3195" s="4">
        <v>7</v>
      </c>
      <c r="AN3195" s="4">
        <v>1</v>
      </c>
      <c r="AO3195" s="4">
        <v>3</v>
      </c>
      <c r="AP3195" s="4">
        <v>4</v>
      </c>
      <c r="AQ3195" s="4">
        <v>3</v>
      </c>
      <c r="AR3195" s="4">
        <v>2</v>
      </c>
    </row>
    <row r="3196" spans="1:44" s="4" customFormat="1" x14ac:dyDescent="0.25">
      <c r="A3196" s="4" t="str">
        <f t="shared" si="407"/>
        <v>D00_626_9</v>
      </c>
      <c r="B3196" s="1" t="s">
        <v>37</v>
      </c>
      <c r="C3196" s="2">
        <v>626</v>
      </c>
      <c r="D3196" s="3">
        <v>9</v>
      </c>
      <c r="E3196" s="4" t="s">
        <v>42</v>
      </c>
      <c r="F3196" s="4" t="s">
        <v>42</v>
      </c>
      <c r="G3196" s="4" t="s">
        <v>47</v>
      </c>
      <c r="H3196" s="3">
        <v>2005</v>
      </c>
      <c r="I3196" s="15" t="s">
        <v>54</v>
      </c>
      <c r="J3196" s="3">
        <v>53</v>
      </c>
      <c r="K3196" s="4">
        <v>57</v>
      </c>
      <c r="P3196" s="3">
        <v>2</v>
      </c>
      <c r="Q3196" s="4">
        <v>63</v>
      </c>
      <c r="R3196" s="4">
        <v>45</v>
      </c>
      <c r="S3196" s="4">
        <v>56</v>
      </c>
      <c r="W3196" s="3">
        <v>1</v>
      </c>
      <c r="X3196" s="4">
        <v>199</v>
      </c>
      <c r="Y3196" s="4">
        <v>25</v>
      </c>
      <c r="Z3196" s="4">
        <v>99</v>
      </c>
      <c r="AA3196" s="5">
        <f t="shared" si="409"/>
        <v>4.0365217391304347</v>
      </c>
      <c r="AB3196" s="4">
        <v>3</v>
      </c>
      <c r="AC3196" s="4">
        <v>22</v>
      </c>
      <c r="AD3196" s="5">
        <f t="shared" si="410"/>
        <v>0.95652173913043481</v>
      </c>
      <c r="AE3196" s="3">
        <f t="shared" si="411"/>
        <v>23.696682464454977</v>
      </c>
      <c r="AF3196" s="4">
        <v>2</v>
      </c>
      <c r="AG3196" s="4">
        <f t="shared" si="412"/>
        <v>8</v>
      </c>
      <c r="AH3196" s="4">
        <v>0</v>
      </c>
      <c r="AI3196" s="3">
        <f t="shared" si="413"/>
        <v>0</v>
      </c>
      <c r="AJ3196" s="4">
        <v>1</v>
      </c>
      <c r="AK3196" s="4">
        <f t="shared" si="414"/>
        <v>4</v>
      </c>
      <c r="AL3196" s="4">
        <v>1</v>
      </c>
      <c r="AM3196" s="4">
        <v>6</v>
      </c>
      <c r="AN3196" s="4">
        <v>1</v>
      </c>
      <c r="AO3196" s="4">
        <v>3</v>
      </c>
      <c r="AP3196" s="4">
        <v>3</v>
      </c>
      <c r="AQ3196" s="4">
        <v>3</v>
      </c>
      <c r="AR3196" s="4">
        <v>3</v>
      </c>
    </row>
    <row r="3197" spans="1:44" s="4" customFormat="1" x14ac:dyDescent="0.25">
      <c r="A3197" s="4" t="str">
        <f t="shared" si="407"/>
        <v>D00_626_9</v>
      </c>
      <c r="B3197" s="1" t="s">
        <v>37</v>
      </c>
      <c r="C3197" s="2">
        <v>626</v>
      </c>
      <c r="D3197" s="3">
        <v>9</v>
      </c>
      <c r="E3197" s="4" t="s">
        <v>42</v>
      </c>
      <c r="F3197" s="4" t="s">
        <v>42</v>
      </c>
      <c r="G3197" s="4" t="s">
        <v>47</v>
      </c>
      <c r="H3197" s="3">
        <v>2006</v>
      </c>
      <c r="I3197" s="15" t="s">
        <v>54</v>
      </c>
      <c r="J3197" s="3"/>
      <c r="P3197" s="3"/>
      <c r="W3197" s="3"/>
      <c r="AA3197" s="5" t="e">
        <f t="shared" si="409"/>
        <v>#DIV/0!</v>
      </c>
      <c r="AD3197" s="5" t="e">
        <f t="shared" si="410"/>
        <v>#DIV/0!</v>
      </c>
      <c r="AE3197" s="3" t="e">
        <f t="shared" si="411"/>
        <v>#DIV/0!</v>
      </c>
      <c r="AG3197" s="4" t="e">
        <f t="shared" si="412"/>
        <v>#DIV/0!</v>
      </c>
      <c r="AI3197" s="3" t="e">
        <f t="shared" si="413"/>
        <v>#DIV/0!</v>
      </c>
      <c r="AK3197" s="4" t="e">
        <f t="shared" si="414"/>
        <v>#DIV/0!</v>
      </c>
    </row>
    <row r="3198" spans="1:44" s="4" customFormat="1" x14ac:dyDescent="0.25">
      <c r="A3198" s="4" t="str">
        <f t="shared" si="407"/>
        <v>D00_626_9</v>
      </c>
      <c r="B3198" s="1" t="s">
        <v>37</v>
      </c>
      <c r="C3198" s="2">
        <v>626</v>
      </c>
      <c r="D3198" s="3">
        <v>9</v>
      </c>
      <c r="E3198" s="4" t="s">
        <v>42</v>
      </c>
      <c r="F3198" s="4" t="s">
        <v>42</v>
      </c>
      <c r="G3198" s="4" t="s">
        <v>47</v>
      </c>
      <c r="H3198" s="3">
        <v>2007</v>
      </c>
      <c r="I3198" s="15" t="s">
        <v>54</v>
      </c>
      <c r="J3198" s="3"/>
      <c r="P3198" s="3"/>
      <c r="W3198" s="3"/>
      <c r="AA3198" s="5" t="e">
        <f t="shared" si="409"/>
        <v>#DIV/0!</v>
      </c>
      <c r="AD3198" s="5" t="e">
        <f t="shared" si="410"/>
        <v>#DIV/0!</v>
      </c>
      <c r="AE3198" s="3" t="e">
        <f t="shared" si="411"/>
        <v>#DIV/0!</v>
      </c>
      <c r="AG3198" s="4" t="e">
        <f t="shared" si="412"/>
        <v>#DIV/0!</v>
      </c>
      <c r="AI3198" s="3" t="e">
        <f t="shared" si="413"/>
        <v>#DIV/0!</v>
      </c>
      <c r="AK3198" s="4" t="e">
        <f t="shared" si="414"/>
        <v>#DIV/0!</v>
      </c>
    </row>
    <row r="3199" spans="1:44" s="14" customFormat="1" x14ac:dyDescent="0.25">
      <c r="A3199" s="4" t="str">
        <f t="shared" si="407"/>
        <v>D00_627_9</v>
      </c>
      <c r="B3199" s="12" t="s">
        <v>37</v>
      </c>
      <c r="C3199" s="13">
        <v>627</v>
      </c>
      <c r="D3199" s="15">
        <v>9</v>
      </c>
      <c r="E3199" s="14" t="s">
        <v>42</v>
      </c>
      <c r="F3199" s="14" t="s">
        <v>42</v>
      </c>
      <c r="G3199" s="14" t="s">
        <v>47</v>
      </c>
      <c r="H3199" s="14">
        <v>2003</v>
      </c>
      <c r="I3199" s="17" t="s">
        <v>54</v>
      </c>
      <c r="J3199" s="15"/>
      <c r="P3199" s="15">
        <v>0</v>
      </c>
      <c r="Q3199" s="4"/>
      <c r="R3199" s="4">
        <v>62</v>
      </c>
      <c r="S3199" s="4">
        <v>66</v>
      </c>
      <c r="T3199" s="4"/>
      <c r="U3199" s="4"/>
      <c r="V3199" s="4"/>
      <c r="W3199" s="15"/>
      <c r="AA3199" s="5" t="e">
        <f t="shared" si="409"/>
        <v>#DIV/0!</v>
      </c>
      <c r="AD3199" s="5" t="e">
        <f t="shared" si="410"/>
        <v>#DIV/0!</v>
      </c>
      <c r="AE3199" s="3" t="e">
        <f t="shared" si="411"/>
        <v>#DIV/0!</v>
      </c>
      <c r="AG3199" s="4" t="e">
        <f t="shared" si="412"/>
        <v>#DIV/0!</v>
      </c>
      <c r="AI3199" s="3" t="e">
        <f t="shared" si="413"/>
        <v>#DIV/0!</v>
      </c>
      <c r="AK3199" s="14" t="e">
        <f t="shared" si="414"/>
        <v>#DIV/0!</v>
      </c>
    </row>
    <row r="3200" spans="1:44" s="4" customFormat="1" x14ac:dyDescent="0.25">
      <c r="A3200" s="4" t="str">
        <f t="shared" si="407"/>
        <v>D00_627_9</v>
      </c>
      <c r="B3200" s="1" t="s">
        <v>37</v>
      </c>
      <c r="C3200" s="2">
        <v>627</v>
      </c>
      <c r="D3200" s="3">
        <v>9</v>
      </c>
      <c r="E3200" s="4" t="s">
        <v>42</v>
      </c>
      <c r="F3200" s="4" t="s">
        <v>42</v>
      </c>
      <c r="G3200" s="4" t="s">
        <v>47</v>
      </c>
      <c r="H3200" s="4">
        <v>2004</v>
      </c>
      <c r="I3200" s="7" t="s">
        <v>54</v>
      </c>
      <c r="J3200" s="7" t="s">
        <v>60</v>
      </c>
      <c r="K3200" s="4" t="s">
        <v>60</v>
      </c>
      <c r="P3200" s="7" t="s">
        <v>60</v>
      </c>
      <c r="Q3200" s="4" t="s">
        <v>60</v>
      </c>
      <c r="S3200" s="8" t="s">
        <v>60</v>
      </c>
      <c r="W3200" s="7">
        <v>0</v>
      </c>
      <c r="AA3200" s="5" t="e">
        <f t="shared" si="409"/>
        <v>#DIV/0!</v>
      </c>
      <c r="AD3200" s="5" t="e">
        <f t="shared" si="410"/>
        <v>#DIV/0!</v>
      </c>
      <c r="AE3200" s="3" t="e">
        <f t="shared" si="411"/>
        <v>#DIV/0!</v>
      </c>
      <c r="AG3200" s="4" t="e">
        <f t="shared" si="412"/>
        <v>#DIV/0!</v>
      </c>
      <c r="AI3200" s="3" t="e">
        <f t="shared" si="413"/>
        <v>#DIV/0!</v>
      </c>
      <c r="AK3200" s="4" t="e">
        <f t="shared" si="414"/>
        <v>#DIV/0!</v>
      </c>
    </row>
    <row r="3201" spans="1:44" s="4" customFormat="1" x14ac:dyDescent="0.25">
      <c r="A3201" s="4" t="str">
        <f t="shared" si="407"/>
        <v>D00_627_9</v>
      </c>
      <c r="B3201" s="1" t="s">
        <v>37</v>
      </c>
      <c r="C3201" s="2">
        <v>627</v>
      </c>
      <c r="D3201" s="3">
        <v>9</v>
      </c>
      <c r="E3201" s="4" t="s">
        <v>42</v>
      </c>
      <c r="F3201" s="4" t="s">
        <v>42</v>
      </c>
      <c r="G3201" s="4" t="s">
        <v>47</v>
      </c>
      <c r="H3201" s="4">
        <v>2005</v>
      </c>
      <c r="I3201" s="7" t="s">
        <v>54</v>
      </c>
      <c r="J3201" s="3"/>
      <c r="P3201" s="3"/>
      <c r="W3201" s="3"/>
      <c r="AA3201" s="5" t="e">
        <f t="shared" si="409"/>
        <v>#DIV/0!</v>
      </c>
      <c r="AD3201" s="5" t="e">
        <f t="shared" si="410"/>
        <v>#DIV/0!</v>
      </c>
      <c r="AE3201" s="3" t="e">
        <f t="shared" si="411"/>
        <v>#DIV/0!</v>
      </c>
      <c r="AG3201" s="4" t="e">
        <f t="shared" si="412"/>
        <v>#DIV/0!</v>
      </c>
      <c r="AI3201" s="3" t="e">
        <f t="shared" si="413"/>
        <v>#DIV/0!</v>
      </c>
      <c r="AK3201" s="4" t="e">
        <f t="shared" si="414"/>
        <v>#DIV/0!</v>
      </c>
    </row>
    <row r="3202" spans="1:44" s="4" customFormat="1" x14ac:dyDescent="0.25">
      <c r="A3202" s="4" t="str">
        <f t="shared" si="407"/>
        <v>D00_627_9</v>
      </c>
      <c r="B3202" s="1" t="s">
        <v>37</v>
      </c>
      <c r="C3202" s="2">
        <v>627</v>
      </c>
      <c r="D3202" s="3">
        <v>9</v>
      </c>
      <c r="E3202" s="4" t="s">
        <v>42</v>
      </c>
      <c r="F3202" s="4" t="s">
        <v>42</v>
      </c>
      <c r="G3202" s="4" t="s">
        <v>47</v>
      </c>
      <c r="H3202" s="4">
        <v>2006</v>
      </c>
      <c r="I3202" s="7" t="s">
        <v>54</v>
      </c>
      <c r="J3202" s="3"/>
      <c r="P3202" s="3"/>
      <c r="W3202" s="3"/>
      <c r="AA3202" s="5" t="e">
        <f t="shared" si="409"/>
        <v>#DIV/0!</v>
      </c>
      <c r="AD3202" s="5" t="e">
        <f t="shared" si="410"/>
        <v>#DIV/0!</v>
      </c>
      <c r="AE3202" s="3" t="e">
        <f t="shared" si="411"/>
        <v>#DIV/0!</v>
      </c>
      <c r="AG3202" s="4" t="e">
        <f t="shared" si="412"/>
        <v>#DIV/0!</v>
      </c>
      <c r="AI3202" s="3" t="e">
        <f t="shared" si="413"/>
        <v>#DIV/0!</v>
      </c>
      <c r="AK3202" s="4" t="e">
        <f t="shared" si="414"/>
        <v>#DIV/0!</v>
      </c>
    </row>
    <row r="3203" spans="1:44" s="4" customFormat="1" x14ac:dyDescent="0.25">
      <c r="A3203" s="4" t="str">
        <f t="shared" ref="A3203:A3266" si="415">CONCATENATE(LEFT(B3203,1),CONCATENATE(RIGHT(B3203,2),"_",CONCATENATE(C3203),"_",CONCATENATE(D3203)))</f>
        <v>D00_627_9</v>
      </c>
      <c r="B3203" s="1" t="s">
        <v>37</v>
      </c>
      <c r="C3203" s="2">
        <v>627</v>
      </c>
      <c r="D3203" s="3">
        <v>9</v>
      </c>
      <c r="E3203" s="4" t="s">
        <v>42</v>
      </c>
      <c r="F3203" s="4" t="s">
        <v>42</v>
      </c>
      <c r="G3203" s="4" t="s">
        <v>47</v>
      </c>
      <c r="H3203" s="4">
        <v>2007</v>
      </c>
      <c r="I3203" s="7" t="s">
        <v>54</v>
      </c>
      <c r="J3203" s="3"/>
      <c r="P3203" s="3"/>
      <c r="W3203" s="3"/>
      <c r="AA3203" s="5" t="e">
        <f t="shared" si="409"/>
        <v>#DIV/0!</v>
      </c>
      <c r="AD3203" s="5" t="e">
        <f t="shared" si="410"/>
        <v>#DIV/0!</v>
      </c>
      <c r="AE3203" s="3" t="e">
        <f t="shared" si="411"/>
        <v>#DIV/0!</v>
      </c>
      <c r="AG3203" s="4" t="e">
        <f t="shared" si="412"/>
        <v>#DIV/0!</v>
      </c>
      <c r="AI3203" s="3" t="e">
        <f t="shared" si="413"/>
        <v>#DIV/0!</v>
      </c>
      <c r="AK3203" s="4" t="e">
        <f t="shared" si="414"/>
        <v>#DIV/0!</v>
      </c>
    </row>
    <row r="3204" spans="1:44" s="14" customFormat="1" x14ac:dyDescent="0.25">
      <c r="A3204" s="4" t="str">
        <f t="shared" si="415"/>
        <v>D00_628_9</v>
      </c>
      <c r="B3204" s="12" t="s">
        <v>37</v>
      </c>
      <c r="C3204" s="13">
        <v>628</v>
      </c>
      <c r="D3204" s="15">
        <v>9</v>
      </c>
      <c r="E3204" s="14" t="s">
        <v>42</v>
      </c>
      <c r="F3204" s="14" t="s">
        <v>42</v>
      </c>
      <c r="G3204" s="14" t="s">
        <v>47</v>
      </c>
      <c r="H3204" s="15">
        <v>2003</v>
      </c>
      <c r="I3204" s="15" t="s">
        <v>54</v>
      </c>
      <c r="J3204" s="15"/>
      <c r="P3204" s="15">
        <v>0</v>
      </c>
      <c r="Q3204" s="4"/>
      <c r="R3204" s="4">
        <v>63</v>
      </c>
      <c r="S3204" s="4">
        <v>68</v>
      </c>
      <c r="T3204" s="4"/>
      <c r="U3204" s="4"/>
      <c r="V3204" s="4"/>
      <c r="W3204" s="15"/>
      <c r="AA3204" s="5" t="e">
        <f t="shared" si="409"/>
        <v>#DIV/0!</v>
      </c>
      <c r="AD3204" s="5" t="e">
        <f t="shared" si="410"/>
        <v>#DIV/0!</v>
      </c>
      <c r="AE3204" s="3" t="e">
        <f t="shared" si="411"/>
        <v>#DIV/0!</v>
      </c>
      <c r="AG3204" s="4" t="e">
        <f t="shared" si="412"/>
        <v>#DIV/0!</v>
      </c>
      <c r="AI3204" s="3" t="e">
        <f t="shared" si="413"/>
        <v>#DIV/0!</v>
      </c>
      <c r="AK3204" s="14" t="e">
        <f t="shared" si="414"/>
        <v>#DIV/0!</v>
      </c>
    </row>
    <row r="3205" spans="1:44" s="4" customFormat="1" x14ac:dyDescent="0.25">
      <c r="A3205" s="4" t="str">
        <f t="shared" si="415"/>
        <v>D00_628_9</v>
      </c>
      <c r="B3205" s="1" t="s">
        <v>37</v>
      </c>
      <c r="C3205" s="2">
        <v>628</v>
      </c>
      <c r="D3205" s="3">
        <v>9</v>
      </c>
      <c r="E3205" s="4" t="s">
        <v>42</v>
      </c>
      <c r="F3205" s="4" t="s">
        <v>42</v>
      </c>
      <c r="G3205" s="4" t="s">
        <v>47</v>
      </c>
      <c r="H3205" s="3">
        <v>2004</v>
      </c>
      <c r="I3205" s="15" t="s">
        <v>54</v>
      </c>
      <c r="J3205" s="7" t="s">
        <v>60</v>
      </c>
      <c r="K3205" s="4" t="s">
        <v>60</v>
      </c>
      <c r="P3205" s="7" t="s">
        <v>60</v>
      </c>
      <c r="Q3205" s="4" t="s">
        <v>60</v>
      </c>
      <c r="S3205" s="8" t="s">
        <v>60</v>
      </c>
      <c r="W3205" s="7">
        <v>0</v>
      </c>
      <c r="AA3205" s="5" t="e">
        <f t="shared" si="409"/>
        <v>#DIV/0!</v>
      </c>
      <c r="AD3205" s="5" t="e">
        <f t="shared" si="410"/>
        <v>#DIV/0!</v>
      </c>
      <c r="AE3205" s="3" t="e">
        <f t="shared" si="411"/>
        <v>#DIV/0!</v>
      </c>
      <c r="AG3205" s="4" t="e">
        <f t="shared" si="412"/>
        <v>#DIV/0!</v>
      </c>
      <c r="AI3205" s="3" t="e">
        <f t="shared" si="413"/>
        <v>#DIV/0!</v>
      </c>
      <c r="AK3205" s="4" t="e">
        <f t="shared" si="414"/>
        <v>#DIV/0!</v>
      </c>
    </row>
    <row r="3206" spans="1:44" s="4" customFormat="1" x14ac:dyDescent="0.25">
      <c r="A3206" s="4" t="str">
        <f t="shared" si="415"/>
        <v>D00_628_9</v>
      </c>
      <c r="B3206" s="1" t="s">
        <v>37</v>
      </c>
      <c r="C3206" s="2">
        <v>628</v>
      </c>
      <c r="D3206" s="3">
        <v>9</v>
      </c>
      <c r="E3206" s="4" t="s">
        <v>42</v>
      </c>
      <c r="F3206" s="4" t="s">
        <v>42</v>
      </c>
      <c r="G3206" s="4" t="s">
        <v>47</v>
      </c>
      <c r="H3206" s="3">
        <v>2005</v>
      </c>
      <c r="I3206" s="15" t="s">
        <v>54</v>
      </c>
      <c r="J3206" s="3" t="s">
        <v>81</v>
      </c>
      <c r="K3206" s="4" t="s">
        <v>81</v>
      </c>
      <c r="P3206" s="3">
        <v>0</v>
      </c>
      <c r="Q3206" s="4" t="s">
        <v>81</v>
      </c>
      <c r="R3206" s="4">
        <v>48</v>
      </c>
      <c r="S3206" s="4">
        <v>62</v>
      </c>
      <c r="W3206" s="3">
        <v>0</v>
      </c>
      <c r="X3206" s="4" t="s">
        <v>81</v>
      </c>
      <c r="AA3206" s="5" t="e">
        <f t="shared" si="409"/>
        <v>#DIV/0!</v>
      </c>
      <c r="AD3206" s="5" t="e">
        <f t="shared" si="410"/>
        <v>#DIV/0!</v>
      </c>
      <c r="AE3206" s="3" t="e">
        <f t="shared" si="411"/>
        <v>#DIV/0!</v>
      </c>
      <c r="AG3206" s="4" t="e">
        <f t="shared" si="412"/>
        <v>#DIV/0!</v>
      </c>
      <c r="AI3206" s="3" t="e">
        <f t="shared" si="413"/>
        <v>#DIV/0!</v>
      </c>
    </row>
    <row r="3207" spans="1:44" s="4" customFormat="1" x14ac:dyDescent="0.25">
      <c r="A3207" s="4" t="str">
        <f t="shared" si="415"/>
        <v>D00_628_9</v>
      </c>
      <c r="B3207" s="1" t="s">
        <v>37</v>
      </c>
      <c r="C3207" s="2">
        <v>628</v>
      </c>
      <c r="D3207" s="3">
        <v>9</v>
      </c>
      <c r="E3207" s="4" t="s">
        <v>42</v>
      </c>
      <c r="F3207" s="4" t="s">
        <v>42</v>
      </c>
      <c r="G3207" s="4" t="s">
        <v>47</v>
      </c>
      <c r="H3207" s="3">
        <v>2006</v>
      </c>
      <c r="I3207" s="15" t="s">
        <v>54</v>
      </c>
      <c r="J3207" s="3"/>
      <c r="P3207" s="3"/>
      <c r="W3207" s="3"/>
      <c r="AA3207" s="5" t="e">
        <f t="shared" si="409"/>
        <v>#DIV/0!</v>
      </c>
      <c r="AD3207" s="5" t="e">
        <f t="shared" si="410"/>
        <v>#DIV/0!</v>
      </c>
      <c r="AE3207" s="3" t="e">
        <f t="shared" si="411"/>
        <v>#DIV/0!</v>
      </c>
      <c r="AG3207" s="4" t="e">
        <f t="shared" si="412"/>
        <v>#DIV/0!</v>
      </c>
      <c r="AI3207" s="3" t="e">
        <f t="shared" si="413"/>
        <v>#DIV/0!</v>
      </c>
      <c r="AK3207" s="4" t="e">
        <f>AJ3207*100/Y3207</f>
        <v>#DIV/0!</v>
      </c>
    </row>
    <row r="3208" spans="1:44" s="4" customFormat="1" x14ac:dyDescent="0.25">
      <c r="A3208" s="4" t="str">
        <f t="shared" si="415"/>
        <v>D00_628_9</v>
      </c>
      <c r="B3208" s="1" t="s">
        <v>37</v>
      </c>
      <c r="C3208" s="2">
        <v>628</v>
      </c>
      <c r="D3208" s="3">
        <v>9</v>
      </c>
      <c r="E3208" s="4" t="s">
        <v>42</v>
      </c>
      <c r="F3208" s="4" t="s">
        <v>42</v>
      </c>
      <c r="G3208" s="4" t="s">
        <v>47</v>
      </c>
      <c r="H3208" s="3">
        <v>2007</v>
      </c>
      <c r="I3208" s="15" t="s">
        <v>54</v>
      </c>
      <c r="J3208" s="3"/>
      <c r="P3208" s="3"/>
      <c r="W3208" s="3"/>
      <c r="AA3208" s="5" t="e">
        <f t="shared" si="409"/>
        <v>#DIV/0!</v>
      </c>
      <c r="AD3208" s="5" t="e">
        <f t="shared" si="410"/>
        <v>#DIV/0!</v>
      </c>
      <c r="AE3208" s="3" t="e">
        <f t="shared" si="411"/>
        <v>#DIV/0!</v>
      </c>
      <c r="AG3208" s="4" t="e">
        <f t="shared" si="412"/>
        <v>#DIV/0!</v>
      </c>
      <c r="AI3208" s="3" t="e">
        <f t="shared" si="413"/>
        <v>#DIV/0!</v>
      </c>
      <c r="AK3208" s="4" t="e">
        <f>AJ3208*100/Y3208</f>
        <v>#DIV/0!</v>
      </c>
    </row>
    <row r="3209" spans="1:44" s="14" customFormat="1" x14ac:dyDescent="0.25">
      <c r="A3209" s="4" t="str">
        <f t="shared" si="415"/>
        <v>D00_629_9</v>
      </c>
      <c r="B3209" s="12" t="s">
        <v>37</v>
      </c>
      <c r="C3209" s="13">
        <v>629</v>
      </c>
      <c r="D3209" s="15">
        <v>9</v>
      </c>
      <c r="E3209" s="14" t="s">
        <v>42</v>
      </c>
      <c r="F3209" s="14" t="s">
        <v>42</v>
      </c>
      <c r="G3209" s="14" t="s">
        <v>47</v>
      </c>
      <c r="H3209" s="15">
        <v>2003</v>
      </c>
      <c r="I3209" s="15" t="s">
        <v>54</v>
      </c>
      <c r="J3209" s="15"/>
      <c r="P3209" s="15">
        <v>0</v>
      </c>
      <c r="Q3209" s="4"/>
      <c r="R3209" s="4">
        <v>66</v>
      </c>
      <c r="S3209" s="4">
        <v>73</v>
      </c>
      <c r="T3209" s="4"/>
      <c r="U3209" s="4"/>
      <c r="V3209" s="4"/>
      <c r="W3209" s="15"/>
      <c r="AA3209" s="5" t="e">
        <f t="shared" si="409"/>
        <v>#DIV/0!</v>
      </c>
      <c r="AD3209" s="5" t="e">
        <f t="shared" si="410"/>
        <v>#DIV/0!</v>
      </c>
      <c r="AE3209" s="3" t="e">
        <f t="shared" si="411"/>
        <v>#DIV/0!</v>
      </c>
      <c r="AG3209" s="4" t="e">
        <f t="shared" si="412"/>
        <v>#DIV/0!</v>
      </c>
      <c r="AI3209" s="3" t="e">
        <f t="shared" si="413"/>
        <v>#DIV/0!</v>
      </c>
      <c r="AK3209" s="14" t="e">
        <f>AJ3209*100/Y3209</f>
        <v>#DIV/0!</v>
      </c>
    </row>
    <row r="3210" spans="1:44" s="4" customFormat="1" x14ac:dyDescent="0.25">
      <c r="A3210" s="4" t="str">
        <f t="shared" si="415"/>
        <v>D00_629_9</v>
      </c>
      <c r="B3210" s="1" t="s">
        <v>37</v>
      </c>
      <c r="C3210" s="2">
        <v>629</v>
      </c>
      <c r="D3210" s="3">
        <v>9</v>
      </c>
      <c r="E3210" s="4" t="s">
        <v>42</v>
      </c>
      <c r="F3210" s="4" t="s">
        <v>42</v>
      </c>
      <c r="G3210" s="4" t="s">
        <v>47</v>
      </c>
      <c r="H3210" s="3">
        <v>2004</v>
      </c>
      <c r="I3210" s="15" t="s">
        <v>54</v>
      </c>
      <c r="J3210" s="7" t="s">
        <v>60</v>
      </c>
      <c r="K3210" s="4" t="s">
        <v>60</v>
      </c>
      <c r="P3210" s="7" t="s">
        <v>60</v>
      </c>
      <c r="Q3210" s="4" t="s">
        <v>60</v>
      </c>
      <c r="S3210" s="8" t="s">
        <v>60</v>
      </c>
      <c r="W3210" s="7">
        <v>1</v>
      </c>
      <c r="X3210" s="4">
        <v>199</v>
      </c>
      <c r="Y3210" s="4">
        <v>25</v>
      </c>
      <c r="Z3210" s="4">
        <v>35</v>
      </c>
      <c r="AA3210" s="5">
        <f t="shared" si="409"/>
        <v>1.4</v>
      </c>
      <c r="AB3210" s="4">
        <v>1</v>
      </c>
      <c r="AC3210" s="4">
        <v>20</v>
      </c>
      <c r="AD3210" s="5">
        <f t="shared" si="410"/>
        <v>0.8</v>
      </c>
      <c r="AE3210" s="3">
        <f t="shared" si="411"/>
        <v>57.142857142857146</v>
      </c>
      <c r="AF3210" s="4">
        <v>0</v>
      </c>
      <c r="AG3210" s="4">
        <f t="shared" si="412"/>
        <v>0</v>
      </c>
      <c r="AH3210" s="4">
        <v>0</v>
      </c>
      <c r="AI3210" s="3">
        <f t="shared" si="413"/>
        <v>0</v>
      </c>
      <c r="AJ3210" s="4">
        <v>3</v>
      </c>
      <c r="AK3210" s="4">
        <f>AJ3210*100/Y3210</f>
        <v>12</v>
      </c>
      <c r="AL3210" s="4">
        <v>7</v>
      </c>
      <c r="AM3210" s="4">
        <v>7</v>
      </c>
      <c r="AN3210" s="4">
        <v>3</v>
      </c>
      <c r="AO3210" s="4">
        <v>3</v>
      </c>
      <c r="AP3210" s="4">
        <v>4</v>
      </c>
      <c r="AQ3210" s="4">
        <v>3</v>
      </c>
      <c r="AR3210" s="4">
        <v>2</v>
      </c>
    </row>
    <row r="3211" spans="1:44" s="4" customFormat="1" x14ac:dyDescent="0.25">
      <c r="A3211" s="4" t="str">
        <f t="shared" si="415"/>
        <v>D00_629_9</v>
      </c>
      <c r="B3211" s="1" t="s">
        <v>37</v>
      </c>
      <c r="C3211" s="2">
        <v>629</v>
      </c>
      <c r="D3211" s="3">
        <v>9</v>
      </c>
      <c r="E3211" s="4" t="s">
        <v>42</v>
      </c>
      <c r="F3211" s="4" t="s">
        <v>42</v>
      </c>
      <c r="G3211" s="4" t="s">
        <v>47</v>
      </c>
      <c r="H3211" s="3">
        <v>2005</v>
      </c>
      <c r="I3211" s="15" t="s">
        <v>54</v>
      </c>
      <c r="J3211" s="3">
        <v>68</v>
      </c>
      <c r="K3211" s="4">
        <v>74</v>
      </c>
      <c r="P3211" s="3">
        <v>2</v>
      </c>
      <c r="Q3211" s="4">
        <v>77</v>
      </c>
      <c r="R3211" s="4">
        <v>50</v>
      </c>
      <c r="S3211" s="4">
        <v>70</v>
      </c>
      <c r="W3211" s="3">
        <v>2</v>
      </c>
      <c r="X3211" s="4">
        <v>199</v>
      </c>
      <c r="Y3211" s="4">
        <v>25</v>
      </c>
      <c r="Z3211" s="4">
        <v>40</v>
      </c>
      <c r="AA3211" s="5">
        <f t="shared" si="409"/>
        <v>1.6333333333333335</v>
      </c>
      <c r="AB3211" s="4">
        <v>2</v>
      </c>
      <c r="AC3211" s="4">
        <v>20</v>
      </c>
      <c r="AD3211" s="5">
        <f t="shared" si="410"/>
        <v>0.83333333333333337</v>
      </c>
      <c r="AE3211" s="3">
        <f t="shared" si="411"/>
        <v>51.020408163265309</v>
      </c>
      <c r="AF3211" s="4">
        <v>1</v>
      </c>
      <c r="AG3211" s="4">
        <f t="shared" si="412"/>
        <v>4</v>
      </c>
      <c r="AH3211" s="4">
        <v>0</v>
      </c>
      <c r="AI3211" s="3">
        <f t="shared" si="413"/>
        <v>0</v>
      </c>
      <c r="AJ3211" s="4" t="s">
        <v>95</v>
      </c>
      <c r="AM3211" s="4">
        <v>4</v>
      </c>
      <c r="AN3211" s="4">
        <v>2</v>
      </c>
      <c r="AO3211" s="4">
        <v>2</v>
      </c>
      <c r="AP3211" s="4">
        <v>2</v>
      </c>
      <c r="AQ3211" s="4">
        <v>3</v>
      </c>
      <c r="AR3211" s="4">
        <v>2</v>
      </c>
    </row>
    <row r="3212" spans="1:44" s="4" customFormat="1" x14ac:dyDescent="0.25">
      <c r="A3212" s="4" t="str">
        <f t="shared" si="415"/>
        <v>D00_629_9</v>
      </c>
      <c r="B3212" s="1" t="s">
        <v>37</v>
      </c>
      <c r="C3212" s="2">
        <v>629</v>
      </c>
      <c r="D3212" s="3">
        <v>9</v>
      </c>
      <c r="E3212" s="4" t="s">
        <v>42</v>
      </c>
      <c r="F3212" s="4" t="s">
        <v>42</v>
      </c>
      <c r="G3212" s="4" t="s">
        <v>47</v>
      </c>
      <c r="H3212" s="3">
        <v>2006</v>
      </c>
      <c r="I3212" s="15" t="s">
        <v>54</v>
      </c>
      <c r="J3212" s="3"/>
      <c r="P3212" s="3"/>
      <c r="W3212" s="3"/>
      <c r="AA3212" s="5" t="e">
        <f t="shared" si="409"/>
        <v>#DIV/0!</v>
      </c>
      <c r="AD3212" s="5" t="e">
        <f t="shared" si="410"/>
        <v>#DIV/0!</v>
      </c>
      <c r="AE3212" s="3" t="e">
        <f t="shared" si="411"/>
        <v>#DIV/0!</v>
      </c>
      <c r="AG3212" s="4" t="e">
        <f t="shared" si="412"/>
        <v>#DIV/0!</v>
      </c>
      <c r="AI3212" s="3" t="e">
        <f t="shared" si="413"/>
        <v>#DIV/0!</v>
      </c>
      <c r="AK3212" s="4" t="e">
        <f>AJ3212*100/Y3212</f>
        <v>#DIV/0!</v>
      </c>
    </row>
    <row r="3213" spans="1:44" s="4" customFormat="1" x14ac:dyDescent="0.25">
      <c r="A3213" s="4" t="str">
        <f t="shared" si="415"/>
        <v>D00_629_9</v>
      </c>
      <c r="B3213" s="1" t="s">
        <v>37</v>
      </c>
      <c r="C3213" s="2">
        <v>629</v>
      </c>
      <c r="D3213" s="3">
        <v>9</v>
      </c>
      <c r="E3213" s="4" t="s">
        <v>42</v>
      </c>
      <c r="F3213" s="4" t="s">
        <v>42</v>
      </c>
      <c r="G3213" s="4" t="s">
        <v>47</v>
      </c>
      <c r="H3213" s="3">
        <v>2007</v>
      </c>
      <c r="I3213" s="15" t="s">
        <v>54</v>
      </c>
      <c r="J3213" s="3"/>
      <c r="P3213" s="3"/>
      <c r="W3213" s="3"/>
      <c r="AA3213" s="5" t="e">
        <f t="shared" si="409"/>
        <v>#DIV/0!</v>
      </c>
      <c r="AD3213" s="5" t="e">
        <f t="shared" si="410"/>
        <v>#DIV/0!</v>
      </c>
      <c r="AE3213" s="3" t="e">
        <f t="shared" si="411"/>
        <v>#DIV/0!</v>
      </c>
      <c r="AG3213" s="4" t="e">
        <f t="shared" si="412"/>
        <v>#DIV/0!</v>
      </c>
      <c r="AI3213" s="3" t="e">
        <f t="shared" si="413"/>
        <v>#DIV/0!</v>
      </c>
      <c r="AK3213" s="4" t="e">
        <f>AJ3213*100/Y3213</f>
        <v>#DIV/0!</v>
      </c>
    </row>
    <row r="3214" spans="1:44" s="14" customFormat="1" x14ac:dyDescent="0.25">
      <c r="A3214" s="4" t="str">
        <f t="shared" si="415"/>
        <v>D00_630_9</v>
      </c>
      <c r="B3214" s="12" t="s">
        <v>37</v>
      </c>
      <c r="C3214" s="13">
        <v>630</v>
      </c>
      <c r="D3214" s="15">
        <v>9</v>
      </c>
      <c r="E3214" s="14" t="s">
        <v>42</v>
      </c>
      <c r="F3214" s="14" t="s">
        <v>42</v>
      </c>
      <c r="G3214" s="14" t="s">
        <v>47</v>
      </c>
      <c r="H3214" s="15">
        <v>2003</v>
      </c>
      <c r="I3214" s="15" t="s">
        <v>54</v>
      </c>
      <c r="J3214" s="15">
        <v>60</v>
      </c>
      <c r="K3214" s="14">
        <v>63</v>
      </c>
      <c r="L3214" s="14">
        <f>K3214-36</f>
        <v>27</v>
      </c>
      <c r="M3214" s="14">
        <f>K3214-64</f>
        <v>-1</v>
      </c>
      <c r="N3214" s="14">
        <f>K3214-79</f>
        <v>-16</v>
      </c>
      <c r="P3214" s="15">
        <v>2</v>
      </c>
      <c r="Q3214" s="4">
        <v>64</v>
      </c>
      <c r="R3214" s="4">
        <v>60</v>
      </c>
      <c r="S3214" s="4">
        <v>64</v>
      </c>
      <c r="T3214" s="4"/>
      <c r="U3214" s="4"/>
      <c r="V3214" s="4"/>
      <c r="W3214" s="15"/>
      <c r="AA3214" s="5" t="e">
        <f t="shared" si="409"/>
        <v>#DIV/0!</v>
      </c>
      <c r="AD3214" s="5" t="e">
        <f t="shared" si="410"/>
        <v>#DIV/0!</v>
      </c>
      <c r="AE3214" s="3" t="e">
        <f t="shared" si="411"/>
        <v>#DIV/0!</v>
      </c>
      <c r="AG3214" s="4" t="e">
        <f t="shared" si="412"/>
        <v>#DIV/0!</v>
      </c>
      <c r="AI3214" s="3" t="e">
        <f t="shared" si="413"/>
        <v>#DIV/0!</v>
      </c>
      <c r="AK3214" s="14" t="e">
        <f>AJ3214*100/Y3214</f>
        <v>#DIV/0!</v>
      </c>
    </row>
    <row r="3215" spans="1:44" s="4" customFormat="1" x14ac:dyDescent="0.25">
      <c r="A3215" s="4" t="str">
        <f t="shared" si="415"/>
        <v>D00_630_9</v>
      </c>
      <c r="B3215" s="1" t="s">
        <v>37</v>
      </c>
      <c r="C3215" s="2">
        <v>630</v>
      </c>
      <c r="D3215" s="3">
        <v>9</v>
      </c>
      <c r="E3215" s="4" t="s">
        <v>42</v>
      </c>
      <c r="F3215" s="4" t="s">
        <v>42</v>
      </c>
      <c r="G3215" s="4" t="s">
        <v>47</v>
      </c>
      <c r="H3215" s="3">
        <v>2004</v>
      </c>
      <c r="I3215" s="15" t="s">
        <v>54</v>
      </c>
      <c r="J3215" s="7">
        <v>37</v>
      </c>
      <c r="K3215" s="4">
        <v>42</v>
      </c>
      <c r="P3215" s="7">
        <v>3</v>
      </c>
      <c r="Q3215" s="4">
        <v>47</v>
      </c>
      <c r="S3215" s="8">
        <v>39</v>
      </c>
      <c r="W3215" s="7">
        <v>2</v>
      </c>
      <c r="X3215" s="4">
        <v>196</v>
      </c>
      <c r="Y3215" s="4">
        <v>25</v>
      </c>
      <c r="Z3215" s="4">
        <v>75</v>
      </c>
      <c r="AA3215" s="5">
        <f t="shared" si="409"/>
        <v>3</v>
      </c>
      <c r="AB3215" s="4">
        <v>3</v>
      </c>
      <c r="AC3215" s="4">
        <v>21</v>
      </c>
      <c r="AD3215" s="5">
        <f t="shared" si="410"/>
        <v>0.84</v>
      </c>
      <c r="AE3215" s="3">
        <f t="shared" si="411"/>
        <v>28</v>
      </c>
      <c r="AF3215" s="4">
        <v>0</v>
      </c>
      <c r="AG3215" s="4">
        <f t="shared" si="412"/>
        <v>0</v>
      </c>
      <c r="AH3215" s="4">
        <v>0</v>
      </c>
      <c r="AI3215" s="3">
        <f t="shared" si="413"/>
        <v>0</v>
      </c>
      <c r="AJ3215" s="4">
        <v>0</v>
      </c>
      <c r="AK3215" s="4">
        <f>AJ3215*100/Y3215</f>
        <v>0</v>
      </c>
      <c r="AL3215" s="4">
        <v>0</v>
      </c>
      <c r="AM3215" s="4">
        <v>7</v>
      </c>
      <c r="AN3215" s="4">
        <v>2</v>
      </c>
      <c r="AO3215" s="4">
        <v>3</v>
      </c>
      <c r="AP3215" s="4">
        <v>3</v>
      </c>
      <c r="AQ3215" s="4">
        <v>3</v>
      </c>
      <c r="AR3215" s="4">
        <v>3</v>
      </c>
    </row>
    <row r="3216" spans="1:44" s="4" customFormat="1" x14ac:dyDescent="0.25">
      <c r="A3216" s="4" t="str">
        <f t="shared" si="415"/>
        <v>D00_630_9</v>
      </c>
      <c r="B3216" s="1" t="s">
        <v>37</v>
      </c>
      <c r="C3216" s="2">
        <v>630</v>
      </c>
      <c r="D3216" s="3">
        <v>9</v>
      </c>
      <c r="E3216" s="4" t="s">
        <v>42</v>
      </c>
      <c r="F3216" s="4" t="s">
        <v>42</v>
      </c>
      <c r="G3216" s="4" t="s">
        <v>47</v>
      </c>
      <c r="H3216" s="3">
        <v>2005</v>
      </c>
      <c r="I3216" s="15" t="s">
        <v>54</v>
      </c>
      <c r="J3216" s="3">
        <v>52</v>
      </c>
      <c r="K3216" s="4">
        <v>55</v>
      </c>
      <c r="P3216" s="3">
        <v>3</v>
      </c>
      <c r="Q3216" s="4">
        <v>60</v>
      </c>
      <c r="R3216" s="4">
        <v>44</v>
      </c>
      <c r="S3216" s="4">
        <v>49</v>
      </c>
      <c r="W3216" s="3">
        <v>2</v>
      </c>
      <c r="X3216" s="4">
        <v>203</v>
      </c>
      <c r="Y3216" s="4">
        <v>25</v>
      </c>
      <c r="Z3216" s="4">
        <v>73</v>
      </c>
      <c r="AA3216" s="5">
        <f t="shared" si="409"/>
        <v>2.92</v>
      </c>
      <c r="AB3216" s="4">
        <v>4</v>
      </c>
      <c r="AC3216" s="4">
        <v>20</v>
      </c>
      <c r="AD3216" s="5">
        <f t="shared" si="410"/>
        <v>0.8</v>
      </c>
      <c r="AE3216" s="3">
        <f t="shared" si="411"/>
        <v>27.397260273972602</v>
      </c>
      <c r="AF3216" s="4">
        <v>0</v>
      </c>
      <c r="AG3216" s="4">
        <f t="shared" si="412"/>
        <v>0</v>
      </c>
      <c r="AH3216" s="4">
        <v>0</v>
      </c>
      <c r="AI3216" s="3">
        <f t="shared" si="413"/>
        <v>0</v>
      </c>
      <c r="AJ3216" s="4" t="s">
        <v>96</v>
      </c>
      <c r="AM3216" s="4">
        <v>7</v>
      </c>
      <c r="AN3216" s="4">
        <v>3</v>
      </c>
      <c r="AO3216" s="4">
        <v>2</v>
      </c>
      <c r="AP3216" s="4">
        <v>3</v>
      </c>
      <c r="AQ3216" s="4">
        <v>3</v>
      </c>
      <c r="AR3216" s="4">
        <v>3</v>
      </c>
    </row>
    <row r="3217" spans="1:44" s="4" customFormat="1" x14ac:dyDescent="0.25">
      <c r="A3217" s="4" t="str">
        <f t="shared" si="415"/>
        <v>D00_630_9</v>
      </c>
      <c r="B3217" s="1" t="s">
        <v>37</v>
      </c>
      <c r="C3217" s="2">
        <v>630</v>
      </c>
      <c r="D3217" s="3">
        <v>9</v>
      </c>
      <c r="E3217" s="4" t="s">
        <v>42</v>
      </c>
      <c r="F3217" s="4" t="s">
        <v>42</v>
      </c>
      <c r="G3217" s="4" t="s">
        <v>47</v>
      </c>
      <c r="H3217" s="3">
        <v>2006</v>
      </c>
      <c r="I3217" s="15" t="s">
        <v>54</v>
      </c>
      <c r="J3217" s="3"/>
      <c r="P3217" s="3"/>
      <c r="W3217" s="3"/>
      <c r="AA3217" s="5" t="e">
        <f t="shared" si="409"/>
        <v>#DIV/0!</v>
      </c>
      <c r="AD3217" s="5" t="e">
        <f t="shared" si="410"/>
        <v>#DIV/0!</v>
      </c>
      <c r="AE3217" s="3" t="e">
        <f t="shared" si="411"/>
        <v>#DIV/0!</v>
      </c>
      <c r="AG3217" s="4" t="e">
        <f t="shared" si="412"/>
        <v>#DIV/0!</v>
      </c>
      <c r="AI3217" s="3" t="e">
        <f t="shared" si="413"/>
        <v>#DIV/0!</v>
      </c>
      <c r="AK3217" s="4" t="e">
        <f t="shared" ref="AK3217:AK3280" si="416">AJ3217*100/Y3217</f>
        <v>#DIV/0!</v>
      </c>
    </row>
    <row r="3218" spans="1:44" s="4" customFormat="1" x14ac:dyDescent="0.25">
      <c r="A3218" s="4" t="str">
        <f t="shared" si="415"/>
        <v>D00_630_9</v>
      </c>
      <c r="B3218" s="1" t="s">
        <v>37</v>
      </c>
      <c r="C3218" s="2">
        <v>630</v>
      </c>
      <c r="D3218" s="3">
        <v>9</v>
      </c>
      <c r="E3218" s="4" t="s">
        <v>42</v>
      </c>
      <c r="F3218" s="4" t="s">
        <v>42</v>
      </c>
      <c r="G3218" s="4" t="s">
        <v>47</v>
      </c>
      <c r="H3218" s="3">
        <v>2007</v>
      </c>
      <c r="I3218" s="15" t="s">
        <v>54</v>
      </c>
      <c r="J3218" s="3"/>
      <c r="P3218" s="3"/>
      <c r="W3218" s="3"/>
      <c r="AA3218" s="5" t="e">
        <f t="shared" si="409"/>
        <v>#DIV/0!</v>
      </c>
      <c r="AD3218" s="5" t="e">
        <f t="shared" si="410"/>
        <v>#DIV/0!</v>
      </c>
      <c r="AE3218" s="3" t="e">
        <f t="shared" si="411"/>
        <v>#DIV/0!</v>
      </c>
      <c r="AG3218" s="4" t="e">
        <f t="shared" si="412"/>
        <v>#DIV/0!</v>
      </c>
      <c r="AI3218" s="3" t="e">
        <f t="shared" si="413"/>
        <v>#DIV/0!</v>
      </c>
      <c r="AK3218" s="4" t="e">
        <f t="shared" si="416"/>
        <v>#DIV/0!</v>
      </c>
    </row>
    <row r="3219" spans="1:44" s="14" customFormat="1" x14ac:dyDescent="0.25">
      <c r="A3219" s="4" t="str">
        <f t="shared" si="415"/>
        <v>D00_631_9</v>
      </c>
      <c r="B3219" s="12" t="s">
        <v>37</v>
      </c>
      <c r="C3219" s="13">
        <v>631</v>
      </c>
      <c r="D3219" s="15">
        <v>9</v>
      </c>
      <c r="E3219" s="14" t="s">
        <v>42</v>
      </c>
      <c r="F3219" s="14" t="s">
        <v>42</v>
      </c>
      <c r="G3219" s="14" t="s">
        <v>47</v>
      </c>
      <c r="H3219" s="15">
        <v>2003</v>
      </c>
      <c r="I3219" s="15" t="s">
        <v>54</v>
      </c>
      <c r="J3219" s="15">
        <v>67</v>
      </c>
      <c r="K3219" s="14">
        <v>68</v>
      </c>
      <c r="L3219" s="14">
        <f>K3219-36</f>
        <v>32</v>
      </c>
      <c r="M3219" s="14">
        <f>K3219-64</f>
        <v>4</v>
      </c>
      <c r="N3219" s="14">
        <f>K3219-79</f>
        <v>-11</v>
      </c>
      <c r="P3219" s="15">
        <v>1</v>
      </c>
      <c r="Q3219" s="4">
        <v>69</v>
      </c>
      <c r="R3219" s="4">
        <v>60</v>
      </c>
      <c r="S3219" s="4">
        <v>64</v>
      </c>
      <c r="T3219" s="4"/>
      <c r="U3219" s="4"/>
      <c r="V3219" s="4"/>
      <c r="W3219" s="15"/>
      <c r="AA3219" s="5" t="e">
        <f t="shared" si="409"/>
        <v>#DIV/0!</v>
      </c>
      <c r="AD3219" s="5" t="e">
        <f t="shared" si="410"/>
        <v>#DIV/0!</v>
      </c>
      <c r="AE3219" s="3" t="e">
        <f t="shared" si="411"/>
        <v>#DIV/0!</v>
      </c>
      <c r="AG3219" s="4" t="e">
        <f t="shared" si="412"/>
        <v>#DIV/0!</v>
      </c>
      <c r="AI3219" s="3" t="e">
        <f t="shared" si="413"/>
        <v>#DIV/0!</v>
      </c>
      <c r="AK3219" s="14" t="e">
        <f t="shared" si="416"/>
        <v>#DIV/0!</v>
      </c>
    </row>
    <row r="3220" spans="1:44" s="4" customFormat="1" x14ac:dyDescent="0.25">
      <c r="A3220" s="4" t="str">
        <f t="shared" si="415"/>
        <v>D00_631_9</v>
      </c>
      <c r="B3220" s="1" t="s">
        <v>37</v>
      </c>
      <c r="C3220" s="2">
        <v>631</v>
      </c>
      <c r="D3220" s="3">
        <v>9</v>
      </c>
      <c r="E3220" s="4" t="s">
        <v>42</v>
      </c>
      <c r="F3220" s="4" t="s">
        <v>42</v>
      </c>
      <c r="G3220" s="4" t="s">
        <v>47</v>
      </c>
      <c r="H3220" s="3">
        <v>2004</v>
      </c>
      <c r="I3220" s="15" t="s">
        <v>54</v>
      </c>
      <c r="J3220" s="7">
        <v>44</v>
      </c>
      <c r="K3220" s="4">
        <v>50</v>
      </c>
      <c r="P3220" s="7">
        <v>1</v>
      </c>
      <c r="Q3220" s="4">
        <v>52</v>
      </c>
      <c r="S3220" s="8">
        <v>38</v>
      </c>
      <c r="W3220" s="7">
        <v>0</v>
      </c>
      <c r="AA3220" s="5" t="e">
        <f t="shared" si="409"/>
        <v>#DIV/0!</v>
      </c>
      <c r="AD3220" s="5" t="e">
        <f t="shared" si="410"/>
        <v>#DIV/0!</v>
      </c>
      <c r="AE3220" s="3" t="e">
        <f t="shared" si="411"/>
        <v>#DIV/0!</v>
      </c>
      <c r="AG3220" s="4" t="e">
        <f t="shared" si="412"/>
        <v>#DIV/0!</v>
      </c>
      <c r="AI3220" s="3" t="e">
        <f t="shared" si="413"/>
        <v>#DIV/0!</v>
      </c>
      <c r="AK3220" s="4" t="e">
        <f t="shared" si="416"/>
        <v>#DIV/0!</v>
      </c>
    </row>
    <row r="3221" spans="1:44" s="4" customFormat="1" x14ac:dyDescent="0.25">
      <c r="A3221" s="4" t="str">
        <f t="shared" si="415"/>
        <v>D00_631_9</v>
      </c>
      <c r="B3221" s="1" t="s">
        <v>37</v>
      </c>
      <c r="C3221" s="2">
        <v>631</v>
      </c>
      <c r="D3221" s="3">
        <v>9</v>
      </c>
      <c r="E3221" s="4" t="s">
        <v>42</v>
      </c>
      <c r="F3221" s="4" t="s">
        <v>42</v>
      </c>
      <c r="G3221" s="4" t="s">
        <v>47</v>
      </c>
      <c r="H3221" s="3">
        <v>2005</v>
      </c>
      <c r="I3221" s="15" t="s">
        <v>54</v>
      </c>
      <c r="J3221" s="3">
        <v>55</v>
      </c>
      <c r="K3221" s="4">
        <v>61</v>
      </c>
      <c r="P3221" s="3">
        <v>2</v>
      </c>
      <c r="Q3221" s="4">
        <v>67</v>
      </c>
      <c r="R3221" s="4">
        <v>44</v>
      </c>
      <c r="S3221" s="4">
        <v>50</v>
      </c>
      <c r="W3221" s="3">
        <v>2</v>
      </c>
      <c r="X3221" s="4">
        <v>190</v>
      </c>
      <c r="Y3221" s="4">
        <v>25</v>
      </c>
      <c r="Z3221" s="4">
        <v>46</v>
      </c>
      <c r="AA3221" s="5">
        <f t="shared" si="409"/>
        <v>1.84</v>
      </c>
      <c r="AB3221" s="4">
        <v>3</v>
      </c>
      <c r="AC3221" s="4">
        <v>16</v>
      </c>
      <c r="AD3221" s="5">
        <f t="shared" si="410"/>
        <v>0.64</v>
      </c>
      <c r="AE3221" s="3">
        <f t="shared" si="411"/>
        <v>34.782608695652172</v>
      </c>
      <c r="AF3221" s="4">
        <v>0</v>
      </c>
      <c r="AG3221" s="4">
        <f t="shared" si="412"/>
        <v>0</v>
      </c>
      <c r="AH3221" s="4">
        <v>0</v>
      </c>
      <c r="AI3221" s="3">
        <f t="shared" si="413"/>
        <v>0</v>
      </c>
      <c r="AJ3221" s="4">
        <v>0</v>
      </c>
      <c r="AK3221" s="4">
        <f t="shared" si="416"/>
        <v>0</v>
      </c>
      <c r="AL3221" s="4">
        <v>0</v>
      </c>
      <c r="AM3221" s="4">
        <v>7</v>
      </c>
      <c r="AN3221" s="4">
        <v>2</v>
      </c>
      <c r="AO3221" s="4">
        <v>2</v>
      </c>
      <c r="AP3221" s="4">
        <v>3</v>
      </c>
      <c r="AQ3221" s="4">
        <v>1</v>
      </c>
      <c r="AR3221" s="4">
        <v>2</v>
      </c>
    </row>
    <row r="3222" spans="1:44" s="4" customFormat="1" x14ac:dyDescent="0.25">
      <c r="A3222" s="4" t="str">
        <f t="shared" si="415"/>
        <v>D00_631_9</v>
      </c>
      <c r="B3222" s="1" t="s">
        <v>37</v>
      </c>
      <c r="C3222" s="2">
        <v>631</v>
      </c>
      <c r="D3222" s="3">
        <v>9</v>
      </c>
      <c r="E3222" s="4" t="s">
        <v>42</v>
      </c>
      <c r="F3222" s="4" t="s">
        <v>42</v>
      </c>
      <c r="G3222" s="4" t="s">
        <v>47</v>
      </c>
      <c r="H3222" s="3">
        <v>2006</v>
      </c>
      <c r="I3222" s="15" t="s">
        <v>54</v>
      </c>
      <c r="J3222" s="3"/>
      <c r="P3222" s="3"/>
      <c r="W3222" s="3"/>
      <c r="AA3222" s="5" t="e">
        <f t="shared" si="409"/>
        <v>#DIV/0!</v>
      </c>
      <c r="AD3222" s="5" t="e">
        <f t="shared" si="410"/>
        <v>#DIV/0!</v>
      </c>
      <c r="AE3222" s="3" t="e">
        <f t="shared" si="411"/>
        <v>#DIV/0!</v>
      </c>
      <c r="AG3222" s="4" t="e">
        <f t="shared" si="412"/>
        <v>#DIV/0!</v>
      </c>
      <c r="AI3222" s="3" t="e">
        <f t="shared" si="413"/>
        <v>#DIV/0!</v>
      </c>
      <c r="AK3222" s="4" t="e">
        <f t="shared" si="416"/>
        <v>#DIV/0!</v>
      </c>
    </row>
    <row r="3223" spans="1:44" s="4" customFormat="1" x14ac:dyDescent="0.25">
      <c r="A3223" s="4" t="str">
        <f t="shared" si="415"/>
        <v>D00_631_9</v>
      </c>
      <c r="B3223" s="1" t="s">
        <v>37</v>
      </c>
      <c r="C3223" s="2">
        <v>631</v>
      </c>
      <c r="D3223" s="3">
        <v>9</v>
      </c>
      <c r="E3223" s="4" t="s">
        <v>42</v>
      </c>
      <c r="F3223" s="4" t="s">
        <v>42</v>
      </c>
      <c r="G3223" s="4" t="s">
        <v>47</v>
      </c>
      <c r="H3223" s="3">
        <v>2007</v>
      </c>
      <c r="I3223" s="15" t="s">
        <v>54</v>
      </c>
      <c r="J3223" s="3"/>
      <c r="P3223" s="3"/>
      <c r="W3223" s="3"/>
      <c r="AA3223" s="5" t="e">
        <f t="shared" si="409"/>
        <v>#DIV/0!</v>
      </c>
      <c r="AD3223" s="5" t="e">
        <f t="shared" si="410"/>
        <v>#DIV/0!</v>
      </c>
      <c r="AE3223" s="3" t="e">
        <f t="shared" si="411"/>
        <v>#DIV/0!</v>
      </c>
      <c r="AG3223" s="4" t="e">
        <f t="shared" si="412"/>
        <v>#DIV/0!</v>
      </c>
      <c r="AI3223" s="3" t="e">
        <f t="shared" si="413"/>
        <v>#DIV/0!</v>
      </c>
      <c r="AK3223" s="4" t="e">
        <f t="shared" si="416"/>
        <v>#DIV/0!</v>
      </c>
    </row>
    <row r="3224" spans="1:44" s="14" customFormat="1" x14ac:dyDescent="0.25">
      <c r="A3224" s="4" t="str">
        <f t="shared" si="415"/>
        <v>D00_632_9</v>
      </c>
      <c r="B3224" s="12" t="s">
        <v>37</v>
      </c>
      <c r="C3224" s="13">
        <v>632</v>
      </c>
      <c r="D3224" s="15">
        <v>9</v>
      </c>
      <c r="E3224" s="14" t="s">
        <v>42</v>
      </c>
      <c r="F3224" s="14" t="s">
        <v>42</v>
      </c>
      <c r="G3224" s="14" t="s">
        <v>47</v>
      </c>
      <c r="H3224" s="15">
        <v>2003</v>
      </c>
      <c r="I3224" s="15" t="s">
        <v>54</v>
      </c>
      <c r="J3224" s="15"/>
      <c r="P3224" s="15">
        <v>0</v>
      </c>
      <c r="Q3224" s="4">
        <v>63</v>
      </c>
      <c r="R3224" s="4">
        <v>67</v>
      </c>
      <c r="S3224" s="4"/>
      <c r="T3224" s="4"/>
      <c r="U3224" s="4"/>
      <c r="V3224" s="4"/>
      <c r="W3224" s="15"/>
      <c r="AA3224" s="5" t="e">
        <f t="shared" si="409"/>
        <v>#DIV/0!</v>
      </c>
      <c r="AD3224" s="5" t="e">
        <f t="shared" si="410"/>
        <v>#DIV/0!</v>
      </c>
      <c r="AE3224" s="3" t="e">
        <f t="shared" si="411"/>
        <v>#DIV/0!</v>
      </c>
      <c r="AG3224" s="4" t="e">
        <f t="shared" si="412"/>
        <v>#DIV/0!</v>
      </c>
      <c r="AI3224" s="3" t="e">
        <f t="shared" si="413"/>
        <v>#DIV/0!</v>
      </c>
      <c r="AK3224" s="14" t="e">
        <f t="shared" si="416"/>
        <v>#DIV/0!</v>
      </c>
    </row>
    <row r="3225" spans="1:44" s="4" customFormat="1" x14ac:dyDescent="0.25">
      <c r="A3225" s="4" t="str">
        <f t="shared" si="415"/>
        <v>D00_632_9</v>
      </c>
      <c r="B3225" s="1" t="s">
        <v>37</v>
      </c>
      <c r="C3225" s="2">
        <v>632</v>
      </c>
      <c r="D3225" s="3">
        <v>9</v>
      </c>
      <c r="E3225" s="4" t="s">
        <v>42</v>
      </c>
      <c r="F3225" s="4" t="s">
        <v>42</v>
      </c>
      <c r="G3225" s="4" t="s">
        <v>47</v>
      </c>
      <c r="H3225" s="3">
        <v>2004</v>
      </c>
      <c r="I3225" s="15" t="s">
        <v>54</v>
      </c>
      <c r="J3225" s="7">
        <v>37</v>
      </c>
      <c r="K3225" s="4">
        <v>39</v>
      </c>
      <c r="P3225" s="7">
        <v>1</v>
      </c>
      <c r="Q3225" s="4">
        <v>44</v>
      </c>
      <c r="S3225" s="8">
        <v>36</v>
      </c>
      <c r="W3225" s="7">
        <v>1</v>
      </c>
      <c r="X3225" s="4">
        <v>209</v>
      </c>
      <c r="Y3225" s="4">
        <v>25</v>
      </c>
      <c r="Z3225" s="4">
        <v>74</v>
      </c>
      <c r="AA3225" s="5">
        <f t="shared" ref="AA3225:AA3288" si="417">(Z3225+(AD3225*AF3225))/Y3225</f>
        <v>2.96</v>
      </c>
      <c r="AB3225" s="4">
        <v>3</v>
      </c>
      <c r="AC3225" s="4">
        <v>26</v>
      </c>
      <c r="AD3225" s="5">
        <f t="shared" ref="AD3225:AD3288" si="418">AC3225/(Y3225-AF3225)</f>
        <v>1.04</v>
      </c>
      <c r="AE3225" s="3">
        <f t="shared" ref="AE3225:AE3288" si="419">AD3225*100/AA3225</f>
        <v>35.135135135135137</v>
      </c>
      <c r="AF3225" s="4">
        <v>0</v>
      </c>
      <c r="AG3225" s="4">
        <f t="shared" ref="AG3225:AG3288" si="420">AF3225*100/Y3225</f>
        <v>0</v>
      </c>
      <c r="AH3225" s="4">
        <v>0</v>
      </c>
      <c r="AI3225" s="3">
        <f t="shared" ref="AI3225:AI3288" si="421">AH3225*100/Y3225</f>
        <v>0</v>
      </c>
      <c r="AJ3225" s="4">
        <v>1</v>
      </c>
      <c r="AK3225" s="4">
        <f t="shared" si="416"/>
        <v>4</v>
      </c>
      <c r="AL3225" s="4">
        <v>14</v>
      </c>
      <c r="AM3225" s="4">
        <v>7</v>
      </c>
      <c r="AN3225" s="4">
        <v>2</v>
      </c>
      <c r="AO3225" s="4">
        <v>3</v>
      </c>
      <c r="AP3225" s="4">
        <v>2</v>
      </c>
      <c r="AQ3225" s="4">
        <v>3</v>
      </c>
      <c r="AR3225" s="4">
        <v>4</v>
      </c>
    </row>
    <row r="3226" spans="1:44" s="4" customFormat="1" x14ac:dyDescent="0.25">
      <c r="A3226" s="4" t="str">
        <f t="shared" si="415"/>
        <v>D00_632_9</v>
      </c>
      <c r="B3226" s="1" t="s">
        <v>37</v>
      </c>
      <c r="C3226" s="2">
        <v>632</v>
      </c>
      <c r="D3226" s="3">
        <v>9</v>
      </c>
      <c r="E3226" s="4" t="s">
        <v>42</v>
      </c>
      <c r="F3226" s="4" t="s">
        <v>42</v>
      </c>
      <c r="G3226" s="4" t="s">
        <v>47</v>
      </c>
      <c r="H3226" s="3">
        <v>2005</v>
      </c>
      <c r="I3226" s="15" t="s">
        <v>54</v>
      </c>
      <c r="J3226" s="3">
        <v>55</v>
      </c>
      <c r="K3226" s="4">
        <v>60</v>
      </c>
      <c r="P3226" s="3">
        <v>1</v>
      </c>
      <c r="Q3226" s="4">
        <v>64</v>
      </c>
      <c r="R3226" s="4">
        <v>42</v>
      </c>
      <c r="S3226" s="4">
        <v>47</v>
      </c>
      <c r="W3226" s="3">
        <v>1</v>
      </c>
      <c r="X3226" s="4">
        <v>204</v>
      </c>
      <c r="Y3226" s="4">
        <v>25</v>
      </c>
      <c r="Z3226" s="4">
        <v>86</v>
      </c>
      <c r="AA3226" s="5">
        <f t="shared" si="417"/>
        <v>3.44</v>
      </c>
      <c r="AB3226" s="4">
        <v>3</v>
      </c>
      <c r="AC3226" s="4">
        <v>28</v>
      </c>
      <c r="AD3226" s="5">
        <f t="shared" si="418"/>
        <v>1.1200000000000001</v>
      </c>
      <c r="AE3226" s="3">
        <f t="shared" si="419"/>
        <v>32.558139534883729</v>
      </c>
      <c r="AF3226" s="4">
        <v>0</v>
      </c>
      <c r="AG3226" s="4">
        <f t="shared" si="420"/>
        <v>0</v>
      </c>
      <c r="AH3226" s="4">
        <v>1</v>
      </c>
      <c r="AI3226" s="3">
        <f t="shared" si="421"/>
        <v>4</v>
      </c>
      <c r="AJ3226" s="4">
        <v>3</v>
      </c>
      <c r="AK3226" s="4">
        <f t="shared" si="416"/>
        <v>12</v>
      </c>
      <c r="AL3226" s="4">
        <v>1</v>
      </c>
      <c r="AM3226" s="4">
        <v>7</v>
      </c>
      <c r="AN3226" s="4">
        <v>2</v>
      </c>
      <c r="AO3226" s="4">
        <v>2</v>
      </c>
      <c r="AP3226" s="4">
        <v>3</v>
      </c>
      <c r="AQ3226" s="4">
        <v>3</v>
      </c>
      <c r="AR3226" s="4">
        <v>3</v>
      </c>
    </row>
    <row r="3227" spans="1:44" s="4" customFormat="1" x14ac:dyDescent="0.25">
      <c r="A3227" s="4" t="str">
        <f t="shared" si="415"/>
        <v>D00_632_9</v>
      </c>
      <c r="B3227" s="1" t="s">
        <v>37</v>
      </c>
      <c r="C3227" s="2">
        <v>632</v>
      </c>
      <c r="D3227" s="3">
        <v>9</v>
      </c>
      <c r="E3227" s="4" t="s">
        <v>42</v>
      </c>
      <c r="F3227" s="4" t="s">
        <v>42</v>
      </c>
      <c r="G3227" s="4" t="s">
        <v>47</v>
      </c>
      <c r="H3227" s="3">
        <v>2006</v>
      </c>
      <c r="I3227" s="15" t="s">
        <v>54</v>
      </c>
      <c r="J3227" s="3"/>
      <c r="P3227" s="3"/>
      <c r="W3227" s="3"/>
      <c r="AA3227" s="5" t="e">
        <f t="shared" si="417"/>
        <v>#DIV/0!</v>
      </c>
      <c r="AD3227" s="5" t="e">
        <f t="shared" si="418"/>
        <v>#DIV/0!</v>
      </c>
      <c r="AE3227" s="3" t="e">
        <f t="shared" si="419"/>
        <v>#DIV/0!</v>
      </c>
      <c r="AG3227" s="4" t="e">
        <f t="shared" si="420"/>
        <v>#DIV/0!</v>
      </c>
      <c r="AI3227" s="3" t="e">
        <f t="shared" si="421"/>
        <v>#DIV/0!</v>
      </c>
      <c r="AK3227" s="4" t="e">
        <f t="shared" si="416"/>
        <v>#DIV/0!</v>
      </c>
    </row>
    <row r="3228" spans="1:44" s="4" customFormat="1" x14ac:dyDescent="0.25">
      <c r="A3228" s="4" t="str">
        <f t="shared" si="415"/>
        <v>D00_632_9</v>
      </c>
      <c r="B3228" s="1" t="s">
        <v>37</v>
      </c>
      <c r="C3228" s="2">
        <v>632</v>
      </c>
      <c r="D3228" s="3">
        <v>9</v>
      </c>
      <c r="E3228" s="4" t="s">
        <v>42</v>
      </c>
      <c r="F3228" s="4" t="s">
        <v>42</v>
      </c>
      <c r="G3228" s="4" t="s">
        <v>47</v>
      </c>
      <c r="H3228" s="3">
        <v>2007</v>
      </c>
      <c r="I3228" s="15" t="s">
        <v>54</v>
      </c>
      <c r="J3228" s="3"/>
      <c r="P3228" s="3"/>
      <c r="W3228" s="3"/>
      <c r="AA3228" s="5" t="e">
        <f t="shared" si="417"/>
        <v>#DIV/0!</v>
      </c>
      <c r="AD3228" s="5" t="e">
        <f t="shared" si="418"/>
        <v>#DIV/0!</v>
      </c>
      <c r="AE3228" s="3" t="e">
        <f t="shared" si="419"/>
        <v>#DIV/0!</v>
      </c>
      <c r="AG3228" s="4" t="e">
        <f t="shared" si="420"/>
        <v>#DIV/0!</v>
      </c>
      <c r="AI3228" s="3" t="e">
        <f t="shared" si="421"/>
        <v>#DIV/0!</v>
      </c>
      <c r="AK3228" s="4" t="e">
        <f t="shared" si="416"/>
        <v>#DIV/0!</v>
      </c>
    </row>
    <row r="3229" spans="1:44" s="14" customFormat="1" x14ac:dyDescent="0.25">
      <c r="A3229" s="4" t="str">
        <f t="shared" si="415"/>
        <v>D00_633_9</v>
      </c>
      <c r="B3229" s="12" t="s">
        <v>37</v>
      </c>
      <c r="C3229" s="13">
        <v>633</v>
      </c>
      <c r="D3229" s="15">
        <v>9</v>
      </c>
      <c r="E3229" s="14" t="s">
        <v>42</v>
      </c>
      <c r="F3229" s="14" t="s">
        <v>42</v>
      </c>
      <c r="G3229" s="14" t="s">
        <v>47</v>
      </c>
      <c r="H3229" s="15">
        <v>2003</v>
      </c>
      <c r="I3229" s="15" t="s">
        <v>54</v>
      </c>
      <c r="J3229" s="15"/>
      <c r="P3229" s="15">
        <v>0</v>
      </c>
      <c r="Q3229" s="4">
        <v>65</v>
      </c>
      <c r="R3229" s="4">
        <v>67</v>
      </c>
      <c r="S3229" s="4"/>
      <c r="T3229" s="4"/>
      <c r="U3229" s="4"/>
      <c r="V3229" s="4"/>
      <c r="W3229" s="15"/>
      <c r="AA3229" s="5" t="e">
        <f t="shared" si="417"/>
        <v>#DIV/0!</v>
      </c>
      <c r="AD3229" s="5" t="e">
        <f t="shared" si="418"/>
        <v>#DIV/0!</v>
      </c>
      <c r="AE3229" s="3" t="e">
        <f t="shared" si="419"/>
        <v>#DIV/0!</v>
      </c>
      <c r="AG3229" s="4" t="e">
        <f t="shared" si="420"/>
        <v>#DIV/0!</v>
      </c>
      <c r="AI3229" s="3" t="e">
        <f t="shared" si="421"/>
        <v>#DIV/0!</v>
      </c>
      <c r="AK3229" s="14" t="e">
        <f t="shared" si="416"/>
        <v>#DIV/0!</v>
      </c>
    </row>
    <row r="3230" spans="1:44" s="4" customFormat="1" x14ac:dyDescent="0.25">
      <c r="A3230" s="4" t="str">
        <f t="shared" si="415"/>
        <v>D00_633_9</v>
      </c>
      <c r="B3230" s="1" t="s">
        <v>37</v>
      </c>
      <c r="C3230" s="2">
        <v>633</v>
      </c>
      <c r="D3230" s="3">
        <v>9</v>
      </c>
      <c r="E3230" s="4" t="s">
        <v>42</v>
      </c>
      <c r="F3230" s="4" t="s">
        <v>42</v>
      </c>
      <c r="G3230" s="4" t="s">
        <v>47</v>
      </c>
      <c r="H3230" s="3">
        <v>2004</v>
      </c>
      <c r="I3230" s="15" t="s">
        <v>54</v>
      </c>
      <c r="J3230" s="7"/>
      <c r="P3230" s="7">
        <v>0</v>
      </c>
      <c r="S3230" s="8">
        <v>39</v>
      </c>
      <c r="W3230" s="7">
        <v>0</v>
      </c>
      <c r="AA3230" s="5" t="e">
        <f t="shared" si="417"/>
        <v>#DIV/0!</v>
      </c>
      <c r="AD3230" s="5" t="e">
        <f t="shared" si="418"/>
        <v>#DIV/0!</v>
      </c>
      <c r="AE3230" s="3" t="e">
        <f t="shared" si="419"/>
        <v>#DIV/0!</v>
      </c>
      <c r="AG3230" s="4" t="e">
        <f t="shared" si="420"/>
        <v>#DIV/0!</v>
      </c>
      <c r="AI3230" s="3" t="e">
        <f t="shared" si="421"/>
        <v>#DIV/0!</v>
      </c>
      <c r="AK3230" s="4" t="e">
        <f t="shared" si="416"/>
        <v>#DIV/0!</v>
      </c>
    </row>
    <row r="3231" spans="1:44" s="4" customFormat="1" x14ac:dyDescent="0.25">
      <c r="A3231" s="4" t="str">
        <f t="shared" si="415"/>
        <v>D00_633_9</v>
      </c>
      <c r="B3231" s="1" t="s">
        <v>37</v>
      </c>
      <c r="C3231" s="2">
        <v>633</v>
      </c>
      <c r="D3231" s="3">
        <v>9</v>
      </c>
      <c r="E3231" s="4" t="s">
        <v>42</v>
      </c>
      <c r="F3231" s="4" t="s">
        <v>42</v>
      </c>
      <c r="G3231" s="4" t="s">
        <v>47</v>
      </c>
      <c r="H3231" s="3">
        <v>2005</v>
      </c>
      <c r="I3231" s="15" t="s">
        <v>54</v>
      </c>
      <c r="J3231" s="3" t="s">
        <v>81</v>
      </c>
      <c r="K3231" s="4" t="s">
        <v>81</v>
      </c>
      <c r="P3231" s="3">
        <v>0</v>
      </c>
      <c r="Q3231" s="4" t="s">
        <v>81</v>
      </c>
      <c r="R3231" s="4">
        <v>55</v>
      </c>
      <c r="S3231" s="4">
        <v>74</v>
      </c>
      <c r="W3231" s="3">
        <v>0</v>
      </c>
      <c r="X3231" s="4" t="s">
        <v>81</v>
      </c>
      <c r="Y3231" s="4">
        <v>3</v>
      </c>
      <c r="Z3231" s="4">
        <v>5</v>
      </c>
      <c r="AA3231" s="5">
        <f t="shared" si="417"/>
        <v>1.6666666666666667</v>
      </c>
      <c r="AB3231" s="4">
        <v>2</v>
      </c>
      <c r="AC3231" s="4">
        <v>3</v>
      </c>
      <c r="AD3231" s="5">
        <f t="shared" si="418"/>
        <v>1</v>
      </c>
      <c r="AE3231" s="3">
        <f t="shared" si="419"/>
        <v>60</v>
      </c>
      <c r="AF3231" s="4">
        <v>0</v>
      </c>
      <c r="AG3231" s="4">
        <f t="shared" si="420"/>
        <v>0</v>
      </c>
      <c r="AH3231" s="4">
        <v>0</v>
      </c>
      <c r="AI3231" s="3">
        <f t="shared" si="421"/>
        <v>0</v>
      </c>
      <c r="AJ3231" s="4">
        <v>1</v>
      </c>
      <c r="AK3231" s="3">
        <f t="shared" si="416"/>
        <v>33.333333333333336</v>
      </c>
      <c r="AL3231" s="4">
        <v>14</v>
      </c>
      <c r="AM3231" s="4">
        <v>4</v>
      </c>
      <c r="AN3231" s="4">
        <v>2</v>
      </c>
      <c r="AO3231" s="4">
        <v>3</v>
      </c>
      <c r="AP3231" s="4">
        <v>2</v>
      </c>
      <c r="AQ3231" s="4">
        <v>1</v>
      </c>
      <c r="AR3231" s="4">
        <v>1</v>
      </c>
    </row>
    <row r="3232" spans="1:44" s="4" customFormat="1" x14ac:dyDescent="0.25">
      <c r="A3232" s="4" t="str">
        <f t="shared" si="415"/>
        <v>D00_633_9</v>
      </c>
      <c r="B3232" s="1" t="s">
        <v>37</v>
      </c>
      <c r="C3232" s="2">
        <v>633</v>
      </c>
      <c r="D3232" s="3">
        <v>9</v>
      </c>
      <c r="E3232" s="4" t="s">
        <v>42</v>
      </c>
      <c r="F3232" s="4" t="s">
        <v>42</v>
      </c>
      <c r="G3232" s="4" t="s">
        <v>47</v>
      </c>
      <c r="H3232" s="3">
        <v>2006</v>
      </c>
      <c r="I3232" s="15" t="s">
        <v>54</v>
      </c>
      <c r="J3232" s="3"/>
      <c r="P3232" s="3"/>
      <c r="W3232" s="3"/>
      <c r="AA3232" s="5" t="e">
        <f t="shared" si="417"/>
        <v>#DIV/0!</v>
      </c>
      <c r="AD3232" s="5" t="e">
        <f t="shared" si="418"/>
        <v>#DIV/0!</v>
      </c>
      <c r="AE3232" s="3" t="e">
        <f t="shared" si="419"/>
        <v>#DIV/0!</v>
      </c>
      <c r="AG3232" s="4" t="e">
        <f t="shared" si="420"/>
        <v>#DIV/0!</v>
      </c>
      <c r="AI3232" s="3" t="e">
        <f t="shared" si="421"/>
        <v>#DIV/0!</v>
      </c>
      <c r="AK3232" s="4" t="e">
        <f t="shared" si="416"/>
        <v>#DIV/0!</v>
      </c>
    </row>
    <row r="3233" spans="1:44" s="4" customFormat="1" x14ac:dyDescent="0.25">
      <c r="A3233" s="4" t="str">
        <f t="shared" si="415"/>
        <v>D00_633_9</v>
      </c>
      <c r="B3233" s="1" t="s">
        <v>37</v>
      </c>
      <c r="C3233" s="2">
        <v>633</v>
      </c>
      <c r="D3233" s="3">
        <v>9</v>
      </c>
      <c r="E3233" s="4" t="s">
        <v>42</v>
      </c>
      <c r="F3233" s="4" t="s">
        <v>42</v>
      </c>
      <c r="G3233" s="4" t="s">
        <v>47</v>
      </c>
      <c r="H3233" s="3">
        <v>2007</v>
      </c>
      <c r="I3233" s="15" t="s">
        <v>54</v>
      </c>
      <c r="J3233" s="3"/>
      <c r="P3233" s="3"/>
      <c r="W3233" s="3"/>
      <c r="AA3233" s="5" t="e">
        <f t="shared" si="417"/>
        <v>#DIV/0!</v>
      </c>
      <c r="AD3233" s="5" t="e">
        <f t="shared" si="418"/>
        <v>#DIV/0!</v>
      </c>
      <c r="AE3233" s="3" t="e">
        <f t="shared" si="419"/>
        <v>#DIV/0!</v>
      </c>
      <c r="AG3233" s="4" t="e">
        <f t="shared" si="420"/>
        <v>#DIV/0!</v>
      </c>
      <c r="AI3233" s="3" t="e">
        <f t="shared" si="421"/>
        <v>#DIV/0!</v>
      </c>
      <c r="AK3233" s="4" t="e">
        <f t="shared" si="416"/>
        <v>#DIV/0!</v>
      </c>
    </row>
    <row r="3234" spans="1:44" s="14" customFormat="1" x14ac:dyDescent="0.25">
      <c r="A3234" s="4" t="str">
        <f t="shared" si="415"/>
        <v>D00_634_9</v>
      </c>
      <c r="B3234" s="12" t="s">
        <v>37</v>
      </c>
      <c r="C3234" s="13">
        <v>634</v>
      </c>
      <c r="D3234" s="15">
        <v>9</v>
      </c>
      <c r="E3234" s="14" t="s">
        <v>42</v>
      </c>
      <c r="F3234" s="14" t="s">
        <v>42</v>
      </c>
      <c r="G3234" s="14" t="s">
        <v>47</v>
      </c>
      <c r="H3234" s="15">
        <v>2003</v>
      </c>
      <c r="I3234" s="15" t="s">
        <v>54</v>
      </c>
      <c r="J3234" s="15"/>
      <c r="P3234" s="15">
        <v>0</v>
      </c>
      <c r="Q3234" s="4">
        <v>47</v>
      </c>
      <c r="R3234" s="4">
        <v>64</v>
      </c>
      <c r="S3234" s="4"/>
      <c r="T3234" s="4"/>
      <c r="U3234" s="4"/>
      <c r="V3234" s="4"/>
      <c r="W3234" s="15"/>
      <c r="AA3234" s="5" t="e">
        <f t="shared" si="417"/>
        <v>#DIV/0!</v>
      </c>
      <c r="AD3234" s="5" t="e">
        <f t="shared" si="418"/>
        <v>#DIV/0!</v>
      </c>
      <c r="AE3234" s="3" t="e">
        <f t="shared" si="419"/>
        <v>#DIV/0!</v>
      </c>
      <c r="AG3234" s="4" t="e">
        <f t="shared" si="420"/>
        <v>#DIV/0!</v>
      </c>
      <c r="AI3234" s="3" t="e">
        <f t="shared" si="421"/>
        <v>#DIV/0!</v>
      </c>
      <c r="AK3234" s="14" t="e">
        <f t="shared" si="416"/>
        <v>#DIV/0!</v>
      </c>
    </row>
    <row r="3235" spans="1:44" s="4" customFormat="1" x14ac:dyDescent="0.25">
      <c r="A3235" s="4" t="str">
        <f t="shared" si="415"/>
        <v>D00_634_9</v>
      </c>
      <c r="B3235" s="1" t="s">
        <v>37</v>
      </c>
      <c r="C3235" s="2">
        <v>634</v>
      </c>
      <c r="D3235" s="3">
        <v>9</v>
      </c>
      <c r="E3235" s="4" t="s">
        <v>42</v>
      </c>
      <c r="F3235" s="4" t="s">
        <v>42</v>
      </c>
      <c r="G3235" s="4" t="s">
        <v>47</v>
      </c>
      <c r="H3235" s="3">
        <v>2004</v>
      </c>
      <c r="I3235" s="15" t="s">
        <v>54</v>
      </c>
      <c r="J3235" s="7">
        <v>42</v>
      </c>
      <c r="K3235" s="4">
        <v>44</v>
      </c>
      <c r="P3235" s="7">
        <v>2</v>
      </c>
      <c r="Q3235" s="4">
        <v>47</v>
      </c>
      <c r="S3235" s="8">
        <v>39</v>
      </c>
      <c r="W3235" s="7">
        <v>2</v>
      </c>
      <c r="X3235" s="4">
        <v>199</v>
      </c>
      <c r="Y3235" s="4">
        <v>25</v>
      </c>
      <c r="Z3235" s="4">
        <v>83</v>
      </c>
      <c r="AA3235" s="5">
        <f t="shared" si="417"/>
        <v>3.32</v>
      </c>
      <c r="AB3235" s="4">
        <v>3</v>
      </c>
      <c r="AC3235" s="4">
        <v>23</v>
      </c>
      <c r="AD3235" s="5">
        <f t="shared" si="418"/>
        <v>0.92</v>
      </c>
      <c r="AE3235" s="3">
        <f t="shared" si="419"/>
        <v>27.710843373493976</v>
      </c>
      <c r="AF3235" s="4">
        <v>0</v>
      </c>
      <c r="AG3235" s="4">
        <f t="shared" si="420"/>
        <v>0</v>
      </c>
      <c r="AH3235" s="4">
        <v>0</v>
      </c>
      <c r="AI3235" s="3">
        <f t="shared" si="421"/>
        <v>0</v>
      </c>
      <c r="AJ3235" s="4">
        <v>3</v>
      </c>
      <c r="AK3235" s="4">
        <f t="shared" si="416"/>
        <v>12</v>
      </c>
      <c r="AL3235" s="4">
        <v>7</v>
      </c>
      <c r="AM3235" s="4">
        <v>7</v>
      </c>
      <c r="AN3235" s="4">
        <v>1</v>
      </c>
      <c r="AO3235" s="4">
        <v>3</v>
      </c>
      <c r="AP3235" s="4">
        <v>3</v>
      </c>
      <c r="AQ3235" s="4">
        <v>3</v>
      </c>
      <c r="AR3235" s="4">
        <v>3</v>
      </c>
    </row>
    <row r="3236" spans="1:44" s="4" customFormat="1" x14ac:dyDescent="0.25">
      <c r="A3236" s="4" t="str">
        <f t="shared" si="415"/>
        <v>D00_634_9</v>
      </c>
      <c r="B3236" s="1" t="s">
        <v>37</v>
      </c>
      <c r="C3236" s="2">
        <v>634</v>
      </c>
      <c r="D3236" s="3">
        <v>9</v>
      </c>
      <c r="E3236" s="4" t="s">
        <v>42</v>
      </c>
      <c r="F3236" s="4" t="s">
        <v>42</v>
      </c>
      <c r="G3236" s="4" t="s">
        <v>47</v>
      </c>
      <c r="H3236" s="3">
        <v>2005</v>
      </c>
      <c r="I3236" s="15" t="s">
        <v>54</v>
      </c>
      <c r="J3236" s="3">
        <v>55</v>
      </c>
      <c r="K3236" s="4">
        <v>62</v>
      </c>
      <c r="P3236" s="3">
        <v>3</v>
      </c>
      <c r="Q3236" s="4">
        <v>67</v>
      </c>
      <c r="R3236" s="4">
        <v>45</v>
      </c>
      <c r="S3236" s="4">
        <v>57</v>
      </c>
      <c r="W3236" s="3">
        <v>3</v>
      </c>
      <c r="X3236" s="4">
        <v>195</v>
      </c>
      <c r="Y3236" s="4">
        <v>25</v>
      </c>
      <c r="Z3236" s="4">
        <v>89</v>
      </c>
      <c r="AA3236" s="5">
        <f t="shared" si="417"/>
        <v>3.56</v>
      </c>
      <c r="AB3236" s="4">
        <v>4</v>
      </c>
      <c r="AC3236" s="4">
        <v>23</v>
      </c>
      <c r="AD3236" s="5">
        <f t="shared" si="418"/>
        <v>0.92</v>
      </c>
      <c r="AE3236" s="3">
        <f t="shared" si="419"/>
        <v>25.842696629213481</v>
      </c>
      <c r="AF3236" s="4">
        <v>0</v>
      </c>
      <c r="AG3236" s="4">
        <f t="shared" si="420"/>
        <v>0</v>
      </c>
      <c r="AH3236" s="4">
        <v>0</v>
      </c>
      <c r="AI3236" s="3">
        <f t="shared" si="421"/>
        <v>0</v>
      </c>
      <c r="AJ3236" s="4">
        <v>3</v>
      </c>
      <c r="AK3236" s="4">
        <f t="shared" si="416"/>
        <v>12</v>
      </c>
      <c r="AL3236" s="4">
        <v>1</v>
      </c>
      <c r="AM3236" s="4">
        <v>7</v>
      </c>
      <c r="AN3236" s="4">
        <v>2</v>
      </c>
      <c r="AO3236" s="4">
        <v>2</v>
      </c>
      <c r="AP3236" s="4">
        <v>2</v>
      </c>
      <c r="AQ3236" s="4">
        <v>3</v>
      </c>
      <c r="AR3236" s="4">
        <v>4</v>
      </c>
    </row>
    <row r="3237" spans="1:44" s="4" customFormat="1" x14ac:dyDescent="0.25">
      <c r="A3237" s="4" t="str">
        <f t="shared" si="415"/>
        <v>D00_634_9</v>
      </c>
      <c r="B3237" s="1" t="s">
        <v>37</v>
      </c>
      <c r="C3237" s="2">
        <v>634</v>
      </c>
      <c r="D3237" s="3">
        <v>9</v>
      </c>
      <c r="E3237" s="4" t="s">
        <v>42</v>
      </c>
      <c r="F3237" s="4" t="s">
        <v>42</v>
      </c>
      <c r="G3237" s="4" t="s">
        <v>47</v>
      </c>
      <c r="H3237" s="3">
        <v>2006</v>
      </c>
      <c r="I3237" s="15" t="s">
        <v>54</v>
      </c>
      <c r="J3237" s="3"/>
      <c r="P3237" s="3"/>
      <c r="W3237" s="3"/>
      <c r="AA3237" s="5" t="e">
        <f t="shared" si="417"/>
        <v>#DIV/0!</v>
      </c>
      <c r="AD3237" s="5" t="e">
        <f t="shared" si="418"/>
        <v>#DIV/0!</v>
      </c>
      <c r="AE3237" s="3" t="e">
        <f t="shared" si="419"/>
        <v>#DIV/0!</v>
      </c>
      <c r="AG3237" s="4" t="e">
        <f t="shared" si="420"/>
        <v>#DIV/0!</v>
      </c>
      <c r="AI3237" s="3" t="e">
        <f t="shared" si="421"/>
        <v>#DIV/0!</v>
      </c>
      <c r="AK3237" s="4" t="e">
        <f t="shared" si="416"/>
        <v>#DIV/0!</v>
      </c>
    </row>
    <row r="3238" spans="1:44" s="4" customFormat="1" x14ac:dyDescent="0.25">
      <c r="A3238" s="4" t="str">
        <f t="shared" si="415"/>
        <v>D00_634_9</v>
      </c>
      <c r="B3238" s="1" t="s">
        <v>37</v>
      </c>
      <c r="C3238" s="2">
        <v>634</v>
      </c>
      <c r="D3238" s="3">
        <v>9</v>
      </c>
      <c r="E3238" s="4" t="s">
        <v>42</v>
      </c>
      <c r="F3238" s="4" t="s">
        <v>42</v>
      </c>
      <c r="G3238" s="4" t="s">
        <v>47</v>
      </c>
      <c r="H3238" s="3">
        <v>2007</v>
      </c>
      <c r="I3238" s="15" t="s">
        <v>54</v>
      </c>
      <c r="J3238" s="3"/>
      <c r="P3238" s="3"/>
      <c r="W3238" s="3"/>
      <c r="AA3238" s="5" t="e">
        <f t="shared" si="417"/>
        <v>#DIV/0!</v>
      </c>
      <c r="AD3238" s="5" t="e">
        <f t="shared" si="418"/>
        <v>#DIV/0!</v>
      </c>
      <c r="AE3238" s="3" t="e">
        <f t="shared" si="419"/>
        <v>#DIV/0!</v>
      </c>
      <c r="AG3238" s="4" t="e">
        <f t="shared" si="420"/>
        <v>#DIV/0!</v>
      </c>
      <c r="AI3238" s="3" t="e">
        <f t="shared" si="421"/>
        <v>#DIV/0!</v>
      </c>
      <c r="AK3238" s="4" t="e">
        <f t="shared" si="416"/>
        <v>#DIV/0!</v>
      </c>
    </row>
    <row r="3239" spans="1:44" s="14" customFormat="1" x14ac:dyDescent="0.25">
      <c r="A3239" s="4" t="str">
        <f t="shared" si="415"/>
        <v>D00_635_9</v>
      </c>
      <c r="B3239" s="12" t="s">
        <v>37</v>
      </c>
      <c r="C3239" s="13">
        <v>635</v>
      </c>
      <c r="D3239" s="15">
        <v>9</v>
      </c>
      <c r="E3239" s="14" t="s">
        <v>42</v>
      </c>
      <c r="F3239" s="14" t="s">
        <v>42</v>
      </c>
      <c r="G3239" s="14" t="s">
        <v>47</v>
      </c>
      <c r="H3239" s="14">
        <v>2003</v>
      </c>
      <c r="I3239" s="15" t="s">
        <v>54</v>
      </c>
      <c r="J3239" s="15"/>
      <c r="P3239" s="15">
        <v>0</v>
      </c>
      <c r="Q3239" s="4">
        <v>58</v>
      </c>
      <c r="R3239" s="4">
        <v>64</v>
      </c>
      <c r="S3239" s="4"/>
      <c r="T3239" s="4"/>
      <c r="U3239" s="4"/>
      <c r="V3239" s="4"/>
      <c r="W3239" s="15"/>
      <c r="AA3239" s="5" t="e">
        <f t="shared" si="417"/>
        <v>#DIV/0!</v>
      </c>
      <c r="AD3239" s="5" t="e">
        <f t="shared" si="418"/>
        <v>#DIV/0!</v>
      </c>
      <c r="AE3239" s="3" t="e">
        <f t="shared" si="419"/>
        <v>#DIV/0!</v>
      </c>
      <c r="AG3239" s="4" t="e">
        <f t="shared" si="420"/>
        <v>#DIV/0!</v>
      </c>
      <c r="AI3239" s="3" t="e">
        <f t="shared" si="421"/>
        <v>#DIV/0!</v>
      </c>
      <c r="AK3239" s="14" t="e">
        <f t="shared" si="416"/>
        <v>#DIV/0!</v>
      </c>
    </row>
    <row r="3240" spans="1:44" s="4" customFormat="1" x14ac:dyDescent="0.25">
      <c r="A3240" s="4" t="str">
        <f t="shared" si="415"/>
        <v>D00_635_9</v>
      </c>
      <c r="B3240" s="1" t="s">
        <v>37</v>
      </c>
      <c r="C3240" s="2">
        <v>635</v>
      </c>
      <c r="D3240" s="3">
        <v>9</v>
      </c>
      <c r="E3240" s="4" t="s">
        <v>42</v>
      </c>
      <c r="F3240" s="4" t="s">
        <v>42</v>
      </c>
      <c r="G3240" s="4" t="s">
        <v>47</v>
      </c>
      <c r="H3240" s="4">
        <v>2004</v>
      </c>
      <c r="I3240" s="3" t="s">
        <v>54</v>
      </c>
      <c r="J3240" s="7">
        <v>35</v>
      </c>
      <c r="K3240" s="4">
        <v>37</v>
      </c>
      <c r="P3240" s="7">
        <v>1</v>
      </c>
      <c r="Q3240" s="4">
        <v>44</v>
      </c>
      <c r="S3240" s="8">
        <v>39</v>
      </c>
      <c r="W3240" s="7">
        <v>0</v>
      </c>
      <c r="AA3240" s="5" t="e">
        <f t="shared" si="417"/>
        <v>#DIV/0!</v>
      </c>
      <c r="AD3240" s="5" t="e">
        <f t="shared" si="418"/>
        <v>#DIV/0!</v>
      </c>
      <c r="AE3240" s="3" t="e">
        <f t="shared" si="419"/>
        <v>#DIV/0!</v>
      </c>
      <c r="AG3240" s="4" t="e">
        <f t="shared" si="420"/>
        <v>#DIV/0!</v>
      </c>
      <c r="AI3240" s="3" t="e">
        <f t="shared" si="421"/>
        <v>#DIV/0!</v>
      </c>
      <c r="AK3240" s="4" t="e">
        <f t="shared" si="416"/>
        <v>#DIV/0!</v>
      </c>
    </row>
    <row r="3241" spans="1:44" s="4" customFormat="1" x14ac:dyDescent="0.25">
      <c r="A3241" s="4" t="str">
        <f t="shared" si="415"/>
        <v>D00_635_9</v>
      </c>
      <c r="B3241" s="1" t="s">
        <v>37</v>
      </c>
      <c r="C3241" s="2">
        <v>635</v>
      </c>
      <c r="D3241" s="3">
        <v>9</v>
      </c>
      <c r="E3241" s="4" t="s">
        <v>42</v>
      </c>
      <c r="F3241" s="4" t="s">
        <v>42</v>
      </c>
      <c r="G3241" s="4" t="s">
        <v>47</v>
      </c>
      <c r="H3241" s="4">
        <v>2005</v>
      </c>
      <c r="I3241" s="3" t="s">
        <v>54</v>
      </c>
      <c r="J3241" s="3"/>
      <c r="P3241" s="3"/>
      <c r="W3241" s="3"/>
      <c r="AA3241" s="5" t="e">
        <f t="shared" si="417"/>
        <v>#DIV/0!</v>
      </c>
      <c r="AD3241" s="5" t="e">
        <f t="shared" si="418"/>
        <v>#DIV/0!</v>
      </c>
      <c r="AE3241" s="3" t="e">
        <f t="shared" si="419"/>
        <v>#DIV/0!</v>
      </c>
      <c r="AG3241" s="4" t="e">
        <f t="shared" si="420"/>
        <v>#DIV/0!</v>
      </c>
      <c r="AI3241" s="3" t="e">
        <f t="shared" si="421"/>
        <v>#DIV/0!</v>
      </c>
      <c r="AK3241" s="4" t="e">
        <f t="shared" si="416"/>
        <v>#DIV/0!</v>
      </c>
    </row>
    <row r="3242" spans="1:44" s="4" customFormat="1" x14ac:dyDescent="0.25">
      <c r="A3242" s="4" t="str">
        <f t="shared" si="415"/>
        <v>D00_635_9</v>
      </c>
      <c r="B3242" s="1" t="s">
        <v>37</v>
      </c>
      <c r="C3242" s="2">
        <v>635</v>
      </c>
      <c r="D3242" s="3">
        <v>9</v>
      </c>
      <c r="E3242" s="4" t="s">
        <v>42</v>
      </c>
      <c r="F3242" s="4" t="s">
        <v>42</v>
      </c>
      <c r="G3242" s="4" t="s">
        <v>47</v>
      </c>
      <c r="H3242" s="4">
        <v>2006</v>
      </c>
      <c r="I3242" s="3" t="s">
        <v>54</v>
      </c>
      <c r="J3242" s="3"/>
      <c r="P3242" s="3"/>
      <c r="W3242" s="3"/>
      <c r="AA3242" s="5" t="e">
        <f t="shared" si="417"/>
        <v>#DIV/0!</v>
      </c>
      <c r="AD3242" s="5" t="e">
        <f t="shared" si="418"/>
        <v>#DIV/0!</v>
      </c>
      <c r="AE3242" s="3" t="e">
        <f t="shared" si="419"/>
        <v>#DIV/0!</v>
      </c>
      <c r="AG3242" s="4" t="e">
        <f t="shared" si="420"/>
        <v>#DIV/0!</v>
      </c>
      <c r="AI3242" s="3" t="e">
        <f t="shared" si="421"/>
        <v>#DIV/0!</v>
      </c>
      <c r="AK3242" s="4" t="e">
        <f t="shared" si="416"/>
        <v>#DIV/0!</v>
      </c>
    </row>
    <row r="3243" spans="1:44" s="4" customFormat="1" x14ac:dyDescent="0.25">
      <c r="A3243" s="4" t="str">
        <f t="shared" si="415"/>
        <v>D00_635_9</v>
      </c>
      <c r="B3243" s="1" t="s">
        <v>37</v>
      </c>
      <c r="C3243" s="2">
        <v>635</v>
      </c>
      <c r="D3243" s="3">
        <v>9</v>
      </c>
      <c r="E3243" s="4" t="s">
        <v>42</v>
      </c>
      <c r="F3243" s="4" t="s">
        <v>42</v>
      </c>
      <c r="G3243" s="4" t="s">
        <v>47</v>
      </c>
      <c r="H3243" s="4">
        <v>2007</v>
      </c>
      <c r="I3243" s="3" t="s">
        <v>54</v>
      </c>
      <c r="J3243" s="3"/>
      <c r="P3243" s="3"/>
      <c r="W3243" s="3"/>
      <c r="AA3243" s="5" t="e">
        <f t="shared" si="417"/>
        <v>#DIV/0!</v>
      </c>
      <c r="AD3243" s="5" t="e">
        <f t="shared" si="418"/>
        <v>#DIV/0!</v>
      </c>
      <c r="AE3243" s="3" t="e">
        <f t="shared" si="419"/>
        <v>#DIV/0!</v>
      </c>
      <c r="AG3243" s="4" t="e">
        <f t="shared" si="420"/>
        <v>#DIV/0!</v>
      </c>
      <c r="AI3243" s="3" t="e">
        <f t="shared" si="421"/>
        <v>#DIV/0!</v>
      </c>
      <c r="AK3243" s="4" t="e">
        <f t="shared" si="416"/>
        <v>#DIV/0!</v>
      </c>
    </row>
    <row r="3244" spans="1:44" s="14" customFormat="1" x14ac:dyDescent="0.25">
      <c r="A3244" s="4" t="str">
        <f t="shared" si="415"/>
        <v>D00_636_9</v>
      </c>
      <c r="B3244" s="12" t="s">
        <v>37</v>
      </c>
      <c r="C3244" s="13">
        <v>636</v>
      </c>
      <c r="D3244" s="15">
        <v>9</v>
      </c>
      <c r="E3244" s="14" t="s">
        <v>42</v>
      </c>
      <c r="F3244" s="14" t="s">
        <v>42</v>
      </c>
      <c r="G3244" s="14" t="s">
        <v>47</v>
      </c>
      <c r="H3244" s="14">
        <v>2003</v>
      </c>
      <c r="I3244" s="15" t="s">
        <v>54</v>
      </c>
      <c r="J3244" s="15"/>
      <c r="P3244" s="15">
        <v>0</v>
      </c>
      <c r="Q3244" s="4">
        <v>63</v>
      </c>
      <c r="R3244" s="4">
        <v>71</v>
      </c>
      <c r="S3244" s="4"/>
      <c r="T3244" s="4"/>
      <c r="U3244" s="4"/>
      <c r="V3244" s="4"/>
      <c r="W3244" s="15"/>
      <c r="AA3244" s="5" t="e">
        <f t="shared" si="417"/>
        <v>#DIV/0!</v>
      </c>
      <c r="AD3244" s="5" t="e">
        <f t="shared" si="418"/>
        <v>#DIV/0!</v>
      </c>
      <c r="AE3244" s="3" t="e">
        <f t="shared" si="419"/>
        <v>#DIV/0!</v>
      </c>
      <c r="AG3244" s="4" t="e">
        <f t="shared" si="420"/>
        <v>#DIV/0!</v>
      </c>
      <c r="AI3244" s="3" t="e">
        <f t="shared" si="421"/>
        <v>#DIV/0!</v>
      </c>
      <c r="AK3244" s="14" t="e">
        <f t="shared" si="416"/>
        <v>#DIV/0!</v>
      </c>
    </row>
    <row r="3245" spans="1:44" s="4" customFormat="1" x14ac:dyDescent="0.25">
      <c r="A3245" s="4" t="str">
        <f t="shared" si="415"/>
        <v>D00_636_9</v>
      </c>
      <c r="B3245" s="1" t="s">
        <v>37</v>
      </c>
      <c r="C3245" s="2">
        <v>636</v>
      </c>
      <c r="D3245" s="3">
        <v>9</v>
      </c>
      <c r="E3245" s="4" t="s">
        <v>42</v>
      </c>
      <c r="F3245" s="4" t="s">
        <v>42</v>
      </c>
      <c r="G3245" s="4" t="s">
        <v>47</v>
      </c>
      <c r="H3245" s="4">
        <v>2004</v>
      </c>
      <c r="I3245" s="3" t="s">
        <v>54</v>
      </c>
      <c r="J3245" s="7"/>
      <c r="P3245" s="7">
        <v>0</v>
      </c>
      <c r="S3245" s="8">
        <v>45</v>
      </c>
      <c r="W3245" s="7">
        <v>0</v>
      </c>
      <c r="AA3245" s="5" t="e">
        <f t="shared" si="417"/>
        <v>#DIV/0!</v>
      </c>
      <c r="AD3245" s="5" t="e">
        <f t="shared" si="418"/>
        <v>#DIV/0!</v>
      </c>
      <c r="AE3245" s="3" t="e">
        <f t="shared" si="419"/>
        <v>#DIV/0!</v>
      </c>
      <c r="AG3245" s="4" t="e">
        <f t="shared" si="420"/>
        <v>#DIV/0!</v>
      </c>
      <c r="AI3245" s="3" t="e">
        <f t="shared" si="421"/>
        <v>#DIV/0!</v>
      </c>
      <c r="AK3245" s="4" t="e">
        <f t="shared" si="416"/>
        <v>#DIV/0!</v>
      </c>
    </row>
    <row r="3246" spans="1:44" s="4" customFormat="1" x14ac:dyDescent="0.25">
      <c r="A3246" s="4" t="str">
        <f t="shared" si="415"/>
        <v>D00_636_9</v>
      </c>
      <c r="B3246" s="1" t="s">
        <v>37</v>
      </c>
      <c r="C3246" s="2">
        <v>636</v>
      </c>
      <c r="D3246" s="3">
        <v>9</v>
      </c>
      <c r="E3246" s="4" t="s">
        <v>42</v>
      </c>
      <c r="F3246" s="4" t="s">
        <v>42</v>
      </c>
      <c r="G3246" s="4" t="s">
        <v>47</v>
      </c>
      <c r="H3246" s="4">
        <v>2005</v>
      </c>
      <c r="I3246" s="3" t="s">
        <v>54</v>
      </c>
      <c r="J3246" s="3"/>
      <c r="P3246" s="3"/>
      <c r="W3246" s="3"/>
      <c r="AA3246" s="5" t="e">
        <f t="shared" si="417"/>
        <v>#DIV/0!</v>
      </c>
      <c r="AD3246" s="5" t="e">
        <f t="shared" si="418"/>
        <v>#DIV/0!</v>
      </c>
      <c r="AE3246" s="3" t="e">
        <f t="shared" si="419"/>
        <v>#DIV/0!</v>
      </c>
      <c r="AG3246" s="4" t="e">
        <f t="shared" si="420"/>
        <v>#DIV/0!</v>
      </c>
      <c r="AI3246" s="3" t="e">
        <f t="shared" si="421"/>
        <v>#DIV/0!</v>
      </c>
      <c r="AK3246" s="4" t="e">
        <f t="shared" si="416"/>
        <v>#DIV/0!</v>
      </c>
    </row>
    <row r="3247" spans="1:44" s="4" customFormat="1" x14ac:dyDescent="0.25">
      <c r="A3247" s="4" t="str">
        <f t="shared" si="415"/>
        <v>D00_636_9</v>
      </c>
      <c r="B3247" s="1" t="s">
        <v>37</v>
      </c>
      <c r="C3247" s="2">
        <v>636</v>
      </c>
      <c r="D3247" s="3">
        <v>9</v>
      </c>
      <c r="E3247" s="4" t="s">
        <v>42</v>
      </c>
      <c r="F3247" s="4" t="s">
        <v>42</v>
      </c>
      <c r="G3247" s="4" t="s">
        <v>47</v>
      </c>
      <c r="H3247" s="4">
        <v>2006</v>
      </c>
      <c r="I3247" s="3" t="s">
        <v>54</v>
      </c>
      <c r="J3247" s="3"/>
      <c r="P3247" s="3"/>
      <c r="W3247" s="3"/>
      <c r="AA3247" s="5" t="e">
        <f t="shared" si="417"/>
        <v>#DIV/0!</v>
      </c>
      <c r="AD3247" s="5" t="e">
        <f t="shared" si="418"/>
        <v>#DIV/0!</v>
      </c>
      <c r="AE3247" s="3" t="e">
        <f t="shared" si="419"/>
        <v>#DIV/0!</v>
      </c>
      <c r="AG3247" s="4" t="e">
        <f t="shared" si="420"/>
        <v>#DIV/0!</v>
      </c>
      <c r="AI3247" s="3" t="e">
        <f t="shared" si="421"/>
        <v>#DIV/0!</v>
      </c>
      <c r="AK3247" s="4" t="e">
        <f t="shared" si="416"/>
        <v>#DIV/0!</v>
      </c>
    </row>
    <row r="3248" spans="1:44" s="4" customFormat="1" x14ac:dyDescent="0.25">
      <c r="A3248" s="4" t="str">
        <f t="shared" si="415"/>
        <v>D00_636_9</v>
      </c>
      <c r="B3248" s="1" t="s">
        <v>37</v>
      </c>
      <c r="C3248" s="2">
        <v>636</v>
      </c>
      <c r="D3248" s="3">
        <v>9</v>
      </c>
      <c r="E3248" s="4" t="s">
        <v>42</v>
      </c>
      <c r="F3248" s="4" t="s">
        <v>42</v>
      </c>
      <c r="G3248" s="4" t="s">
        <v>47</v>
      </c>
      <c r="H3248" s="4">
        <v>2007</v>
      </c>
      <c r="I3248" s="3" t="s">
        <v>54</v>
      </c>
      <c r="J3248" s="3"/>
      <c r="P3248" s="3"/>
      <c r="W3248" s="3"/>
      <c r="AA3248" s="5" t="e">
        <f t="shared" si="417"/>
        <v>#DIV/0!</v>
      </c>
      <c r="AD3248" s="5" t="e">
        <f t="shared" si="418"/>
        <v>#DIV/0!</v>
      </c>
      <c r="AE3248" s="3" t="e">
        <f t="shared" si="419"/>
        <v>#DIV/0!</v>
      </c>
      <c r="AG3248" s="4" t="e">
        <f t="shared" si="420"/>
        <v>#DIV/0!</v>
      </c>
      <c r="AI3248" s="3" t="e">
        <f t="shared" si="421"/>
        <v>#DIV/0!</v>
      </c>
      <c r="AK3248" s="4" t="e">
        <f t="shared" si="416"/>
        <v>#DIV/0!</v>
      </c>
    </row>
    <row r="3249" spans="1:44" s="14" customFormat="1" x14ac:dyDescent="0.25">
      <c r="A3249" s="4" t="str">
        <f t="shared" si="415"/>
        <v>D00_637_10</v>
      </c>
      <c r="B3249" s="12" t="s">
        <v>37</v>
      </c>
      <c r="C3249" s="13">
        <v>637</v>
      </c>
      <c r="D3249" s="15">
        <v>10</v>
      </c>
      <c r="E3249" s="14" t="s">
        <v>41</v>
      </c>
      <c r="F3249" s="14" t="s">
        <v>42</v>
      </c>
      <c r="G3249" s="14" t="s">
        <v>47</v>
      </c>
      <c r="H3249" s="14">
        <v>2003</v>
      </c>
      <c r="I3249" s="15" t="s">
        <v>54</v>
      </c>
      <c r="J3249" s="15"/>
      <c r="P3249" s="15"/>
      <c r="Q3249" s="4"/>
      <c r="R3249" s="4"/>
      <c r="S3249" s="4"/>
      <c r="T3249" s="4"/>
      <c r="U3249" s="4"/>
      <c r="V3249" s="4"/>
      <c r="W3249" s="15"/>
      <c r="AA3249" s="5" t="e">
        <f t="shared" si="417"/>
        <v>#DIV/0!</v>
      </c>
      <c r="AD3249" s="5" t="e">
        <f t="shared" si="418"/>
        <v>#DIV/0!</v>
      </c>
      <c r="AE3249" s="3" t="e">
        <f t="shared" si="419"/>
        <v>#DIV/0!</v>
      </c>
      <c r="AG3249" s="4" t="e">
        <f t="shared" si="420"/>
        <v>#DIV/0!</v>
      </c>
      <c r="AI3249" s="3" t="e">
        <f t="shared" si="421"/>
        <v>#DIV/0!</v>
      </c>
      <c r="AK3249" s="14" t="e">
        <f t="shared" si="416"/>
        <v>#DIV/0!</v>
      </c>
    </row>
    <row r="3250" spans="1:44" s="4" customFormat="1" x14ac:dyDescent="0.25">
      <c r="A3250" s="4" t="str">
        <f t="shared" si="415"/>
        <v>D00_637_10</v>
      </c>
      <c r="B3250" s="1" t="s">
        <v>37</v>
      </c>
      <c r="C3250" s="2">
        <v>637</v>
      </c>
      <c r="D3250" s="3">
        <v>10</v>
      </c>
      <c r="E3250" s="4" t="s">
        <v>41</v>
      </c>
      <c r="F3250" s="4" t="s">
        <v>42</v>
      </c>
      <c r="G3250" s="4" t="s">
        <v>47</v>
      </c>
      <c r="H3250" s="4">
        <v>2004</v>
      </c>
      <c r="I3250" s="3" t="s">
        <v>54</v>
      </c>
      <c r="J3250" s="3"/>
      <c r="P3250" s="3"/>
      <c r="W3250" s="3"/>
      <c r="AA3250" s="5" t="e">
        <f t="shared" si="417"/>
        <v>#DIV/0!</v>
      </c>
      <c r="AD3250" s="5" t="e">
        <f t="shared" si="418"/>
        <v>#DIV/0!</v>
      </c>
      <c r="AE3250" s="3" t="e">
        <f t="shared" si="419"/>
        <v>#DIV/0!</v>
      </c>
      <c r="AG3250" s="4" t="e">
        <f t="shared" si="420"/>
        <v>#DIV/0!</v>
      </c>
      <c r="AI3250" s="3" t="e">
        <f t="shared" si="421"/>
        <v>#DIV/0!</v>
      </c>
      <c r="AK3250" s="4" t="e">
        <f t="shared" si="416"/>
        <v>#DIV/0!</v>
      </c>
    </row>
    <row r="3251" spans="1:44" s="4" customFormat="1" x14ac:dyDescent="0.25">
      <c r="A3251" s="4" t="str">
        <f t="shared" si="415"/>
        <v>D00_637_10</v>
      </c>
      <c r="B3251" s="1" t="s">
        <v>37</v>
      </c>
      <c r="C3251" s="2">
        <v>637</v>
      </c>
      <c r="D3251" s="3">
        <v>10</v>
      </c>
      <c r="E3251" s="4" t="s">
        <v>41</v>
      </c>
      <c r="F3251" s="4" t="s">
        <v>42</v>
      </c>
      <c r="G3251" s="4" t="s">
        <v>47</v>
      </c>
      <c r="H3251" s="4">
        <v>2005</v>
      </c>
      <c r="I3251" s="3" t="s">
        <v>54</v>
      </c>
      <c r="J3251" s="3"/>
      <c r="P3251" s="3"/>
      <c r="W3251" s="3"/>
      <c r="AA3251" s="5" t="e">
        <f t="shared" si="417"/>
        <v>#DIV/0!</v>
      </c>
      <c r="AD3251" s="5" t="e">
        <f t="shared" si="418"/>
        <v>#DIV/0!</v>
      </c>
      <c r="AE3251" s="3" t="e">
        <f t="shared" si="419"/>
        <v>#DIV/0!</v>
      </c>
      <c r="AG3251" s="4" t="e">
        <f t="shared" si="420"/>
        <v>#DIV/0!</v>
      </c>
      <c r="AI3251" s="3" t="e">
        <f t="shared" si="421"/>
        <v>#DIV/0!</v>
      </c>
      <c r="AK3251" s="4" t="e">
        <f t="shared" si="416"/>
        <v>#DIV/0!</v>
      </c>
    </row>
    <row r="3252" spans="1:44" s="4" customFormat="1" x14ac:dyDescent="0.25">
      <c r="A3252" s="4" t="str">
        <f t="shared" si="415"/>
        <v>D00_637_10</v>
      </c>
      <c r="B3252" s="1" t="s">
        <v>37</v>
      </c>
      <c r="C3252" s="2">
        <v>637</v>
      </c>
      <c r="D3252" s="3">
        <v>10</v>
      </c>
      <c r="E3252" s="4" t="s">
        <v>41</v>
      </c>
      <c r="F3252" s="4" t="s">
        <v>42</v>
      </c>
      <c r="G3252" s="4" t="s">
        <v>47</v>
      </c>
      <c r="H3252" s="4">
        <v>2006</v>
      </c>
      <c r="I3252" s="3" t="s">
        <v>54</v>
      </c>
      <c r="J3252" s="3"/>
      <c r="P3252" s="3"/>
      <c r="W3252" s="3"/>
      <c r="AA3252" s="5" t="e">
        <f t="shared" si="417"/>
        <v>#DIV/0!</v>
      </c>
      <c r="AD3252" s="5" t="e">
        <f t="shared" si="418"/>
        <v>#DIV/0!</v>
      </c>
      <c r="AE3252" s="3" t="e">
        <f t="shared" si="419"/>
        <v>#DIV/0!</v>
      </c>
      <c r="AG3252" s="4" t="e">
        <f t="shared" si="420"/>
        <v>#DIV/0!</v>
      </c>
      <c r="AI3252" s="3" t="e">
        <f t="shared" si="421"/>
        <v>#DIV/0!</v>
      </c>
      <c r="AK3252" s="4" t="e">
        <f t="shared" si="416"/>
        <v>#DIV/0!</v>
      </c>
    </row>
    <row r="3253" spans="1:44" s="4" customFormat="1" x14ac:dyDescent="0.25">
      <c r="A3253" s="4" t="str">
        <f t="shared" si="415"/>
        <v>D00_637_10</v>
      </c>
      <c r="B3253" s="1" t="s">
        <v>37</v>
      </c>
      <c r="C3253" s="2">
        <v>637</v>
      </c>
      <c r="D3253" s="3">
        <v>10</v>
      </c>
      <c r="E3253" s="4" t="s">
        <v>41</v>
      </c>
      <c r="F3253" s="4" t="s">
        <v>42</v>
      </c>
      <c r="G3253" s="4" t="s">
        <v>47</v>
      </c>
      <c r="H3253" s="4">
        <v>2007</v>
      </c>
      <c r="I3253" s="3" t="s">
        <v>54</v>
      </c>
      <c r="J3253" s="3"/>
      <c r="P3253" s="3"/>
      <c r="W3253" s="3"/>
      <c r="AA3253" s="5" t="e">
        <f t="shared" si="417"/>
        <v>#DIV/0!</v>
      </c>
      <c r="AD3253" s="5" t="e">
        <f t="shared" si="418"/>
        <v>#DIV/0!</v>
      </c>
      <c r="AE3253" s="3" t="e">
        <f t="shared" si="419"/>
        <v>#DIV/0!</v>
      </c>
      <c r="AG3253" s="4" t="e">
        <f t="shared" si="420"/>
        <v>#DIV/0!</v>
      </c>
      <c r="AI3253" s="3" t="e">
        <f t="shared" si="421"/>
        <v>#DIV/0!</v>
      </c>
      <c r="AK3253" s="4" t="e">
        <f t="shared" si="416"/>
        <v>#DIV/0!</v>
      </c>
    </row>
    <row r="3254" spans="1:44" s="14" customFormat="1" x14ac:dyDescent="0.25">
      <c r="A3254" s="4" t="str">
        <f t="shared" si="415"/>
        <v>D00_638_10</v>
      </c>
      <c r="B3254" s="12" t="s">
        <v>37</v>
      </c>
      <c r="C3254" s="13">
        <v>638</v>
      </c>
      <c r="D3254" s="15">
        <v>10</v>
      </c>
      <c r="E3254" s="14" t="s">
        <v>41</v>
      </c>
      <c r="F3254" s="14" t="s">
        <v>42</v>
      </c>
      <c r="G3254" s="14" t="s">
        <v>47</v>
      </c>
      <c r="H3254" s="14">
        <v>2003</v>
      </c>
      <c r="I3254" s="15" t="s">
        <v>54</v>
      </c>
      <c r="J3254" s="15"/>
      <c r="P3254" s="15"/>
      <c r="Q3254" s="4"/>
      <c r="R3254" s="4"/>
      <c r="S3254" s="4"/>
      <c r="T3254" s="4"/>
      <c r="U3254" s="4"/>
      <c r="V3254" s="4"/>
      <c r="W3254" s="15"/>
      <c r="AA3254" s="5" t="e">
        <f t="shared" si="417"/>
        <v>#DIV/0!</v>
      </c>
      <c r="AD3254" s="5" t="e">
        <f t="shared" si="418"/>
        <v>#DIV/0!</v>
      </c>
      <c r="AE3254" s="3" t="e">
        <f t="shared" si="419"/>
        <v>#DIV/0!</v>
      </c>
      <c r="AG3254" s="4" t="e">
        <f t="shared" si="420"/>
        <v>#DIV/0!</v>
      </c>
      <c r="AI3254" s="3" t="e">
        <f t="shared" si="421"/>
        <v>#DIV/0!</v>
      </c>
      <c r="AK3254" s="14" t="e">
        <f t="shared" si="416"/>
        <v>#DIV/0!</v>
      </c>
    </row>
    <row r="3255" spans="1:44" s="4" customFormat="1" x14ac:dyDescent="0.25">
      <c r="A3255" s="4" t="str">
        <f t="shared" si="415"/>
        <v>D00_638_10</v>
      </c>
      <c r="B3255" s="1" t="s">
        <v>37</v>
      </c>
      <c r="C3255" s="2">
        <v>638</v>
      </c>
      <c r="D3255" s="3">
        <v>10</v>
      </c>
      <c r="E3255" s="4" t="s">
        <v>41</v>
      </c>
      <c r="F3255" s="4" t="s">
        <v>42</v>
      </c>
      <c r="G3255" s="4" t="s">
        <v>47</v>
      </c>
      <c r="H3255" s="4">
        <v>2004</v>
      </c>
      <c r="I3255" s="3" t="s">
        <v>54</v>
      </c>
      <c r="J3255" s="3"/>
      <c r="P3255" s="3"/>
      <c r="W3255" s="3"/>
      <c r="AA3255" s="5" t="e">
        <f t="shared" si="417"/>
        <v>#DIV/0!</v>
      </c>
      <c r="AD3255" s="5" t="e">
        <f t="shared" si="418"/>
        <v>#DIV/0!</v>
      </c>
      <c r="AE3255" s="3" t="e">
        <f t="shared" si="419"/>
        <v>#DIV/0!</v>
      </c>
      <c r="AG3255" s="4" t="e">
        <f t="shared" si="420"/>
        <v>#DIV/0!</v>
      </c>
      <c r="AI3255" s="3" t="e">
        <f t="shared" si="421"/>
        <v>#DIV/0!</v>
      </c>
      <c r="AK3255" s="4" t="e">
        <f t="shared" si="416"/>
        <v>#DIV/0!</v>
      </c>
    </row>
    <row r="3256" spans="1:44" s="4" customFormat="1" x14ac:dyDescent="0.25">
      <c r="A3256" s="4" t="str">
        <f t="shared" si="415"/>
        <v>D00_638_10</v>
      </c>
      <c r="B3256" s="1" t="s">
        <v>37</v>
      </c>
      <c r="C3256" s="2">
        <v>638</v>
      </c>
      <c r="D3256" s="3">
        <v>10</v>
      </c>
      <c r="E3256" s="4" t="s">
        <v>41</v>
      </c>
      <c r="F3256" s="4" t="s">
        <v>42</v>
      </c>
      <c r="G3256" s="4" t="s">
        <v>47</v>
      </c>
      <c r="H3256" s="4">
        <v>2005</v>
      </c>
      <c r="I3256" s="3" t="s">
        <v>54</v>
      </c>
      <c r="J3256" s="3"/>
      <c r="P3256" s="3"/>
      <c r="W3256" s="3"/>
      <c r="AA3256" s="5" t="e">
        <f t="shared" si="417"/>
        <v>#DIV/0!</v>
      </c>
      <c r="AD3256" s="5" t="e">
        <f t="shared" si="418"/>
        <v>#DIV/0!</v>
      </c>
      <c r="AE3256" s="3" t="e">
        <f t="shared" si="419"/>
        <v>#DIV/0!</v>
      </c>
      <c r="AG3256" s="4" t="e">
        <f t="shared" si="420"/>
        <v>#DIV/0!</v>
      </c>
      <c r="AI3256" s="3" t="e">
        <f t="shared" si="421"/>
        <v>#DIV/0!</v>
      </c>
      <c r="AK3256" s="4" t="e">
        <f t="shared" si="416"/>
        <v>#DIV/0!</v>
      </c>
    </row>
    <row r="3257" spans="1:44" s="4" customFormat="1" x14ac:dyDescent="0.25">
      <c r="A3257" s="4" t="str">
        <f t="shared" si="415"/>
        <v>D00_638_10</v>
      </c>
      <c r="B3257" s="1" t="s">
        <v>37</v>
      </c>
      <c r="C3257" s="2">
        <v>638</v>
      </c>
      <c r="D3257" s="3">
        <v>10</v>
      </c>
      <c r="E3257" s="4" t="s">
        <v>41</v>
      </c>
      <c r="F3257" s="4" t="s">
        <v>42</v>
      </c>
      <c r="G3257" s="4" t="s">
        <v>47</v>
      </c>
      <c r="H3257" s="4">
        <v>2006</v>
      </c>
      <c r="I3257" s="3" t="s">
        <v>54</v>
      </c>
      <c r="J3257" s="3"/>
      <c r="P3257" s="3"/>
      <c r="W3257" s="3"/>
      <c r="AA3257" s="5" t="e">
        <f t="shared" si="417"/>
        <v>#DIV/0!</v>
      </c>
      <c r="AD3257" s="5" t="e">
        <f t="shared" si="418"/>
        <v>#DIV/0!</v>
      </c>
      <c r="AE3257" s="3" t="e">
        <f t="shared" si="419"/>
        <v>#DIV/0!</v>
      </c>
      <c r="AG3257" s="4" t="e">
        <f t="shared" si="420"/>
        <v>#DIV/0!</v>
      </c>
      <c r="AI3257" s="3" t="e">
        <f t="shared" si="421"/>
        <v>#DIV/0!</v>
      </c>
      <c r="AK3257" s="4" t="e">
        <f t="shared" si="416"/>
        <v>#DIV/0!</v>
      </c>
    </row>
    <row r="3258" spans="1:44" s="4" customFormat="1" x14ac:dyDescent="0.25">
      <c r="A3258" s="4" t="str">
        <f t="shared" si="415"/>
        <v>D00_638_10</v>
      </c>
      <c r="B3258" s="1" t="s">
        <v>37</v>
      </c>
      <c r="C3258" s="2">
        <v>638</v>
      </c>
      <c r="D3258" s="3">
        <v>10</v>
      </c>
      <c r="E3258" s="4" t="s">
        <v>41</v>
      </c>
      <c r="F3258" s="4" t="s">
        <v>42</v>
      </c>
      <c r="G3258" s="4" t="s">
        <v>47</v>
      </c>
      <c r="H3258" s="4">
        <v>2007</v>
      </c>
      <c r="I3258" s="3" t="s">
        <v>54</v>
      </c>
      <c r="J3258" s="3"/>
      <c r="P3258" s="3"/>
      <c r="W3258" s="3"/>
      <c r="AA3258" s="5" t="e">
        <f t="shared" si="417"/>
        <v>#DIV/0!</v>
      </c>
      <c r="AD3258" s="5" t="e">
        <f t="shared" si="418"/>
        <v>#DIV/0!</v>
      </c>
      <c r="AE3258" s="3" t="e">
        <f t="shared" si="419"/>
        <v>#DIV/0!</v>
      </c>
      <c r="AG3258" s="4" t="e">
        <f t="shared" si="420"/>
        <v>#DIV/0!</v>
      </c>
      <c r="AI3258" s="3" t="e">
        <f t="shared" si="421"/>
        <v>#DIV/0!</v>
      </c>
      <c r="AK3258" s="4" t="e">
        <f t="shared" si="416"/>
        <v>#DIV/0!</v>
      </c>
    </row>
    <row r="3259" spans="1:44" s="14" customFormat="1" x14ac:dyDescent="0.25">
      <c r="A3259" s="4" t="str">
        <f t="shared" si="415"/>
        <v>D00_639_10</v>
      </c>
      <c r="B3259" s="12" t="s">
        <v>37</v>
      </c>
      <c r="C3259" s="13">
        <v>639</v>
      </c>
      <c r="D3259" s="15">
        <v>10</v>
      </c>
      <c r="E3259" s="14" t="s">
        <v>41</v>
      </c>
      <c r="F3259" s="14" t="s">
        <v>42</v>
      </c>
      <c r="G3259" s="14" t="s">
        <v>47</v>
      </c>
      <c r="H3259" s="15">
        <v>2003</v>
      </c>
      <c r="I3259" s="15" t="s">
        <v>54</v>
      </c>
      <c r="J3259" s="15">
        <v>52</v>
      </c>
      <c r="K3259" s="14">
        <v>59</v>
      </c>
      <c r="L3259" s="14">
        <f>K3259-36</f>
        <v>23</v>
      </c>
      <c r="M3259" s="14">
        <f>K3259-64</f>
        <v>-5</v>
      </c>
      <c r="N3259" s="14">
        <f>K3259-79</f>
        <v>-20</v>
      </c>
      <c r="P3259" s="15">
        <v>2</v>
      </c>
      <c r="Q3259" s="4">
        <v>63</v>
      </c>
      <c r="R3259" s="4">
        <v>47</v>
      </c>
      <c r="S3259" s="4">
        <v>60</v>
      </c>
      <c r="T3259" s="4"/>
      <c r="U3259" s="4"/>
      <c r="V3259" s="4"/>
      <c r="W3259" s="15"/>
      <c r="AA3259" s="5" t="e">
        <f t="shared" si="417"/>
        <v>#DIV/0!</v>
      </c>
      <c r="AD3259" s="5" t="e">
        <f t="shared" si="418"/>
        <v>#DIV/0!</v>
      </c>
      <c r="AE3259" s="3" t="e">
        <f t="shared" si="419"/>
        <v>#DIV/0!</v>
      </c>
      <c r="AG3259" s="4" t="e">
        <f t="shared" si="420"/>
        <v>#DIV/0!</v>
      </c>
      <c r="AI3259" s="3" t="e">
        <f t="shared" si="421"/>
        <v>#DIV/0!</v>
      </c>
      <c r="AK3259" s="14" t="e">
        <f t="shared" si="416"/>
        <v>#DIV/0!</v>
      </c>
    </row>
    <row r="3260" spans="1:44" s="4" customFormat="1" x14ac:dyDescent="0.25">
      <c r="A3260" s="4" t="str">
        <f t="shared" si="415"/>
        <v>D00_639_10</v>
      </c>
      <c r="B3260" s="1" t="s">
        <v>37</v>
      </c>
      <c r="C3260" s="2">
        <v>639</v>
      </c>
      <c r="D3260" s="3">
        <v>10</v>
      </c>
      <c r="E3260" s="4" t="s">
        <v>41</v>
      </c>
      <c r="F3260" s="4" t="s">
        <v>42</v>
      </c>
      <c r="G3260" s="4" t="s">
        <v>47</v>
      </c>
      <c r="H3260" s="3">
        <v>2004</v>
      </c>
      <c r="I3260" s="15" t="s">
        <v>54</v>
      </c>
      <c r="J3260" s="7">
        <v>35</v>
      </c>
      <c r="K3260" s="4">
        <v>37</v>
      </c>
      <c r="P3260" s="7">
        <v>2</v>
      </c>
      <c r="Q3260" s="4">
        <v>44</v>
      </c>
      <c r="S3260" s="8">
        <v>39</v>
      </c>
      <c r="W3260" s="7">
        <v>2</v>
      </c>
      <c r="X3260" s="4">
        <v>208</v>
      </c>
      <c r="Y3260" s="4">
        <v>25</v>
      </c>
      <c r="Z3260" s="4">
        <v>58</v>
      </c>
      <c r="AA3260" s="5">
        <f t="shared" si="417"/>
        <v>2.4243478260869566</v>
      </c>
      <c r="AB3260" s="4">
        <v>2</v>
      </c>
      <c r="AC3260" s="4">
        <v>30</v>
      </c>
      <c r="AD3260" s="5">
        <f t="shared" si="418"/>
        <v>1.3043478260869565</v>
      </c>
      <c r="AE3260" s="3">
        <f t="shared" si="419"/>
        <v>53.802008608321373</v>
      </c>
      <c r="AF3260" s="4">
        <v>2</v>
      </c>
      <c r="AG3260" s="4">
        <f t="shared" si="420"/>
        <v>8</v>
      </c>
      <c r="AH3260" s="4">
        <v>5</v>
      </c>
      <c r="AI3260" s="3">
        <f t="shared" si="421"/>
        <v>20</v>
      </c>
      <c r="AJ3260" s="4">
        <v>3</v>
      </c>
      <c r="AK3260" s="4">
        <f t="shared" si="416"/>
        <v>12</v>
      </c>
      <c r="AL3260" s="4">
        <v>1</v>
      </c>
      <c r="AM3260" s="4">
        <v>7</v>
      </c>
      <c r="AN3260" s="4">
        <v>2</v>
      </c>
      <c r="AO3260" s="4">
        <v>3</v>
      </c>
      <c r="AP3260" s="4">
        <v>3</v>
      </c>
      <c r="AQ3260" s="4">
        <v>2</v>
      </c>
      <c r="AR3260" s="4">
        <v>2</v>
      </c>
    </row>
    <row r="3261" spans="1:44" s="4" customFormat="1" x14ac:dyDescent="0.25">
      <c r="A3261" s="4" t="str">
        <f t="shared" si="415"/>
        <v>D00_639_10</v>
      </c>
      <c r="B3261" s="1" t="s">
        <v>37</v>
      </c>
      <c r="C3261" s="2">
        <v>639</v>
      </c>
      <c r="D3261" s="3">
        <v>10</v>
      </c>
      <c r="E3261" s="4" t="s">
        <v>41</v>
      </c>
      <c r="F3261" s="4" t="s">
        <v>42</v>
      </c>
      <c r="G3261" s="4" t="s">
        <v>47</v>
      </c>
      <c r="H3261" s="3">
        <v>2005</v>
      </c>
      <c r="I3261" s="15" t="s">
        <v>54</v>
      </c>
      <c r="J3261" s="3">
        <v>52</v>
      </c>
      <c r="K3261" s="4">
        <v>57</v>
      </c>
      <c r="P3261" s="3">
        <v>2</v>
      </c>
      <c r="Q3261" s="4">
        <v>64</v>
      </c>
      <c r="R3261" s="4">
        <v>44</v>
      </c>
      <c r="S3261" s="4">
        <v>50</v>
      </c>
      <c r="W3261" s="3">
        <v>1</v>
      </c>
      <c r="X3261" s="4">
        <v>210</v>
      </c>
      <c r="Y3261" s="4">
        <v>25</v>
      </c>
      <c r="Z3261" s="4">
        <v>90</v>
      </c>
      <c r="AA3261" s="5">
        <f t="shared" si="417"/>
        <v>3.6</v>
      </c>
      <c r="AB3261" s="4">
        <v>4</v>
      </c>
      <c r="AC3261" s="4">
        <v>41</v>
      </c>
      <c r="AD3261" s="5">
        <f t="shared" si="418"/>
        <v>1.64</v>
      </c>
      <c r="AE3261" s="3">
        <f t="shared" si="419"/>
        <v>45.555555555555557</v>
      </c>
      <c r="AF3261" s="4">
        <v>0</v>
      </c>
      <c r="AG3261" s="4">
        <f t="shared" si="420"/>
        <v>0</v>
      </c>
      <c r="AH3261" s="4">
        <v>5</v>
      </c>
      <c r="AI3261" s="3">
        <f t="shared" si="421"/>
        <v>20</v>
      </c>
      <c r="AJ3261" s="4">
        <v>6</v>
      </c>
      <c r="AK3261" s="4">
        <f t="shared" si="416"/>
        <v>24</v>
      </c>
      <c r="AL3261" s="4">
        <v>1</v>
      </c>
      <c r="AM3261" s="4">
        <v>11</v>
      </c>
      <c r="AN3261" s="4">
        <v>2</v>
      </c>
      <c r="AO3261" s="4">
        <v>2</v>
      </c>
      <c r="AP3261" s="4">
        <v>3</v>
      </c>
      <c r="AQ3261" s="4">
        <v>3</v>
      </c>
      <c r="AR3261" s="4">
        <v>4</v>
      </c>
    </row>
    <row r="3262" spans="1:44" s="4" customFormat="1" x14ac:dyDescent="0.25">
      <c r="A3262" s="4" t="str">
        <f t="shared" si="415"/>
        <v>D00_639_10</v>
      </c>
      <c r="B3262" s="1" t="s">
        <v>37</v>
      </c>
      <c r="C3262" s="2">
        <v>639</v>
      </c>
      <c r="D3262" s="3">
        <v>10</v>
      </c>
      <c r="E3262" s="4" t="s">
        <v>41</v>
      </c>
      <c r="F3262" s="4" t="s">
        <v>42</v>
      </c>
      <c r="G3262" s="4" t="s">
        <v>47</v>
      </c>
      <c r="H3262" s="3">
        <v>2006</v>
      </c>
      <c r="I3262" s="15" t="s">
        <v>54</v>
      </c>
      <c r="J3262" s="3"/>
      <c r="P3262" s="3"/>
      <c r="W3262" s="3"/>
      <c r="AA3262" s="5" t="e">
        <f t="shared" si="417"/>
        <v>#DIV/0!</v>
      </c>
      <c r="AD3262" s="5" t="e">
        <f t="shared" si="418"/>
        <v>#DIV/0!</v>
      </c>
      <c r="AE3262" s="3" t="e">
        <f t="shared" si="419"/>
        <v>#DIV/0!</v>
      </c>
      <c r="AG3262" s="4" t="e">
        <f t="shared" si="420"/>
        <v>#DIV/0!</v>
      </c>
      <c r="AI3262" s="3" t="e">
        <f t="shared" si="421"/>
        <v>#DIV/0!</v>
      </c>
      <c r="AK3262" s="4" t="e">
        <f t="shared" si="416"/>
        <v>#DIV/0!</v>
      </c>
    </row>
    <row r="3263" spans="1:44" s="4" customFormat="1" x14ac:dyDescent="0.25">
      <c r="A3263" s="4" t="str">
        <f t="shared" si="415"/>
        <v>D00_639_10</v>
      </c>
      <c r="B3263" s="1" t="s">
        <v>37</v>
      </c>
      <c r="C3263" s="2">
        <v>639</v>
      </c>
      <c r="D3263" s="3">
        <v>10</v>
      </c>
      <c r="E3263" s="4" t="s">
        <v>41</v>
      </c>
      <c r="F3263" s="4" t="s">
        <v>42</v>
      </c>
      <c r="G3263" s="4" t="s">
        <v>47</v>
      </c>
      <c r="H3263" s="3">
        <v>2007</v>
      </c>
      <c r="I3263" s="15" t="s">
        <v>54</v>
      </c>
      <c r="J3263" s="3"/>
      <c r="P3263" s="3"/>
      <c r="W3263" s="3"/>
      <c r="AA3263" s="5" t="e">
        <f t="shared" si="417"/>
        <v>#DIV/0!</v>
      </c>
      <c r="AD3263" s="5" t="e">
        <f t="shared" si="418"/>
        <v>#DIV/0!</v>
      </c>
      <c r="AE3263" s="3" t="e">
        <f t="shared" si="419"/>
        <v>#DIV/0!</v>
      </c>
      <c r="AG3263" s="4" t="e">
        <f t="shared" si="420"/>
        <v>#DIV/0!</v>
      </c>
      <c r="AI3263" s="3" t="e">
        <f t="shared" si="421"/>
        <v>#DIV/0!</v>
      </c>
      <c r="AK3263" s="4" t="e">
        <f t="shared" si="416"/>
        <v>#DIV/0!</v>
      </c>
    </row>
    <row r="3264" spans="1:44" s="14" customFormat="1" x14ac:dyDescent="0.25">
      <c r="A3264" s="4" t="str">
        <f t="shared" si="415"/>
        <v>D00_640_10</v>
      </c>
      <c r="B3264" s="12" t="s">
        <v>37</v>
      </c>
      <c r="C3264" s="13">
        <v>640</v>
      </c>
      <c r="D3264" s="15">
        <v>10</v>
      </c>
      <c r="E3264" s="14" t="s">
        <v>41</v>
      </c>
      <c r="F3264" s="14" t="s">
        <v>42</v>
      </c>
      <c r="G3264" s="14" t="s">
        <v>47</v>
      </c>
      <c r="H3264" s="15">
        <v>2003</v>
      </c>
      <c r="I3264" s="15" t="s">
        <v>54</v>
      </c>
      <c r="J3264" s="15"/>
      <c r="P3264" s="15">
        <v>0</v>
      </c>
      <c r="Q3264" s="4"/>
      <c r="R3264" s="4">
        <v>58</v>
      </c>
      <c r="S3264" s="4">
        <v>63</v>
      </c>
      <c r="T3264" s="4"/>
      <c r="U3264" s="4"/>
      <c r="V3264" s="4"/>
      <c r="W3264" s="15"/>
      <c r="AA3264" s="5" t="e">
        <f t="shared" si="417"/>
        <v>#DIV/0!</v>
      </c>
      <c r="AD3264" s="5" t="e">
        <f t="shared" si="418"/>
        <v>#DIV/0!</v>
      </c>
      <c r="AE3264" s="3" t="e">
        <f t="shared" si="419"/>
        <v>#DIV/0!</v>
      </c>
      <c r="AG3264" s="4" t="e">
        <f t="shared" si="420"/>
        <v>#DIV/0!</v>
      </c>
      <c r="AI3264" s="3" t="e">
        <f t="shared" si="421"/>
        <v>#DIV/0!</v>
      </c>
      <c r="AK3264" s="14" t="e">
        <f t="shared" si="416"/>
        <v>#DIV/0!</v>
      </c>
    </row>
    <row r="3265" spans="1:44" s="4" customFormat="1" x14ac:dyDescent="0.25">
      <c r="A3265" s="4" t="str">
        <f t="shared" si="415"/>
        <v>D00_640_10</v>
      </c>
      <c r="B3265" s="1" t="s">
        <v>37</v>
      </c>
      <c r="C3265" s="2">
        <v>640</v>
      </c>
      <c r="D3265" s="3">
        <v>10</v>
      </c>
      <c r="E3265" s="4" t="s">
        <v>41</v>
      </c>
      <c r="F3265" s="4" t="s">
        <v>42</v>
      </c>
      <c r="G3265" s="4" t="s">
        <v>47</v>
      </c>
      <c r="H3265" s="3">
        <v>2004</v>
      </c>
      <c r="I3265" s="15" t="s">
        <v>54</v>
      </c>
      <c r="J3265" s="7">
        <v>38</v>
      </c>
      <c r="K3265" s="4">
        <v>46</v>
      </c>
      <c r="P3265" s="7">
        <v>3</v>
      </c>
      <c r="Q3265" s="4">
        <v>51</v>
      </c>
      <c r="S3265" s="8">
        <v>48</v>
      </c>
      <c r="W3265" s="7">
        <v>1</v>
      </c>
      <c r="X3265" s="4">
        <v>200</v>
      </c>
      <c r="Y3265" s="4">
        <v>25</v>
      </c>
      <c r="Z3265" s="4">
        <v>94</v>
      </c>
      <c r="AA3265" s="5">
        <f t="shared" si="417"/>
        <v>3.76</v>
      </c>
      <c r="AB3265" s="4">
        <v>4</v>
      </c>
      <c r="AC3265" s="4">
        <v>25</v>
      </c>
      <c r="AD3265" s="5">
        <f t="shared" si="418"/>
        <v>1</v>
      </c>
      <c r="AE3265" s="3">
        <f t="shared" si="419"/>
        <v>26.595744680851066</v>
      </c>
      <c r="AF3265" s="4">
        <v>0</v>
      </c>
      <c r="AG3265" s="4">
        <f t="shared" si="420"/>
        <v>0</v>
      </c>
      <c r="AH3265" s="4">
        <v>0</v>
      </c>
      <c r="AI3265" s="3">
        <f t="shared" si="421"/>
        <v>0</v>
      </c>
      <c r="AJ3265" s="4">
        <v>0</v>
      </c>
      <c r="AK3265" s="4">
        <f t="shared" si="416"/>
        <v>0</v>
      </c>
      <c r="AL3265" s="4">
        <v>0</v>
      </c>
      <c r="AM3265" s="4">
        <v>7</v>
      </c>
      <c r="AN3265" s="4">
        <v>1</v>
      </c>
      <c r="AO3265" s="4">
        <v>3</v>
      </c>
      <c r="AP3265" s="4">
        <v>3</v>
      </c>
      <c r="AQ3265" s="4">
        <v>3</v>
      </c>
      <c r="AR3265" s="4">
        <v>4</v>
      </c>
    </row>
    <row r="3266" spans="1:44" s="4" customFormat="1" x14ac:dyDescent="0.25">
      <c r="A3266" s="4" t="str">
        <f t="shared" si="415"/>
        <v>D00_640_10</v>
      </c>
      <c r="B3266" s="1" t="s">
        <v>37</v>
      </c>
      <c r="C3266" s="2">
        <v>640</v>
      </c>
      <c r="D3266" s="3">
        <v>10</v>
      </c>
      <c r="E3266" s="4" t="s">
        <v>41</v>
      </c>
      <c r="F3266" s="4" t="s">
        <v>42</v>
      </c>
      <c r="G3266" s="4" t="s">
        <v>47</v>
      </c>
      <c r="H3266" s="3">
        <v>2005</v>
      </c>
      <c r="I3266" s="15" t="s">
        <v>54</v>
      </c>
      <c r="J3266" s="3">
        <v>50</v>
      </c>
      <c r="K3266" s="4">
        <v>57</v>
      </c>
      <c r="P3266" s="3">
        <v>3</v>
      </c>
      <c r="Q3266" s="4">
        <v>64</v>
      </c>
      <c r="R3266" s="4">
        <v>43</v>
      </c>
      <c r="S3266" s="4">
        <v>58</v>
      </c>
      <c r="W3266" s="3">
        <v>2</v>
      </c>
      <c r="X3266" s="4">
        <v>190</v>
      </c>
      <c r="Y3266" s="4">
        <v>25</v>
      </c>
      <c r="Z3266" s="4">
        <v>92</v>
      </c>
      <c r="AA3266" s="5">
        <f t="shared" si="417"/>
        <v>3.68</v>
      </c>
      <c r="AB3266" s="4">
        <v>4</v>
      </c>
      <c r="AC3266" s="4">
        <v>22</v>
      </c>
      <c r="AD3266" s="5">
        <f t="shared" si="418"/>
        <v>0.88</v>
      </c>
      <c r="AE3266" s="3">
        <f t="shared" si="419"/>
        <v>23.913043478260867</v>
      </c>
      <c r="AF3266" s="4">
        <v>0</v>
      </c>
      <c r="AG3266" s="4">
        <f t="shared" si="420"/>
        <v>0</v>
      </c>
      <c r="AH3266" s="4">
        <v>0</v>
      </c>
      <c r="AI3266" s="3">
        <f t="shared" si="421"/>
        <v>0</v>
      </c>
      <c r="AJ3266" s="4">
        <v>0</v>
      </c>
      <c r="AK3266" s="4">
        <f t="shared" si="416"/>
        <v>0</v>
      </c>
      <c r="AL3266" s="4">
        <v>0</v>
      </c>
      <c r="AM3266" s="4">
        <v>4</v>
      </c>
      <c r="AN3266" s="4">
        <v>2</v>
      </c>
      <c r="AO3266" s="4">
        <v>2</v>
      </c>
      <c r="AP3266" s="4">
        <v>2</v>
      </c>
      <c r="AQ3266" s="4">
        <v>3</v>
      </c>
      <c r="AR3266" s="4">
        <v>4</v>
      </c>
    </row>
    <row r="3267" spans="1:44" s="4" customFormat="1" x14ac:dyDescent="0.25">
      <c r="A3267" s="4" t="str">
        <f t="shared" ref="A3267:A3330" si="422">CONCATENATE(LEFT(B3267,1),CONCATENATE(RIGHT(B3267,2),"_",CONCATENATE(C3267),"_",CONCATENATE(D3267)))</f>
        <v>D00_640_10</v>
      </c>
      <c r="B3267" s="1" t="s">
        <v>37</v>
      </c>
      <c r="C3267" s="2">
        <v>640</v>
      </c>
      <c r="D3267" s="3">
        <v>10</v>
      </c>
      <c r="E3267" s="4" t="s">
        <v>41</v>
      </c>
      <c r="F3267" s="4" t="s">
        <v>42</v>
      </c>
      <c r="G3267" s="4" t="s">
        <v>47</v>
      </c>
      <c r="H3267" s="3">
        <v>2006</v>
      </c>
      <c r="I3267" s="15" t="s">
        <v>54</v>
      </c>
      <c r="J3267" s="3"/>
      <c r="P3267" s="3"/>
      <c r="W3267" s="3"/>
      <c r="AA3267" s="5" t="e">
        <f t="shared" si="417"/>
        <v>#DIV/0!</v>
      </c>
      <c r="AD3267" s="5" t="e">
        <f t="shared" si="418"/>
        <v>#DIV/0!</v>
      </c>
      <c r="AE3267" s="3" t="e">
        <f t="shared" si="419"/>
        <v>#DIV/0!</v>
      </c>
      <c r="AG3267" s="4" t="e">
        <f t="shared" si="420"/>
        <v>#DIV/0!</v>
      </c>
      <c r="AI3267" s="3" t="e">
        <f t="shared" si="421"/>
        <v>#DIV/0!</v>
      </c>
      <c r="AK3267" s="4" t="e">
        <f t="shared" si="416"/>
        <v>#DIV/0!</v>
      </c>
    </row>
    <row r="3268" spans="1:44" s="4" customFormat="1" x14ac:dyDescent="0.25">
      <c r="A3268" s="4" t="str">
        <f t="shared" si="422"/>
        <v>D00_640_10</v>
      </c>
      <c r="B3268" s="1" t="s">
        <v>37</v>
      </c>
      <c r="C3268" s="2">
        <v>640</v>
      </c>
      <c r="D3268" s="3">
        <v>10</v>
      </c>
      <c r="E3268" s="4" t="s">
        <v>41</v>
      </c>
      <c r="F3268" s="4" t="s">
        <v>42</v>
      </c>
      <c r="G3268" s="4" t="s">
        <v>47</v>
      </c>
      <c r="H3268" s="3">
        <v>2007</v>
      </c>
      <c r="I3268" s="15" t="s">
        <v>54</v>
      </c>
      <c r="J3268" s="3"/>
      <c r="P3268" s="3"/>
      <c r="W3268" s="3"/>
      <c r="AA3268" s="5" t="e">
        <f t="shared" si="417"/>
        <v>#DIV/0!</v>
      </c>
      <c r="AD3268" s="5" t="e">
        <f t="shared" si="418"/>
        <v>#DIV/0!</v>
      </c>
      <c r="AE3268" s="3" t="e">
        <f t="shared" si="419"/>
        <v>#DIV/0!</v>
      </c>
      <c r="AG3268" s="4" t="e">
        <f t="shared" si="420"/>
        <v>#DIV/0!</v>
      </c>
      <c r="AI3268" s="3" t="e">
        <f t="shared" si="421"/>
        <v>#DIV/0!</v>
      </c>
      <c r="AK3268" s="4" t="e">
        <f t="shared" si="416"/>
        <v>#DIV/0!</v>
      </c>
    </row>
    <row r="3269" spans="1:44" s="14" customFormat="1" x14ac:dyDescent="0.25">
      <c r="A3269" s="4" t="str">
        <f t="shared" si="422"/>
        <v>D00_641_10</v>
      </c>
      <c r="B3269" s="12" t="s">
        <v>37</v>
      </c>
      <c r="C3269" s="13">
        <v>641</v>
      </c>
      <c r="D3269" s="15">
        <v>10</v>
      </c>
      <c r="E3269" s="14" t="s">
        <v>41</v>
      </c>
      <c r="F3269" s="14" t="s">
        <v>42</v>
      </c>
      <c r="G3269" s="14" t="s">
        <v>47</v>
      </c>
      <c r="H3269" s="15">
        <v>2003</v>
      </c>
      <c r="I3269" s="15" t="s">
        <v>54</v>
      </c>
      <c r="J3269" s="15"/>
      <c r="P3269" s="15">
        <v>0</v>
      </c>
      <c r="Q3269" s="4"/>
      <c r="R3269" s="4">
        <v>53</v>
      </c>
      <c r="S3269" s="4">
        <v>63</v>
      </c>
      <c r="T3269" s="4"/>
      <c r="U3269" s="4"/>
      <c r="V3269" s="4"/>
      <c r="W3269" s="15"/>
      <c r="AA3269" s="5" t="e">
        <f t="shared" si="417"/>
        <v>#DIV/0!</v>
      </c>
      <c r="AD3269" s="5" t="e">
        <f t="shared" si="418"/>
        <v>#DIV/0!</v>
      </c>
      <c r="AE3269" s="3" t="e">
        <f t="shared" si="419"/>
        <v>#DIV/0!</v>
      </c>
      <c r="AG3269" s="4" t="e">
        <f t="shared" si="420"/>
        <v>#DIV/0!</v>
      </c>
      <c r="AI3269" s="3" t="e">
        <f t="shared" si="421"/>
        <v>#DIV/0!</v>
      </c>
      <c r="AK3269" s="14" t="e">
        <f t="shared" si="416"/>
        <v>#DIV/0!</v>
      </c>
    </row>
    <row r="3270" spans="1:44" s="4" customFormat="1" x14ac:dyDescent="0.25">
      <c r="A3270" s="4" t="str">
        <f t="shared" si="422"/>
        <v>D00_641_10</v>
      </c>
      <c r="B3270" s="1" t="s">
        <v>37</v>
      </c>
      <c r="C3270" s="2">
        <v>641</v>
      </c>
      <c r="D3270" s="3">
        <v>10</v>
      </c>
      <c r="E3270" s="4" t="s">
        <v>41</v>
      </c>
      <c r="F3270" s="4" t="s">
        <v>42</v>
      </c>
      <c r="G3270" s="4" t="s">
        <v>47</v>
      </c>
      <c r="H3270" s="3">
        <v>2004</v>
      </c>
      <c r="I3270" s="15" t="s">
        <v>54</v>
      </c>
      <c r="J3270" s="7">
        <v>37</v>
      </c>
      <c r="K3270" s="4">
        <v>44</v>
      </c>
      <c r="P3270" s="7">
        <v>1</v>
      </c>
      <c r="Q3270" s="4">
        <v>52</v>
      </c>
      <c r="S3270" s="8">
        <v>38</v>
      </c>
      <c r="W3270" s="7">
        <v>1</v>
      </c>
      <c r="X3270" s="4">
        <v>195</v>
      </c>
      <c r="Y3270" s="4">
        <v>25</v>
      </c>
      <c r="Z3270" s="4">
        <v>36</v>
      </c>
      <c r="AA3270" s="5">
        <f t="shared" si="417"/>
        <v>1.5695238095238095</v>
      </c>
      <c r="AB3270" s="4">
        <v>1</v>
      </c>
      <c r="AC3270" s="4">
        <v>17</v>
      </c>
      <c r="AD3270" s="5">
        <f t="shared" si="418"/>
        <v>0.80952380952380953</v>
      </c>
      <c r="AE3270" s="3">
        <f t="shared" si="419"/>
        <v>51.577669902912618</v>
      </c>
      <c r="AF3270" s="4">
        <v>4</v>
      </c>
      <c r="AG3270" s="4">
        <f t="shared" si="420"/>
        <v>16</v>
      </c>
      <c r="AH3270" s="4">
        <v>1</v>
      </c>
      <c r="AI3270" s="3">
        <f t="shared" si="421"/>
        <v>4</v>
      </c>
      <c r="AJ3270" s="4">
        <v>4</v>
      </c>
      <c r="AK3270" s="4">
        <f t="shared" si="416"/>
        <v>16</v>
      </c>
      <c r="AL3270" s="4" t="s">
        <v>77</v>
      </c>
      <c r="AM3270" s="4">
        <v>7</v>
      </c>
      <c r="AN3270" s="4">
        <v>2</v>
      </c>
      <c r="AO3270" s="4">
        <v>3</v>
      </c>
      <c r="AP3270" s="4">
        <v>4</v>
      </c>
      <c r="AQ3270" s="4">
        <v>3</v>
      </c>
      <c r="AR3270" s="4">
        <v>1</v>
      </c>
    </row>
    <row r="3271" spans="1:44" s="4" customFormat="1" x14ac:dyDescent="0.25">
      <c r="A3271" s="4" t="str">
        <f t="shared" si="422"/>
        <v>D00_641_10</v>
      </c>
      <c r="B3271" s="1" t="s">
        <v>37</v>
      </c>
      <c r="C3271" s="2">
        <v>641</v>
      </c>
      <c r="D3271" s="3">
        <v>10</v>
      </c>
      <c r="E3271" s="4" t="s">
        <v>41</v>
      </c>
      <c r="F3271" s="4" t="s">
        <v>42</v>
      </c>
      <c r="G3271" s="4" t="s">
        <v>47</v>
      </c>
      <c r="H3271" s="3">
        <v>2005</v>
      </c>
      <c r="I3271" s="15" t="s">
        <v>54</v>
      </c>
      <c r="J3271" s="3">
        <v>55</v>
      </c>
      <c r="K3271" s="4">
        <v>62</v>
      </c>
      <c r="P3271" s="3">
        <v>1</v>
      </c>
      <c r="Q3271" s="4">
        <v>67</v>
      </c>
      <c r="R3271" s="4">
        <v>44</v>
      </c>
      <c r="S3271" s="4">
        <v>57</v>
      </c>
      <c r="W3271" s="3">
        <v>2</v>
      </c>
      <c r="X3271" s="4">
        <v>192</v>
      </c>
      <c r="Y3271" s="4">
        <v>25</v>
      </c>
      <c r="Z3271" s="4">
        <v>56</v>
      </c>
      <c r="AA3271" s="5">
        <f t="shared" si="417"/>
        <v>2.2766666666666664</v>
      </c>
      <c r="AB3271" s="4">
        <v>3</v>
      </c>
      <c r="AC3271" s="4">
        <v>22</v>
      </c>
      <c r="AD3271" s="5">
        <f t="shared" si="418"/>
        <v>0.91666666666666663</v>
      </c>
      <c r="AE3271" s="3">
        <f t="shared" si="419"/>
        <v>40.263543191800878</v>
      </c>
      <c r="AF3271" s="4">
        <v>1</v>
      </c>
      <c r="AG3271" s="4">
        <f t="shared" si="420"/>
        <v>4</v>
      </c>
      <c r="AH3271" s="4">
        <v>0</v>
      </c>
      <c r="AI3271" s="3">
        <f t="shared" si="421"/>
        <v>0</v>
      </c>
      <c r="AJ3271" s="4">
        <v>0</v>
      </c>
      <c r="AK3271" s="4">
        <f t="shared" si="416"/>
        <v>0</v>
      </c>
      <c r="AL3271" s="4">
        <v>0</v>
      </c>
      <c r="AM3271" s="4">
        <v>3</v>
      </c>
      <c r="AN3271" s="4">
        <v>2</v>
      </c>
      <c r="AO3271" s="4">
        <v>2</v>
      </c>
      <c r="AP3271" s="4">
        <v>3</v>
      </c>
      <c r="AQ3271" s="4">
        <v>3</v>
      </c>
      <c r="AR3271" s="4">
        <v>3</v>
      </c>
    </row>
    <row r="3272" spans="1:44" s="4" customFormat="1" x14ac:dyDescent="0.25">
      <c r="A3272" s="4" t="str">
        <f t="shared" si="422"/>
        <v>D00_641_10</v>
      </c>
      <c r="B3272" s="1" t="s">
        <v>37</v>
      </c>
      <c r="C3272" s="2">
        <v>641</v>
      </c>
      <c r="D3272" s="3">
        <v>10</v>
      </c>
      <c r="E3272" s="4" t="s">
        <v>41</v>
      </c>
      <c r="F3272" s="4" t="s">
        <v>42</v>
      </c>
      <c r="G3272" s="4" t="s">
        <v>47</v>
      </c>
      <c r="H3272" s="3">
        <v>2006</v>
      </c>
      <c r="I3272" s="15" t="s">
        <v>54</v>
      </c>
      <c r="J3272" s="3"/>
      <c r="P3272" s="3"/>
      <c r="W3272" s="3"/>
      <c r="AA3272" s="5" t="e">
        <f t="shared" si="417"/>
        <v>#DIV/0!</v>
      </c>
      <c r="AD3272" s="5" t="e">
        <f t="shared" si="418"/>
        <v>#DIV/0!</v>
      </c>
      <c r="AE3272" s="3" t="e">
        <f t="shared" si="419"/>
        <v>#DIV/0!</v>
      </c>
      <c r="AG3272" s="4" t="e">
        <f t="shared" si="420"/>
        <v>#DIV/0!</v>
      </c>
      <c r="AI3272" s="3" t="e">
        <f t="shared" si="421"/>
        <v>#DIV/0!</v>
      </c>
      <c r="AK3272" s="4" t="e">
        <f t="shared" si="416"/>
        <v>#DIV/0!</v>
      </c>
    </row>
    <row r="3273" spans="1:44" s="4" customFormat="1" x14ac:dyDescent="0.25">
      <c r="A3273" s="4" t="str">
        <f t="shared" si="422"/>
        <v>D00_641_10</v>
      </c>
      <c r="B3273" s="1" t="s">
        <v>37</v>
      </c>
      <c r="C3273" s="2">
        <v>641</v>
      </c>
      <c r="D3273" s="3">
        <v>10</v>
      </c>
      <c r="E3273" s="4" t="s">
        <v>41</v>
      </c>
      <c r="F3273" s="4" t="s">
        <v>42</v>
      </c>
      <c r="G3273" s="4" t="s">
        <v>47</v>
      </c>
      <c r="H3273" s="3">
        <v>2007</v>
      </c>
      <c r="I3273" s="15" t="s">
        <v>54</v>
      </c>
      <c r="J3273" s="3"/>
      <c r="P3273" s="3"/>
      <c r="W3273" s="3"/>
      <c r="AA3273" s="5" t="e">
        <f t="shared" si="417"/>
        <v>#DIV/0!</v>
      </c>
      <c r="AD3273" s="5" t="e">
        <f t="shared" si="418"/>
        <v>#DIV/0!</v>
      </c>
      <c r="AE3273" s="3" t="e">
        <f t="shared" si="419"/>
        <v>#DIV/0!</v>
      </c>
      <c r="AG3273" s="4" t="e">
        <f t="shared" si="420"/>
        <v>#DIV/0!</v>
      </c>
      <c r="AI3273" s="3" t="e">
        <f t="shared" si="421"/>
        <v>#DIV/0!</v>
      </c>
      <c r="AK3273" s="4" t="e">
        <f t="shared" si="416"/>
        <v>#DIV/0!</v>
      </c>
    </row>
    <row r="3274" spans="1:44" s="14" customFormat="1" x14ac:dyDescent="0.25">
      <c r="A3274" s="4" t="str">
        <f t="shared" si="422"/>
        <v>D00_642_10</v>
      </c>
      <c r="B3274" s="12" t="s">
        <v>37</v>
      </c>
      <c r="C3274" s="13">
        <v>642</v>
      </c>
      <c r="D3274" s="15">
        <v>10</v>
      </c>
      <c r="E3274" s="14" t="s">
        <v>41</v>
      </c>
      <c r="F3274" s="14" t="s">
        <v>42</v>
      </c>
      <c r="G3274" s="14" t="s">
        <v>47</v>
      </c>
      <c r="H3274" s="15">
        <v>2003</v>
      </c>
      <c r="I3274" s="15" t="s">
        <v>54</v>
      </c>
      <c r="J3274" s="15">
        <v>60</v>
      </c>
      <c r="K3274" s="14">
        <v>62</v>
      </c>
      <c r="L3274" s="14">
        <f>K3274-36</f>
        <v>26</v>
      </c>
      <c r="M3274" s="14">
        <f>K3274-64</f>
        <v>-2</v>
      </c>
      <c r="N3274" s="14">
        <f>K3274-79</f>
        <v>-17</v>
      </c>
      <c r="P3274" s="15">
        <v>1</v>
      </c>
      <c r="Q3274" s="4">
        <v>64</v>
      </c>
      <c r="R3274" s="4">
        <v>53</v>
      </c>
      <c r="S3274" s="4">
        <v>64</v>
      </c>
      <c r="T3274" s="4"/>
      <c r="U3274" s="4"/>
      <c r="V3274" s="4"/>
      <c r="W3274" s="15"/>
      <c r="AA3274" s="5" t="e">
        <f t="shared" si="417"/>
        <v>#DIV/0!</v>
      </c>
      <c r="AD3274" s="5" t="e">
        <f t="shared" si="418"/>
        <v>#DIV/0!</v>
      </c>
      <c r="AE3274" s="3" t="e">
        <f t="shared" si="419"/>
        <v>#DIV/0!</v>
      </c>
      <c r="AG3274" s="4" t="e">
        <f t="shared" si="420"/>
        <v>#DIV/0!</v>
      </c>
      <c r="AI3274" s="3" t="e">
        <f t="shared" si="421"/>
        <v>#DIV/0!</v>
      </c>
      <c r="AK3274" s="14" t="e">
        <f t="shared" si="416"/>
        <v>#DIV/0!</v>
      </c>
    </row>
    <row r="3275" spans="1:44" s="4" customFormat="1" x14ac:dyDescent="0.25">
      <c r="A3275" s="4" t="str">
        <f t="shared" si="422"/>
        <v>D00_642_10</v>
      </c>
      <c r="B3275" s="1" t="s">
        <v>37</v>
      </c>
      <c r="C3275" s="2">
        <v>642</v>
      </c>
      <c r="D3275" s="3">
        <v>10</v>
      </c>
      <c r="E3275" s="4" t="s">
        <v>41</v>
      </c>
      <c r="F3275" s="4" t="s">
        <v>42</v>
      </c>
      <c r="G3275" s="4" t="s">
        <v>47</v>
      </c>
      <c r="H3275" s="3">
        <v>2004</v>
      </c>
      <c r="I3275" s="15" t="s">
        <v>54</v>
      </c>
      <c r="J3275" s="7">
        <v>44</v>
      </c>
      <c r="K3275" s="4">
        <v>51</v>
      </c>
      <c r="P3275" s="7">
        <v>3</v>
      </c>
      <c r="Q3275" s="4">
        <v>56</v>
      </c>
      <c r="S3275" s="8">
        <v>50</v>
      </c>
      <c r="W3275" s="7">
        <v>2</v>
      </c>
      <c r="X3275" s="4">
        <v>208</v>
      </c>
      <c r="Y3275" s="4">
        <v>25</v>
      </c>
      <c r="Z3275" s="4">
        <v>54</v>
      </c>
      <c r="AA3275" s="5">
        <f t="shared" si="417"/>
        <v>2.1916666666666664</v>
      </c>
      <c r="AB3275" s="4">
        <v>4</v>
      </c>
      <c r="AC3275" s="4">
        <v>19</v>
      </c>
      <c r="AD3275" s="5">
        <f t="shared" si="418"/>
        <v>0.79166666666666663</v>
      </c>
      <c r="AE3275" s="3">
        <f t="shared" si="419"/>
        <v>36.121673003802279</v>
      </c>
      <c r="AF3275" s="4">
        <v>1</v>
      </c>
      <c r="AG3275" s="4">
        <f t="shared" si="420"/>
        <v>4</v>
      </c>
      <c r="AH3275" s="4">
        <v>0</v>
      </c>
      <c r="AI3275" s="3">
        <f t="shared" si="421"/>
        <v>0</v>
      </c>
      <c r="AJ3275" s="4">
        <v>2</v>
      </c>
      <c r="AK3275" s="4">
        <f t="shared" si="416"/>
        <v>8</v>
      </c>
      <c r="AL3275" s="4">
        <v>4</v>
      </c>
      <c r="AM3275" s="4">
        <v>7</v>
      </c>
      <c r="AN3275" s="4">
        <v>2</v>
      </c>
      <c r="AO3275" s="4">
        <v>2</v>
      </c>
      <c r="AP3275" s="4">
        <v>2</v>
      </c>
      <c r="AQ3275" s="4">
        <v>3</v>
      </c>
      <c r="AR3275" s="4">
        <v>3</v>
      </c>
    </row>
    <row r="3276" spans="1:44" s="4" customFormat="1" x14ac:dyDescent="0.25">
      <c r="A3276" s="4" t="str">
        <f t="shared" si="422"/>
        <v>D00_642_10</v>
      </c>
      <c r="B3276" s="1" t="s">
        <v>37</v>
      </c>
      <c r="C3276" s="2">
        <v>642</v>
      </c>
      <c r="D3276" s="3">
        <v>10</v>
      </c>
      <c r="E3276" s="4" t="s">
        <v>41</v>
      </c>
      <c r="F3276" s="4" t="s">
        <v>42</v>
      </c>
      <c r="G3276" s="4" t="s">
        <v>47</v>
      </c>
      <c r="H3276" s="3">
        <v>2005</v>
      </c>
      <c r="I3276" s="15" t="s">
        <v>54</v>
      </c>
      <c r="J3276" s="3">
        <v>57</v>
      </c>
      <c r="K3276" s="4">
        <v>66</v>
      </c>
      <c r="P3276" s="3">
        <v>3</v>
      </c>
      <c r="Q3276" s="4">
        <v>68</v>
      </c>
      <c r="R3276" s="4">
        <v>44</v>
      </c>
      <c r="S3276" s="4">
        <v>58</v>
      </c>
      <c r="W3276" s="3">
        <v>1</v>
      </c>
      <c r="X3276" s="4">
        <v>206</v>
      </c>
      <c r="Y3276" s="4">
        <v>25</v>
      </c>
      <c r="Z3276" s="4">
        <v>72</v>
      </c>
      <c r="AA3276" s="5">
        <f t="shared" si="417"/>
        <v>2.88</v>
      </c>
      <c r="AB3276" s="4">
        <v>4</v>
      </c>
      <c r="AC3276" s="4">
        <v>25</v>
      </c>
      <c r="AD3276" s="5">
        <f t="shared" si="418"/>
        <v>1</v>
      </c>
      <c r="AE3276" s="3">
        <f t="shared" si="419"/>
        <v>34.722222222222221</v>
      </c>
      <c r="AF3276" s="4">
        <v>0</v>
      </c>
      <c r="AG3276" s="4">
        <f t="shared" si="420"/>
        <v>0</v>
      </c>
      <c r="AH3276" s="4">
        <v>0</v>
      </c>
      <c r="AI3276" s="3">
        <f t="shared" si="421"/>
        <v>0</v>
      </c>
      <c r="AJ3276" s="4">
        <v>0</v>
      </c>
      <c r="AK3276" s="4">
        <f t="shared" si="416"/>
        <v>0</v>
      </c>
      <c r="AL3276" s="4">
        <v>0</v>
      </c>
      <c r="AM3276" s="4">
        <v>8</v>
      </c>
      <c r="AN3276" s="4">
        <v>2</v>
      </c>
      <c r="AO3276" s="4">
        <v>2</v>
      </c>
      <c r="AP3276" s="4">
        <v>2</v>
      </c>
      <c r="AQ3276" s="4">
        <v>3</v>
      </c>
      <c r="AR3276" s="4">
        <v>4</v>
      </c>
    </row>
    <row r="3277" spans="1:44" s="4" customFormat="1" x14ac:dyDescent="0.25">
      <c r="A3277" s="4" t="str">
        <f t="shared" si="422"/>
        <v>D00_642_10</v>
      </c>
      <c r="B3277" s="1" t="s">
        <v>37</v>
      </c>
      <c r="C3277" s="2">
        <v>642</v>
      </c>
      <c r="D3277" s="3">
        <v>10</v>
      </c>
      <c r="E3277" s="4" t="s">
        <v>41</v>
      </c>
      <c r="F3277" s="4" t="s">
        <v>42</v>
      </c>
      <c r="G3277" s="4" t="s">
        <v>47</v>
      </c>
      <c r="H3277" s="3">
        <v>2006</v>
      </c>
      <c r="I3277" s="15" t="s">
        <v>54</v>
      </c>
      <c r="J3277" s="3"/>
      <c r="P3277" s="3"/>
      <c r="W3277" s="3"/>
      <c r="AA3277" s="5" t="e">
        <f t="shared" si="417"/>
        <v>#DIV/0!</v>
      </c>
      <c r="AD3277" s="5" t="e">
        <f t="shared" si="418"/>
        <v>#DIV/0!</v>
      </c>
      <c r="AE3277" s="3" t="e">
        <f t="shared" si="419"/>
        <v>#DIV/0!</v>
      </c>
      <c r="AG3277" s="4" t="e">
        <f t="shared" si="420"/>
        <v>#DIV/0!</v>
      </c>
      <c r="AI3277" s="3" t="e">
        <f t="shared" si="421"/>
        <v>#DIV/0!</v>
      </c>
      <c r="AK3277" s="4" t="e">
        <f t="shared" si="416"/>
        <v>#DIV/0!</v>
      </c>
    </row>
    <row r="3278" spans="1:44" s="4" customFormat="1" x14ac:dyDescent="0.25">
      <c r="A3278" s="4" t="str">
        <f t="shared" si="422"/>
        <v>D00_642_10</v>
      </c>
      <c r="B3278" s="1" t="s">
        <v>37</v>
      </c>
      <c r="C3278" s="2">
        <v>642</v>
      </c>
      <c r="D3278" s="3">
        <v>10</v>
      </c>
      <c r="E3278" s="4" t="s">
        <v>41</v>
      </c>
      <c r="F3278" s="4" t="s">
        <v>42</v>
      </c>
      <c r="G3278" s="4" t="s">
        <v>47</v>
      </c>
      <c r="H3278" s="3">
        <v>2007</v>
      </c>
      <c r="I3278" s="15" t="s">
        <v>54</v>
      </c>
      <c r="J3278" s="3"/>
      <c r="P3278" s="3"/>
      <c r="W3278" s="3"/>
      <c r="AA3278" s="5" t="e">
        <f t="shared" si="417"/>
        <v>#DIV/0!</v>
      </c>
      <c r="AD3278" s="5" t="e">
        <f t="shared" si="418"/>
        <v>#DIV/0!</v>
      </c>
      <c r="AE3278" s="3" t="e">
        <f t="shared" si="419"/>
        <v>#DIV/0!</v>
      </c>
      <c r="AG3278" s="4" t="e">
        <f t="shared" si="420"/>
        <v>#DIV/0!</v>
      </c>
      <c r="AI3278" s="3" t="e">
        <f t="shared" si="421"/>
        <v>#DIV/0!</v>
      </c>
      <c r="AK3278" s="4" t="e">
        <f t="shared" si="416"/>
        <v>#DIV/0!</v>
      </c>
    </row>
    <row r="3279" spans="1:44" s="14" customFormat="1" x14ac:dyDescent="0.25">
      <c r="A3279" s="4" t="str">
        <f t="shared" si="422"/>
        <v>D00_643_10</v>
      </c>
      <c r="B3279" s="12" t="s">
        <v>37</v>
      </c>
      <c r="C3279" s="13">
        <v>643</v>
      </c>
      <c r="D3279" s="15">
        <v>10</v>
      </c>
      <c r="E3279" s="14" t="s">
        <v>41</v>
      </c>
      <c r="F3279" s="14" t="s">
        <v>42</v>
      </c>
      <c r="G3279" s="14" t="s">
        <v>47</v>
      </c>
      <c r="H3279" s="15">
        <v>2003</v>
      </c>
      <c r="I3279" s="15" t="s">
        <v>54</v>
      </c>
      <c r="J3279" s="15"/>
      <c r="P3279" s="15">
        <v>0</v>
      </c>
      <c r="Q3279" s="4"/>
      <c r="R3279" s="4">
        <v>43</v>
      </c>
      <c r="S3279" s="4">
        <v>46</v>
      </c>
      <c r="T3279" s="4"/>
      <c r="U3279" s="4"/>
      <c r="V3279" s="4"/>
      <c r="W3279" s="15"/>
      <c r="AA3279" s="5" t="e">
        <f t="shared" si="417"/>
        <v>#DIV/0!</v>
      </c>
      <c r="AD3279" s="5" t="e">
        <f t="shared" si="418"/>
        <v>#DIV/0!</v>
      </c>
      <c r="AE3279" s="3" t="e">
        <f t="shared" si="419"/>
        <v>#DIV/0!</v>
      </c>
      <c r="AG3279" s="4" t="e">
        <f t="shared" si="420"/>
        <v>#DIV/0!</v>
      </c>
      <c r="AI3279" s="3" t="e">
        <f t="shared" si="421"/>
        <v>#DIV/0!</v>
      </c>
      <c r="AK3279" s="14" t="e">
        <f t="shared" si="416"/>
        <v>#DIV/0!</v>
      </c>
    </row>
    <row r="3280" spans="1:44" s="4" customFormat="1" x14ac:dyDescent="0.25">
      <c r="A3280" s="4" t="str">
        <f t="shared" si="422"/>
        <v>D00_643_10</v>
      </c>
      <c r="B3280" s="1" t="s">
        <v>37</v>
      </c>
      <c r="C3280" s="2">
        <v>643</v>
      </c>
      <c r="D3280" s="3">
        <v>10</v>
      </c>
      <c r="E3280" s="4" t="s">
        <v>41</v>
      </c>
      <c r="F3280" s="4" t="s">
        <v>42</v>
      </c>
      <c r="G3280" s="4" t="s">
        <v>47</v>
      </c>
      <c r="H3280" s="3">
        <v>2004</v>
      </c>
      <c r="I3280" s="15" t="s">
        <v>54</v>
      </c>
      <c r="J3280" s="7">
        <v>36</v>
      </c>
      <c r="K3280" s="4">
        <v>38</v>
      </c>
      <c r="P3280" s="7">
        <v>1</v>
      </c>
      <c r="Q3280" s="4">
        <v>44</v>
      </c>
      <c r="S3280" s="8">
        <v>36</v>
      </c>
      <c r="W3280" s="7">
        <v>0</v>
      </c>
      <c r="AA3280" s="5" t="e">
        <f t="shared" si="417"/>
        <v>#DIV/0!</v>
      </c>
      <c r="AD3280" s="5" t="e">
        <f t="shared" si="418"/>
        <v>#DIV/0!</v>
      </c>
      <c r="AE3280" s="3" t="e">
        <f t="shared" si="419"/>
        <v>#DIV/0!</v>
      </c>
      <c r="AG3280" s="4" t="e">
        <f t="shared" si="420"/>
        <v>#DIV/0!</v>
      </c>
      <c r="AI3280" s="3" t="e">
        <f t="shared" si="421"/>
        <v>#DIV/0!</v>
      </c>
      <c r="AK3280" s="4" t="e">
        <f t="shared" si="416"/>
        <v>#DIV/0!</v>
      </c>
    </row>
    <row r="3281" spans="1:44" s="4" customFormat="1" x14ac:dyDescent="0.25">
      <c r="A3281" s="4" t="str">
        <f t="shared" si="422"/>
        <v>D00_643_10</v>
      </c>
      <c r="B3281" s="1" t="s">
        <v>37</v>
      </c>
      <c r="C3281" s="2">
        <v>643</v>
      </c>
      <c r="D3281" s="3">
        <v>10</v>
      </c>
      <c r="E3281" s="4" t="s">
        <v>41</v>
      </c>
      <c r="F3281" s="4" t="s">
        <v>42</v>
      </c>
      <c r="G3281" s="4" t="s">
        <v>47</v>
      </c>
      <c r="H3281" s="3">
        <v>2005</v>
      </c>
      <c r="I3281" s="15" t="s">
        <v>54</v>
      </c>
      <c r="J3281" s="3">
        <v>54</v>
      </c>
      <c r="K3281" s="4">
        <v>62</v>
      </c>
      <c r="P3281" s="3">
        <v>2</v>
      </c>
      <c r="Q3281" s="4">
        <v>67</v>
      </c>
      <c r="R3281" s="4">
        <v>42</v>
      </c>
      <c r="S3281" s="4">
        <v>48</v>
      </c>
      <c r="W3281" s="3">
        <v>0</v>
      </c>
      <c r="X3281" s="4" t="s">
        <v>81</v>
      </c>
      <c r="AA3281" s="5" t="e">
        <f t="shared" si="417"/>
        <v>#DIV/0!</v>
      </c>
      <c r="AD3281" s="5" t="e">
        <f t="shared" si="418"/>
        <v>#DIV/0!</v>
      </c>
      <c r="AE3281" s="3" t="e">
        <f t="shared" si="419"/>
        <v>#DIV/0!</v>
      </c>
      <c r="AG3281" s="4" t="e">
        <f t="shared" si="420"/>
        <v>#DIV/0!</v>
      </c>
      <c r="AI3281" s="3" t="e">
        <f t="shared" si="421"/>
        <v>#DIV/0!</v>
      </c>
    </row>
    <row r="3282" spans="1:44" s="4" customFormat="1" x14ac:dyDescent="0.25">
      <c r="A3282" s="4" t="str">
        <f t="shared" si="422"/>
        <v>D00_643_10</v>
      </c>
      <c r="B3282" s="1" t="s">
        <v>37</v>
      </c>
      <c r="C3282" s="2">
        <v>643</v>
      </c>
      <c r="D3282" s="3">
        <v>10</v>
      </c>
      <c r="E3282" s="4" t="s">
        <v>41</v>
      </c>
      <c r="F3282" s="4" t="s">
        <v>42</v>
      </c>
      <c r="G3282" s="4" t="s">
        <v>47</v>
      </c>
      <c r="H3282" s="3">
        <v>2006</v>
      </c>
      <c r="I3282" s="15" t="s">
        <v>54</v>
      </c>
      <c r="J3282" s="3"/>
      <c r="P3282" s="3"/>
      <c r="W3282" s="3"/>
      <c r="AA3282" s="5" t="e">
        <f t="shared" si="417"/>
        <v>#DIV/0!</v>
      </c>
      <c r="AD3282" s="5" t="e">
        <f t="shared" si="418"/>
        <v>#DIV/0!</v>
      </c>
      <c r="AE3282" s="3" t="e">
        <f t="shared" si="419"/>
        <v>#DIV/0!</v>
      </c>
      <c r="AG3282" s="4" t="e">
        <f t="shared" si="420"/>
        <v>#DIV/0!</v>
      </c>
      <c r="AI3282" s="3" t="e">
        <f t="shared" si="421"/>
        <v>#DIV/0!</v>
      </c>
      <c r="AK3282" s="4" t="e">
        <f>AJ3282*100/Y3282</f>
        <v>#DIV/0!</v>
      </c>
    </row>
    <row r="3283" spans="1:44" s="4" customFormat="1" x14ac:dyDescent="0.25">
      <c r="A3283" s="4" t="str">
        <f t="shared" si="422"/>
        <v>D00_643_10</v>
      </c>
      <c r="B3283" s="1" t="s">
        <v>37</v>
      </c>
      <c r="C3283" s="2">
        <v>643</v>
      </c>
      <c r="D3283" s="3">
        <v>10</v>
      </c>
      <c r="E3283" s="4" t="s">
        <v>41</v>
      </c>
      <c r="F3283" s="4" t="s">
        <v>42</v>
      </c>
      <c r="G3283" s="4" t="s">
        <v>47</v>
      </c>
      <c r="H3283" s="3">
        <v>2007</v>
      </c>
      <c r="I3283" s="15" t="s">
        <v>54</v>
      </c>
      <c r="J3283" s="3"/>
      <c r="P3283" s="3"/>
      <c r="W3283" s="3"/>
      <c r="AA3283" s="5" t="e">
        <f t="shared" si="417"/>
        <v>#DIV/0!</v>
      </c>
      <c r="AD3283" s="5" t="e">
        <f t="shared" si="418"/>
        <v>#DIV/0!</v>
      </c>
      <c r="AE3283" s="3" t="e">
        <f t="shared" si="419"/>
        <v>#DIV/0!</v>
      </c>
      <c r="AG3283" s="4" t="e">
        <f t="shared" si="420"/>
        <v>#DIV/0!</v>
      </c>
      <c r="AI3283" s="3" t="e">
        <f t="shared" si="421"/>
        <v>#DIV/0!</v>
      </c>
      <c r="AK3283" s="4" t="e">
        <f>AJ3283*100/Y3283</f>
        <v>#DIV/0!</v>
      </c>
    </row>
    <row r="3284" spans="1:44" s="14" customFormat="1" x14ac:dyDescent="0.25">
      <c r="A3284" s="4" t="str">
        <f t="shared" si="422"/>
        <v>D00_644_10</v>
      </c>
      <c r="B3284" s="12" t="s">
        <v>37</v>
      </c>
      <c r="C3284" s="13">
        <v>644</v>
      </c>
      <c r="D3284" s="15">
        <v>10</v>
      </c>
      <c r="E3284" s="14" t="s">
        <v>41</v>
      </c>
      <c r="F3284" s="14" t="s">
        <v>42</v>
      </c>
      <c r="G3284" s="14" t="s">
        <v>47</v>
      </c>
      <c r="H3284" s="15">
        <v>2003</v>
      </c>
      <c r="I3284" s="15" t="s">
        <v>54</v>
      </c>
      <c r="J3284" s="15"/>
      <c r="P3284" s="15">
        <v>0</v>
      </c>
      <c r="Q3284" s="4"/>
      <c r="R3284" s="4">
        <v>64</v>
      </c>
      <c r="S3284" s="4">
        <v>70</v>
      </c>
      <c r="T3284" s="4"/>
      <c r="U3284" s="4"/>
      <c r="V3284" s="4"/>
      <c r="W3284" s="15"/>
      <c r="AA3284" s="5" t="e">
        <f t="shared" si="417"/>
        <v>#DIV/0!</v>
      </c>
      <c r="AD3284" s="5" t="e">
        <f t="shared" si="418"/>
        <v>#DIV/0!</v>
      </c>
      <c r="AE3284" s="3" t="e">
        <f t="shared" si="419"/>
        <v>#DIV/0!</v>
      </c>
      <c r="AG3284" s="4" t="e">
        <f t="shared" si="420"/>
        <v>#DIV/0!</v>
      </c>
      <c r="AI3284" s="3" t="e">
        <f t="shared" si="421"/>
        <v>#DIV/0!</v>
      </c>
      <c r="AK3284" s="14" t="e">
        <f>AJ3284*100/Y3284</f>
        <v>#DIV/0!</v>
      </c>
    </row>
    <row r="3285" spans="1:44" s="4" customFormat="1" x14ac:dyDescent="0.25">
      <c r="A3285" s="4" t="str">
        <f t="shared" si="422"/>
        <v>D00_644_10</v>
      </c>
      <c r="B3285" s="1" t="s">
        <v>37</v>
      </c>
      <c r="C3285" s="2">
        <v>644</v>
      </c>
      <c r="D3285" s="3">
        <v>10</v>
      </c>
      <c r="E3285" s="4" t="s">
        <v>41</v>
      </c>
      <c r="F3285" s="4" t="s">
        <v>42</v>
      </c>
      <c r="G3285" s="4" t="s">
        <v>47</v>
      </c>
      <c r="H3285" s="3">
        <v>2004</v>
      </c>
      <c r="I3285" s="15" t="s">
        <v>54</v>
      </c>
      <c r="J3285" s="7">
        <v>39</v>
      </c>
      <c r="K3285" s="4">
        <v>44</v>
      </c>
      <c r="P3285" s="7">
        <v>2</v>
      </c>
      <c r="Q3285" s="4">
        <v>52</v>
      </c>
      <c r="S3285" s="8">
        <v>47</v>
      </c>
      <c r="W3285" s="7">
        <v>1</v>
      </c>
      <c r="X3285" s="4">
        <v>199</v>
      </c>
      <c r="Y3285" s="4">
        <v>25</v>
      </c>
      <c r="Z3285" s="4">
        <v>81</v>
      </c>
      <c r="AA3285" s="5">
        <f t="shared" si="417"/>
        <v>3.24</v>
      </c>
      <c r="AB3285" s="4">
        <v>3</v>
      </c>
      <c r="AC3285" s="4">
        <v>22</v>
      </c>
      <c r="AD3285" s="5">
        <f t="shared" si="418"/>
        <v>0.88</v>
      </c>
      <c r="AE3285" s="3">
        <f t="shared" si="419"/>
        <v>27.160493827160494</v>
      </c>
      <c r="AF3285" s="4">
        <v>0</v>
      </c>
      <c r="AG3285" s="4">
        <f t="shared" si="420"/>
        <v>0</v>
      </c>
      <c r="AH3285" s="4">
        <v>0</v>
      </c>
      <c r="AI3285" s="3">
        <f t="shared" si="421"/>
        <v>0</v>
      </c>
      <c r="AJ3285" s="4">
        <v>2</v>
      </c>
      <c r="AK3285" s="4">
        <f>AJ3285*100/Y3285</f>
        <v>8</v>
      </c>
      <c r="AL3285" s="4">
        <v>7</v>
      </c>
      <c r="AM3285" s="4">
        <v>8</v>
      </c>
      <c r="AN3285" s="4">
        <v>2</v>
      </c>
      <c r="AO3285" s="4">
        <v>3</v>
      </c>
      <c r="AP3285" s="4">
        <v>4</v>
      </c>
      <c r="AQ3285" s="4">
        <v>3</v>
      </c>
      <c r="AR3285" s="4">
        <v>3</v>
      </c>
    </row>
    <row r="3286" spans="1:44" s="4" customFormat="1" x14ac:dyDescent="0.25">
      <c r="A3286" s="4" t="str">
        <f t="shared" si="422"/>
        <v>D00_644_10</v>
      </c>
      <c r="B3286" s="1" t="s">
        <v>37</v>
      </c>
      <c r="C3286" s="2">
        <v>644</v>
      </c>
      <c r="D3286" s="3">
        <v>10</v>
      </c>
      <c r="E3286" s="4" t="s">
        <v>41</v>
      </c>
      <c r="F3286" s="4" t="s">
        <v>42</v>
      </c>
      <c r="G3286" s="4" t="s">
        <v>47</v>
      </c>
      <c r="H3286" s="3">
        <v>2005</v>
      </c>
      <c r="I3286" s="15" t="s">
        <v>54</v>
      </c>
      <c r="J3286" s="3">
        <v>55</v>
      </c>
      <c r="K3286" s="4">
        <v>62</v>
      </c>
      <c r="P3286" s="3">
        <v>2</v>
      </c>
      <c r="Q3286" s="4">
        <v>67</v>
      </c>
      <c r="R3286" s="4">
        <v>43</v>
      </c>
      <c r="S3286" s="4">
        <v>57</v>
      </c>
      <c r="W3286" s="3">
        <v>1</v>
      </c>
      <c r="X3286" s="4">
        <v>201</v>
      </c>
      <c r="Y3286" s="4">
        <v>25</v>
      </c>
      <c r="Z3286" s="4">
        <v>105</v>
      </c>
      <c r="AA3286" s="5">
        <f t="shared" si="417"/>
        <v>4.2</v>
      </c>
      <c r="AB3286" s="4">
        <v>4</v>
      </c>
      <c r="AC3286" s="4">
        <v>26</v>
      </c>
      <c r="AD3286" s="5">
        <f t="shared" si="418"/>
        <v>1.04</v>
      </c>
      <c r="AE3286" s="3">
        <f t="shared" si="419"/>
        <v>24.761904761904759</v>
      </c>
      <c r="AF3286" s="4">
        <v>0</v>
      </c>
      <c r="AG3286" s="4">
        <f t="shared" si="420"/>
        <v>0</v>
      </c>
      <c r="AH3286" s="4">
        <v>0</v>
      </c>
      <c r="AI3286" s="3">
        <f t="shared" si="421"/>
        <v>0</v>
      </c>
      <c r="AJ3286" s="4" t="s">
        <v>97</v>
      </c>
      <c r="AM3286" s="4">
        <v>3</v>
      </c>
      <c r="AN3286" s="4">
        <v>2</v>
      </c>
      <c r="AO3286" s="4">
        <v>2</v>
      </c>
      <c r="AP3286" s="4">
        <v>3</v>
      </c>
      <c r="AQ3286" s="4">
        <v>3</v>
      </c>
      <c r="AR3286" s="4">
        <v>3</v>
      </c>
    </row>
    <row r="3287" spans="1:44" s="4" customFormat="1" x14ac:dyDescent="0.25">
      <c r="A3287" s="4" t="str">
        <f t="shared" si="422"/>
        <v>D00_644_10</v>
      </c>
      <c r="B3287" s="1" t="s">
        <v>37</v>
      </c>
      <c r="C3287" s="2">
        <v>644</v>
      </c>
      <c r="D3287" s="3">
        <v>10</v>
      </c>
      <c r="E3287" s="4" t="s">
        <v>41</v>
      </c>
      <c r="F3287" s="4" t="s">
        <v>42</v>
      </c>
      <c r="G3287" s="4" t="s">
        <v>47</v>
      </c>
      <c r="H3287" s="3">
        <v>2006</v>
      </c>
      <c r="I3287" s="15" t="s">
        <v>54</v>
      </c>
      <c r="J3287" s="3"/>
      <c r="P3287" s="3"/>
      <c r="W3287" s="3"/>
      <c r="AA3287" s="5" t="e">
        <f t="shared" si="417"/>
        <v>#DIV/0!</v>
      </c>
      <c r="AD3287" s="5" t="e">
        <f t="shared" si="418"/>
        <v>#DIV/0!</v>
      </c>
      <c r="AE3287" s="3" t="e">
        <f t="shared" si="419"/>
        <v>#DIV/0!</v>
      </c>
      <c r="AG3287" s="4" t="e">
        <f t="shared" si="420"/>
        <v>#DIV/0!</v>
      </c>
      <c r="AI3287" s="3" t="e">
        <f t="shared" si="421"/>
        <v>#DIV/0!</v>
      </c>
      <c r="AK3287" s="4" t="e">
        <f>AJ3287*100/Y3287</f>
        <v>#DIV/0!</v>
      </c>
    </row>
    <row r="3288" spans="1:44" s="4" customFormat="1" x14ac:dyDescent="0.25">
      <c r="A3288" s="4" t="str">
        <f t="shared" si="422"/>
        <v>D00_644_10</v>
      </c>
      <c r="B3288" s="1" t="s">
        <v>37</v>
      </c>
      <c r="C3288" s="2">
        <v>644</v>
      </c>
      <c r="D3288" s="3">
        <v>10</v>
      </c>
      <c r="E3288" s="4" t="s">
        <v>41</v>
      </c>
      <c r="F3288" s="4" t="s">
        <v>42</v>
      </c>
      <c r="G3288" s="4" t="s">
        <v>47</v>
      </c>
      <c r="H3288" s="3">
        <v>2007</v>
      </c>
      <c r="I3288" s="15" t="s">
        <v>54</v>
      </c>
      <c r="J3288" s="3"/>
      <c r="P3288" s="3"/>
      <c r="W3288" s="3"/>
      <c r="AA3288" s="5" t="e">
        <f t="shared" si="417"/>
        <v>#DIV/0!</v>
      </c>
      <c r="AD3288" s="5" t="e">
        <f t="shared" si="418"/>
        <v>#DIV/0!</v>
      </c>
      <c r="AE3288" s="3" t="e">
        <f t="shared" si="419"/>
        <v>#DIV/0!</v>
      </c>
      <c r="AG3288" s="4" t="e">
        <f t="shared" si="420"/>
        <v>#DIV/0!</v>
      </c>
      <c r="AI3288" s="3" t="e">
        <f t="shared" si="421"/>
        <v>#DIV/0!</v>
      </c>
      <c r="AK3288" s="4" t="e">
        <f>AJ3288*100/Y3288</f>
        <v>#DIV/0!</v>
      </c>
    </row>
    <row r="3289" spans="1:44" s="14" customFormat="1" x14ac:dyDescent="0.25">
      <c r="A3289" s="4" t="str">
        <f t="shared" si="422"/>
        <v>D00_645_10</v>
      </c>
      <c r="B3289" s="12" t="s">
        <v>37</v>
      </c>
      <c r="C3289" s="13">
        <v>645</v>
      </c>
      <c r="D3289" s="15">
        <v>10</v>
      </c>
      <c r="E3289" s="14" t="s">
        <v>41</v>
      </c>
      <c r="F3289" s="14" t="s">
        <v>42</v>
      </c>
      <c r="G3289" s="14" t="s">
        <v>47</v>
      </c>
      <c r="H3289" s="15">
        <v>2003</v>
      </c>
      <c r="I3289" s="15" t="s">
        <v>54</v>
      </c>
      <c r="J3289" s="15"/>
      <c r="P3289" s="15">
        <v>0</v>
      </c>
      <c r="Q3289" s="4"/>
      <c r="R3289" s="4">
        <v>64</v>
      </c>
      <c r="S3289" s="4">
        <v>70</v>
      </c>
      <c r="T3289" s="4"/>
      <c r="U3289" s="4"/>
      <c r="V3289" s="4"/>
      <c r="W3289" s="15"/>
      <c r="AA3289" s="5" t="e">
        <f t="shared" ref="AA3289:AA3352" si="423">(Z3289+(AD3289*AF3289))/Y3289</f>
        <v>#DIV/0!</v>
      </c>
      <c r="AD3289" s="5" t="e">
        <f t="shared" ref="AD3289:AD3352" si="424">AC3289/(Y3289-AF3289)</f>
        <v>#DIV/0!</v>
      </c>
      <c r="AE3289" s="3" t="e">
        <f t="shared" ref="AE3289:AE3352" si="425">AD3289*100/AA3289</f>
        <v>#DIV/0!</v>
      </c>
      <c r="AG3289" s="4" t="e">
        <f t="shared" ref="AG3289:AG3352" si="426">AF3289*100/Y3289</f>
        <v>#DIV/0!</v>
      </c>
      <c r="AI3289" s="3" t="e">
        <f t="shared" ref="AI3289:AI3352" si="427">AH3289*100/Y3289</f>
        <v>#DIV/0!</v>
      </c>
      <c r="AK3289" s="14" t="e">
        <f>AJ3289*100/Y3289</f>
        <v>#DIV/0!</v>
      </c>
    </row>
    <row r="3290" spans="1:44" s="4" customFormat="1" x14ac:dyDescent="0.25">
      <c r="A3290" s="4" t="str">
        <f t="shared" si="422"/>
        <v>D00_645_10</v>
      </c>
      <c r="B3290" s="1" t="s">
        <v>37</v>
      </c>
      <c r="C3290" s="2">
        <v>645</v>
      </c>
      <c r="D3290" s="3">
        <v>10</v>
      </c>
      <c r="E3290" s="4" t="s">
        <v>41</v>
      </c>
      <c r="F3290" s="4" t="s">
        <v>42</v>
      </c>
      <c r="G3290" s="4" t="s">
        <v>47</v>
      </c>
      <c r="H3290" s="3">
        <v>2004</v>
      </c>
      <c r="I3290" s="15" t="s">
        <v>54</v>
      </c>
      <c r="J3290" s="7">
        <v>40</v>
      </c>
      <c r="K3290" s="4">
        <v>42</v>
      </c>
      <c r="P3290" s="7">
        <v>1</v>
      </c>
      <c r="Q3290" s="4">
        <v>45</v>
      </c>
      <c r="S3290" s="8">
        <v>46</v>
      </c>
      <c r="W3290" s="7">
        <v>1</v>
      </c>
      <c r="X3290" s="4">
        <v>217</v>
      </c>
      <c r="Y3290" s="4">
        <v>25</v>
      </c>
      <c r="Z3290" s="4">
        <v>82</v>
      </c>
      <c r="AA3290" s="5">
        <f t="shared" si="423"/>
        <v>3.4272727272727277</v>
      </c>
      <c r="AB3290" s="4">
        <v>3</v>
      </c>
      <c r="AC3290" s="4">
        <v>27</v>
      </c>
      <c r="AD3290" s="5">
        <f t="shared" si="424"/>
        <v>1.2272727272727273</v>
      </c>
      <c r="AE3290" s="3">
        <f t="shared" si="425"/>
        <v>35.809018567639257</v>
      </c>
      <c r="AF3290" s="4">
        <v>3</v>
      </c>
      <c r="AG3290" s="4">
        <f t="shared" si="426"/>
        <v>12</v>
      </c>
      <c r="AH3290" s="4">
        <v>5</v>
      </c>
      <c r="AI3290" s="3">
        <f t="shared" si="427"/>
        <v>20</v>
      </c>
      <c r="AJ3290" s="4">
        <v>8</v>
      </c>
      <c r="AK3290" s="4">
        <f>AJ3290*100/Y3290</f>
        <v>32</v>
      </c>
      <c r="AL3290" s="4">
        <v>8</v>
      </c>
      <c r="AM3290" s="4">
        <v>7</v>
      </c>
      <c r="AN3290" s="4">
        <v>2</v>
      </c>
      <c r="AO3290" s="4">
        <v>3</v>
      </c>
      <c r="AP3290" s="4">
        <v>2</v>
      </c>
      <c r="AQ3290" s="4">
        <v>1</v>
      </c>
      <c r="AR3290" s="4">
        <v>1</v>
      </c>
    </row>
    <row r="3291" spans="1:44" s="4" customFormat="1" x14ac:dyDescent="0.25">
      <c r="A3291" s="4" t="str">
        <f t="shared" si="422"/>
        <v>D00_645_10</v>
      </c>
      <c r="B3291" s="1" t="s">
        <v>37</v>
      </c>
      <c r="C3291" s="2">
        <v>645</v>
      </c>
      <c r="D3291" s="3">
        <v>10</v>
      </c>
      <c r="E3291" s="4" t="s">
        <v>41</v>
      </c>
      <c r="F3291" s="4" t="s">
        <v>42</v>
      </c>
      <c r="G3291" s="4" t="s">
        <v>47</v>
      </c>
      <c r="H3291" s="3">
        <v>2005</v>
      </c>
      <c r="I3291" s="15" t="s">
        <v>54</v>
      </c>
      <c r="J3291" s="3">
        <v>54</v>
      </c>
      <c r="K3291" s="4">
        <v>56</v>
      </c>
      <c r="P3291" s="3">
        <v>1</v>
      </c>
      <c r="Q3291" s="4">
        <v>62</v>
      </c>
      <c r="R3291" s="4">
        <v>45</v>
      </c>
      <c r="S3291" s="4">
        <v>62</v>
      </c>
      <c r="W3291" s="3">
        <v>1</v>
      </c>
      <c r="X3291" s="4">
        <v>201</v>
      </c>
      <c r="Y3291" s="4">
        <v>25</v>
      </c>
      <c r="Z3291" s="4">
        <v>112</v>
      </c>
      <c r="AA3291" s="5">
        <f t="shared" si="423"/>
        <v>4.4800000000000004</v>
      </c>
      <c r="AB3291" s="4">
        <v>4</v>
      </c>
      <c r="AC3291" s="4">
        <v>35</v>
      </c>
      <c r="AD3291" s="5">
        <f t="shared" si="424"/>
        <v>1.4</v>
      </c>
      <c r="AE3291" s="3">
        <f t="shared" si="425"/>
        <v>31.249999999999996</v>
      </c>
      <c r="AF3291" s="4">
        <v>0</v>
      </c>
      <c r="AG3291" s="4">
        <f t="shared" si="426"/>
        <v>0</v>
      </c>
      <c r="AH3291" s="4">
        <v>6</v>
      </c>
      <c r="AI3291" s="3">
        <f t="shared" si="427"/>
        <v>24</v>
      </c>
      <c r="AJ3291" s="4" t="s">
        <v>98</v>
      </c>
      <c r="AM3291" s="4">
        <v>5</v>
      </c>
      <c r="AN3291" s="4">
        <v>2</v>
      </c>
      <c r="AO3291" s="4">
        <v>2</v>
      </c>
      <c r="AP3291" s="4">
        <v>3</v>
      </c>
      <c r="AQ3291" s="4">
        <v>1</v>
      </c>
      <c r="AR3291" s="4">
        <v>2</v>
      </c>
    </row>
    <row r="3292" spans="1:44" s="4" customFormat="1" x14ac:dyDescent="0.25">
      <c r="A3292" s="4" t="str">
        <f t="shared" si="422"/>
        <v>D00_645_10</v>
      </c>
      <c r="B3292" s="1" t="s">
        <v>37</v>
      </c>
      <c r="C3292" s="2">
        <v>645</v>
      </c>
      <c r="D3292" s="3">
        <v>10</v>
      </c>
      <c r="E3292" s="4" t="s">
        <v>41</v>
      </c>
      <c r="F3292" s="4" t="s">
        <v>42</v>
      </c>
      <c r="G3292" s="4" t="s">
        <v>47</v>
      </c>
      <c r="H3292" s="3">
        <v>2006</v>
      </c>
      <c r="I3292" s="15" t="s">
        <v>54</v>
      </c>
      <c r="J3292" s="3"/>
      <c r="P3292" s="3"/>
      <c r="W3292" s="3"/>
      <c r="AA3292" s="5" t="e">
        <f t="shared" si="423"/>
        <v>#DIV/0!</v>
      </c>
      <c r="AD3292" s="5" t="e">
        <f t="shared" si="424"/>
        <v>#DIV/0!</v>
      </c>
      <c r="AE3292" s="3" t="e">
        <f t="shared" si="425"/>
        <v>#DIV/0!</v>
      </c>
      <c r="AG3292" s="4" t="e">
        <f t="shared" si="426"/>
        <v>#DIV/0!</v>
      </c>
      <c r="AI3292" s="3" t="e">
        <f t="shared" si="427"/>
        <v>#DIV/0!</v>
      </c>
      <c r="AK3292" s="4" t="e">
        <f t="shared" ref="AK3292:AK3300" si="428">AJ3292*100/Y3292</f>
        <v>#DIV/0!</v>
      </c>
    </row>
    <row r="3293" spans="1:44" s="4" customFormat="1" x14ac:dyDescent="0.25">
      <c r="A3293" s="4" t="str">
        <f t="shared" si="422"/>
        <v>D00_645_10</v>
      </c>
      <c r="B3293" s="1" t="s">
        <v>37</v>
      </c>
      <c r="C3293" s="2">
        <v>645</v>
      </c>
      <c r="D3293" s="3">
        <v>10</v>
      </c>
      <c r="E3293" s="4" t="s">
        <v>41</v>
      </c>
      <c r="F3293" s="4" t="s">
        <v>42</v>
      </c>
      <c r="G3293" s="4" t="s">
        <v>47</v>
      </c>
      <c r="H3293" s="3">
        <v>2007</v>
      </c>
      <c r="I3293" s="15" t="s">
        <v>54</v>
      </c>
      <c r="J3293" s="3"/>
      <c r="P3293" s="3"/>
      <c r="W3293" s="3"/>
      <c r="AA3293" s="5" t="e">
        <f t="shared" si="423"/>
        <v>#DIV/0!</v>
      </c>
      <c r="AD3293" s="5" t="e">
        <f t="shared" si="424"/>
        <v>#DIV/0!</v>
      </c>
      <c r="AE3293" s="3" t="e">
        <f t="shared" si="425"/>
        <v>#DIV/0!</v>
      </c>
      <c r="AG3293" s="4" t="e">
        <f t="shared" si="426"/>
        <v>#DIV/0!</v>
      </c>
      <c r="AI3293" s="3" t="e">
        <f t="shared" si="427"/>
        <v>#DIV/0!</v>
      </c>
      <c r="AK3293" s="4" t="e">
        <f t="shared" si="428"/>
        <v>#DIV/0!</v>
      </c>
    </row>
    <row r="3294" spans="1:44" s="14" customFormat="1" x14ac:dyDescent="0.25">
      <c r="A3294" s="4" t="str">
        <f t="shared" si="422"/>
        <v>D00_646_10</v>
      </c>
      <c r="B3294" s="12" t="s">
        <v>37</v>
      </c>
      <c r="C3294" s="13">
        <v>646</v>
      </c>
      <c r="D3294" s="15">
        <v>10</v>
      </c>
      <c r="E3294" s="14" t="s">
        <v>41</v>
      </c>
      <c r="F3294" s="14" t="s">
        <v>42</v>
      </c>
      <c r="G3294" s="14" t="s">
        <v>47</v>
      </c>
      <c r="H3294" s="15">
        <v>2003</v>
      </c>
      <c r="I3294" s="15" t="s">
        <v>54</v>
      </c>
      <c r="J3294" s="15">
        <v>62</v>
      </c>
      <c r="K3294" s="14">
        <v>66</v>
      </c>
      <c r="L3294" s="14">
        <f>K3294-36</f>
        <v>30</v>
      </c>
      <c r="M3294" s="14">
        <f>K3294-64</f>
        <v>2</v>
      </c>
      <c r="N3294" s="14">
        <f>K3294-79</f>
        <v>-13</v>
      </c>
      <c r="P3294" s="15">
        <v>2</v>
      </c>
      <c r="Q3294" s="4">
        <v>67</v>
      </c>
      <c r="R3294" s="4">
        <v>58</v>
      </c>
      <c r="S3294" s="4">
        <v>64</v>
      </c>
      <c r="T3294" s="4"/>
      <c r="U3294" s="4"/>
      <c r="V3294" s="4"/>
      <c r="W3294" s="15"/>
      <c r="AA3294" s="5" t="e">
        <f t="shared" si="423"/>
        <v>#DIV/0!</v>
      </c>
      <c r="AD3294" s="5" t="e">
        <f t="shared" si="424"/>
        <v>#DIV/0!</v>
      </c>
      <c r="AE3294" s="3" t="e">
        <f t="shared" si="425"/>
        <v>#DIV/0!</v>
      </c>
      <c r="AG3294" s="4" t="e">
        <f t="shared" si="426"/>
        <v>#DIV/0!</v>
      </c>
      <c r="AI3294" s="3" t="e">
        <f t="shared" si="427"/>
        <v>#DIV/0!</v>
      </c>
      <c r="AK3294" s="14" t="e">
        <f t="shared" si="428"/>
        <v>#DIV/0!</v>
      </c>
    </row>
    <row r="3295" spans="1:44" s="4" customFormat="1" x14ac:dyDescent="0.25">
      <c r="A3295" s="4" t="str">
        <f t="shared" si="422"/>
        <v>D00_646_10</v>
      </c>
      <c r="B3295" s="1" t="s">
        <v>37</v>
      </c>
      <c r="C3295" s="2">
        <v>646</v>
      </c>
      <c r="D3295" s="3">
        <v>10</v>
      </c>
      <c r="E3295" s="4" t="s">
        <v>41</v>
      </c>
      <c r="F3295" s="4" t="s">
        <v>42</v>
      </c>
      <c r="G3295" s="4" t="s">
        <v>47</v>
      </c>
      <c r="H3295" s="3">
        <v>2004</v>
      </c>
      <c r="I3295" s="15" t="s">
        <v>54</v>
      </c>
      <c r="J3295" s="7">
        <v>36</v>
      </c>
      <c r="K3295" s="4">
        <v>40</v>
      </c>
      <c r="P3295" s="7">
        <v>3</v>
      </c>
      <c r="Q3295" s="4">
        <v>45</v>
      </c>
      <c r="S3295" s="8">
        <v>44</v>
      </c>
      <c r="W3295" s="7">
        <v>1</v>
      </c>
      <c r="X3295" s="4">
        <v>204</v>
      </c>
      <c r="Y3295" s="4">
        <v>25</v>
      </c>
      <c r="Z3295" s="4">
        <v>56</v>
      </c>
      <c r="AA3295" s="5">
        <f t="shared" si="423"/>
        <v>2.2400000000000002</v>
      </c>
      <c r="AB3295" s="4">
        <v>4</v>
      </c>
      <c r="AC3295" s="4">
        <v>21</v>
      </c>
      <c r="AD3295" s="5">
        <f t="shared" si="424"/>
        <v>0.84</v>
      </c>
      <c r="AE3295" s="3">
        <f t="shared" si="425"/>
        <v>37.499999999999993</v>
      </c>
      <c r="AF3295" s="4">
        <v>0</v>
      </c>
      <c r="AG3295" s="4">
        <f t="shared" si="426"/>
        <v>0</v>
      </c>
      <c r="AH3295" s="4">
        <v>0</v>
      </c>
      <c r="AI3295" s="3">
        <f t="shared" si="427"/>
        <v>0</v>
      </c>
      <c r="AJ3295" s="4">
        <v>0</v>
      </c>
      <c r="AK3295" s="4">
        <f t="shared" si="428"/>
        <v>0</v>
      </c>
      <c r="AL3295" s="4">
        <v>0</v>
      </c>
      <c r="AM3295" s="4">
        <v>7</v>
      </c>
      <c r="AN3295" s="4">
        <v>2</v>
      </c>
      <c r="AO3295" s="4">
        <v>3</v>
      </c>
      <c r="AP3295" s="4">
        <v>3</v>
      </c>
      <c r="AQ3295" s="4">
        <v>1</v>
      </c>
      <c r="AR3295" s="4">
        <v>2</v>
      </c>
    </row>
    <row r="3296" spans="1:44" s="4" customFormat="1" x14ac:dyDescent="0.25">
      <c r="A3296" s="4" t="str">
        <f t="shared" si="422"/>
        <v>D00_646_10</v>
      </c>
      <c r="B3296" s="1" t="s">
        <v>37</v>
      </c>
      <c r="C3296" s="2">
        <v>646</v>
      </c>
      <c r="D3296" s="3">
        <v>10</v>
      </c>
      <c r="E3296" s="4" t="s">
        <v>41</v>
      </c>
      <c r="F3296" s="4" t="s">
        <v>42</v>
      </c>
      <c r="G3296" s="4" t="s">
        <v>47</v>
      </c>
      <c r="H3296" s="3">
        <v>2005</v>
      </c>
      <c r="I3296" s="15" t="s">
        <v>54</v>
      </c>
      <c r="J3296" s="3">
        <v>55</v>
      </c>
      <c r="K3296" s="4">
        <v>62</v>
      </c>
      <c r="P3296" s="3">
        <v>3</v>
      </c>
      <c r="Q3296" s="4">
        <v>70</v>
      </c>
      <c r="R3296" s="4">
        <v>44</v>
      </c>
      <c r="S3296" s="4">
        <v>73</v>
      </c>
      <c r="W3296" s="3">
        <v>3</v>
      </c>
      <c r="X3296" s="4">
        <v>195</v>
      </c>
      <c r="Y3296" s="4">
        <v>25</v>
      </c>
      <c r="Z3296" s="4">
        <v>57</v>
      </c>
      <c r="AA3296" s="5">
        <f t="shared" si="423"/>
        <v>2.2799999999999998</v>
      </c>
      <c r="AB3296" s="4">
        <v>4</v>
      </c>
      <c r="AC3296" s="4">
        <v>20</v>
      </c>
      <c r="AD3296" s="5">
        <f t="shared" si="424"/>
        <v>0.8</v>
      </c>
      <c r="AE3296" s="3">
        <f t="shared" si="425"/>
        <v>35.087719298245617</v>
      </c>
      <c r="AF3296" s="4">
        <v>0</v>
      </c>
      <c r="AG3296" s="4">
        <f t="shared" si="426"/>
        <v>0</v>
      </c>
      <c r="AH3296" s="4">
        <v>0</v>
      </c>
      <c r="AI3296" s="3">
        <f t="shared" si="427"/>
        <v>0</v>
      </c>
      <c r="AJ3296" s="4">
        <v>0</v>
      </c>
      <c r="AK3296" s="4">
        <f t="shared" si="428"/>
        <v>0</v>
      </c>
      <c r="AL3296" s="4">
        <v>0</v>
      </c>
      <c r="AM3296" s="4">
        <v>4</v>
      </c>
      <c r="AN3296" s="4">
        <v>3</v>
      </c>
      <c r="AO3296" s="4">
        <v>2</v>
      </c>
      <c r="AP3296" s="4">
        <v>2</v>
      </c>
      <c r="AQ3296" s="4">
        <v>1</v>
      </c>
      <c r="AR3296" s="4">
        <v>2</v>
      </c>
    </row>
    <row r="3297" spans="1:44" s="4" customFormat="1" x14ac:dyDescent="0.25">
      <c r="A3297" s="4" t="str">
        <f t="shared" si="422"/>
        <v>D00_646_10</v>
      </c>
      <c r="B3297" s="1" t="s">
        <v>37</v>
      </c>
      <c r="C3297" s="2">
        <v>646</v>
      </c>
      <c r="D3297" s="3">
        <v>10</v>
      </c>
      <c r="E3297" s="4" t="s">
        <v>41</v>
      </c>
      <c r="F3297" s="4" t="s">
        <v>42</v>
      </c>
      <c r="G3297" s="4" t="s">
        <v>47</v>
      </c>
      <c r="H3297" s="3">
        <v>2006</v>
      </c>
      <c r="I3297" s="15" t="s">
        <v>54</v>
      </c>
      <c r="J3297" s="3"/>
      <c r="P3297" s="3"/>
      <c r="W3297" s="3"/>
      <c r="AA3297" s="5" t="e">
        <f t="shared" si="423"/>
        <v>#DIV/0!</v>
      </c>
      <c r="AD3297" s="5" t="e">
        <f t="shared" si="424"/>
        <v>#DIV/0!</v>
      </c>
      <c r="AE3297" s="3" t="e">
        <f t="shared" si="425"/>
        <v>#DIV/0!</v>
      </c>
      <c r="AG3297" s="4" t="e">
        <f t="shared" si="426"/>
        <v>#DIV/0!</v>
      </c>
      <c r="AI3297" s="3" t="e">
        <f t="shared" si="427"/>
        <v>#DIV/0!</v>
      </c>
      <c r="AK3297" s="4" t="e">
        <f t="shared" si="428"/>
        <v>#DIV/0!</v>
      </c>
    </row>
    <row r="3298" spans="1:44" s="4" customFormat="1" x14ac:dyDescent="0.25">
      <c r="A3298" s="4" t="str">
        <f t="shared" si="422"/>
        <v>D00_646_10</v>
      </c>
      <c r="B3298" s="1" t="s">
        <v>37</v>
      </c>
      <c r="C3298" s="2">
        <v>646</v>
      </c>
      <c r="D3298" s="3">
        <v>10</v>
      </c>
      <c r="E3298" s="4" t="s">
        <v>41</v>
      </c>
      <c r="F3298" s="4" t="s">
        <v>42</v>
      </c>
      <c r="G3298" s="4" t="s">
        <v>47</v>
      </c>
      <c r="H3298" s="3">
        <v>2007</v>
      </c>
      <c r="I3298" s="15" t="s">
        <v>54</v>
      </c>
      <c r="J3298" s="3"/>
      <c r="P3298" s="3"/>
      <c r="W3298" s="3"/>
      <c r="AA3298" s="5" t="e">
        <f t="shared" si="423"/>
        <v>#DIV/0!</v>
      </c>
      <c r="AD3298" s="5" t="e">
        <f t="shared" si="424"/>
        <v>#DIV/0!</v>
      </c>
      <c r="AE3298" s="3" t="e">
        <f t="shared" si="425"/>
        <v>#DIV/0!</v>
      </c>
      <c r="AG3298" s="4" t="e">
        <f t="shared" si="426"/>
        <v>#DIV/0!</v>
      </c>
      <c r="AI3298" s="3" t="e">
        <f t="shared" si="427"/>
        <v>#DIV/0!</v>
      </c>
      <c r="AK3298" s="4" t="e">
        <f t="shared" si="428"/>
        <v>#DIV/0!</v>
      </c>
    </row>
    <row r="3299" spans="1:44" s="14" customFormat="1" x14ac:dyDescent="0.25">
      <c r="A3299" s="4" t="str">
        <f t="shared" si="422"/>
        <v>D00_647_10</v>
      </c>
      <c r="B3299" s="12" t="s">
        <v>37</v>
      </c>
      <c r="C3299" s="13">
        <v>647</v>
      </c>
      <c r="D3299" s="15">
        <v>10</v>
      </c>
      <c r="E3299" s="14" t="s">
        <v>41</v>
      </c>
      <c r="F3299" s="14" t="s">
        <v>42</v>
      </c>
      <c r="G3299" s="14" t="s">
        <v>47</v>
      </c>
      <c r="H3299" s="15">
        <v>2003</v>
      </c>
      <c r="I3299" s="15" t="s">
        <v>54</v>
      </c>
      <c r="J3299" s="15"/>
      <c r="P3299" s="15">
        <v>0</v>
      </c>
      <c r="Q3299" s="4"/>
      <c r="R3299" s="4">
        <v>58</v>
      </c>
      <c r="S3299" s="4">
        <v>62</v>
      </c>
      <c r="T3299" s="4"/>
      <c r="U3299" s="4"/>
      <c r="V3299" s="4"/>
      <c r="W3299" s="15"/>
      <c r="AA3299" s="5" t="e">
        <f t="shared" si="423"/>
        <v>#DIV/0!</v>
      </c>
      <c r="AD3299" s="5" t="e">
        <f t="shared" si="424"/>
        <v>#DIV/0!</v>
      </c>
      <c r="AE3299" s="3" t="e">
        <f t="shared" si="425"/>
        <v>#DIV/0!</v>
      </c>
      <c r="AG3299" s="4" t="e">
        <f t="shared" si="426"/>
        <v>#DIV/0!</v>
      </c>
      <c r="AI3299" s="3" t="e">
        <f t="shared" si="427"/>
        <v>#DIV/0!</v>
      </c>
      <c r="AK3299" s="14" t="e">
        <f t="shared" si="428"/>
        <v>#DIV/0!</v>
      </c>
    </row>
    <row r="3300" spans="1:44" s="4" customFormat="1" x14ac:dyDescent="0.25">
      <c r="A3300" s="4" t="str">
        <f t="shared" si="422"/>
        <v>D00_647_10</v>
      </c>
      <c r="B3300" s="1" t="s">
        <v>37</v>
      </c>
      <c r="C3300" s="2">
        <v>647</v>
      </c>
      <c r="D3300" s="3">
        <v>10</v>
      </c>
      <c r="E3300" s="4" t="s">
        <v>41</v>
      </c>
      <c r="F3300" s="4" t="s">
        <v>42</v>
      </c>
      <c r="G3300" s="4" t="s">
        <v>47</v>
      </c>
      <c r="H3300" s="3">
        <v>2004</v>
      </c>
      <c r="I3300" s="15" t="s">
        <v>54</v>
      </c>
      <c r="J3300" s="7"/>
      <c r="P3300" s="7">
        <v>0</v>
      </c>
      <c r="S3300" s="8">
        <v>39</v>
      </c>
      <c r="W3300" s="7">
        <v>0</v>
      </c>
      <c r="AA3300" s="5" t="e">
        <f t="shared" si="423"/>
        <v>#DIV/0!</v>
      </c>
      <c r="AD3300" s="5" t="e">
        <f t="shared" si="424"/>
        <v>#DIV/0!</v>
      </c>
      <c r="AE3300" s="3" t="e">
        <f t="shared" si="425"/>
        <v>#DIV/0!</v>
      </c>
      <c r="AG3300" s="4" t="e">
        <f t="shared" si="426"/>
        <v>#DIV/0!</v>
      </c>
      <c r="AI3300" s="3" t="e">
        <f t="shared" si="427"/>
        <v>#DIV/0!</v>
      </c>
      <c r="AK3300" s="4" t="e">
        <f t="shared" si="428"/>
        <v>#DIV/0!</v>
      </c>
    </row>
    <row r="3301" spans="1:44" s="4" customFormat="1" x14ac:dyDescent="0.25">
      <c r="A3301" s="4" t="str">
        <f t="shared" si="422"/>
        <v>D00_647_10</v>
      </c>
      <c r="B3301" s="1" t="s">
        <v>37</v>
      </c>
      <c r="C3301" s="2">
        <v>647</v>
      </c>
      <c r="D3301" s="3">
        <v>10</v>
      </c>
      <c r="E3301" s="4" t="s">
        <v>41</v>
      </c>
      <c r="F3301" s="4" t="s">
        <v>42</v>
      </c>
      <c r="G3301" s="4" t="s">
        <v>47</v>
      </c>
      <c r="H3301" s="3">
        <v>2005</v>
      </c>
      <c r="I3301" s="15" t="s">
        <v>54</v>
      </c>
      <c r="J3301" s="3" t="s">
        <v>81</v>
      </c>
      <c r="K3301" s="4" t="s">
        <v>81</v>
      </c>
      <c r="P3301" s="3">
        <v>0</v>
      </c>
      <c r="Q3301" s="4" t="s">
        <v>81</v>
      </c>
      <c r="R3301" s="4">
        <v>44</v>
      </c>
      <c r="S3301" s="4">
        <v>57</v>
      </c>
      <c r="W3301" s="3">
        <v>0</v>
      </c>
      <c r="X3301" s="4" t="s">
        <v>81</v>
      </c>
      <c r="AA3301" s="5" t="e">
        <f t="shared" si="423"/>
        <v>#DIV/0!</v>
      </c>
      <c r="AD3301" s="5" t="e">
        <f t="shared" si="424"/>
        <v>#DIV/0!</v>
      </c>
      <c r="AE3301" s="3" t="e">
        <f t="shared" si="425"/>
        <v>#DIV/0!</v>
      </c>
      <c r="AG3301" s="4" t="e">
        <f t="shared" si="426"/>
        <v>#DIV/0!</v>
      </c>
      <c r="AI3301" s="3" t="e">
        <f t="shared" si="427"/>
        <v>#DIV/0!</v>
      </c>
    </row>
    <row r="3302" spans="1:44" s="4" customFormat="1" x14ac:dyDescent="0.25">
      <c r="A3302" s="4" t="str">
        <f t="shared" si="422"/>
        <v>D00_647_10</v>
      </c>
      <c r="B3302" s="1" t="s">
        <v>37</v>
      </c>
      <c r="C3302" s="2">
        <v>647</v>
      </c>
      <c r="D3302" s="3">
        <v>10</v>
      </c>
      <c r="E3302" s="4" t="s">
        <v>41</v>
      </c>
      <c r="F3302" s="4" t="s">
        <v>42</v>
      </c>
      <c r="G3302" s="4" t="s">
        <v>47</v>
      </c>
      <c r="H3302" s="3">
        <v>2006</v>
      </c>
      <c r="I3302" s="15" t="s">
        <v>54</v>
      </c>
      <c r="J3302" s="3"/>
      <c r="P3302" s="3"/>
      <c r="W3302" s="3"/>
      <c r="AA3302" s="5" t="e">
        <f t="shared" si="423"/>
        <v>#DIV/0!</v>
      </c>
      <c r="AD3302" s="5" t="e">
        <f t="shared" si="424"/>
        <v>#DIV/0!</v>
      </c>
      <c r="AE3302" s="3" t="e">
        <f t="shared" si="425"/>
        <v>#DIV/0!</v>
      </c>
      <c r="AG3302" s="4" t="e">
        <f t="shared" si="426"/>
        <v>#DIV/0!</v>
      </c>
      <c r="AI3302" s="3" t="e">
        <f t="shared" si="427"/>
        <v>#DIV/0!</v>
      </c>
      <c r="AK3302" s="4" t="e">
        <f t="shared" ref="AK3302:AK3315" si="429">AJ3302*100/Y3302</f>
        <v>#DIV/0!</v>
      </c>
    </row>
    <row r="3303" spans="1:44" s="4" customFormat="1" x14ac:dyDescent="0.25">
      <c r="A3303" s="4" t="str">
        <f t="shared" si="422"/>
        <v>D00_647_10</v>
      </c>
      <c r="B3303" s="1" t="s">
        <v>37</v>
      </c>
      <c r="C3303" s="2">
        <v>647</v>
      </c>
      <c r="D3303" s="3">
        <v>10</v>
      </c>
      <c r="E3303" s="4" t="s">
        <v>41</v>
      </c>
      <c r="F3303" s="4" t="s">
        <v>42</v>
      </c>
      <c r="G3303" s="4" t="s">
        <v>47</v>
      </c>
      <c r="H3303" s="3">
        <v>2007</v>
      </c>
      <c r="I3303" s="15" t="s">
        <v>54</v>
      </c>
      <c r="J3303" s="3"/>
      <c r="P3303" s="3"/>
      <c r="W3303" s="3"/>
      <c r="AA3303" s="5" t="e">
        <f t="shared" si="423"/>
        <v>#DIV/0!</v>
      </c>
      <c r="AD3303" s="5" t="e">
        <f t="shared" si="424"/>
        <v>#DIV/0!</v>
      </c>
      <c r="AE3303" s="3" t="e">
        <f t="shared" si="425"/>
        <v>#DIV/0!</v>
      </c>
      <c r="AG3303" s="4" t="e">
        <f t="shared" si="426"/>
        <v>#DIV/0!</v>
      </c>
      <c r="AI3303" s="3" t="e">
        <f t="shared" si="427"/>
        <v>#DIV/0!</v>
      </c>
      <c r="AK3303" s="4" t="e">
        <f t="shared" si="429"/>
        <v>#DIV/0!</v>
      </c>
    </row>
    <row r="3304" spans="1:44" s="14" customFormat="1" x14ac:dyDescent="0.25">
      <c r="A3304" s="4" t="str">
        <f t="shared" si="422"/>
        <v>D00_648_10</v>
      </c>
      <c r="B3304" s="12" t="s">
        <v>37</v>
      </c>
      <c r="C3304" s="13">
        <v>648</v>
      </c>
      <c r="D3304" s="15">
        <v>10</v>
      </c>
      <c r="E3304" s="14" t="s">
        <v>41</v>
      </c>
      <c r="F3304" s="14" t="s">
        <v>42</v>
      </c>
      <c r="G3304" s="14" t="s">
        <v>47</v>
      </c>
      <c r="H3304" s="15">
        <v>2003</v>
      </c>
      <c r="I3304" s="15" t="s">
        <v>54</v>
      </c>
      <c r="J3304" s="15">
        <v>61</v>
      </c>
      <c r="K3304" s="14">
        <v>63</v>
      </c>
      <c r="L3304" s="14">
        <f>K3304-36</f>
        <v>27</v>
      </c>
      <c r="M3304" s="14">
        <f>K3304-64</f>
        <v>-1</v>
      </c>
      <c r="N3304" s="14">
        <f>K3304-79</f>
        <v>-16</v>
      </c>
      <c r="P3304" s="15">
        <v>1</v>
      </c>
      <c r="Q3304" s="4">
        <v>65</v>
      </c>
      <c r="R3304" s="4">
        <v>54</v>
      </c>
      <c r="S3304" s="4">
        <v>63</v>
      </c>
      <c r="T3304" s="4"/>
      <c r="U3304" s="4"/>
      <c r="V3304" s="4"/>
      <c r="W3304" s="15"/>
      <c r="AA3304" s="5" t="e">
        <f t="shared" si="423"/>
        <v>#DIV/0!</v>
      </c>
      <c r="AD3304" s="5" t="e">
        <f t="shared" si="424"/>
        <v>#DIV/0!</v>
      </c>
      <c r="AE3304" s="3" t="e">
        <f t="shared" si="425"/>
        <v>#DIV/0!</v>
      </c>
      <c r="AG3304" s="4" t="e">
        <f t="shared" si="426"/>
        <v>#DIV/0!</v>
      </c>
      <c r="AI3304" s="3" t="e">
        <f t="shared" si="427"/>
        <v>#DIV/0!</v>
      </c>
      <c r="AK3304" s="14" t="e">
        <f t="shared" si="429"/>
        <v>#DIV/0!</v>
      </c>
    </row>
    <row r="3305" spans="1:44" s="4" customFormat="1" x14ac:dyDescent="0.25">
      <c r="A3305" s="4" t="str">
        <f t="shared" si="422"/>
        <v>D00_648_10</v>
      </c>
      <c r="B3305" s="1" t="s">
        <v>37</v>
      </c>
      <c r="C3305" s="2">
        <v>648</v>
      </c>
      <c r="D3305" s="3">
        <v>10</v>
      </c>
      <c r="E3305" s="4" t="s">
        <v>41</v>
      </c>
      <c r="F3305" s="4" t="s">
        <v>42</v>
      </c>
      <c r="G3305" s="4" t="s">
        <v>47</v>
      </c>
      <c r="H3305" s="3">
        <v>2004</v>
      </c>
      <c r="I3305" s="15" t="s">
        <v>54</v>
      </c>
      <c r="J3305" s="7">
        <v>36</v>
      </c>
      <c r="K3305" s="4">
        <v>39</v>
      </c>
      <c r="P3305" s="7">
        <v>3</v>
      </c>
      <c r="Q3305" s="4">
        <v>44</v>
      </c>
      <c r="S3305" s="8">
        <v>39</v>
      </c>
      <c r="W3305" s="7">
        <v>2</v>
      </c>
      <c r="X3305" s="4">
        <v>200</v>
      </c>
      <c r="Y3305" s="4">
        <v>25</v>
      </c>
      <c r="Z3305" s="4">
        <v>40</v>
      </c>
      <c r="AA3305" s="5">
        <f t="shared" si="423"/>
        <v>1.6</v>
      </c>
      <c r="AB3305" s="4">
        <v>1</v>
      </c>
      <c r="AC3305" s="4">
        <v>24</v>
      </c>
      <c r="AD3305" s="5">
        <f t="shared" si="424"/>
        <v>0.96</v>
      </c>
      <c r="AE3305" s="3">
        <f t="shared" si="425"/>
        <v>60</v>
      </c>
      <c r="AF3305" s="4">
        <v>0</v>
      </c>
      <c r="AG3305" s="4">
        <f t="shared" si="426"/>
        <v>0</v>
      </c>
      <c r="AH3305" s="4">
        <v>1</v>
      </c>
      <c r="AI3305" s="3">
        <f t="shared" si="427"/>
        <v>4</v>
      </c>
      <c r="AJ3305" s="4">
        <v>1</v>
      </c>
      <c r="AK3305" s="4">
        <f t="shared" si="429"/>
        <v>4</v>
      </c>
      <c r="AL3305" s="4">
        <v>14</v>
      </c>
      <c r="AM3305" s="4">
        <v>7</v>
      </c>
      <c r="AN3305" s="4">
        <v>2</v>
      </c>
      <c r="AO3305" s="4">
        <v>3</v>
      </c>
      <c r="AP3305" s="4">
        <v>3</v>
      </c>
      <c r="AQ3305" s="4">
        <v>3</v>
      </c>
      <c r="AR3305" s="4">
        <v>3</v>
      </c>
    </row>
    <row r="3306" spans="1:44" s="4" customFormat="1" x14ac:dyDescent="0.25">
      <c r="A3306" s="4" t="str">
        <f t="shared" si="422"/>
        <v>D00_648_10</v>
      </c>
      <c r="B3306" s="1" t="s">
        <v>37</v>
      </c>
      <c r="C3306" s="2">
        <v>648</v>
      </c>
      <c r="D3306" s="3">
        <v>10</v>
      </c>
      <c r="E3306" s="4" t="s">
        <v>41</v>
      </c>
      <c r="F3306" s="4" t="s">
        <v>42</v>
      </c>
      <c r="G3306" s="4" t="s">
        <v>47</v>
      </c>
      <c r="H3306" s="3">
        <v>2005</v>
      </c>
      <c r="I3306" s="15" t="s">
        <v>54</v>
      </c>
      <c r="J3306" s="3">
        <v>54</v>
      </c>
      <c r="K3306" s="4">
        <v>62</v>
      </c>
      <c r="P3306" s="3">
        <v>3</v>
      </c>
      <c r="Q3306" s="4">
        <v>68</v>
      </c>
      <c r="R3306" s="4">
        <v>42</v>
      </c>
      <c r="S3306" s="4">
        <v>49</v>
      </c>
      <c r="W3306" s="3">
        <v>3</v>
      </c>
      <c r="X3306" s="4">
        <v>195</v>
      </c>
      <c r="Y3306" s="4">
        <v>25</v>
      </c>
      <c r="Z3306" s="4">
        <v>41</v>
      </c>
      <c r="AA3306" s="5">
        <f t="shared" si="423"/>
        <v>1.64</v>
      </c>
      <c r="AB3306" s="4">
        <v>2</v>
      </c>
      <c r="AC3306" s="4">
        <v>22</v>
      </c>
      <c r="AD3306" s="5">
        <f t="shared" si="424"/>
        <v>0.88</v>
      </c>
      <c r="AE3306" s="3">
        <f t="shared" si="425"/>
        <v>53.658536585365859</v>
      </c>
      <c r="AF3306" s="4">
        <v>0</v>
      </c>
      <c r="AG3306" s="4">
        <f t="shared" si="426"/>
        <v>0</v>
      </c>
      <c r="AH3306" s="4">
        <v>0</v>
      </c>
      <c r="AI3306" s="3">
        <f t="shared" si="427"/>
        <v>0</v>
      </c>
      <c r="AJ3306" s="4">
        <v>3</v>
      </c>
      <c r="AK3306" s="4">
        <f t="shared" si="429"/>
        <v>12</v>
      </c>
      <c r="AL3306" s="4">
        <v>1</v>
      </c>
      <c r="AM3306" s="4">
        <v>4</v>
      </c>
      <c r="AN3306" s="4">
        <v>2</v>
      </c>
      <c r="AO3306" s="4">
        <v>2</v>
      </c>
      <c r="AP3306" s="4">
        <v>3</v>
      </c>
      <c r="AQ3306" s="4">
        <v>3</v>
      </c>
      <c r="AR3306" s="4">
        <v>3</v>
      </c>
    </row>
    <row r="3307" spans="1:44" s="4" customFormat="1" x14ac:dyDescent="0.25">
      <c r="A3307" s="4" t="str">
        <f t="shared" si="422"/>
        <v>D00_648_10</v>
      </c>
      <c r="B3307" s="1" t="s">
        <v>37</v>
      </c>
      <c r="C3307" s="2">
        <v>648</v>
      </c>
      <c r="D3307" s="3">
        <v>10</v>
      </c>
      <c r="E3307" s="4" t="s">
        <v>41</v>
      </c>
      <c r="F3307" s="4" t="s">
        <v>42</v>
      </c>
      <c r="G3307" s="4" t="s">
        <v>47</v>
      </c>
      <c r="H3307" s="3">
        <v>2006</v>
      </c>
      <c r="I3307" s="15" t="s">
        <v>54</v>
      </c>
      <c r="J3307" s="3"/>
      <c r="P3307" s="3"/>
      <c r="W3307" s="3"/>
      <c r="AA3307" s="5" t="e">
        <f t="shared" si="423"/>
        <v>#DIV/0!</v>
      </c>
      <c r="AD3307" s="5" t="e">
        <f t="shared" si="424"/>
        <v>#DIV/0!</v>
      </c>
      <c r="AE3307" s="3" t="e">
        <f t="shared" si="425"/>
        <v>#DIV/0!</v>
      </c>
      <c r="AG3307" s="4" t="e">
        <f t="shared" si="426"/>
        <v>#DIV/0!</v>
      </c>
      <c r="AI3307" s="3" t="e">
        <f t="shared" si="427"/>
        <v>#DIV/0!</v>
      </c>
      <c r="AK3307" s="4" t="e">
        <f t="shared" si="429"/>
        <v>#DIV/0!</v>
      </c>
    </row>
    <row r="3308" spans="1:44" s="4" customFormat="1" x14ac:dyDescent="0.25">
      <c r="A3308" s="4" t="str">
        <f t="shared" si="422"/>
        <v>D00_648_10</v>
      </c>
      <c r="B3308" s="1" t="s">
        <v>37</v>
      </c>
      <c r="C3308" s="2">
        <v>648</v>
      </c>
      <c r="D3308" s="3">
        <v>10</v>
      </c>
      <c r="E3308" s="4" t="s">
        <v>41</v>
      </c>
      <c r="F3308" s="4" t="s">
        <v>42</v>
      </c>
      <c r="G3308" s="4" t="s">
        <v>47</v>
      </c>
      <c r="H3308" s="3">
        <v>2007</v>
      </c>
      <c r="I3308" s="15" t="s">
        <v>54</v>
      </c>
      <c r="J3308" s="3"/>
      <c r="P3308" s="3"/>
      <c r="W3308" s="3"/>
      <c r="AA3308" s="5" t="e">
        <f t="shared" si="423"/>
        <v>#DIV/0!</v>
      </c>
      <c r="AD3308" s="5" t="e">
        <f t="shared" si="424"/>
        <v>#DIV/0!</v>
      </c>
      <c r="AE3308" s="3" t="e">
        <f t="shared" si="425"/>
        <v>#DIV/0!</v>
      </c>
      <c r="AG3308" s="4" t="e">
        <f t="shared" si="426"/>
        <v>#DIV/0!</v>
      </c>
      <c r="AI3308" s="3" t="e">
        <f t="shared" si="427"/>
        <v>#DIV/0!</v>
      </c>
      <c r="AK3308" s="4" t="e">
        <f t="shared" si="429"/>
        <v>#DIV/0!</v>
      </c>
    </row>
    <row r="3309" spans="1:44" s="14" customFormat="1" x14ac:dyDescent="0.25">
      <c r="A3309" s="4" t="str">
        <f t="shared" si="422"/>
        <v>D00_649_10</v>
      </c>
      <c r="B3309" s="12" t="s">
        <v>37</v>
      </c>
      <c r="C3309" s="13">
        <v>649</v>
      </c>
      <c r="D3309" s="15">
        <v>10</v>
      </c>
      <c r="E3309" s="14" t="s">
        <v>41</v>
      </c>
      <c r="F3309" s="14" t="s">
        <v>42</v>
      </c>
      <c r="G3309" s="14" t="s">
        <v>47</v>
      </c>
      <c r="H3309" s="14">
        <v>2003</v>
      </c>
      <c r="I3309" s="15" t="s">
        <v>54</v>
      </c>
      <c r="J3309" s="15"/>
      <c r="P3309" s="15"/>
      <c r="Q3309" s="4"/>
      <c r="R3309" s="4"/>
      <c r="S3309" s="4"/>
      <c r="T3309" s="4"/>
      <c r="U3309" s="4"/>
      <c r="V3309" s="4"/>
      <c r="W3309" s="15"/>
      <c r="AA3309" s="5" t="e">
        <f t="shared" si="423"/>
        <v>#DIV/0!</v>
      </c>
      <c r="AD3309" s="5" t="e">
        <f t="shared" si="424"/>
        <v>#DIV/0!</v>
      </c>
      <c r="AE3309" s="3" t="e">
        <f t="shared" si="425"/>
        <v>#DIV/0!</v>
      </c>
      <c r="AG3309" s="4" t="e">
        <f t="shared" si="426"/>
        <v>#DIV/0!</v>
      </c>
      <c r="AI3309" s="3" t="e">
        <f t="shared" si="427"/>
        <v>#DIV/0!</v>
      </c>
      <c r="AK3309" s="14" t="e">
        <f t="shared" si="429"/>
        <v>#DIV/0!</v>
      </c>
    </row>
    <row r="3310" spans="1:44" s="4" customFormat="1" x14ac:dyDescent="0.25">
      <c r="A3310" s="4" t="str">
        <f t="shared" si="422"/>
        <v>D00_649_10</v>
      </c>
      <c r="B3310" s="1" t="s">
        <v>37</v>
      </c>
      <c r="C3310" s="2">
        <v>649</v>
      </c>
      <c r="D3310" s="3">
        <v>10</v>
      </c>
      <c r="E3310" s="4" t="s">
        <v>41</v>
      </c>
      <c r="F3310" s="4" t="s">
        <v>42</v>
      </c>
      <c r="G3310" s="4" t="s">
        <v>47</v>
      </c>
      <c r="H3310" s="4">
        <v>2004</v>
      </c>
      <c r="I3310" s="3" t="s">
        <v>54</v>
      </c>
      <c r="J3310" s="3"/>
      <c r="P3310" s="3"/>
      <c r="W3310" s="3"/>
      <c r="AA3310" s="5" t="e">
        <f t="shared" si="423"/>
        <v>#DIV/0!</v>
      </c>
      <c r="AD3310" s="5" t="e">
        <f t="shared" si="424"/>
        <v>#DIV/0!</v>
      </c>
      <c r="AE3310" s="3" t="e">
        <f t="shared" si="425"/>
        <v>#DIV/0!</v>
      </c>
      <c r="AG3310" s="4" t="e">
        <f t="shared" si="426"/>
        <v>#DIV/0!</v>
      </c>
      <c r="AI3310" s="3" t="e">
        <f t="shared" si="427"/>
        <v>#DIV/0!</v>
      </c>
      <c r="AK3310" s="4" t="e">
        <f t="shared" si="429"/>
        <v>#DIV/0!</v>
      </c>
    </row>
    <row r="3311" spans="1:44" s="4" customFormat="1" x14ac:dyDescent="0.25">
      <c r="A3311" s="4" t="str">
        <f t="shared" si="422"/>
        <v>D00_649_10</v>
      </c>
      <c r="B3311" s="1" t="s">
        <v>37</v>
      </c>
      <c r="C3311" s="2">
        <v>649</v>
      </c>
      <c r="D3311" s="3">
        <v>10</v>
      </c>
      <c r="E3311" s="4" t="s">
        <v>41</v>
      </c>
      <c r="F3311" s="4" t="s">
        <v>42</v>
      </c>
      <c r="G3311" s="4" t="s">
        <v>47</v>
      </c>
      <c r="H3311" s="4">
        <v>2005</v>
      </c>
      <c r="I3311" s="3" t="s">
        <v>54</v>
      </c>
      <c r="J3311" s="3"/>
      <c r="P3311" s="3"/>
      <c r="W3311" s="3"/>
      <c r="AA3311" s="5" t="e">
        <f t="shared" si="423"/>
        <v>#DIV/0!</v>
      </c>
      <c r="AD3311" s="5" t="e">
        <f t="shared" si="424"/>
        <v>#DIV/0!</v>
      </c>
      <c r="AE3311" s="3" t="e">
        <f t="shared" si="425"/>
        <v>#DIV/0!</v>
      </c>
      <c r="AG3311" s="4" t="e">
        <f t="shared" si="426"/>
        <v>#DIV/0!</v>
      </c>
      <c r="AI3311" s="3" t="e">
        <f t="shared" si="427"/>
        <v>#DIV/0!</v>
      </c>
      <c r="AK3311" s="4" t="e">
        <f t="shared" si="429"/>
        <v>#DIV/0!</v>
      </c>
    </row>
    <row r="3312" spans="1:44" s="4" customFormat="1" x14ac:dyDescent="0.25">
      <c r="A3312" s="4" t="str">
        <f t="shared" si="422"/>
        <v>D00_649_10</v>
      </c>
      <c r="B3312" s="1" t="s">
        <v>37</v>
      </c>
      <c r="C3312" s="2">
        <v>649</v>
      </c>
      <c r="D3312" s="3">
        <v>10</v>
      </c>
      <c r="E3312" s="4" t="s">
        <v>41</v>
      </c>
      <c r="F3312" s="4" t="s">
        <v>42</v>
      </c>
      <c r="G3312" s="4" t="s">
        <v>47</v>
      </c>
      <c r="H3312" s="4">
        <v>2006</v>
      </c>
      <c r="I3312" s="3" t="s">
        <v>54</v>
      </c>
      <c r="J3312" s="3"/>
      <c r="P3312" s="3"/>
      <c r="W3312" s="3"/>
      <c r="AA3312" s="5" t="e">
        <f t="shared" si="423"/>
        <v>#DIV/0!</v>
      </c>
      <c r="AD3312" s="5" t="e">
        <f t="shared" si="424"/>
        <v>#DIV/0!</v>
      </c>
      <c r="AE3312" s="3" t="e">
        <f t="shared" si="425"/>
        <v>#DIV/0!</v>
      </c>
      <c r="AG3312" s="4" t="e">
        <f t="shared" si="426"/>
        <v>#DIV/0!</v>
      </c>
      <c r="AI3312" s="3" t="e">
        <f t="shared" si="427"/>
        <v>#DIV/0!</v>
      </c>
      <c r="AK3312" s="4" t="e">
        <f t="shared" si="429"/>
        <v>#DIV/0!</v>
      </c>
    </row>
    <row r="3313" spans="1:44" s="4" customFormat="1" x14ac:dyDescent="0.25">
      <c r="A3313" s="4" t="str">
        <f t="shared" si="422"/>
        <v>D00_649_10</v>
      </c>
      <c r="B3313" s="1" t="s">
        <v>37</v>
      </c>
      <c r="C3313" s="2">
        <v>649</v>
      </c>
      <c r="D3313" s="3">
        <v>10</v>
      </c>
      <c r="E3313" s="4" t="s">
        <v>41</v>
      </c>
      <c r="F3313" s="4" t="s">
        <v>42</v>
      </c>
      <c r="G3313" s="4" t="s">
        <v>47</v>
      </c>
      <c r="H3313" s="4">
        <v>2007</v>
      </c>
      <c r="I3313" s="3" t="s">
        <v>54</v>
      </c>
      <c r="J3313" s="3"/>
      <c r="P3313" s="3"/>
      <c r="W3313" s="3"/>
      <c r="AA3313" s="5" t="e">
        <f t="shared" si="423"/>
        <v>#DIV/0!</v>
      </c>
      <c r="AD3313" s="5" t="e">
        <f t="shared" si="424"/>
        <v>#DIV/0!</v>
      </c>
      <c r="AE3313" s="3" t="e">
        <f t="shared" si="425"/>
        <v>#DIV/0!</v>
      </c>
      <c r="AG3313" s="4" t="e">
        <f t="shared" si="426"/>
        <v>#DIV/0!</v>
      </c>
      <c r="AI3313" s="3" t="e">
        <f t="shared" si="427"/>
        <v>#DIV/0!</v>
      </c>
      <c r="AK3313" s="4" t="e">
        <f t="shared" si="429"/>
        <v>#DIV/0!</v>
      </c>
    </row>
    <row r="3314" spans="1:44" s="14" customFormat="1" x14ac:dyDescent="0.25">
      <c r="A3314" s="4" t="str">
        <f t="shared" si="422"/>
        <v>D00_650_10</v>
      </c>
      <c r="B3314" s="12" t="s">
        <v>37</v>
      </c>
      <c r="C3314" s="13">
        <v>650</v>
      </c>
      <c r="D3314" s="15">
        <v>10</v>
      </c>
      <c r="E3314" s="14" t="s">
        <v>41</v>
      </c>
      <c r="F3314" s="14" t="s">
        <v>42</v>
      </c>
      <c r="G3314" s="14" t="s">
        <v>47</v>
      </c>
      <c r="H3314" s="15">
        <v>2003</v>
      </c>
      <c r="I3314" s="15" t="s">
        <v>54</v>
      </c>
      <c r="J3314" s="15"/>
      <c r="P3314" s="15">
        <v>0</v>
      </c>
      <c r="Q3314" s="4"/>
      <c r="R3314" s="4">
        <v>58</v>
      </c>
      <c r="S3314" s="4">
        <v>63</v>
      </c>
      <c r="T3314" s="4"/>
      <c r="U3314" s="4"/>
      <c r="V3314" s="4"/>
      <c r="W3314" s="15"/>
      <c r="AA3314" s="5" t="e">
        <f t="shared" si="423"/>
        <v>#DIV/0!</v>
      </c>
      <c r="AD3314" s="5" t="e">
        <f t="shared" si="424"/>
        <v>#DIV/0!</v>
      </c>
      <c r="AE3314" s="3" t="e">
        <f t="shared" si="425"/>
        <v>#DIV/0!</v>
      </c>
      <c r="AG3314" s="4" t="e">
        <f t="shared" si="426"/>
        <v>#DIV/0!</v>
      </c>
      <c r="AI3314" s="3" t="e">
        <f t="shared" si="427"/>
        <v>#DIV/0!</v>
      </c>
      <c r="AK3314" s="14" t="e">
        <f t="shared" si="429"/>
        <v>#DIV/0!</v>
      </c>
    </row>
    <row r="3315" spans="1:44" s="4" customFormat="1" x14ac:dyDescent="0.25">
      <c r="A3315" s="4" t="str">
        <f t="shared" si="422"/>
        <v>D00_650_10</v>
      </c>
      <c r="B3315" s="1" t="s">
        <v>37</v>
      </c>
      <c r="C3315" s="2">
        <v>650</v>
      </c>
      <c r="D3315" s="3">
        <v>10</v>
      </c>
      <c r="E3315" s="4" t="s">
        <v>41</v>
      </c>
      <c r="F3315" s="4" t="s">
        <v>42</v>
      </c>
      <c r="G3315" s="4" t="s">
        <v>47</v>
      </c>
      <c r="H3315" s="3">
        <v>2004</v>
      </c>
      <c r="I3315" s="15" t="s">
        <v>54</v>
      </c>
      <c r="J3315" s="7">
        <v>34</v>
      </c>
      <c r="K3315" s="4">
        <v>36</v>
      </c>
      <c r="P3315" s="7">
        <v>1</v>
      </c>
      <c r="Q3315" s="4">
        <v>38</v>
      </c>
      <c r="S3315" s="8">
        <v>39</v>
      </c>
      <c r="W3315" s="7">
        <v>1</v>
      </c>
      <c r="X3315" s="4">
        <v>194</v>
      </c>
      <c r="AA3315" s="5" t="e">
        <f t="shared" si="423"/>
        <v>#DIV/0!</v>
      </c>
      <c r="AD3315" s="5" t="e">
        <f t="shared" si="424"/>
        <v>#DIV/0!</v>
      </c>
      <c r="AE3315" s="3" t="e">
        <f t="shared" si="425"/>
        <v>#DIV/0!</v>
      </c>
      <c r="AG3315" s="4" t="e">
        <f t="shared" si="426"/>
        <v>#DIV/0!</v>
      </c>
      <c r="AI3315" s="3" t="e">
        <f t="shared" si="427"/>
        <v>#DIV/0!</v>
      </c>
      <c r="AK3315" s="4" t="e">
        <f t="shared" si="429"/>
        <v>#DIV/0!</v>
      </c>
    </row>
    <row r="3316" spans="1:44" s="4" customFormat="1" x14ac:dyDescent="0.25">
      <c r="A3316" s="4" t="str">
        <f t="shared" si="422"/>
        <v>D00_650_10</v>
      </c>
      <c r="B3316" s="1" t="s">
        <v>37</v>
      </c>
      <c r="C3316" s="2">
        <v>650</v>
      </c>
      <c r="D3316" s="3">
        <v>10</v>
      </c>
      <c r="E3316" s="4" t="s">
        <v>41</v>
      </c>
      <c r="F3316" s="4" t="s">
        <v>42</v>
      </c>
      <c r="G3316" s="4" t="s">
        <v>47</v>
      </c>
      <c r="H3316" s="3">
        <v>2005</v>
      </c>
      <c r="I3316" s="15" t="s">
        <v>54</v>
      </c>
      <c r="J3316" s="3">
        <v>54</v>
      </c>
      <c r="K3316" s="4">
        <v>56</v>
      </c>
      <c r="P3316" s="3">
        <v>1</v>
      </c>
      <c r="Q3316" s="4">
        <v>62</v>
      </c>
      <c r="R3316" s="4">
        <v>43</v>
      </c>
      <c r="S3316" s="4">
        <v>57</v>
      </c>
      <c r="W3316" s="3">
        <v>1</v>
      </c>
      <c r="X3316" s="4">
        <v>193</v>
      </c>
      <c r="Y3316" s="4">
        <v>25</v>
      </c>
      <c r="Z3316" s="4">
        <v>93</v>
      </c>
      <c r="AA3316" s="5">
        <f t="shared" si="423"/>
        <v>3.72</v>
      </c>
      <c r="AB3316" s="4">
        <v>4</v>
      </c>
      <c r="AC3316" s="4">
        <v>25</v>
      </c>
      <c r="AD3316" s="5">
        <f t="shared" si="424"/>
        <v>1</v>
      </c>
      <c r="AE3316" s="3">
        <f t="shared" si="425"/>
        <v>26.881720430107524</v>
      </c>
      <c r="AF3316" s="4">
        <v>0</v>
      </c>
      <c r="AG3316" s="4">
        <f t="shared" si="426"/>
        <v>0</v>
      </c>
      <c r="AH3316" s="4">
        <v>0</v>
      </c>
      <c r="AI3316" s="3">
        <f t="shared" si="427"/>
        <v>0</v>
      </c>
      <c r="AJ3316" s="4" t="s">
        <v>99</v>
      </c>
      <c r="AM3316" s="4">
        <v>4</v>
      </c>
      <c r="AN3316" s="4">
        <v>2</v>
      </c>
      <c r="AO3316" s="4">
        <v>2</v>
      </c>
      <c r="AP3316" s="4">
        <v>3</v>
      </c>
      <c r="AQ3316" s="4">
        <v>3</v>
      </c>
      <c r="AR3316" s="4">
        <v>3</v>
      </c>
    </row>
    <row r="3317" spans="1:44" s="4" customFormat="1" x14ac:dyDescent="0.25">
      <c r="A3317" s="4" t="str">
        <f t="shared" si="422"/>
        <v>D00_650_10</v>
      </c>
      <c r="B3317" s="1" t="s">
        <v>37</v>
      </c>
      <c r="C3317" s="2">
        <v>650</v>
      </c>
      <c r="D3317" s="3">
        <v>10</v>
      </c>
      <c r="E3317" s="4" t="s">
        <v>41</v>
      </c>
      <c r="F3317" s="4" t="s">
        <v>42</v>
      </c>
      <c r="G3317" s="4" t="s">
        <v>47</v>
      </c>
      <c r="H3317" s="3">
        <v>2006</v>
      </c>
      <c r="I3317" s="15" t="s">
        <v>54</v>
      </c>
      <c r="J3317" s="3"/>
      <c r="P3317" s="3"/>
      <c r="W3317" s="3"/>
      <c r="AA3317" s="5" t="e">
        <f t="shared" si="423"/>
        <v>#DIV/0!</v>
      </c>
      <c r="AD3317" s="5" t="e">
        <f t="shared" si="424"/>
        <v>#DIV/0!</v>
      </c>
      <c r="AE3317" s="3" t="e">
        <f t="shared" si="425"/>
        <v>#DIV/0!</v>
      </c>
      <c r="AG3317" s="4" t="e">
        <f t="shared" si="426"/>
        <v>#DIV/0!</v>
      </c>
      <c r="AI3317" s="3" t="e">
        <f t="shared" si="427"/>
        <v>#DIV/0!</v>
      </c>
      <c r="AK3317" s="4" t="e">
        <f>AJ3317*100/Y3317</f>
        <v>#DIV/0!</v>
      </c>
    </row>
    <row r="3318" spans="1:44" s="4" customFormat="1" x14ac:dyDescent="0.25">
      <c r="A3318" s="4" t="str">
        <f t="shared" si="422"/>
        <v>D00_650_10</v>
      </c>
      <c r="B3318" s="1" t="s">
        <v>37</v>
      </c>
      <c r="C3318" s="2">
        <v>650</v>
      </c>
      <c r="D3318" s="3">
        <v>10</v>
      </c>
      <c r="E3318" s="4" t="s">
        <v>41</v>
      </c>
      <c r="F3318" s="4" t="s">
        <v>42</v>
      </c>
      <c r="G3318" s="4" t="s">
        <v>47</v>
      </c>
      <c r="H3318" s="3">
        <v>2007</v>
      </c>
      <c r="I3318" s="15" t="s">
        <v>54</v>
      </c>
      <c r="J3318" s="3"/>
      <c r="P3318" s="3"/>
      <c r="W3318" s="3"/>
      <c r="AA3318" s="5" t="e">
        <f t="shared" si="423"/>
        <v>#DIV/0!</v>
      </c>
      <c r="AD3318" s="5" t="e">
        <f t="shared" si="424"/>
        <v>#DIV/0!</v>
      </c>
      <c r="AE3318" s="3" t="e">
        <f t="shared" si="425"/>
        <v>#DIV/0!</v>
      </c>
      <c r="AG3318" s="4" t="e">
        <f t="shared" si="426"/>
        <v>#DIV/0!</v>
      </c>
      <c r="AI3318" s="3" t="e">
        <f t="shared" si="427"/>
        <v>#DIV/0!</v>
      </c>
      <c r="AK3318" s="4" t="e">
        <f>AJ3318*100/Y3318</f>
        <v>#DIV/0!</v>
      </c>
    </row>
    <row r="3319" spans="1:44" s="14" customFormat="1" x14ac:dyDescent="0.25">
      <c r="A3319" s="4" t="str">
        <f t="shared" si="422"/>
        <v>D00_651_10</v>
      </c>
      <c r="B3319" s="12" t="s">
        <v>37</v>
      </c>
      <c r="C3319" s="13">
        <v>651</v>
      </c>
      <c r="D3319" s="15">
        <v>10</v>
      </c>
      <c r="E3319" s="14" t="s">
        <v>41</v>
      </c>
      <c r="F3319" s="14" t="s">
        <v>42</v>
      </c>
      <c r="G3319" s="14" t="s">
        <v>47</v>
      </c>
      <c r="H3319" s="15">
        <v>2003</v>
      </c>
      <c r="I3319" s="15" t="s">
        <v>54</v>
      </c>
      <c r="J3319" s="15">
        <v>60</v>
      </c>
      <c r="K3319" s="14">
        <v>62</v>
      </c>
      <c r="L3319" s="14">
        <f>K3319-36</f>
        <v>26</v>
      </c>
      <c r="M3319" s="14">
        <f>K3319-64</f>
        <v>-2</v>
      </c>
      <c r="N3319" s="14">
        <f>K3319-79</f>
        <v>-17</v>
      </c>
      <c r="P3319" s="15">
        <v>1</v>
      </c>
      <c r="Q3319" s="4">
        <v>63</v>
      </c>
      <c r="R3319" s="4">
        <v>54</v>
      </c>
      <c r="S3319" s="4">
        <v>63</v>
      </c>
      <c r="T3319" s="4"/>
      <c r="U3319" s="4"/>
      <c r="V3319" s="4"/>
      <c r="W3319" s="15"/>
      <c r="AA3319" s="5" t="e">
        <f t="shared" si="423"/>
        <v>#DIV/0!</v>
      </c>
      <c r="AD3319" s="5" t="e">
        <f t="shared" si="424"/>
        <v>#DIV/0!</v>
      </c>
      <c r="AE3319" s="3" t="e">
        <f t="shared" si="425"/>
        <v>#DIV/0!</v>
      </c>
      <c r="AG3319" s="4" t="e">
        <f t="shared" si="426"/>
        <v>#DIV/0!</v>
      </c>
      <c r="AI3319" s="3" t="e">
        <f t="shared" si="427"/>
        <v>#DIV/0!</v>
      </c>
      <c r="AK3319" s="14" t="e">
        <f>AJ3319*100/Y3319</f>
        <v>#DIV/0!</v>
      </c>
    </row>
    <row r="3320" spans="1:44" s="4" customFormat="1" x14ac:dyDescent="0.25">
      <c r="A3320" s="4" t="str">
        <f t="shared" si="422"/>
        <v>D00_651_10</v>
      </c>
      <c r="B3320" s="1" t="s">
        <v>37</v>
      </c>
      <c r="C3320" s="2">
        <v>651</v>
      </c>
      <c r="D3320" s="3">
        <v>10</v>
      </c>
      <c r="E3320" s="4" t="s">
        <v>41</v>
      </c>
      <c r="F3320" s="4" t="s">
        <v>42</v>
      </c>
      <c r="G3320" s="4" t="s">
        <v>47</v>
      </c>
      <c r="H3320" s="3">
        <v>2004</v>
      </c>
      <c r="I3320" s="15" t="s">
        <v>54</v>
      </c>
      <c r="J3320" s="7">
        <v>35</v>
      </c>
      <c r="K3320" s="4">
        <v>37</v>
      </c>
      <c r="P3320" s="7">
        <v>3</v>
      </c>
      <c r="Q3320" s="4">
        <v>45</v>
      </c>
      <c r="S3320" s="8">
        <v>39</v>
      </c>
      <c r="W3320" s="7">
        <v>1</v>
      </c>
      <c r="X3320" s="4">
        <v>195</v>
      </c>
      <c r="Y3320" s="4">
        <v>25</v>
      </c>
      <c r="Z3320" s="4">
        <v>56</v>
      </c>
      <c r="AA3320" s="5">
        <f t="shared" si="423"/>
        <v>2.2400000000000002</v>
      </c>
      <c r="AB3320" s="4">
        <v>3</v>
      </c>
      <c r="AC3320" s="4">
        <v>18</v>
      </c>
      <c r="AD3320" s="5">
        <f t="shared" si="424"/>
        <v>0.72</v>
      </c>
      <c r="AE3320" s="3">
        <f t="shared" si="425"/>
        <v>32.142857142857139</v>
      </c>
      <c r="AF3320" s="4">
        <v>0</v>
      </c>
      <c r="AG3320" s="4">
        <f t="shared" si="426"/>
        <v>0</v>
      </c>
      <c r="AH3320" s="4">
        <v>0</v>
      </c>
      <c r="AI3320" s="3">
        <f t="shared" si="427"/>
        <v>0</v>
      </c>
      <c r="AJ3320" s="4">
        <v>0</v>
      </c>
      <c r="AK3320" s="4">
        <f>AJ3320*100/Y3320</f>
        <v>0</v>
      </c>
      <c r="AL3320" s="4">
        <v>0</v>
      </c>
      <c r="AM3320" s="4">
        <v>7</v>
      </c>
      <c r="AN3320" s="4">
        <v>2</v>
      </c>
      <c r="AO3320" s="4">
        <v>3</v>
      </c>
      <c r="AP3320" s="4">
        <v>3</v>
      </c>
      <c r="AQ3320" s="4">
        <v>3</v>
      </c>
      <c r="AR3320" s="4">
        <v>3</v>
      </c>
    </row>
    <row r="3321" spans="1:44" s="4" customFormat="1" x14ac:dyDescent="0.25">
      <c r="A3321" s="4" t="str">
        <f t="shared" si="422"/>
        <v>D00_651_10</v>
      </c>
      <c r="B3321" s="1" t="s">
        <v>37</v>
      </c>
      <c r="C3321" s="2">
        <v>651</v>
      </c>
      <c r="D3321" s="3">
        <v>10</v>
      </c>
      <c r="E3321" s="4" t="s">
        <v>41</v>
      </c>
      <c r="F3321" s="4" t="s">
        <v>42</v>
      </c>
      <c r="G3321" s="4" t="s">
        <v>47</v>
      </c>
      <c r="H3321" s="3">
        <v>2005</v>
      </c>
      <c r="I3321" s="15" t="s">
        <v>54</v>
      </c>
      <c r="J3321" s="3">
        <v>47</v>
      </c>
      <c r="K3321" s="4">
        <v>53</v>
      </c>
      <c r="P3321" s="3">
        <v>2</v>
      </c>
      <c r="Q3321" s="4">
        <v>60</v>
      </c>
      <c r="R3321" s="4">
        <v>42</v>
      </c>
      <c r="S3321" s="4">
        <v>49</v>
      </c>
      <c r="W3321" s="3">
        <v>1</v>
      </c>
      <c r="X3321" s="4">
        <v>190</v>
      </c>
      <c r="Y3321" s="4">
        <v>25</v>
      </c>
      <c r="Z3321" s="4">
        <v>61</v>
      </c>
      <c r="AA3321" s="5">
        <f t="shared" si="423"/>
        <v>2.44</v>
      </c>
      <c r="AB3321" s="4">
        <v>3</v>
      </c>
      <c r="AC3321" s="4">
        <v>19</v>
      </c>
      <c r="AD3321" s="5">
        <f t="shared" si="424"/>
        <v>0.76</v>
      </c>
      <c r="AE3321" s="3">
        <f t="shared" si="425"/>
        <v>31.147540983606557</v>
      </c>
      <c r="AF3321" s="4">
        <v>0</v>
      </c>
      <c r="AG3321" s="4">
        <f t="shared" si="426"/>
        <v>0</v>
      </c>
      <c r="AH3321" s="4">
        <v>0</v>
      </c>
      <c r="AI3321" s="3">
        <f t="shared" si="427"/>
        <v>0</v>
      </c>
      <c r="AJ3321" s="4" t="s">
        <v>100</v>
      </c>
      <c r="AM3321" s="4">
        <v>7</v>
      </c>
      <c r="AN3321" s="4">
        <v>2</v>
      </c>
      <c r="AO3321" s="4">
        <v>2</v>
      </c>
      <c r="AP3321" s="4">
        <v>3</v>
      </c>
      <c r="AQ3321" s="4">
        <v>3</v>
      </c>
      <c r="AR3321" s="4">
        <v>3</v>
      </c>
    </row>
    <row r="3322" spans="1:44" s="4" customFormat="1" x14ac:dyDescent="0.25">
      <c r="A3322" s="4" t="str">
        <f t="shared" si="422"/>
        <v>D00_651_10</v>
      </c>
      <c r="B3322" s="1" t="s">
        <v>37</v>
      </c>
      <c r="C3322" s="2">
        <v>651</v>
      </c>
      <c r="D3322" s="3">
        <v>10</v>
      </c>
      <c r="E3322" s="4" t="s">
        <v>41</v>
      </c>
      <c r="F3322" s="4" t="s">
        <v>42</v>
      </c>
      <c r="G3322" s="4" t="s">
        <v>47</v>
      </c>
      <c r="H3322" s="3">
        <v>2006</v>
      </c>
      <c r="I3322" s="15" t="s">
        <v>54</v>
      </c>
      <c r="J3322" s="3"/>
      <c r="P3322" s="3"/>
      <c r="W3322" s="3"/>
      <c r="AA3322" s="5" t="e">
        <f t="shared" si="423"/>
        <v>#DIV/0!</v>
      </c>
      <c r="AD3322" s="5" t="e">
        <f t="shared" si="424"/>
        <v>#DIV/0!</v>
      </c>
      <c r="AE3322" s="3" t="e">
        <f t="shared" si="425"/>
        <v>#DIV/0!</v>
      </c>
      <c r="AG3322" s="4" t="e">
        <f t="shared" si="426"/>
        <v>#DIV/0!</v>
      </c>
      <c r="AI3322" s="3" t="e">
        <f t="shared" si="427"/>
        <v>#DIV/0!</v>
      </c>
      <c r="AK3322" s="4" t="e">
        <f t="shared" ref="AK3322:AK3335" si="430">AJ3322*100/Y3322</f>
        <v>#DIV/0!</v>
      </c>
    </row>
    <row r="3323" spans="1:44" s="4" customFormat="1" x14ac:dyDescent="0.25">
      <c r="A3323" s="4" t="str">
        <f t="shared" si="422"/>
        <v>D00_651_10</v>
      </c>
      <c r="B3323" s="1" t="s">
        <v>37</v>
      </c>
      <c r="C3323" s="2">
        <v>651</v>
      </c>
      <c r="D3323" s="3">
        <v>10</v>
      </c>
      <c r="E3323" s="4" t="s">
        <v>41</v>
      </c>
      <c r="F3323" s="4" t="s">
        <v>42</v>
      </c>
      <c r="G3323" s="4" t="s">
        <v>47</v>
      </c>
      <c r="H3323" s="3">
        <v>2007</v>
      </c>
      <c r="I3323" s="15" t="s">
        <v>54</v>
      </c>
      <c r="J3323" s="3"/>
      <c r="P3323" s="3"/>
      <c r="W3323" s="3"/>
      <c r="AA3323" s="5" t="e">
        <f t="shared" si="423"/>
        <v>#DIV/0!</v>
      </c>
      <c r="AD3323" s="5" t="e">
        <f t="shared" si="424"/>
        <v>#DIV/0!</v>
      </c>
      <c r="AE3323" s="3" t="e">
        <f t="shared" si="425"/>
        <v>#DIV/0!</v>
      </c>
      <c r="AG3323" s="4" t="e">
        <f t="shared" si="426"/>
        <v>#DIV/0!</v>
      </c>
      <c r="AI3323" s="3" t="e">
        <f t="shared" si="427"/>
        <v>#DIV/0!</v>
      </c>
      <c r="AK3323" s="4" t="e">
        <f t="shared" si="430"/>
        <v>#DIV/0!</v>
      </c>
    </row>
    <row r="3324" spans="1:44" s="14" customFormat="1" x14ac:dyDescent="0.25">
      <c r="A3324" s="4" t="str">
        <f t="shared" si="422"/>
        <v>D00_652_10</v>
      </c>
      <c r="B3324" s="12" t="s">
        <v>37</v>
      </c>
      <c r="C3324" s="13">
        <v>652</v>
      </c>
      <c r="D3324" s="15">
        <v>10</v>
      </c>
      <c r="E3324" s="14" t="s">
        <v>41</v>
      </c>
      <c r="F3324" s="14" t="s">
        <v>42</v>
      </c>
      <c r="G3324" s="14" t="s">
        <v>47</v>
      </c>
      <c r="H3324" s="15">
        <v>2003</v>
      </c>
      <c r="I3324" s="15" t="s">
        <v>54</v>
      </c>
      <c r="J3324" s="15">
        <v>60</v>
      </c>
      <c r="K3324" s="14">
        <v>62</v>
      </c>
      <c r="L3324" s="14">
        <f>K3324-36</f>
        <v>26</v>
      </c>
      <c r="M3324" s="14">
        <f>K3324-64</f>
        <v>-2</v>
      </c>
      <c r="N3324" s="14">
        <f>K3324-79</f>
        <v>-17</v>
      </c>
      <c r="P3324" s="15">
        <v>1</v>
      </c>
      <c r="Q3324" s="4">
        <v>63</v>
      </c>
      <c r="R3324" s="4">
        <v>54</v>
      </c>
      <c r="S3324" s="4">
        <v>64</v>
      </c>
      <c r="T3324" s="4"/>
      <c r="U3324" s="4"/>
      <c r="V3324" s="4"/>
      <c r="W3324" s="15"/>
      <c r="AA3324" s="5" t="e">
        <f t="shared" si="423"/>
        <v>#DIV/0!</v>
      </c>
      <c r="AD3324" s="5" t="e">
        <f t="shared" si="424"/>
        <v>#DIV/0!</v>
      </c>
      <c r="AE3324" s="3" t="e">
        <f t="shared" si="425"/>
        <v>#DIV/0!</v>
      </c>
      <c r="AG3324" s="4" t="e">
        <f t="shared" si="426"/>
        <v>#DIV/0!</v>
      </c>
      <c r="AI3324" s="3" t="e">
        <f t="shared" si="427"/>
        <v>#DIV/0!</v>
      </c>
      <c r="AK3324" s="14" t="e">
        <f t="shared" si="430"/>
        <v>#DIV/0!</v>
      </c>
    </row>
    <row r="3325" spans="1:44" s="4" customFormat="1" x14ac:dyDescent="0.25">
      <c r="A3325" s="4" t="str">
        <f t="shared" si="422"/>
        <v>D00_652_10</v>
      </c>
      <c r="B3325" s="1" t="s">
        <v>37</v>
      </c>
      <c r="C3325" s="2">
        <v>652</v>
      </c>
      <c r="D3325" s="3">
        <v>10</v>
      </c>
      <c r="E3325" s="4" t="s">
        <v>41</v>
      </c>
      <c r="F3325" s="4" t="s">
        <v>42</v>
      </c>
      <c r="G3325" s="4" t="s">
        <v>47</v>
      </c>
      <c r="H3325" s="3">
        <v>2004</v>
      </c>
      <c r="I3325" s="15" t="s">
        <v>54</v>
      </c>
      <c r="J3325" s="7">
        <v>36</v>
      </c>
      <c r="K3325" s="4">
        <v>39</v>
      </c>
      <c r="P3325" s="7">
        <v>2</v>
      </c>
      <c r="Q3325" s="4">
        <v>46</v>
      </c>
      <c r="S3325" s="8">
        <v>38</v>
      </c>
      <c r="W3325" s="7">
        <v>2</v>
      </c>
      <c r="X3325" s="4">
        <v>206</v>
      </c>
      <c r="Y3325" s="4">
        <v>25</v>
      </c>
      <c r="Z3325" s="4">
        <v>76</v>
      </c>
      <c r="AA3325" s="5">
        <f t="shared" si="423"/>
        <v>3.04</v>
      </c>
      <c r="AB3325" s="4">
        <v>4</v>
      </c>
      <c r="AC3325" s="4">
        <v>24</v>
      </c>
      <c r="AD3325" s="5">
        <f t="shared" si="424"/>
        <v>0.96</v>
      </c>
      <c r="AE3325" s="3">
        <f t="shared" si="425"/>
        <v>31.578947368421051</v>
      </c>
      <c r="AF3325" s="4">
        <v>0</v>
      </c>
      <c r="AG3325" s="4">
        <f t="shared" si="426"/>
        <v>0</v>
      </c>
      <c r="AH3325" s="4">
        <v>3</v>
      </c>
      <c r="AI3325" s="3">
        <f t="shared" si="427"/>
        <v>12</v>
      </c>
      <c r="AJ3325" s="4">
        <v>0</v>
      </c>
      <c r="AK3325" s="4">
        <f t="shared" si="430"/>
        <v>0</v>
      </c>
      <c r="AL3325" s="4">
        <v>0</v>
      </c>
      <c r="AM3325" s="4">
        <v>5</v>
      </c>
      <c r="AN3325" s="4">
        <v>3</v>
      </c>
      <c r="AO3325" s="4">
        <v>2</v>
      </c>
      <c r="AP3325" s="4">
        <v>2</v>
      </c>
      <c r="AQ3325" s="4">
        <v>3</v>
      </c>
      <c r="AR3325" s="4">
        <v>3</v>
      </c>
    </row>
    <row r="3326" spans="1:44" s="4" customFormat="1" x14ac:dyDescent="0.25">
      <c r="A3326" s="4" t="str">
        <f t="shared" si="422"/>
        <v>D00_652_10</v>
      </c>
      <c r="B3326" s="1" t="s">
        <v>37</v>
      </c>
      <c r="C3326" s="2">
        <v>652</v>
      </c>
      <c r="D3326" s="3">
        <v>10</v>
      </c>
      <c r="E3326" s="4" t="s">
        <v>41</v>
      </c>
      <c r="F3326" s="4" t="s">
        <v>42</v>
      </c>
      <c r="G3326" s="4" t="s">
        <v>47</v>
      </c>
      <c r="H3326" s="3">
        <v>2005</v>
      </c>
      <c r="I3326" s="15" t="s">
        <v>54</v>
      </c>
      <c r="J3326" s="3">
        <v>49</v>
      </c>
      <c r="K3326" s="4">
        <v>55</v>
      </c>
      <c r="P3326" s="3">
        <v>2</v>
      </c>
      <c r="Q3326" s="4">
        <v>62</v>
      </c>
      <c r="R3326" s="4">
        <v>42</v>
      </c>
      <c r="S3326" s="4">
        <v>50</v>
      </c>
      <c r="W3326" s="3">
        <v>3</v>
      </c>
      <c r="X3326" s="4">
        <v>203</v>
      </c>
      <c r="Y3326" s="4">
        <v>25</v>
      </c>
      <c r="Z3326" s="4">
        <v>87</v>
      </c>
      <c r="AA3326" s="5">
        <f t="shared" si="423"/>
        <v>3.48</v>
      </c>
      <c r="AB3326" s="4">
        <v>4</v>
      </c>
      <c r="AC3326" s="4">
        <v>27</v>
      </c>
      <c r="AD3326" s="5">
        <f t="shared" si="424"/>
        <v>1.08</v>
      </c>
      <c r="AE3326" s="3">
        <f t="shared" si="425"/>
        <v>31.03448275862069</v>
      </c>
      <c r="AF3326" s="4">
        <v>0</v>
      </c>
      <c r="AG3326" s="4">
        <f t="shared" si="426"/>
        <v>0</v>
      </c>
      <c r="AH3326" s="4">
        <v>3</v>
      </c>
      <c r="AI3326" s="3">
        <f t="shared" si="427"/>
        <v>12</v>
      </c>
      <c r="AJ3326" s="4">
        <v>1</v>
      </c>
      <c r="AK3326" s="4">
        <f t="shared" si="430"/>
        <v>4</v>
      </c>
      <c r="AL3326" s="4">
        <v>1</v>
      </c>
      <c r="AM3326" s="4">
        <v>3</v>
      </c>
      <c r="AN3326" s="4">
        <v>2</v>
      </c>
      <c r="AO3326" s="4">
        <v>2</v>
      </c>
      <c r="AP3326" s="4">
        <v>2</v>
      </c>
      <c r="AQ3326" s="4">
        <v>3</v>
      </c>
      <c r="AR3326" s="4">
        <v>4</v>
      </c>
    </row>
    <row r="3327" spans="1:44" s="4" customFormat="1" x14ac:dyDescent="0.25">
      <c r="A3327" s="4" t="str">
        <f t="shared" si="422"/>
        <v>D00_652_10</v>
      </c>
      <c r="B3327" s="1" t="s">
        <v>37</v>
      </c>
      <c r="C3327" s="2">
        <v>652</v>
      </c>
      <c r="D3327" s="3">
        <v>10</v>
      </c>
      <c r="E3327" s="4" t="s">
        <v>41</v>
      </c>
      <c r="F3327" s="4" t="s">
        <v>42</v>
      </c>
      <c r="G3327" s="4" t="s">
        <v>47</v>
      </c>
      <c r="H3327" s="3">
        <v>2006</v>
      </c>
      <c r="I3327" s="15" t="s">
        <v>54</v>
      </c>
      <c r="J3327" s="3"/>
      <c r="P3327" s="3"/>
      <c r="W3327" s="3"/>
      <c r="AA3327" s="5" t="e">
        <f t="shared" si="423"/>
        <v>#DIV/0!</v>
      </c>
      <c r="AD3327" s="5" t="e">
        <f t="shared" si="424"/>
        <v>#DIV/0!</v>
      </c>
      <c r="AE3327" s="3" t="e">
        <f t="shared" si="425"/>
        <v>#DIV/0!</v>
      </c>
      <c r="AG3327" s="4" t="e">
        <f t="shared" si="426"/>
        <v>#DIV/0!</v>
      </c>
      <c r="AI3327" s="3" t="e">
        <f t="shared" si="427"/>
        <v>#DIV/0!</v>
      </c>
      <c r="AK3327" s="4" t="e">
        <f t="shared" si="430"/>
        <v>#DIV/0!</v>
      </c>
    </row>
    <row r="3328" spans="1:44" s="4" customFormat="1" x14ac:dyDescent="0.25">
      <c r="A3328" s="4" t="str">
        <f t="shared" si="422"/>
        <v>D00_652_10</v>
      </c>
      <c r="B3328" s="1" t="s">
        <v>37</v>
      </c>
      <c r="C3328" s="2">
        <v>652</v>
      </c>
      <c r="D3328" s="3">
        <v>10</v>
      </c>
      <c r="E3328" s="4" t="s">
        <v>41</v>
      </c>
      <c r="F3328" s="4" t="s">
        <v>42</v>
      </c>
      <c r="G3328" s="4" t="s">
        <v>47</v>
      </c>
      <c r="H3328" s="3">
        <v>2007</v>
      </c>
      <c r="I3328" s="15" t="s">
        <v>54</v>
      </c>
      <c r="J3328" s="3"/>
      <c r="P3328" s="3"/>
      <c r="W3328" s="3"/>
      <c r="AA3328" s="5" t="e">
        <f t="shared" si="423"/>
        <v>#DIV/0!</v>
      </c>
      <c r="AD3328" s="5" t="e">
        <f t="shared" si="424"/>
        <v>#DIV/0!</v>
      </c>
      <c r="AE3328" s="3" t="e">
        <f t="shared" si="425"/>
        <v>#DIV/0!</v>
      </c>
      <c r="AG3328" s="4" t="e">
        <f t="shared" si="426"/>
        <v>#DIV/0!</v>
      </c>
      <c r="AI3328" s="3" t="e">
        <f t="shared" si="427"/>
        <v>#DIV/0!</v>
      </c>
      <c r="AK3328" s="4" t="e">
        <f t="shared" si="430"/>
        <v>#DIV/0!</v>
      </c>
    </row>
    <row r="3329" spans="1:44" s="14" customFormat="1" x14ac:dyDescent="0.25">
      <c r="A3329" s="4" t="str">
        <f t="shared" si="422"/>
        <v>D00_653_10</v>
      </c>
      <c r="B3329" s="12" t="s">
        <v>37</v>
      </c>
      <c r="C3329" s="13">
        <v>653</v>
      </c>
      <c r="D3329" s="15">
        <v>10</v>
      </c>
      <c r="E3329" s="14" t="s">
        <v>41</v>
      </c>
      <c r="F3329" s="14" t="s">
        <v>42</v>
      </c>
      <c r="G3329" s="14" t="s">
        <v>47</v>
      </c>
      <c r="H3329" s="14">
        <v>2003</v>
      </c>
      <c r="I3329" s="15" t="s">
        <v>54</v>
      </c>
      <c r="J3329" s="15"/>
      <c r="P3329" s="15"/>
      <c r="Q3329" s="4"/>
      <c r="R3329" s="4"/>
      <c r="S3329" s="4"/>
      <c r="T3329" s="4"/>
      <c r="U3329" s="4"/>
      <c r="V3329" s="4"/>
      <c r="W3329" s="15"/>
      <c r="AA3329" s="5" t="e">
        <f t="shared" si="423"/>
        <v>#DIV/0!</v>
      </c>
      <c r="AD3329" s="5" t="e">
        <f t="shared" si="424"/>
        <v>#DIV/0!</v>
      </c>
      <c r="AE3329" s="3" t="e">
        <f t="shared" si="425"/>
        <v>#DIV/0!</v>
      </c>
      <c r="AG3329" s="4" t="e">
        <f t="shared" si="426"/>
        <v>#DIV/0!</v>
      </c>
      <c r="AI3329" s="3" t="e">
        <f t="shared" si="427"/>
        <v>#DIV/0!</v>
      </c>
      <c r="AK3329" s="14" t="e">
        <f t="shared" si="430"/>
        <v>#DIV/0!</v>
      </c>
    </row>
    <row r="3330" spans="1:44" s="4" customFormat="1" x14ac:dyDescent="0.25">
      <c r="A3330" s="4" t="str">
        <f t="shared" si="422"/>
        <v>D00_653_10</v>
      </c>
      <c r="B3330" s="1" t="s">
        <v>37</v>
      </c>
      <c r="C3330" s="2">
        <v>653</v>
      </c>
      <c r="D3330" s="3">
        <v>10</v>
      </c>
      <c r="E3330" s="4" t="s">
        <v>41</v>
      </c>
      <c r="F3330" s="4" t="s">
        <v>42</v>
      </c>
      <c r="G3330" s="4" t="s">
        <v>47</v>
      </c>
      <c r="H3330" s="4">
        <v>2004</v>
      </c>
      <c r="I3330" s="3" t="s">
        <v>54</v>
      </c>
      <c r="J3330" s="3"/>
      <c r="P3330" s="3"/>
      <c r="W3330" s="3"/>
      <c r="AA3330" s="5" t="e">
        <f t="shared" si="423"/>
        <v>#DIV/0!</v>
      </c>
      <c r="AD3330" s="5" t="e">
        <f t="shared" si="424"/>
        <v>#DIV/0!</v>
      </c>
      <c r="AE3330" s="3" t="e">
        <f t="shared" si="425"/>
        <v>#DIV/0!</v>
      </c>
      <c r="AG3330" s="4" t="e">
        <f t="shared" si="426"/>
        <v>#DIV/0!</v>
      </c>
      <c r="AI3330" s="3" t="e">
        <f t="shared" si="427"/>
        <v>#DIV/0!</v>
      </c>
      <c r="AK3330" s="4" t="e">
        <f t="shared" si="430"/>
        <v>#DIV/0!</v>
      </c>
    </row>
    <row r="3331" spans="1:44" s="4" customFormat="1" x14ac:dyDescent="0.25">
      <c r="A3331" s="4" t="str">
        <f t="shared" ref="A3331:A3394" si="431">CONCATENATE(LEFT(B3331,1),CONCATENATE(RIGHT(B3331,2),"_",CONCATENATE(C3331),"_",CONCATENATE(D3331)))</f>
        <v>D00_653_10</v>
      </c>
      <c r="B3331" s="1" t="s">
        <v>37</v>
      </c>
      <c r="C3331" s="2">
        <v>653</v>
      </c>
      <c r="D3331" s="3">
        <v>10</v>
      </c>
      <c r="E3331" s="4" t="s">
        <v>41</v>
      </c>
      <c r="F3331" s="4" t="s">
        <v>42</v>
      </c>
      <c r="G3331" s="4" t="s">
        <v>47</v>
      </c>
      <c r="H3331" s="4">
        <v>2005</v>
      </c>
      <c r="I3331" s="3" t="s">
        <v>54</v>
      </c>
      <c r="J3331" s="3"/>
      <c r="P3331" s="3"/>
      <c r="W3331" s="3"/>
      <c r="AA3331" s="5" t="e">
        <f t="shared" si="423"/>
        <v>#DIV/0!</v>
      </c>
      <c r="AD3331" s="5" t="e">
        <f t="shared" si="424"/>
        <v>#DIV/0!</v>
      </c>
      <c r="AE3331" s="3" t="e">
        <f t="shared" si="425"/>
        <v>#DIV/0!</v>
      </c>
      <c r="AG3331" s="4" t="e">
        <f t="shared" si="426"/>
        <v>#DIV/0!</v>
      </c>
      <c r="AI3331" s="3" t="e">
        <f t="shared" si="427"/>
        <v>#DIV/0!</v>
      </c>
      <c r="AK3331" s="4" t="e">
        <f t="shared" si="430"/>
        <v>#DIV/0!</v>
      </c>
    </row>
    <row r="3332" spans="1:44" s="4" customFormat="1" x14ac:dyDescent="0.25">
      <c r="A3332" s="4" t="str">
        <f t="shared" si="431"/>
        <v>D00_653_10</v>
      </c>
      <c r="B3332" s="1" t="s">
        <v>37</v>
      </c>
      <c r="C3332" s="2">
        <v>653</v>
      </c>
      <c r="D3332" s="3">
        <v>10</v>
      </c>
      <c r="E3332" s="4" t="s">
        <v>41</v>
      </c>
      <c r="F3332" s="4" t="s">
        <v>42</v>
      </c>
      <c r="G3332" s="4" t="s">
        <v>47</v>
      </c>
      <c r="H3332" s="4">
        <v>2006</v>
      </c>
      <c r="I3332" s="3" t="s">
        <v>54</v>
      </c>
      <c r="J3332" s="3"/>
      <c r="P3332" s="3"/>
      <c r="W3332" s="3"/>
      <c r="AA3332" s="5" t="e">
        <f t="shared" si="423"/>
        <v>#DIV/0!</v>
      </c>
      <c r="AD3332" s="5" t="e">
        <f t="shared" si="424"/>
        <v>#DIV/0!</v>
      </c>
      <c r="AE3332" s="3" t="e">
        <f t="shared" si="425"/>
        <v>#DIV/0!</v>
      </c>
      <c r="AG3332" s="4" t="e">
        <f t="shared" si="426"/>
        <v>#DIV/0!</v>
      </c>
      <c r="AI3332" s="3" t="e">
        <f t="shared" si="427"/>
        <v>#DIV/0!</v>
      </c>
      <c r="AK3332" s="4" t="e">
        <f t="shared" si="430"/>
        <v>#DIV/0!</v>
      </c>
    </row>
    <row r="3333" spans="1:44" s="4" customFormat="1" x14ac:dyDescent="0.25">
      <c r="A3333" s="4" t="str">
        <f t="shared" si="431"/>
        <v>D00_653_10</v>
      </c>
      <c r="B3333" s="1" t="s">
        <v>37</v>
      </c>
      <c r="C3333" s="2">
        <v>653</v>
      </c>
      <c r="D3333" s="3">
        <v>10</v>
      </c>
      <c r="E3333" s="4" t="s">
        <v>41</v>
      </c>
      <c r="F3333" s="4" t="s">
        <v>42</v>
      </c>
      <c r="G3333" s="4" t="s">
        <v>47</v>
      </c>
      <c r="H3333" s="4">
        <v>2007</v>
      </c>
      <c r="I3333" s="3" t="s">
        <v>54</v>
      </c>
      <c r="J3333" s="3"/>
      <c r="P3333" s="3"/>
      <c r="W3333" s="3"/>
      <c r="AA3333" s="5" t="e">
        <f t="shared" si="423"/>
        <v>#DIV/0!</v>
      </c>
      <c r="AD3333" s="5" t="e">
        <f t="shared" si="424"/>
        <v>#DIV/0!</v>
      </c>
      <c r="AE3333" s="3" t="e">
        <f t="shared" si="425"/>
        <v>#DIV/0!</v>
      </c>
      <c r="AG3333" s="4" t="e">
        <f t="shared" si="426"/>
        <v>#DIV/0!</v>
      </c>
      <c r="AI3333" s="3" t="e">
        <f t="shared" si="427"/>
        <v>#DIV/0!</v>
      </c>
      <c r="AK3333" s="4" t="e">
        <f t="shared" si="430"/>
        <v>#DIV/0!</v>
      </c>
    </row>
    <row r="3334" spans="1:44" s="14" customFormat="1" x14ac:dyDescent="0.25">
      <c r="A3334" s="4" t="str">
        <f t="shared" si="431"/>
        <v>D00_654_10</v>
      </c>
      <c r="B3334" s="12" t="s">
        <v>37</v>
      </c>
      <c r="C3334" s="13">
        <v>654</v>
      </c>
      <c r="D3334" s="15">
        <v>10</v>
      </c>
      <c r="E3334" s="14" t="s">
        <v>41</v>
      </c>
      <c r="F3334" s="14" t="s">
        <v>42</v>
      </c>
      <c r="G3334" s="14" t="s">
        <v>47</v>
      </c>
      <c r="H3334" s="15">
        <v>2003</v>
      </c>
      <c r="I3334" s="15" t="s">
        <v>54</v>
      </c>
      <c r="J3334" s="15"/>
      <c r="P3334" s="15">
        <v>0</v>
      </c>
      <c r="Q3334" s="4"/>
      <c r="R3334" s="4">
        <v>64</v>
      </c>
      <c r="S3334" s="4">
        <v>73</v>
      </c>
      <c r="T3334" s="4"/>
      <c r="U3334" s="4"/>
      <c r="V3334" s="4"/>
      <c r="W3334" s="15"/>
      <c r="AA3334" s="5" t="e">
        <f t="shared" si="423"/>
        <v>#DIV/0!</v>
      </c>
      <c r="AD3334" s="5" t="e">
        <f t="shared" si="424"/>
        <v>#DIV/0!</v>
      </c>
      <c r="AE3334" s="3" t="e">
        <f t="shared" si="425"/>
        <v>#DIV/0!</v>
      </c>
      <c r="AG3334" s="4" t="e">
        <f t="shared" si="426"/>
        <v>#DIV/0!</v>
      </c>
      <c r="AI3334" s="3" t="e">
        <f t="shared" si="427"/>
        <v>#DIV/0!</v>
      </c>
      <c r="AK3334" s="14" t="e">
        <f t="shared" si="430"/>
        <v>#DIV/0!</v>
      </c>
    </row>
    <row r="3335" spans="1:44" s="4" customFormat="1" x14ac:dyDescent="0.25">
      <c r="A3335" s="4" t="str">
        <f t="shared" si="431"/>
        <v>D00_654_10</v>
      </c>
      <c r="B3335" s="1" t="s">
        <v>37</v>
      </c>
      <c r="C3335" s="2">
        <v>654</v>
      </c>
      <c r="D3335" s="3">
        <v>10</v>
      </c>
      <c r="E3335" s="4" t="s">
        <v>41</v>
      </c>
      <c r="F3335" s="4" t="s">
        <v>42</v>
      </c>
      <c r="G3335" s="4" t="s">
        <v>47</v>
      </c>
      <c r="H3335" s="3">
        <v>2004</v>
      </c>
      <c r="I3335" s="15" t="s">
        <v>54</v>
      </c>
      <c r="J3335" s="7"/>
      <c r="P3335" s="7">
        <v>0</v>
      </c>
      <c r="S3335" s="8">
        <v>56</v>
      </c>
      <c r="W3335" s="7">
        <v>0</v>
      </c>
      <c r="AA3335" s="5" t="e">
        <f t="shared" si="423"/>
        <v>#DIV/0!</v>
      </c>
      <c r="AD3335" s="5" t="e">
        <f t="shared" si="424"/>
        <v>#DIV/0!</v>
      </c>
      <c r="AE3335" s="3" t="e">
        <f t="shared" si="425"/>
        <v>#DIV/0!</v>
      </c>
      <c r="AG3335" s="4" t="e">
        <f t="shared" si="426"/>
        <v>#DIV/0!</v>
      </c>
      <c r="AI3335" s="3" t="e">
        <f t="shared" si="427"/>
        <v>#DIV/0!</v>
      </c>
      <c r="AK3335" s="4" t="e">
        <f t="shared" si="430"/>
        <v>#DIV/0!</v>
      </c>
    </row>
    <row r="3336" spans="1:44" s="4" customFormat="1" x14ac:dyDescent="0.25">
      <c r="A3336" s="4" t="str">
        <f t="shared" si="431"/>
        <v>D00_654_10</v>
      </c>
      <c r="B3336" s="1" t="s">
        <v>37</v>
      </c>
      <c r="C3336" s="2">
        <v>654</v>
      </c>
      <c r="D3336" s="3">
        <v>10</v>
      </c>
      <c r="E3336" s="4" t="s">
        <v>41</v>
      </c>
      <c r="F3336" s="4" t="s">
        <v>42</v>
      </c>
      <c r="G3336" s="4" t="s">
        <v>47</v>
      </c>
      <c r="H3336" s="3">
        <v>2005</v>
      </c>
      <c r="I3336" s="15" t="s">
        <v>54</v>
      </c>
      <c r="J3336" s="3">
        <v>62</v>
      </c>
      <c r="K3336" s="4">
        <v>73</v>
      </c>
      <c r="P3336" s="3">
        <v>2</v>
      </c>
      <c r="Q3336" s="4">
        <v>76</v>
      </c>
      <c r="R3336" s="4">
        <v>55</v>
      </c>
      <c r="S3336" s="4">
        <v>70</v>
      </c>
      <c r="W3336" s="3">
        <v>1</v>
      </c>
      <c r="X3336" s="4">
        <v>195</v>
      </c>
      <c r="AA3336" s="5" t="e">
        <f t="shared" si="423"/>
        <v>#DIV/0!</v>
      </c>
      <c r="AD3336" s="5" t="e">
        <f t="shared" si="424"/>
        <v>#DIV/0!</v>
      </c>
      <c r="AE3336" s="3" t="e">
        <f t="shared" si="425"/>
        <v>#DIV/0!</v>
      </c>
      <c r="AG3336" s="4" t="e">
        <f t="shared" si="426"/>
        <v>#DIV/0!</v>
      </c>
      <c r="AI3336" s="3" t="e">
        <f t="shared" si="427"/>
        <v>#DIV/0!</v>
      </c>
    </row>
    <row r="3337" spans="1:44" s="4" customFormat="1" x14ac:dyDescent="0.25">
      <c r="A3337" s="4" t="str">
        <f t="shared" si="431"/>
        <v>D00_654_10</v>
      </c>
      <c r="B3337" s="1" t="s">
        <v>37</v>
      </c>
      <c r="C3337" s="2">
        <v>654</v>
      </c>
      <c r="D3337" s="3">
        <v>10</v>
      </c>
      <c r="E3337" s="4" t="s">
        <v>41</v>
      </c>
      <c r="F3337" s="4" t="s">
        <v>42</v>
      </c>
      <c r="G3337" s="4" t="s">
        <v>47</v>
      </c>
      <c r="H3337" s="3">
        <v>2006</v>
      </c>
      <c r="I3337" s="15" t="s">
        <v>54</v>
      </c>
      <c r="J3337" s="3"/>
      <c r="P3337" s="3"/>
      <c r="W3337" s="3"/>
      <c r="AA3337" s="5" t="e">
        <f t="shared" si="423"/>
        <v>#DIV/0!</v>
      </c>
      <c r="AD3337" s="5" t="e">
        <f t="shared" si="424"/>
        <v>#DIV/0!</v>
      </c>
      <c r="AE3337" s="3" t="e">
        <f t="shared" si="425"/>
        <v>#DIV/0!</v>
      </c>
      <c r="AG3337" s="4" t="e">
        <f t="shared" si="426"/>
        <v>#DIV/0!</v>
      </c>
      <c r="AI3337" s="3" t="e">
        <f t="shared" si="427"/>
        <v>#DIV/0!</v>
      </c>
      <c r="AK3337" s="4" t="e">
        <f>AJ3337*100/Y3337</f>
        <v>#DIV/0!</v>
      </c>
    </row>
    <row r="3338" spans="1:44" s="4" customFormat="1" x14ac:dyDescent="0.25">
      <c r="A3338" s="4" t="str">
        <f t="shared" si="431"/>
        <v>D00_654_10</v>
      </c>
      <c r="B3338" s="1" t="s">
        <v>37</v>
      </c>
      <c r="C3338" s="2">
        <v>654</v>
      </c>
      <c r="D3338" s="3">
        <v>10</v>
      </c>
      <c r="E3338" s="4" t="s">
        <v>41</v>
      </c>
      <c r="F3338" s="4" t="s">
        <v>42</v>
      </c>
      <c r="G3338" s="4" t="s">
        <v>47</v>
      </c>
      <c r="H3338" s="3">
        <v>2007</v>
      </c>
      <c r="I3338" s="15" t="s">
        <v>54</v>
      </c>
      <c r="J3338" s="3"/>
      <c r="P3338" s="3"/>
      <c r="W3338" s="3"/>
      <c r="AA3338" s="5" t="e">
        <f t="shared" si="423"/>
        <v>#DIV/0!</v>
      </c>
      <c r="AD3338" s="5" t="e">
        <f t="shared" si="424"/>
        <v>#DIV/0!</v>
      </c>
      <c r="AE3338" s="3" t="e">
        <f t="shared" si="425"/>
        <v>#DIV/0!</v>
      </c>
      <c r="AG3338" s="4" t="e">
        <f t="shared" si="426"/>
        <v>#DIV/0!</v>
      </c>
      <c r="AI3338" s="3" t="e">
        <f t="shared" si="427"/>
        <v>#DIV/0!</v>
      </c>
      <c r="AK3338" s="4" t="e">
        <f>AJ3338*100/Y3338</f>
        <v>#DIV/0!</v>
      </c>
    </row>
    <row r="3339" spans="1:44" s="14" customFormat="1" x14ac:dyDescent="0.25">
      <c r="A3339" s="4" t="str">
        <f t="shared" si="431"/>
        <v>D00_655_10</v>
      </c>
      <c r="B3339" s="12" t="s">
        <v>37</v>
      </c>
      <c r="C3339" s="13">
        <v>655</v>
      </c>
      <c r="D3339" s="15">
        <v>10</v>
      </c>
      <c r="E3339" s="14" t="s">
        <v>41</v>
      </c>
      <c r="F3339" s="14" t="s">
        <v>42</v>
      </c>
      <c r="G3339" s="14" t="s">
        <v>47</v>
      </c>
      <c r="H3339" s="15">
        <v>2003</v>
      </c>
      <c r="I3339" s="15" t="s">
        <v>54</v>
      </c>
      <c r="J3339" s="15">
        <v>59</v>
      </c>
      <c r="K3339" s="14">
        <v>62</v>
      </c>
      <c r="L3339" s="14">
        <f>K3339-36</f>
        <v>26</v>
      </c>
      <c r="M3339" s="14">
        <f>K3339-64</f>
        <v>-2</v>
      </c>
      <c r="N3339" s="14">
        <f>K3339-79</f>
        <v>-17</v>
      </c>
      <c r="P3339" s="15">
        <v>1</v>
      </c>
      <c r="Q3339" s="4">
        <v>64</v>
      </c>
      <c r="R3339" s="4">
        <v>40</v>
      </c>
      <c r="S3339" s="4">
        <v>45</v>
      </c>
      <c r="T3339" s="4"/>
      <c r="U3339" s="4"/>
      <c r="V3339" s="4"/>
      <c r="W3339" s="15"/>
      <c r="AA3339" s="5" t="e">
        <f t="shared" si="423"/>
        <v>#DIV/0!</v>
      </c>
      <c r="AD3339" s="5" t="e">
        <f t="shared" si="424"/>
        <v>#DIV/0!</v>
      </c>
      <c r="AE3339" s="3" t="e">
        <f t="shared" si="425"/>
        <v>#DIV/0!</v>
      </c>
      <c r="AG3339" s="4" t="e">
        <f t="shared" si="426"/>
        <v>#DIV/0!</v>
      </c>
      <c r="AI3339" s="3" t="e">
        <f t="shared" si="427"/>
        <v>#DIV/0!</v>
      </c>
      <c r="AK3339" s="14" t="e">
        <f>AJ3339*100/Y3339</f>
        <v>#DIV/0!</v>
      </c>
    </row>
    <row r="3340" spans="1:44" s="4" customFormat="1" x14ac:dyDescent="0.25">
      <c r="A3340" s="4" t="str">
        <f t="shared" si="431"/>
        <v>D00_655_10</v>
      </c>
      <c r="B3340" s="1" t="s">
        <v>37</v>
      </c>
      <c r="C3340" s="2">
        <v>655</v>
      </c>
      <c r="D3340" s="3">
        <v>10</v>
      </c>
      <c r="E3340" s="4" t="s">
        <v>41</v>
      </c>
      <c r="F3340" s="4" t="s">
        <v>42</v>
      </c>
      <c r="G3340" s="4" t="s">
        <v>47</v>
      </c>
      <c r="H3340" s="3">
        <v>2004</v>
      </c>
      <c r="I3340" s="15" t="s">
        <v>54</v>
      </c>
      <c r="J3340" s="7">
        <v>35</v>
      </c>
      <c r="K3340" s="4">
        <v>36</v>
      </c>
      <c r="P3340" s="7">
        <v>1</v>
      </c>
      <c r="Q3340" s="4">
        <v>40</v>
      </c>
      <c r="S3340" s="8">
        <v>29</v>
      </c>
      <c r="W3340" s="7">
        <v>1</v>
      </c>
      <c r="X3340" s="4">
        <v>204</v>
      </c>
      <c r="Y3340" s="4">
        <v>25</v>
      </c>
      <c r="Z3340" s="4">
        <v>29</v>
      </c>
      <c r="AA3340" s="5">
        <f t="shared" si="423"/>
        <v>1.1599999999999999</v>
      </c>
      <c r="AB3340" s="4">
        <v>1</v>
      </c>
      <c r="AC3340" s="4">
        <v>18</v>
      </c>
      <c r="AD3340" s="5">
        <f t="shared" si="424"/>
        <v>0.72</v>
      </c>
      <c r="AE3340" s="3">
        <f t="shared" si="425"/>
        <v>62.068965517241381</v>
      </c>
      <c r="AF3340" s="4">
        <v>0</v>
      </c>
      <c r="AG3340" s="4">
        <f t="shared" si="426"/>
        <v>0</v>
      </c>
      <c r="AH3340" s="4">
        <v>0</v>
      </c>
      <c r="AI3340" s="3">
        <f t="shared" si="427"/>
        <v>0</v>
      </c>
      <c r="AJ3340" s="4">
        <v>4</v>
      </c>
      <c r="AK3340" s="4">
        <f>AJ3340*100/Y3340</f>
        <v>16</v>
      </c>
      <c r="AL3340" s="4" t="s">
        <v>79</v>
      </c>
      <c r="AM3340" s="4">
        <v>7</v>
      </c>
      <c r="AN3340" s="4">
        <v>2</v>
      </c>
      <c r="AO3340" s="4">
        <v>3</v>
      </c>
      <c r="AP3340" s="4">
        <v>3</v>
      </c>
      <c r="AQ3340" s="4">
        <v>1</v>
      </c>
      <c r="AR3340" s="4">
        <v>1</v>
      </c>
    </row>
    <row r="3341" spans="1:44" s="4" customFormat="1" x14ac:dyDescent="0.25">
      <c r="A3341" s="4" t="str">
        <f t="shared" si="431"/>
        <v>D00_655_10</v>
      </c>
      <c r="B3341" s="1" t="s">
        <v>37</v>
      </c>
      <c r="C3341" s="2">
        <v>655</v>
      </c>
      <c r="D3341" s="3">
        <v>10</v>
      </c>
      <c r="E3341" s="4" t="s">
        <v>41</v>
      </c>
      <c r="F3341" s="4" t="s">
        <v>42</v>
      </c>
      <c r="G3341" s="4" t="s">
        <v>47</v>
      </c>
      <c r="H3341" s="3">
        <v>2005</v>
      </c>
      <c r="I3341" s="15" t="s">
        <v>54</v>
      </c>
      <c r="J3341" s="3">
        <v>53</v>
      </c>
      <c r="K3341" s="4">
        <v>56</v>
      </c>
      <c r="P3341" s="3">
        <v>1</v>
      </c>
      <c r="Q3341" s="4">
        <v>62</v>
      </c>
      <c r="R3341" s="4">
        <v>35</v>
      </c>
      <c r="S3341" s="4">
        <v>39</v>
      </c>
      <c r="W3341" s="3">
        <v>1</v>
      </c>
      <c r="X3341" s="4">
        <v>202</v>
      </c>
      <c r="AA3341" s="5" t="e">
        <f t="shared" si="423"/>
        <v>#DIV/0!</v>
      </c>
      <c r="AD3341" s="5" t="e">
        <f t="shared" si="424"/>
        <v>#DIV/0!</v>
      </c>
      <c r="AE3341" s="3" t="e">
        <f t="shared" si="425"/>
        <v>#DIV/0!</v>
      </c>
      <c r="AG3341" s="4" t="e">
        <f t="shared" si="426"/>
        <v>#DIV/0!</v>
      </c>
      <c r="AI3341" s="3" t="e">
        <f t="shared" si="427"/>
        <v>#DIV/0!</v>
      </c>
    </row>
    <row r="3342" spans="1:44" s="4" customFormat="1" x14ac:dyDescent="0.25">
      <c r="A3342" s="4" t="str">
        <f t="shared" si="431"/>
        <v>D00_655_10</v>
      </c>
      <c r="B3342" s="1" t="s">
        <v>37</v>
      </c>
      <c r="C3342" s="2">
        <v>655</v>
      </c>
      <c r="D3342" s="3">
        <v>10</v>
      </c>
      <c r="E3342" s="4" t="s">
        <v>41</v>
      </c>
      <c r="F3342" s="4" t="s">
        <v>42</v>
      </c>
      <c r="G3342" s="4" t="s">
        <v>47</v>
      </c>
      <c r="H3342" s="3">
        <v>2006</v>
      </c>
      <c r="I3342" s="15" t="s">
        <v>54</v>
      </c>
      <c r="J3342" s="3"/>
      <c r="P3342" s="3"/>
      <c r="W3342" s="3"/>
      <c r="AA3342" s="5" t="e">
        <f t="shared" si="423"/>
        <v>#DIV/0!</v>
      </c>
      <c r="AD3342" s="5" t="e">
        <f t="shared" si="424"/>
        <v>#DIV/0!</v>
      </c>
      <c r="AE3342" s="3" t="e">
        <f t="shared" si="425"/>
        <v>#DIV/0!</v>
      </c>
      <c r="AG3342" s="4" t="e">
        <f t="shared" si="426"/>
        <v>#DIV/0!</v>
      </c>
      <c r="AI3342" s="3" t="e">
        <f t="shared" si="427"/>
        <v>#DIV/0!</v>
      </c>
      <c r="AK3342" s="4" t="e">
        <f t="shared" ref="AK3342:AK3360" si="432">AJ3342*100/Y3342</f>
        <v>#DIV/0!</v>
      </c>
    </row>
    <row r="3343" spans="1:44" s="4" customFormat="1" x14ac:dyDescent="0.25">
      <c r="A3343" s="4" t="str">
        <f t="shared" si="431"/>
        <v>D00_655_10</v>
      </c>
      <c r="B3343" s="1" t="s">
        <v>37</v>
      </c>
      <c r="C3343" s="2">
        <v>655</v>
      </c>
      <c r="D3343" s="3">
        <v>10</v>
      </c>
      <c r="E3343" s="4" t="s">
        <v>41</v>
      </c>
      <c r="F3343" s="4" t="s">
        <v>42</v>
      </c>
      <c r="G3343" s="4" t="s">
        <v>47</v>
      </c>
      <c r="H3343" s="3">
        <v>2007</v>
      </c>
      <c r="I3343" s="15" t="s">
        <v>54</v>
      </c>
      <c r="J3343" s="3"/>
      <c r="P3343" s="3"/>
      <c r="W3343" s="3"/>
      <c r="AA3343" s="5" t="e">
        <f t="shared" si="423"/>
        <v>#DIV/0!</v>
      </c>
      <c r="AD3343" s="5" t="e">
        <f t="shared" si="424"/>
        <v>#DIV/0!</v>
      </c>
      <c r="AE3343" s="3" t="e">
        <f t="shared" si="425"/>
        <v>#DIV/0!</v>
      </c>
      <c r="AG3343" s="4" t="e">
        <f t="shared" si="426"/>
        <v>#DIV/0!</v>
      </c>
      <c r="AI3343" s="3" t="e">
        <f t="shared" si="427"/>
        <v>#DIV/0!</v>
      </c>
      <c r="AK3343" s="4" t="e">
        <f t="shared" si="432"/>
        <v>#DIV/0!</v>
      </c>
    </row>
    <row r="3344" spans="1:44" s="14" customFormat="1" x14ac:dyDescent="0.25">
      <c r="A3344" s="4" t="str">
        <f t="shared" si="431"/>
        <v>D00_656_10</v>
      </c>
      <c r="B3344" s="12" t="s">
        <v>37</v>
      </c>
      <c r="C3344" s="13">
        <v>656</v>
      </c>
      <c r="D3344" s="15">
        <v>10</v>
      </c>
      <c r="E3344" s="14" t="s">
        <v>41</v>
      </c>
      <c r="F3344" s="14" t="s">
        <v>42</v>
      </c>
      <c r="G3344" s="14" t="s">
        <v>47</v>
      </c>
      <c r="H3344" s="15">
        <v>2003</v>
      </c>
      <c r="I3344" s="15" t="s">
        <v>54</v>
      </c>
      <c r="J3344" s="15"/>
      <c r="P3344" s="15">
        <v>0</v>
      </c>
      <c r="Q3344" s="4"/>
      <c r="R3344" s="4">
        <v>43</v>
      </c>
      <c r="S3344" s="4">
        <v>47</v>
      </c>
      <c r="T3344" s="4"/>
      <c r="U3344" s="4"/>
      <c r="V3344" s="4"/>
      <c r="W3344" s="15"/>
      <c r="AA3344" s="5" t="e">
        <f t="shared" si="423"/>
        <v>#DIV/0!</v>
      </c>
      <c r="AD3344" s="5" t="e">
        <f t="shared" si="424"/>
        <v>#DIV/0!</v>
      </c>
      <c r="AE3344" s="3" t="e">
        <f t="shared" si="425"/>
        <v>#DIV/0!</v>
      </c>
      <c r="AG3344" s="4" t="e">
        <f t="shared" si="426"/>
        <v>#DIV/0!</v>
      </c>
      <c r="AI3344" s="3" t="e">
        <f t="shared" si="427"/>
        <v>#DIV/0!</v>
      </c>
      <c r="AK3344" s="14" t="e">
        <f t="shared" si="432"/>
        <v>#DIV/0!</v>
      </c>
    </row>
    <row r="3345" spans="1:44" s="4" customFormat="1" x14ac:dyDescent="0.25">
      <c r="A3345" s="4" t="str">
        <f t="shared" si="431"/>
        <v>D00_656_10</v>
      </c>
      <c r="B3345" s="1" t="s">
        <v>37</v>
      </c>
      <c r="C3345" s="2">
        <v>656</v>
      </c>
      <c r="D3345" s="3">
        <v>10</v>
      </c>
      <c r="E3345" s="4" t="s">
        <v>41</v>
      </c>
      <c r="F3345" s="4" t="s">
        <v>42</v>
      </c>
      <c r="G3345" s="4" t="s">
        <v>47</v>
      </c>
      <c r="H3345" s="3">
        <v>2004</v>
      </c>
      <c r="I3345" s="15" t="s">
        <v>54</v>
      </c>
      <c r="J3345" s="7">
        <v>36</v>
      </c>
      <c r="K3345" s="4">
        <v>38</v>
      </c>
      <c r="P3345" s="7">
        <v>1</v>
      </c>
      <c r="Q3345" s="4">
        <v>43</v>
      </c>
      <c r="S3345" s="8">
        <v>40</v>
      </c>
      <c r="W3345" s="7">
        <v>1</v>
      </c>
      <c r="X3345" s="4">
        <v>219</v>
      </c>
      <c r="Y3345" s="4">
        <v>25</v>
      </c>
      <c r="Z3345" s="4">
        <v>83</v>
      </c>
      <c r="AA3345" s="5">
        <f t="shared" si="423"/>
        <v>3.4069565217391307</v>
      </c>
      <c r="AB3345" s="4">
        <v>4</v>
      </c>
      <c r="AC3345" s="4">
        <v>25</v>
      </c>
      <c r="AD3345" s="5">
        <f t="shared" si="424"/>
        <v>1.0869565217391304</v>
      </c>
      <c r="AE3345" s="3">
        <f t="shared" si="425"/>
        <v>31.90403266972945</v>
      </c>
      <c r="AF3345" s="4">
        <v>2</v>
      </c>
      <c r="AG3345" s="4">
        <f t="shared" si="426"/>
        <v>8</v>
      </c>
      <c r="AH3345" s="4">
        <v>0</v>
      </c>
      <c r="AI3345" s="3">
        <f t="shared" si="427"/>
        <v>0</v>
      </c>
      <c r="AJ3345" s="4">
        <v>1</v>
      </c>
      <c r="AK3345" s="4">
        <f t="shared" si="432"/>
        <v>4</v>
      </c>
      <c r="AL3345" s="4">
        <v>3</v>
      </c>
      <c r="AM3345" s="4">
        <v>11</v>
      </c>
      <c r="AN3345" s="4">
        <v>3</v>
      </c>
      <c r="AO3345" s="4">
        <v>1</v>
      </c>
      <c r="AP3345" s="4">
        <v>2</v>
      </c>
      <c r="AQ3345" s="4">
        <v>3</v>
      </c>
      <c r="AR3345" s="4">
        <v>3</v>
      </c>
    </row>
    <row r="3346" spans="1:44" s="4" customFormat="1" x14ac:dyDescent="0.25">
      <c r="A3346" s="4" t="str">
        <f t="shared" si="431"/>
        <v>D00_656_10</v>
      </c>
      <c r="B3346" s="1" t="s">
        <v>37</v>
      </c>
      <c r="C3346" s="2">
        <v>656</v>
      </c>
      <c r="D3346" s="3">
        <v>10</v>
      </c>
      <c r="E3346" s="4" t="s">
        <v>41</v>
      </c>
      <c r="F3346" s="4" t="s">
        <v>42</v>
      </c>
      <c r="G3346" s="4" t="s">
        <v>47</v>
      </c>
      <c r="H3346" s="3">
        <v>2005</v>
      </c>
      <c r="I3346" s="15" t="s">
        <v>54</v>
      </c>
      <c r="J3346" s="3">
        <v>55</v>
      </c>
      <c r="K3346" s="4">
        <v>61</v>
      </c>
      <c r="P3346" s="3">
        <v>1</v>
      </c>
      <c r="Q3346" s="4">
        <v>65</v>
      </c>
      <c r="R3346" s="4">
        <v>44</v>
      </c>
      <c r="S3346" s="4">
        <v>50</v>
      </c>
      <c r="W3346" s="3">
        <v>0</v>
      </c>
      <c r="X3346" s="4">
        <v>212</v>
      </c>
      <c r="Y3346" s="4">
        <v>5</v>
      </c>
      <c r="Z3346" s="4">
        <v>15</v>
      </c>
      <c r="AA3346" s="5">
        <f t="shared" si="423"/>
        <v>3</v>
      </c>
      <c r="AB3346" s="4">
        <v>4</v>
      </c>
      <c r="AC3346" s="4">
        <v>4</v>
      </c>
      <c r="AD3346" s="5">
        <f t="shared" si="424"/>
        <v>0.8</v>
      </c>
      <c r="AE3346" s="3">
        <f t="shared" si="425"/>
        <v>26.666666666666668</v>
      </c>
      <c r="AF3346" s="4">
        <v>0</v>
      </c>
      <c r="AG3346" s="4">
        <f t="shared" si="426"/>
        <v>0</v>
      </c>
      <c r="AH3346" s="4">
        <v>0</v>
      </c>
      <c r="AI3346" s="3">
        <f t="shared" si="427"/>
        <v>0</v>
      </c>
      <c r="AJ3346" s="4">
        <v>1</v>
      </c>
      <c r="AK3346" s="4">
        <f t="shared" si="432"/>
        <v>20</v>
      </c>
      <c r="AL3346" s="4">
        <v>3</v>
      </c>
      <c r="AM3346" s="4">
        <v>7</v>
      </c>
      <c r="AN3346" s="4">
        <v>3</v>
      </c>
      <c r="AO3346" s="4">
        <v>2</v>
      </c>
      <c r="AP3346" s="4">
        <v>2</v>
      </c>
      <c r="AQ3346" s="4">
        <v>2</v>
      </c>
      <c r="AR3346" s="4">
        <v>2</v>
      </c>
    </row>
    <row r="3347" spans="1:44" s="4" customFormat="1" x14ac:dyDescent="0.25">
      <c r="A3347" s="4" t="str">
        <f t="shared" si="431"/>
        <v>D00_656_10</v>
      </c>
      <c r="B3347" s="1" t="s">
        <v>37</v>
      </c>
      <c r="C3347" s="2">
        <v>656</v>
      </c>
      <c r="D3347" s="3">
        <v>10</v>
      </c>
      <c r="E3347" s="4" t="s">
        <v>41</v>
      </c>
      <c r="F3347" s="4" t="s">
        <v>42</v>
      </c>
      <c r="G3347" s="4" t="s">
        <v>47</v>
      </c>
      <c r="H3347" s="3">
        <v>2006</v>
      </c>
      <c r="I3347" s="15" t="s">
        <v>54</v>
      </c>
      <c r="J3347" s="3"/>
      <c r="P3347" s="3"/>
      <c r="W3347" s="3"/>
      <c r="AA3347" s="5" t="e">
        <f t="shared" si="423"/>
        <v>#DIV/0!</v>
      </c>
      <c r="AD3347" s="5" t="e">
        <f t="shared" si="424"/>
        <v>#DIV/0!</v>
      </c>
      <c r="AE3347" s="3" t="e">
        <f t="shared" si="425"/>
        <v>#DIV/0!</v>
      </c>
      <c r="AG3347" s="4" t="e">
        <f t="shared" si="426"/>
        <v>#DIV/0!</v>
      </c>
      <c r="AI3347" s="3" t="e">
        <f t="shared" si="427"/>
        <v>#DIV/0!</v>
      </c>
      <c r="AK3347" s="4" t="e">
        <f t="shared" si="432"/>
        <v>#DIV/0!</v>
      </c>
    </row>
    <row r="3348" spans="1:44" s="4" customFormat="1" x14ac:dyDescent="0.25">
      <c r="A3348" s="4" t="str">
        <f t="shared" si="431"/>
        <v>D00_656_10</v>
      </c>
      <c r="B3348" s="1" t="s">
        <v>37</v>
      </c>
      <c r="C3348" s="2">
        <v>656</v>
      </c>
      <c r="D3348" s="3">
        <v>10</v>
      </c>
      <c r="E3348" s="4" t="s">
        <v>41</v>
      </c>
      <c r="F3348" s="4" t="s">
        <v>42</v>
      </c>
      <c r="G3348" s="4" t="s">
        <v>47</v>
      </c>
      <c r="H3348" s="3">
        <v>2007</v>
      </c>
      <c r="I3348" s="15" t="s">
        <v>54</v>
      </c>
      <c r="J3348" s="3"/>
      <c r="P3348" s="3"/>
      <c r="W3348" s="3"/>
      <c r="AA3348" s="5" t="e">
        <f t="shared" si="423"/>
        <v>#DIV/0!</v>
      </c>
      <c r="AD3348" s="5" t="e">
        <f t="shared" si="424"/>
        <v>#DIV/0!</v>
      </c>
      <c r="AE3348" s="3" t="e">
        <f t="shared" si="425"/>
        <v>#DIV/0!</v>
      </c>
      <c r="AG3348" s="4" t="e">
        <f t="shared" si="426"/>
        <v>#DIV/0!</v>
      </c>
      <c r="AI3348" s="3" t="e">
        <f t="shared" si="427"/>
        <v>#DIV/0!</v>
      </c>
      <c r="AK3348" s="4" t="e">
        <f t="shared" si="432"/>
        <v>#DIV/0!</v>
      </c>
    </row>
    <row r="3349" spans="1:44" s="14" customFormat="1" x14ac:dyDescent="0.25">
      <c r="A3349" s="4" t="str">
        <f t="shared" si="431"/>
        <v>D00_657_10</v>
      </c>
      <c r="B3349" s="12" t="s">
        <v>37</v>
      </c>
      <c r="C3349" s="13">
        <v>657</v>
      </c>
      <c r="D3349" s="15">
        <v>10</v>
      </c>
      <c r="E3349" s="14" t="s">
        <v>41</v>
      </c>
      <c r="F3349" s="14" t="s">
        <v>42</v>
      </c>
      <c r="G3349" s="14" t="s">
        <v>47</v>
      </c>
      <c r="H3349" s="15">
        <v>2003</v>
      </c>
      <c r="I3349" s="15" t="s">
        <v>54</v>
      </c>
      <c r="J3349" s="15">
        <v>59</v>
      </c>
      <c r="K3349" s="14">
        <v>62</v>
      </c>
      <c r="L3349" s="14">
        <f>K3349-36</f>
        <v>26</v>
      </c>
      <c r="M3349" s="14">
        <f>K3349-64</f>
        <v>-2</v>
      </c>
      <c r="N3349" s="14">
        <f>K3349-79</f>
        <v>-17</v>
      </c>
      <c r="P3349" s="15">
        <v>2</v>
      </c>
      <c r="Q3349" s="4">
        <v>64</v>
      </c>
      <c r="R3349" s="4">
        <v>51</v>
      </c>
      <c r="S3349" s="4">
        <v>58</v>
      </c>
      <c r="T3349" s="4"/>
      <c r="U3349" s="4"/>
      <c r="V3349" s="4"/>
      <c r="W3349" s="15"/>
      <c r="AA3349" s="5" t="e">
        <f t="shared" si="423"/>
        <v>#DIV/0!</v>
      </c>
      <c r="AD3349" s="5" t="e">
        <f t="shared" si="424"/>
        <v>#DIV/0!</v>
      </c>
      <c r="AE3349" s="3" t="e">
        <f t="shared" si="425"/>
        <v>#DIV/0!</v>
      </c>
      <c r="AG3349" s="4" t="e">
        <f t="shared" si="426"/>
        <v>#DIV/0!</v>
      </c>
      <c r="AI3349" s="3" t="e">
        <f t="shared" si="427"/>
        <v>#DIV/0!</v>
      </c>
      <c r="AK3349" s="14" t="e">
        <f t="shared" si="432"/>
        <v>#DIV/0!</v>
      </c>
    </row>
    <row r="3350" spans="1:44" s="4" customFormat="1" x14ac:dyDescent="0.25">
      <c r="A3350" s="4" t="str">
        <f t="shared" si="431"/>
        <v>D00_657_10</v>
      </c>
      <c r="B3350" s="1" t="s">
        <v>37</v>
      </c>
      <c r="C3350" s="2">
        <v>657</v>
      </c>
      <c r="D3350" s="3">
        <v>10</v>
      </c>
      <c r="E3350" s="4" t="s">
        <v>41</v>
      </c>
      <c r="F3350" s="4" t="s">
        <v>42</v>
      </c>
      <c r="G3350" s="4" t="s">
        <v>47</v>
      </c>
      <c r="H3350" s="3">
        <v>2004</v>
      </c>
      <c r="I3350" s="15" t="s">
        <v>54</v>
      </c>
      <c r="J3350" s="7">
        <v>34</v>
      </c>
      <c r="K3350" s="4">
        <v>36</v>
      </c>
      <c r="P3350" s="7">
        <v>3</v>
      </c>
      <c r="Q3350" s="4">
        <v>44</v>
      </c>
      <c r="S3350" s="8">
        <v>38</v>
      </c>
      <c r="W3350" s="7">
        <v>1</v>
      </c>
      <c r="X3350" s="4">
        <v>199</v>
      </c>
      <c r="Y3350" s="4">
        <v>25</v>
      </c>
      <c r="Z3350" s="4">
        <v>73</v>
      </c>
      <c r="AA3350" s="5">
        <f t="shared" si="423"/>
        <v>2.92</v>
      </c>
      <c r="AB3350" s="4">
        <v>4</v>
      </c>
      <c r="AC3350" s="4">
        <v>18</v>
      </c>
      <c r="AD3350" s="5">
        <f t="shared" si="424"/>
        <v>0.72</v>
      </c>
      <c r="AE3350" s="3">
        <f t="shared" si="425"/>
        <v>24.657534246575342</v>
      </c>
      <c r="AF3350" s="4">
        <v>0</v>
      </c>
      <c r="AG3350" s="4">
        <f t="shared" si="426"/>
        <v>0</v>
      </c>
      <c r="AH3350" s="4">
        <v>0</v>
      </c>
      <c r="AI3350" s="3">
        <f t="shared" si="427"/>
        <v>0</v>
      </c>
      <c r="AJ3350" s="4">
        <v>7</v>
      </c>
      <c r="AK3350" s="4">
        <f t="shared" si="432"/>
        <v>28</v>
      </c>
      <c r="AL3350" s="4" t="s">
        <v>72</v>
      </c>
      <c r="AM3350" s="4">
        <v>5</v>
      </c>
      <c r="AN3350" s="4">
        <v>3</v>
      </c>
      <c r="AO3350" s="4">
        <v>2</v>
      </c>
      <c r="AP3350" s="4">
        <v>3</v>
      </c>
      <c r="AQ3350" s="4">
        <v>3</v>
      </c>
      <c r="AR3350" s="4">
        <v>2</v>
      </c>
    </row>
    <row r="3351" spans="1:44" s="4" customFormat="1" x14ac:dyDescent="0.25">
      <c r="A3351" s="4" t="str">
        <f t="shared" si="431"/>
        <v>D00_657_10</v>
      </c>
      <c r="B3351" s="1" t="s">
        <v>37</v>
      </c>
      <c r="C3351" s="2">
        <v>657</v>
      </c>
      <c r="D3351" s="3">
        <v>10</v>
      </c>
      <c r="E3351" s="4" t="s">
        <v>41</v>
      </c>
      <c r="F3351" s="4" t="s">
        <v>42</v>
      </c>
      <c r="G3351" s="4" t="s">
        <v>47</v>
      </c>
      <c r="H3351" s="3">
        <v>2005</v>
      </c>
      <c r="I3351" s="15" t="s">
        <v>54</v>
      </c>
      <c r="J3351" s="3">
        <v>48</v>
      </c>
      <c r="K3351" s="4">
        <v>61</v>
      </c>
      <c r="P3351" s="3">
        <v>3</v>
      </c>
      <c r="Q3351" s="4">
        <v>65</v>
      </c>
      <c r="R3351" s="4">
        <v>44</v>
      </c>
      <c r="S3351" s="4">
        <v>56</v>
      </c>
      <c r="W3351" s="3">
        <v>1</v>
      </c>
      <c r="X3351" s="4">
        <v>200</v>
      </c>
      <c r="Y3351" s="4">
        <v>25</v>
      </c>
      <c r="Z3351" s="4">
        <v>75</v>
      </c>
      <c r="AA3351" s="5">
        <f t="shared" si="423"/>
        <v>3</v>
      </c>
      <c r="AB3351" s="4">
        <v>5</v>
      </c>
      <c r="AC3351" s="4">
        <v>20</v>
      </c>
      <c r="AD3351" s="5">
        <f t="shared" si="424"/>
        <v>0.8</v>
      </c>
      <c r="AE3351" s="3">
        <f t="shared" si="425"/>
        <v>26.666666666666668</v>
      </c>
      <c r="AF3351" s="4">
        <v>0</v>
      </c>
      <c r="AG3351" s="4">
        <f t="shared" si="426"/>
        <v>0</v>
      </c>
      <c r="AH3351" s="4">
        <v>1</v>
      </c>
      <c r="AI3351" s="3">
        <f t="shared" si="427"/>
        <v>4</v>
      </c>
      <c r="AJ3351" s="4">
        <v>1</v>
      </c>
      <c r="AK3351" s="4">
        <f t="shared" si="432"/>
        <v>4</v>
      </c>
      <c r="AL3351" s="4">
        <v>7</v>
      </c>
      <c r="AM3351" s="4">
        <v>7</v>
      </c>
      <c r="AN3351" s="4">
        <v>2</v>
      </c>
      <c r="AO3351" s="4">
        <v>2</v>
      </c>
      <c r="AP3351" s="4">
        <v>2</v>
      </c>
      <c r="AQ3351" s="4">
        <v>3</v>
      </c>
      <c r="AR3351" s="4">
        <v>4</v>
      </c>
    </row>
    <row r="3352" spans="1:44" s="4" customFormat="1" x14ac:dyDescent="0.25">
      <c r="A3352" s="4" t="str">
        <f t="shared" si="431"/>
        <v>D00_657_10</v>
      </c>
      <c r="B3352" s="1" t="s">
        <v>37</v>
      </c>
      <c r="C3352" s="2">
        <v>657</v>
      </c>
      <c r="D3352" s="3">
        <v>10</v>
      </c>
      <c r="E3352" s="4" t="s">
        <v>41</v>
      </c>
      <c r="F3352" s="4" t="s">
        <v>42</v>
      </c>
      <c r="G3352" s="4" t="s">
        <v>47</v>
      </c>
      <c r="H3352" s="3">
        <v>2006</v>
      </c>
      <c r="I3352" s="15" t="s">
        <v>54</v>
      </c>
      <c r="J3352" s="3"/>
      <c r="P3352" s="3"/>
      <c r="W3352" s="3"/>
      <c r="AA3352" s="5" t="e">
        <f t="shared" si="423"/>
        <v>#DIV/0!</v>
      </c>
      <c r="AD3352" s="5" t="e">
        <f t="shared" si="424"/>
        <v>#DIV/0!</v>
      </c>
      <c r="AE3352" s="3" t="e">
        <f t="shared" si="425"/>
        <v>#DIV/0!</v>
      </c>
      <c r="AG3352" s="4" t="e">
        <f t="shared" si="426"/>
        <v>#DIV/0!</v>
      </c>
      <c r="AI3352" s="3" t="e">
        <f t="shared" si="427"/>
        <v>#DIV/0!</v>
      </c>
      <c r="AK3352" s="4" t="e">
        <f t="shared" si="432"/>
        <v>#DIV/0!</v>
      </c>
    </row>
    <row r="3353" spans="1:44" s="4" customFormat="1" x14ac:dyDescent="0.25">
      <c r="A3353" s="4" t="str">
        <f t="shared" si="431"/>
        <v>D00_657_10</v>
      </c>
      <c r="B3353" s="1" t="s">
        <v>37</v>
      </c>
      <c r="C3353" s="2">
        <v>657</v>
      </c>
      <c r="D3353" s="3">
        <v>10</v>
      </c>
      <c r="E3353" s="4" t="s">
        <v>41</v>
      </c>
      <c r="F3353" s="4" t="s">
        <v>42</v>
      </c>
      <c r="G3353" s="4" t="s">
        <v>47</v>
      </c>
      <c r="H3353" s="3">
        <v>2007</v>
      </c>
      <c r="I3353" s="15" t="s">
        <v>54</v>
      </c>
      <c r="J3353" s="3"/>
      <c r="P3353" s="3"/>
      <c r="W3353" s="3"/>
      <c r="AA3353" s="5" t="e">
        <f t="shared" ref="AA3353:AA3416" si="433">(Z3353+(AD3353*AF3353))/Y3353</f>
        <v>#DIV/0!</v>
      </c>
      <c r="AD3353" s="5" t="e">
        <f t="shared" ref="AD3353:AD3416" si="434">AC3353/(Y3353-AF3353)</f>
        <v>#DIV/0!</v>
      </c>
      <c r="AE3353" s="3" t="e">
        <f t="shared" ref="AE3353:AE3416" si="435">AD3353*100/AA3353</f>
        <v>#DIV/0!</v>
      </c>
      <c r="AG3353" s="4" t="e">
        <f t="shared" ref="AG3353:AG3416" si="436">AF3353*100/Y3353</f>
        <v>#DIV/0!</v>
      </c>
      <c r="AI3353" s="3" t="e">
        <f t="shared" ref="AI3353:AI3416" si="437">AH3353*100/Y3353</f>
        <v>#DIV/0!</v>
      </c>
      <c r="AK3353" s="4" t="e">
        <f t="shared" si="432"/>
        <v>#DIV/0!</v>
      </c>
    </row>
    <row r="3354" spans="1:44" s="14" customFormat="1" x14ac:dyDescent="0.25">
      <c r="A3354" s="4" t="str">
        <f t="shared" si="431"/>
        <v>D00_658_10</v>
      </c>
      <c r="B3354" s="12" t="s">
        <v>37</v>
      </c>
      <c r="C3354" s="13">
        <v>658</v>
      </c>
      <c r="D3354" s="15">
        <v>10</v>
      </c>
      <c r="E3354" s="14" t="s">
        <v>41</v>
      </c>
      <c r="F3354" s="14" t="s">
        <v>42</v>
      </c>
      <c r="G3354" s="14" t="s">
        <v>47</v>
      </c>
      <c r="H3354" s="14">
        <v>2003</v>
      </c>
      <c r="I3354" s="15" t="s">
        <v>54</v>
      </c>
      <c r="J3354" s="15"/>
      <c r="P3354" s="15"/>
      <c r="Q3354" s="4"/>
      <c r="R3354" s="4"/>
      <c r="S3354" s="4"/>
      <c r="T3354" s="4"/>
      <c r="U3354" s="4"/>
      <c r="V3354" s="4"/>
      <c r="W3354" s="15"/>
      <c r="AA3354" s="5" t="e">
        <f t="shared" si="433"/>
        <v>#DIV/0!</v>
      </c>
      <c r="AD3354" s="5" t="e">
        <f t="shared" si="434"/>
        <v>#DIV/0!</v>
      </c>
      <c r="AE3354" s="3" t="e">
        <f t="shared" si="435"/>
        <v>#DIV/0!</v>
      </c>
      <c r="AG3354" s="4" t="e">
        <f t="shared" si="436"/>
        <v>#DIV/0!</v>
      </c>
      <c r="AI3354" s="3" t="e">
        <f t="shared" si="437"/>
        <v>#DIV/0!</v>
      </c>
      <c r="AK3354" s="14" t="e">
        <f t="shared" si="432"/>
        <v>#DIV/0!</v>
      </c>
    </row>
    <row r="3355" spans="1:44" s="4" customFormat="1" x14ac:dyDescent="0.25">
      <c r="A3355" s="4" t="str">
        <f t="shared" si="431"/>
        <v>D00_658_10</v>
      </c>
      <c r="B3355" s="1" t="s">
        <v>37</v>
      </c>
      <c r="C3355" s="2">
        <v>658</v>
      </c>
      <c r="D3355" s="3">
        <v>10</v>
      </c>
      <c r="E3355" s="4" t="s">
        <v>41</v>
      </c>
      <c r="F3355" s="4" t="s">
        <v>42</v>
      </c>
      <c r="G3355" s="4" t="s">
        <v>47</v>
      </c>
      <c r="H3355" s="4">
        <v>2004</v>
      </c>
      <c r="I3355" s="3" t="s">
        <v>54</v>
      </c>
      <c r="J3355" s="3"/>
      <c r="P3355" s="3"/>
      <c r="W3355" s="3"/>
      <c r="AA3355" s="5" t="e">
        <f t="shared" si="433"/>
        <v>#DIV/0!</v>
      </c>
      <c r="AD3355" s="5" t="e">
        <f t="shared" si="434"/>
        <v>#DIV/0!</v>
      </c>
      <c r="AE3355" s="3" t="e">
        <f t="shared" si="435"/>
        <v>#DIV/0!</v>
      </c>
      <c r="AG3355" s="4" t="e">
        <f t="shared" si="436"/>
        <v>#DIV/0!</v>
      </c>
      <c r="AI3355" s="3" t="e">
        <f t="shared" si="437"/>
        <v>#DIV/0!</v>
      </c>
      <c r="AK3355" s="4" t="e">
        <f t="shared" si="432"/>
        <v>#DIV/0!</v>
      </c>
    </row>
    <row r="3356" spans="1:44" s="4" customFormat="1" x14ac:dyDescent="0.25">
      <c r="A3356" s="4" t="str">
        <f t="shared" si="431"/>
        <v>D00_658_10</v>
      </c>
      <c r="B3356" s="1" t="s">
        <v>37</v>
      </c>
      <c r="C3356" s="2">
        <v>658</v>
      </c>
      <c r="D3356" s="3">
        <v>10</v>
      </c>
      <c r="E3356" s="4" t="s">
        <v>41</v>
      </c>
      <c r="F3356" s="4" t="s">
        <v>42</v>
      </c>
      <c r="G3356" s="4" t="s">
        <v>47</v>
      </c>
      <c r="H3356" s="4">
        <v>2005</v>
      </c>
      <c r="I3356" s="3" t="s">
        <v>54</v>
      </c>
      <c r="J3356" s="3"/>
      <c r="P3356" s="3"/>
      <c r="W3356" s="3"/>
      <c r="AA3356" s="5" t="e">
        <f t="shared" si="433"/>
        <v>#DIV/0!</v>
      </c>
      <c r="AD3356" s="5" t="e">
        <f t="shared" si="434"/>
        <v>#DIV/0!</v>
      </c>
      <c r="AE3356" s="3" t="e">
        <f t="shared" si="435"/>
        <v>#DIV/0!</v>
      </c>
      <c r="AG3356" s="4" t="e">
        <f t="shared" si="436"/>
        <v>#DIV/0!</v>
      </c>
      <c r="AI3356" s="3" t="e">
        <f t="shared" si="437"/>
        <v>#DIV/0!</v>
      </c>
      <c r="AK3356" s="4" t="e">
        <f t="shared" si="432"/>
        <v>#DIV/0!</v>
      </c>
    </row>
    <row r="3357" spans="1:44" s="4" customFormat="1" x14ac:dyDescent="0.25">
      <c r="A3357" s="4" t="str">
        <f t="shared" si="431"/>
        <v>D00_658_10</v>
      </c>
      <c r="B3357" s="1" t="s">
        <v>37</v>
      </c>
      <c r="C3357" s="2">
        <v>658</v>
      </c>
      <c r="D3357" s="3">
        <v>10</v>
      </c>
      <c r="E3357" s="4" t="s">
        <v>41</v>
      </c>
      <c r="F3357" s="4" t="s">
        <v>42</v>
      </c>
      <c r="G3357" s="4" t="s">
        <v>47</v>
      </c>
      <c r="H3357" s="4">
        <v>2006</v>
      </c>
      <c r="I3357" s="3" t="s">
        <v>54</v>
      </c>
      <c r="J3357" s="3"/>
      <c r="P3357" s="3"/>
      <c r="W3357" s="3"/>
      <c r="AA3357" s="5" t="e">
        <f t="shared" si="433"/>
        <v>#DIV/0!</v>
      </c>
      <c r="AD3357" s="5" t="e">
        <f t="shared" si="434"/>
        <v>#DIV/0!</v>
      </c>
      <c r="AE3357" s="3" t="e">
        <f t="shared" si="435"/>
        <v>#DIV/0!</v>
      </c>
      <c r="AG3357" s="4" t="e">
        <f t="shared" si="436"/>
        <v>#DIV/0!</v>
      </c>
      <c r="AI3357" s="3" t="e">
        <f t="shared" si="437"/>
        <v>#DIV/0!</v>
      </c>
      <c r="AK3357" s="4" t="e">
        <f t="shared" si="432"/>
        <v>#DIV/0!</v>
      </c>
    </row>
    <row r="3358" spans="1:44" s="4" customFormat="1" x14ac:dyDescent="0.25">
      <c r="A3358" s="4" t="str">
        <f t="shared" si="431"/>
        <v>D00_658_10</v>
      </c>
      <c r="B3358" s="1" t="s">
        <v>37</v>
      </c>
      <c r="C3358" s="2">
        <v>658</v>
      </c>
      <c r="D3358" s="3">
        <v>10</v>
      </c>
      <c r="E3358" s="4" t="s">
        <v>41</v>
      </c>
      <c r="F3358" s="4" t="s">
        <v>42</v>
      </c>
      <c r="G3358" s="4" t="s">
        <v>47</v>
      </c>
      <c r="H3358" s="4">
        <v>2007</v>
      </c>
      <c r="I3358" s="3" t="s">
        <v>54</v>
      </c>
      <c r="J3358" s="3"/>
      <c r="P3358" s="3"/>
      <c r="W3358" s="3"/>
      <c r="AA3358" s="5" t="e">
        <f t="shared" si="433"/>
        <v>#DIV/0!</v>
      </c>
      <c r="AD3358" s="5" t="e">
        <f t="shared" si="434"/>
        <v>#DIV/0!</v>
      </c>
      <c r="AE3358" s="3" t="e">
        <f t="shared" si="435"/>
        <v>#DIV/0!</v>
      </c>
      <c r="AG3358" s="4" t="e">
        <f t="shared" si="436"/>
        <v>#DIV/0!</v>
      </c>
      <c r="AI3358" s="3" t="e">
        <f t="shared" si="437"/>
        <v>#DIV/0!</v>
      </c>
      <c r="AK3358" s="4" t="e">
        <f t="shared" si="432"/>
        <v>#DIV/0!</v>
      </c>
    </row>
    <row r="3359" spans="1:44" s="14" customFormat="1" x14ac:dyDescent="0.25">
      <c r="A3359" s="4" t="str">
        <f t="shared" si="431"/>
        <v>D00_659_10</v>
      </c>
      <c r="B3359" s="12" t="s">
        <v>37</v>
      </c>
      <c r="C3359" s="13">
        <v>659</v>
      </c>
      <c r="D3359" s="15">
        <v>10</v>
      </c>
      <c r="E3359" s="14" t="s">
        <v>41</v>
      </c>
      <c r="F3359" s="14" t="s">
        <v>42</v>
      </c>
      <c r="G3359" s="14" t="s">
        <v>47</v>
      </c>
      <c r="H3359" s="15">
        <v>2003</v>
      </c>
      <c r="I3359" s="15" t="s">
        <v>54</v>
      </c>
      <c r="J3359" s="15">
        <v>68</v>
      </c>
      <c r="K3359" s="14">
        <v>69</v>
      </c>
      <c r="L3359" s="14">
        <f>K3359-36</f>
        <v>33</v>
      </c>
      <c r="M3359" s="14">
        <f>K3359-64</f>
        <v>5</v>
      </c>
      <c r="N3359" s="14">
        <f>K3359-79</f>
        <v>-10</v>
      </c>
      <c r="P3359" s="15">
        <v>1</v>
      </c>
      <c r="Q3359" s="4">
        <v>70</v>
      </c>
      <c r="R3359" s="4">
        <v>63</v>
      </c>
      <c r="S3359" s="4">
        <v>70</v>
      </c>
      <c r="T3359" s="4"/>
      <c r="U3359" s="4"/>
      <c r="V3359" s="4"/>
      <c r="W3359" s="15"/>
      <c r="AA3359" s="5" t="e">
        <f t="shared" si="433"/>
        <v>#DIV/0!</v>
      </c>
      <c r="AD3359" s="5" t="e">
        <f t="shared" si="434"/>
        <v>#DIV/0!</v>
      </c>
      <c r="AE3359" s="3" t="e">
        <f t="shared" si="435"/>
        <v>#DIV/0!</v>
      </c>
      <c r="AG3359" s="4" t="e">
        <f t="shared" si="436"/>
        <v>#DIV/0!</v>
      </c>
      <c r="AI3359" s="3" t="e">
        <f t="shared" si="437"/>
        <v>#DIV/0!</v>
      </c>
      <c r="AK3359" s="14" t="e">
        <f t="shared" si="432"/>
        <v>#DIV/0!</v>
      </c>
    </row>
    <row r="3360" spans="1:44" s="4" customFormat="1" x14ac:dyDescent="0.25">
      <c r="A3360" s="4" t="str">
        <f t="shared" si="431"/>
        <v>D00_659_10</v>
      </c>
      <c r="B3360" s="1" t="s">
        <v>37</v>
      </c>
      <c r="C3360" s="2">
        <v>659</v>
      </c>
      <c r="D3360" s="3">
        <v>10</v>
      </c>
      <c r="E3360" s="4" t="s">
        <v>41</v>
      </c>
      <c r="F3360" s="4" t="s">
        <v>42</v>
      </c>
      <c r="G3360" s="4" t="s">
        <v>47</v>
      </c>
      <c r="H3360" s="3">
        <v>2004</v>
      </c>
      <c r="I3360" s="15" t="s">
        <v>54</v>
      </c>
      <c r="J3360" s="7">
        <v>42</v>
      </c>
      <c r="K3360" s="4">
        <v>46</v>
      </c>
      <c r="P3360" s="7">
        <v>1</v>
      </c>
      <c r="Q3360" s="4">
        <v>52</v>
      </c>
      <c r="S3360" s="8">
        <v>39</v>
      </c>
      <c r="W3360" s="7">
        <v>2</v>
      </c>
      <c r="X3360" s="4">
        <v>200</v>
      </c>
      <c r="Y3360" s="4">
        <v>25</v>
      </c>
      <c r="Z3360" s="4">
        <v>36</v>
      </c>
      <c r="AA3360" s="5">
        <f t="shared" si="433"/>
        <v>1.44</v>
      </c>
      <c r="AB3360" s="4">
        <v>2</v>
      </c>
      <c r="AC3360" s="4">
        <v>21</v>
      </c>
      <c r="AD3360" s="5">
        <f t="shared" si="434"/>
        <v>0.84</v>
      </c>
      <c r="AE3360" s="3">
        <f t="shared" si="435"/>
        <v>58.333333333333336</v>
      </c>
      <c r="AF3360" s="4">
        <v>0</v>
      </c>
      <c r="AG3360" s="4">
        <f t="shared" si="436"/>
        <v>0</v>
      </c>
      <c r="AH3360" s="4">
        <v>1</v>
      </c>
      <c r="AI3360" s="3">
        <f t="shared" si="437"/>
        <v>4</v>
      </c>
      <c r="AJ3360" s="4">
        <v>6</v>
      </c>
      <c r="AK3360" s="4">
        <f t="shared" si="432"/>
        <v>24</v>
      </c>
      <c r="AL3360" s="4" t="s">
        <v>71</v>
      </c>
      <c r="AM3360" s="4">
        <v>5</v>
      </c>
      <c r="AN3360" s="4">
        <v>3</v>
      </c>
      <c r="AO3360" s="4">
        <v>3</v>
      </c>
      <c r="AP3360" s="4">
        <v>2</v>
      </c>
      <c r="AQ3360" s="4">
        <v>1</v>
      </c>
      <c r="AR3360" s="4">
        <v>1</v>
      </c>
    </row>
    <row r="3361" spans="1:44" s="4" customFormat="1" x14ac:dyDescent="0.25">
      <c r="A3361" s="4" t="str">
        <f t="shared" si="431"/>
        <v>D00_659_10</v>
      </c>
      <c r="B3361" s="1" t="s">
        <v>37</v>
      </c>
      <c r="C3361" s="2">
        <v>659</v>
      </c>
      <c r="D3361" s="3">
        <v>10</v>
      </c>
      <c r="E3361" s="4" t="s">
        <v>41</v>
      </c>
      <c r="F3361" s="4" t="s">
        <v>42</v>
      </c>
      <c r="G3361" s="4" t="s">
        <v>47</v>
      </c>
      <c r="H3361" s="3">
        <v>2005</v>
      </c>
      <c r="I3361" s="15" t="s">
        <v>54</v>
      </c>
      <c r="J3361" s="3">
        <v>63</v>
      </c>
      <c r="K3361" s="4">
        <v>70</v>
      </c>
      <c r="P3361" s="3">
        <v>1</v>
      </c>
      <c r="Q3361" s="4">
        <v>74</v>
      </c>
      <c r="R3361" s="4">
        <v>46</v>
      </c>
      <c r="S3361" s="4">
        <v>58</v>
      </c>
      <c r="W3361" s="3">
        <v>1</v>
      </c>
      <c r="X3361" s="4">
        <v>199</v>
      </c>
      <c r="Y3361" s="4">
        <v>25</v>
      </c>
      <c r="Z3361" s="4">
        <v>40</v>
      </c>
      <c r="AA3361" s="5">
        <f t="shared" si="433"/>
        <v>1.6</v>
      </c>
      <c r="AB3361" s="4">
        <v>3</v>
      </c>
      <c r="AC3361" s="4">
        <v>23</v>
      </c>
      <c r="AD3361" s="5">
        <f t="shared" si="434"/>
        <v>0.92</v>
      </c>
      <c r="AE3361" s="3">
        <f t="shared" si="435"/>
        <v>57.5</v>
      </c>
      <c r="AF3361" s="4">
        <v>0</v>
      </c>
      <c r="AG3361" s="4">
        <f t="shared" si="436"/>
        <v>0</v>
      </c>
      <c r="AH3361" s="4">
        <v>1</v>
      </c>
      <c r="AI3361" s="3">
        <f t="shared" si="437"/>
        <v>4</v>
      </c>
      <c r="AJ3361" s="4" t="s">
        <v>101</v>
      </c>
      <c r="AM3361" s="4">
        <v>3</v>
      </c>
      <c r="AN3361" s="4">
        <v>3</v>
      </c>
      <c r="AO3361" s="4">
        <v>2</v>
      </c>
      <c r="AP3361" s="4">
        <v>3</v>
      </c>
      <c r="AQ3361" s="4">
        <v>1</v>
      </c>
      <c r="AR3361" s="4">
        <v>2</v>
      </c>
    </row>
    <row r="3362" spans="1:44" s="4" customFormat="1" x14ac:dyDescent="0.25">
      <c r="A3362" s="4" t="str">
        <f t="shared" si="431"/>
        <v>D00_659_10</v>
      </c>
      <c r="B3362" s="1" t="s">
        <v>37</v>
      </c>
      <c r="C3362" s="2">
        <v>659</v>
      </c>
      <c r="D3362" s="3">
        <v>10</v>
      </c>
      <c r="E3362" s="4" t="s">
        <v>41</v>
      </c>
      <c r="F3362" s="4" t="s">
        <v>42</v>
      </c>
      <c r="G3362" s="4" t="s">
        <v>47</v>
      </c>
      <c r="H3362" s="3">
        <v>2006</v>
      </c>
      <c r="I3362" s="15" t="s">
        <v>54</v>
      </c>
      <c r="J3362" s="3"/>
      <c r="P3362" s="3"/>
      <c r="W3362" s="3"/>
      <c r="AA3362" s="5" t="e">
        <f t="shared" si="433"/>
        <v>#DIV/0!</v>
      </c>
      <c r="AD3362" s="5" t="e">
        <f t="shared" si="434"/>
        <v>#DIV/0!</v>
      </c>
      <c r="AE3362" s="3" t="e">
        <f t="shared" si="435"/>
        <v>#DIV/0!</v>
      </c>
      <c r="AG3362" s="4" t="e">
        <f t="shared" si="436"/>
        <v>#DIV/0!</v>
      </c>
      <c r="AI3362" s="3" t="e">
        <f t="shared" si="437"/>
        <v>#DIV/0!</v>
      </c>
      <c r="AK3362" s="4" t="e">
        <f t="shared" ref="AK3362:AK3395" si="438">AJ3362*100/Y3362</f>
        <v>#DIV/0!</v>
      </c>
    </row>
    <row r="3363" spans="1:44" s="4" customFormat="1" x14ac:dyDescent="0.25">
      <c r="A3363" s="4" t="str">
        <f t="shared" si="431"/>
        <v>D00_659_10</v>
      </c>
      <c r="B3363" s="1" t="s">
        <v>37</v>
      </c>
      <c r="C3363" s="2">
        <v>659</v>
      </c>
      <c r="D3363" s="3">
        <v>10</v>
      </c>
      <c r="E3363" s="4" t="s">
        <v>41</v>
      </c>
      <c r="F3363" s="4" t="s">
        <v>42</v>
      </c>
      <c r="G3363" s="4" t="s">
        <v>47</v>
      </c>
      <c r="H3363" s="3">
        <v>2007</v>
      </c>
      <c r="I3363" s="15" t="s">
        <v>54</v>
      </c>
      <c r="J3363" s="3"/>
      <c r="P3363" s="3"/>
      <c r="W3363" s="3"/>
      <c r="AA3363" s="5" t="e">
        <f t="shared" si="433"/>
        <v>#DIV/0!</v>
      </c>
      <c r="AD3363" s="5" t="e">
        <f t="shared" si="434"/>
        <v>#DIV/0!</v>
      </c>
      <c r="AE3363" s="3" t="e">
        <f t="shared" si="435"/>
        <v>#DIV/0!</v>
      </c>
      <c r="AG3363" s="4" t="e">
        <f t="shared" si="436"/>
        <v>#DIV/0!</v>
      </c>
      <c r="AI3363" s="3" t="e">
        <f t="shared" si="437"/>
        <v>#DIV/0!</v>
      </c>
      <c r="AK3363" s="4" t="e">
        <f t="shared" si="438"/>
        <v>#DIV/0!</v>
      </c>
    </row>
    <row r="3364" spans="1:44" s="14" customFormat="1" x14ac:dyDescent="0.25">
      <c r="A3364" s="4" t="str">
        <f t="shared" si="431"/>
        <v>D00_660_10</v>
      </c>
      <c r="B3364" s="12" t="s">
        <v>37</v>
      </c>
      <c r="C3364" s="13">
        <v>660</v>
      </c>
      <c r="D3364" s="15">
        <v>10</v>
      </c>
      <c r="E3364" s="14" t="s">
        <v>41</v>
      </c>
      <c r="F3364" s="14" t="s">
        <v>42</v>
      </c>
      <c r="G3364" s="14" t="s">
        <v>47</v>
      </c>
      <c r="H3364" s="14">
        <v>2003</v>
      </c>
      <c r="I3364" s="15" t="s">
        <v>54</v>
      </c>
      <c r="J3364" s="15"/>
      <c r="P3364" s="15"/>
      <c r="Q3364" s="4"/>
      <c r="R3364" s="4"/>
      <c r="S3364" s="4"/>
      <c r="T3364" s="4"/>
      <c r="U3364" s="4"/>
      <c r="V3364" s="4"/>
      <c r="W3364" s="15"/>
      <c r="AA3364" s="5" t="e">
        <f t="shared" si="433"/>
        <v>#DIV/0!</v>
      </c>
      <c r="AD3364" s="5" t="e">
        <f t="shared" si="434"/>
        <v>#DIV/0!</v>
      </c>
      <c r="AE3364" s="3" t="e">
        <f t="shared" si="435"/>
        <v>#DIV/0!</v>
      </c>
      <c r="AG3364" s="4" t="e">
        <f t="shared" si="436"/>
        <v>#DIV/0!</v>
      </c>
      <c r="AI3364" s="3" t="e">
        <f t="shared" si="437"/>
        <v>#DIV/0!</v>
      </c>
      <c r="AK3364" s="14" t="e">
        <f t="shared" si="438"/>
        <v>#DIV/0!</v>
      </c>
    </row>
    <row r="3365" spans="1:44" s="4" customFormat="1" x14ac:dyDescent="0.25">
      <c r="A3365" s="4" t="str">
        <f t="shared" si="431"/>
        <v>D00_660_10</v>
      </c>
      <c r="B3365" s="1" t="s">
        <v>37</v>
      </c>
      <c r="C3365" s="2">
        <v>660</v>
      </c>
      <c r="D3365" s="3">
        <v>10</v>
      </c>
      <c r="E3365" s="4" t="s">
        <v>41</v>
      </c>
      <c r="F3365" s="4" t="s">
        <v>42</v>
      </c>
      <c r="G3365" s="4" t="s">
        <v>47</v>
      </c>
      <c r="H3365" s="4">
        <v>2004</v>
      </c>
      <c r="I3365" s="3" t="s">
        <v>54</v>
      </c>
      <c r="J3365" s="3"/>
      <c r="P3365" s="3"/>
      <c r="W3365" s="3"/>
      <c r="AA3365" s="5" t="e">
        <f t="shared" si="433"/>
        <v>#DIV/0!</v>
      </c>
      <c r="AD3365" s="5" t="e">
        <f t="shared" si="434"/>
        <v>#DIV/0!</v>
      </c>
      <c r="AE3365" s="3" t="e">
        <f t="shared" si="435"/>
        <v>#DIV/0!</v>
      </c>
      <c r="AG3365" s="4" t="e">
        <f t="shared" si="436"/>
        <v>#DIV/0!</v>
      </c>
      <c r="AI3365" s="3" t="e">
        <f t="shared" si="437"/>
        <v>#DIV/0!</v>
      </c>
      <c r="AK3365" s="4" t="e">
        <f t="shared" si="438"/>
        <v>#DIV/0!</v>
      </c>
    </row>
    <row r="3366" spans="1:44" s="4" customFormat="1" x14ac:dyDescent="0.25">
      <c r="A3366" s="4" t="str">
        <f t="shared" si="431"/>
        <v>D00_660_10</v>
      </c>
      <c r="B3366" s="1" t="s">
        <v>37</v>
      </c>
      <c r="C3366" s="2">
        <v>660</v>
      </c>
      <c r="D3366" s="3">
        <v>10</v>
      </c>
      <c r="E3366" s="4" t="s">
        <v>41</v>
      </c>
      <c r="F3366" s="4" t="s">
        <v>42</v>
      </c>
      <c r="G3366" s="4" t="s">
        <v>47</v>
      </c>
      <c r="H3366" s="4">
        <v>2005</v>
      </c>
      <c r="I3366" s="3" t="s">
        <v>54</v>
      </c>
      <c r="J3366" s="3"/>
      <c r="P3366" s="3"/>
      <c r="W3366" s="3"/>
      <c r="AA3366" s="5" t="e">
        <f t="shared" si="433"/>
        <v>#DIV/0!</v>
      </c>
      <c r="AD3366" s="5" t="e">
        <f t="shared" si="434"/>
        <v>#DIV/0!</v>
      </c>
      <c r="AE3366" s="3" t="e">
        <f t="shared" si="435"/>
        <v>#DIV/0!</v>
      </c>
      <c r="AG3366" s="4" t="e">
        <f t="shared" si="436"/>
        <v>#DIV/0!</v>
      </c>
      <c r="AI3366" s="3" t="e">
        <f t="shared" si="437"/>
        <v>#DIV/0!</v>
      </c>
      <c r="AK3366" s="4" t="e">
        <f t="shared" si="438"/>
        <v>#DIV/0!</v>
      </c>
    </row>
    <row r="3367" spans="1:44" s="4" customFormat="1" x14ac:dyDescent="0.25">
      <c r="A3367" s="4" t="str">
        <f t="shared" si="431"/>
        <v>D00_660_10</v>
      </c>
      <c r="B3367" s="1" t="s">
        <v>37</v>
      </c>
      <c r="C3367" s="2">
        <v>660</v>
      </c>
      <c r="D3367" s="3">
        <v>10</v>
      </c>
      <c r="E3367" s="4" t="s">
        <v>41</v>
      </c>
      <c r="F3367" s="4" t="s">
        <v>42</v>
      </c>
      <c r="G3367" s="4" t="s">
        <v>47</v>
      </c>
      <c r="H3367" s="4">
        <v>2006</v>
      </c>
      <c r="I3367" s="3" t="s">
        <v>54</v>
      </c>
      <c r="J3367" s="3"/>
      <c r="P3367" s="3"/>
      <c r="W3367" s="3"/>
      <c r="AA3367" s="5" t="e">
        <f t="shared" si="433"/>
        <v>#DIV/0!</v>
      </c>
      <c r="AD3367" s="5" t="e">
        <f t="shared" si="434"/>
        <v>#DIV/0!</v>
      </c>
      <c r="AE3367" s="3" t="e">
        <f t="shared" si="435"/>
        <v>#DIV/0!</v>
      </c>
      <c r="AG3367" s="4" t="e">
        <f t="shared" si="436"/>
        <v>#DIV/0!</v>
      </c>
      <c r="AI3367" s="3" t="e">
        <f t="shared" si="437"/>
        <v>#DIV/0!</v>
      </c>
      <c r="AK3367" s="4" t="e">
        <f t="shared" si="438"/>
        <v>#DIV/0!</v>
      </c>
    </row>
    <row r="3368" spans="1:44" s="4" customFormat="1" x14ac:dyDescent="0.25">
      <c r="A3368" s="4" t="str">
        <f t="shared" si="431"/>
        <v>D00_660_10</v>
      </c>
      <c r="B3368" s="1" t="s">
        <v>37</v>
      </c>
      <c r="C3368" s="2">
        <v>660</v>
      </c>
      <c r="D3368" s="3">
        <v>10</v>
      </c>
      <c r="E3368" s="4" t="s">
        <v>41</v>
      </c>
      <c r="F3368" s="4" t="s">
        <v>42</v>
      </c>
      <c r="G3368" s="4" t="s">
        <v>47</v>
      </c>
      <c r="H3368" s="4">
        <v>2007</v>
      </c>
      <c r="I3368" s="3" t="s">
        <v>54</v>
      </c>
      <c r="J3368" s="3"/>
      <c r="P3368" s="3"/>
      <c r="W3368" s="3"/>
      <c r="AA3368" s="5" t="e">
        <f t="shared" si="433"/>
        <v>#DIV/0!</v>
      </c>
      <c r="AD3368" s="5" t="e">
        <f t="shared" si="434"/>
        <v>#DIV/0!</v>
      </c>
      <c r="AE3368" s="3" t="e">
        <f t="shared" si="435"/>
        <v>#DIV/0!</v>
      </c>
      <c r="AG3368" s="4" t="e">
        <f t="shared" si="436"/>
        <v>#DIV/0!</v>
      </c>
      <c r="AI3368" s="3" t="e">
        <f t="shared" si="437"/>
        <v>#DIV/0!</v>
      </c>
      <c r="AK3368" s="4" t="e">
        <f t="shared" si="438"/>
        <v>#DIV/0!</v>
      </c>
    </row>
    <row r="3369" spans="1:44" s="14" customFormat="1" x14ac:dyDescent="0.25">
      <c r="A3369" s="4" t="str">
        <f t="shared" si="431"/>
        <v>D00_661_10</v>
      </c>
      <c r="B3369" s="12" t="s">
        <v>37</v>
      </c>
      <c r="C3369" s="13">
        <v>661</v>
      </c>
      <c r="D3369" s="15">
        <v>10</v>
      </c>
      <c r="E3369" s="14" t="s">
        <v>41</v>
      </c>
      <c r="F3369" s="14" t="s">
        <v>42</v>
      </c>
      <c r="G3369" s="14" t="s">
        <v>47</v>
      </c>
      <c r="H3369" s="15">
        <v>2003</v>
      </c>
      <c r="I3369" s="15" t="s">
        <v>54</v>
      </c>
      <c r="J3369" s="15">
        <v>59</v>
      </c>
      <c r="K3369" s="14">
        <v>62</v>
      </c>
      <c r="L3369" s="14">
        <f>K3369-36</f>
        <v>26</v>
      </c>
      <c r="M3369" s="14">
        <f>K3369-64</f>
        <v>-2</v>
      </c>
      <c r="N3369" s="14">
        <f>K3369-79</f>
        <v>-17</v>
      </c>
      <c r="P3369" s="15">
        <v>1</v>
      </c>
      <c r="Q3369" s="4">
        <v>64</v>
      </c>
      <c r="R3369" s="4">
        <v>46</v>
      </c>
      <c r="S3369" s="4">
        <v>53</v>
      </c>
      <c r="T3369" s="4"/>
      <c r="U3369" s="4"/>
      <c r="V3369" s="4"/>
      <c r="W3369" s="15"/>
      <c r="AA3369" s="5" t="e">
        <f t="shared" si="433"/>
        <v>#DIV/0!</v>
      </c>
      <c r="AD3369" s="5" t="e">
        <f t="shared" si="434"/>
        <v>#DIV/0!</v>
      </c>
      <c r="AE3369" s="3" t="e">
        <f t="shared" si="435"/>
        <v>#DIV/0!</v>
      </c>
      <c r="AG3369" s="4" t="e">
        <f t="shared" si="436"/>
        <v>#DIV/0!</v>
      </c>
      <c r="AI3369" s="3" t="e">
        <f t="shared" si="437"/>
        <v>#DIV/0!</v>
      </c>
      <c r="AK3369" s="14" t="e">
        <f t="shared" si="438"/>
        <v>#DIV/0!</v>
      </c>
    </row>
    <row r="3370" spans="1:44" s="4" customFormat="1" x14ac:dyDescent="0.25">
      <c r="A3370" s="4" t="str">
        <f t="shared" si="431"/>
        <v>D00_661_10</v>
      </c>
      <c r="B3370" s="1" t="s">
        <v>37</v>
      </c>
      <c r="C3370" s="2">
        <v>661</v>
      </c>
      <c r="D3370" s="3">
        <v>10</v>
      </c>
      <c r="E3370" s="4" t="s">
        <v>41</v>
      </c>
      <c r="F3370" s="4" t="s">
        <v>42</v>
      </c>
      <c r="G3370" s="4" t="s">
        <v>47</v>
      </c>
      <c r="H3370" s="3">
        <v>2004</v>
      </c>
      <c r="I3370" s="15" t="s">
        <v>54</v>
      </c>
      <c r="J3370" s="7">
        <v>41</v>
      </c>
      <c r="K3370" s="4">
        <v>44</v>
      </c>
      <c r="P3370" s="7">
        <v>2</v>
      </c>
      <c r="Q3370" s="4">
        <v>51</v>
      </c>
      <c r="S3370" s="8">
        <v>38</v>
      </c>
      <c r="W3370" s="7">
        <v>1</v>
      </c>
      <c r="X3370" s="4">
        <v>199</v>
      </c>
      <c r="Y3370" s="4">
        <v>25</v>
      </c>
      <c r="Z3370" s="4">
        <v>75</v>
      </c>
      <c r="AA3370" s="5">
        <f t="shared" si="433"/>
        <v>3.0316666666666667</v>
      </c>
      <c r="AB3370" s="4">
        <v>4</v>
      </c>
      <c r="AC3370" s="4">
        <v>19</v>
      </c>
      <c r="AD3370" s="5">
        <f t="shared" si="434"/>
        <v>0.79166666666666663</v>
      </c>
      <c r="AE3370" s="3">
        <f t="shared" si="435"/>
        <v>26.113249037932928</v>
      </c>
      <c r="AF3370" s="4">
        <v>1</v>
      </c>
      <c r="AG3370" s="4">
        <f t="shared" si="436"/>
        <v>4</v>
      </c>
      <c r="AH3370" s="4">
        <v>0</v>
      </c>
      <c r="AI3370" s="3">
        <f t="shared" si="437"/>
        <v>0</v>
      </c>
      <c r="AJ3370" s="4">
        <v>0</v>
      </c>
      <c r="AK3370" s="4">
        <f t="shared" si="438"/>
        <v>0</v>
      </c>
      <c r="AL3370" s="4">
        <v>0</v>
      </c>
      <c r="AM3370" s="4">
        <v>5</v>
      </c>
      <c r="AN3370" s="4">
        <v>1</v>
      </c>
      <c r="AO3370" s="4">
        <v>3</v>
      </c>
      <c r="AP3370" s="4">
        <v>2</v>
      </c>
      <c r="AQ3370" s="4">
        <v>1</v>
      </c>
      <c r="AR3370" s="4">
        <v>1</v>
      </c>
    </row>
    <row r="3371" spans="1:44" s="4" customFormat="1" x14ac:dyDescent="0.25">
      <c r="A3371" s="4" t="str">
        <f t="shared" si="431"/>
        <v>D00_661_10</v>
      </c>
      <c r="B3371" s="1" t="s">
        <v>37</v>
      </c>
      <c r="C3371" s="2">
        <v>661</v>
      </c>
      <c r="D3371" s="3">
        <v>10</v>
      </c>
      <c r="E3371" s="4" t="s">
        <v>41</v>
      </c>
      <c r="F3371" s="4" t="s">
        <v>42</v>
      </c>
      <c r="G3371" s="4" t="s">
        <v>47</v>
      </c>
      <c r="H3371" s="3">
        <v>2005</v>
      </c>
      <c r="I3371" s="15" t="s">
        <v>54</v>
      </c>
      <c r="J3371" s="3">
        <v>56</v>
      </c>
      <c r="K3371" s="4">
        <v>61</v>
      </c>
      <c r="P3371" s="3">
        <v>4</v>
      </c>
      <c r="Q3371" s="4">
        <v>69</v>
      </c>
      <c r="R3371" s="4">
        <v>42</v>
      </c>
      <c r="S3371" s="4">
        <v>50</v>
      </c>
      <c r="W3371" s="3">
        <v>3</v>
      </c>
      <c r="X3371" s="4">
        <v>200</v>
      </c>
      <c r="Y3371" s="4">
        <v>25</v>
      </c>
      <c r="Z3371" s="4">
        <v>85</v>
      </c>
      <c r="AA3371" s="5">
        <f t="shared" si="433"/>
        <v>3.4</v>
      </c>
      <c r="AB3371" s="4">
        <v>4</v>
      </c>
      <c r="AC3371" s="4">
        <v>21</v>
      </c>
      <c r="AD3371" s="5">
        <f t="shared" si="434"/>
        <v>0.84</v>
      </c>
      <c r="AE3371" s="3">
        <f t="shared" si="435"/>
        <v>24.705882352941178</v>
      </c>
      <c r="AF3371" s="4">
        <v>0</v>
      </c>
      <c r="AG3371" s="4">
        <f t="shared" si="436"/>
        <v>0</v>
      </c>
      <c r="AH3371" s="4">
        <v>3</v>
      </c>
      <c r="AI3371" s="3">
        <f t="shared" si="437"/>
        <v>12</v>
      </c>
      <c r="AJ3371" s="4">
        <v>0</v>
      </c>
      <c r="AK3371" s="4">
        <f t="shared" si="438"/>
        <v>0</v>
      </c>
      <c r="AL3371" s="4">
        <v>0</v>
      </c>
      <c r="AM3371" s="4">
        <v>7</v>
      </c>
      <c r="AN3371" s="4">
        <v>2</v>
      </c>
      <c r="AO3371" s="4">
        <v>2</v>
      </c>
      <c r="AP3371" s="4">
        <v>2</v>
      </c>
      <c r="AQ3371" s="4">
        <v>1</v>
      </c>
      <c r="AR3371" s="4">
        <v>2</v>
      </c>
    </row>
    <row r="3372" spans="1:44" s="4" customFormat="1" x14ac:dyDescent="0.25">
      <c r="A3372" s="4" t="str">
        <f t="shared" si="431"/>
        <v>D00_661_10</v>
      </c>
      <c r="B3372" s="1" t="s">
        <v>37</v>
      </c>
      <c r="C3372" s="2">
        <v>661</v>
      </c>
      <c r="D3372" s="3">
        <v>10</v>
      </c>
      <c r="E3372" s="4" t="s">
        <v>41</v>
      </c>
      <c r="F3372" s="4" t="s">
        <v>42</v>
      </c>
      <c r="G3372" s="4" t="s">
        <v>47</v>
      </c>
      <c r="H3372" s="3">
        <v>2006</v>
      </c>
      <c r="I3372" s="15" t="s">
        <v>54</v>
      </c>
      <c r="J3372" s="3"/>
      <c r="P3372" s="3"/>
      <c r="W3372" s="3"/>
      <c r="AA3372" s="5" t="e">
        <f t="shared" si="433"/>
        <v>#DIV/0!</v>
      </c>
      <c r="AD3372" s="5" t="e">
        <f t="shared" si="434"/>
        <v>#DIV/0!</v>
      </c>
      <c r="AE3372" s="3" t="e">
        <f t="shared" si="435"/>
        <v>#DIV/0!</v>
      </c>
      <c r="AG3372" s="4" t="e">
        <f t="shared" si="436"/>
        <v>#DIV/0!</v>
      </c>
      <c r="AI3372" s="3" t="e">
        <f t="shared" si="437"/>
        <v>#DIV/0!</v>
      </c>
      <c r="AK3372" s="4" t="e">
        <f t="shared" si="438"/>
        <v>#DIV/0!</v>
      </c>
    </row>
    <row r="3373" spans="1:44" s="4" customFormat="1" x14ac:dyDescent="0.25">
      <c r="A3373" s="4" t="str">
        <f t="shared" si="431"/>
        <v>D00_661_10</v>
      </c>
      <c r="B3373" s="1" t="s">
        <v>37</v>
      </c>
      <c r="C3373" s="2">
        <v>661</v>
      </c>
      <c r="D3373" s="3">
        <v>10</v>
      </c>
      <c r="E3373" s="4" t="s">
        <v>41</v>
      </c>
      <c r="F3373" s="4" t="s">
        <v>42</v>
      </c>
      <c r="G3373" s="4" t="s">
        <v>47</v>
      </c>
      <c r="H3373" s="3">
        <v>2007</v>
      </c>
      <c r="I3373" s="15" t="s">
        <v>54</v>
      </c>
      <c r="J3373" s="3"/>
      <c r="P3373" s="3"/>
      <c r="W3373" s="3"/>
      <c r="AA3373" s="5" t="e">
        <f t="shared" si="433"/>
        <v>#DIV/0!</v>
      </c>
      <c r="AD3373" s="5" t="e">
        <f t="shared" si="434"/>
        <v>#DIV/0!</v>
      </c>
      <c r="AE3373" s="3" t="e">
        <f t="shared" si="435"/>
        <v>#DIV/0!</v>
      </c>
      <c r="AG3373" s="4" t="e">
        <f t="shared" si="436"/>
        <v>#DIV/0!</v>
      </c>
      <c r="AI3373" s="3" t="e">
        <f t="shared" si="437"/>
        <v>#DIV/0!</v>
      </c>
      <c r="AK3373" s="4" t="e">
        <f t="shared" si="438"/>
        <v>#DIV/0!</v>
      </c>
    </row>
    <row r="3374" spans="1:44" s="14" customFormat="1" x14ac:dyDescent="0.25">
      <c r="A3374" s="4" t="str">
        <f t="shared" si="431"/>
        <v>D00_662_11</v>
      </c>
      <c r="B3374" s="12" t="s">
        <v>37</v>
      </c>
      <c r="C3374" s="13">
        <v>662</v>
      </c>
      <c r="D3374" s="15">
        <v>11</v>
      </c>
      <c r="E3374" s="14" t="s">
        <v>42</v>
      </c>
      <c r="F3374" s="14" t="s">
        <v>41</v>
      </c>
      <c r="G3374" s="14" t="s">
        <v>47</v>
      </c>
      <c r="H3374" s="15">
        <v>2003</v>
      </c>
      <c r="I3374" s="15" t="s">
        <v>54</v>
      </c>
      <c r="J3374" s="15"/>
      <c r="P3374" s="15">
        <v>0</v>
      </c>
      <c r="Q3374" s="4"/>
      <c r="R3374" s="4">
        <v>51</v>
      </c>
      <c r="S3374" s="4">
        <v>57</v>
      </c>
      <c r="T3374" s="4"/>
      <c r="U3374" s="4"/>
      <c r="V3374" s="4"/>
      <c r="W3374" s="15"/>
      <c r="AA3374" s="5" t="e">
        <f t="shared" si="433"/>
        <v>#DIV/0!</v>
      </c>
      <c r="AD3374" s="5" t="e">
        <f t="shared" si="434"/>
        <v>#DIV/0!</v>
      </c>
      <c r="AE3374" s="3" t="e">
        <f t="shared" si="435"/>
        <v>#DIV/0!</v>
      </c>
      <c r="AG3374" s="4" t="e">
        <f t="shared" si="436"/>
        <v>#DIV/0!</v>
      </c>
      <c r="AI3374" s="3" t="e">
        <f t="shared" si="437"/>
        <v>#DIV/0!</v>
      </c>
      <c r="AK3374" s="14" t="e">
        <f t="shared" si="438"/>
        <v>#DIV/0!</v>
      </c>
    </row>
    <row r="3375" spans="1:44" s="4" customFormat="1" x14ac:dyDescent="0.25">
      <c r="A3375" s="4" t="str">
        <f t="shared" si="431"/>
        <v>D00_662_11</v>
      </c>
      <c r="B3375" s="1" t="s">
        <v>37</v>
      </c>
      <c r="C3375" s="2">
        <v>662</v>
      </c>
      <c r="D3375" s="3">
        <v>11</v>
      </c>
      <c r="E3375" s="4" t="s">
        <v>42</v>
      </c>
      <c r="F3375" s="4" t="s">
        <v>41</v>
      </c>
      <c r="G3375" s="4" t="s">
        <v>47</v>
      </c>
      <c r="H3375" s="3">
        <v>2004</v>
      </c>
      <c r="I3375" s="15" t="s">
        <v>54</v>
      </c>
      <c r="J3375" s="7"/>
      <c r="P3375" s="7">
        <v>0</v>
      </c>
      <c r="S3375" s="8">
        <v>38</v>
      </c>
      <c r="W3375" s="7">
        <v>0</v>
      </c>
      <c r="AA3375" s="5" t="e">
        <f t="shared" si="433"/>
        <v>#DIV/0!</v>
      </c>
      <c r="AD3375" s="5" t="e">
        <f t="shared" si="434"/>
        <v>#DIV/0!</v>
      </c>
      <c r="AE3375" s="3" t="e">
        <f t="shared" si="435"/>
        <v>#DIV/0!</v>
      </c>
      <c r="AG3375" s="4" t="e">
        <f t="shared" si="436"/>
        <v>#DIV/0!</v>
      </c>
      <c r="AI3375" s="3" t="e">
        <f t="shared" si="437"/>
        <v>#DIV/0!</v>
      </c>
      <c r="AK3375" s="4" t="e">
        <f t="shared" si="438"/>
        <v>#DIV/0!</v>
      </c>
    </row>
    <row r="3376" spans="1:44" s="4" customFormat="1" x14ac:dyDescent="0.25">
      <c r="A3376" s="4" t="str">
        <f t="shared" si="431"/>
        <v>D00_662_11</v>
      </c>
      <c r="B3376" s="1" t="s">
        <v>37</v>
      </c>
      <c r="C3376" s="2">
        <v>662</v>
      </c>
      <c r="D3376" s="3">
        <v>11</v>
      </c>
      <c r="E3376" s="4" t="s">
        <v>42</v>
      </c>
      <c r="F3376" s="4" t="s">
        <v>41</v>
      </c>
      <c r="G3376" s="4" t="s">
        <v>47</v>
      </c>
      <c r="H3376" s="3">
        <v>2005</v>
      </c>
      <c r="I3376" s="15" t="s">
        <v>54</v>
      </c>
      <c r="J3376" s="3">
        <v>64</v>
      </c>
      <c r="K3376" s="4">
        <v>68</v>
      </c>
      <c r="P3376" s="3">
        <v>1</v>
      </c>
      <c r="Q3376" s="4">
        <v>73</v>
      </c>
      <c r="R3376" s="4">
        <v>43</v>
      </c>
      <c r="S3376" s="4">
        <v>49</v>
      </c>
      <c r="W3376" s="3">
        <v>0</v>
      </c>
      <c r="X3376" s="4" t="s">
        <v>81</v>
      </c>
      <c r="Y3376" s="4">
        <v>3</v>
      </c>
      <c r="Z3376" s="4">
        <v>7</v>
      </c>
      <c r="AA3376" s="5">
        <f t="shared" si="433"/>
        <v>2.3333333333333335</v>
      </c>
      <c r="AB3376" s="4">
        <v>1</v>
      </c>
      <c r="AD3376" s="5">
        <f t="shared" si="434"/>
        <v>0</v>
      </c>
      <c r="AE3376" s="3">
        <f t="shared" si="435"/>
        <v>0</v>
      </c>
      <c r="AG3376" s="4">
        <f t="shared" si="436"/>
        <v>0</v>
      </c>
      <c r="AI3376" s="3">
        <f t="shared" si="437"/>
        <v>0</v>
      </c>
      <c r="AK3376" s="4">
        <f t="shared" si="438"/>
        <v>0</v>
      </c>
      <c r="AQ3376" s="4">
        <v>1</v>
      </c>
    </row>
    <row r="3377" spans="1:44" s="4" customFormat="1" x14ac:dyDescent="0.25">
      <c r="A3377" s="4" t="str">
        <f t="shared" si="431"/>
        <v>D00_662_11</v>
      </c>
      <c r="B3377" s="1" t="s">
        <v>37</v>
      </c>
      <c r="C3377" s="2">
        <v>662</v>
      </c>
      <c r="D3377" s="3">
        <v>11</v>
      </c>
      <c r="E3377" s="4" t="s">
        <v>42</v>
      </c>
      <c r="F3377" s="4" t="s">
        <v>41</v>
      </c>
      <c r="G3377" s="4" t="s">
        <v>47</v>
      </c>
      <c r="H3377" s="3">
        <v>2006</v>
      </c>
      <c r="I3377" s="15" t="s">
        <v>54</v>
      </c>
      <c r="J3377" s="3"/>
      <c r="P3377" s="3"/>
      <c r="W3377" s="3"/>
      <c r="AA3377" s="5" t="e">
        <f t="shared" si="433"/>
        <v>#DIV/0!</v>
      </c>
      <c r="AD3377" s="5" t="e">
        <f t="shared" si="434"/>
        <v>#DIV/0!</v>
      </c>
      <c r="AE3377" s="3" t="e">
        <f t="shared" si="435"/>
        <v>#DIV/0!</v>
      </c>
      <c r="AG3377" s="4" t="e">
        <f t="shared" si="436"/>
        <v>#DIV/0!</v>
      </c>
      <c r="AI3377" s="3" t="e">
        <f t="shared" si="437"/>
        <v>#DIV/0!</v>
      </c>
      <c r="AK3377" s="4" t="e">
        <f t="shared" si="438"/>
        <v>#DIV/0!</v>
      </c>
    </row>
    <row r="3378" spans="1:44" s="4" customFormat="1" x14ac:dyDescent="0.25">
      <c r="A3378" s="4" t="str">
        <f t="shared" si="431"/>
        <v>D00_662_11</v>
      </c>
      <c r="B3378" s="1" t="s">
        <v>37</v>
      </c>
      <c r="C3378" s="2">
        <v>662</v>
      </c>
      <c r="D3378" s="3">
        <v>11</v>
      </c>
      <c r="E3378" s="4" t="s">
        <v>42</v>
      </c>
      <c r="F3378" s="4" t="s">
        <v>41</v>
      </c>
      <c r="G3378" s="4" t="s">
        <v>47</v>
      </c>
      <c r="H3378" s="3">
        <v>2007</v>
      </c>
      <c r="I3378" s="15" t="s">
        <v>54</v>
      </c>
      <c r="J3378" s="3"/>
      <c r="P3378" s="3"/>
      <c r="W3378" s="3"/>
      <c r="AA3378" s="5" t="e">
        <f t="shared" si="433"/>
        <v>#DIV/0!</v>
      </c>
      <c r="AD3378" s="5" t="e">
        <f t="shared" si="434"/>
        <v>#DIV/0!</v>
      </c>
      <c r="AE3378" s="3" t="e">
        <f t="shared" si="435"/>
        <v>#DIV/0!</v>
      </c>
      <c r="AG3378" s="4" t="e">
        <f t="shared" si="436"/>
        <v>#DIV/0!</v>
      </c>
      <c r="AI3378" s="3" t="e">
        <f t="shared" si="437"/>
        <v>#DIV/0!</v>
      </c>
      <c r="AK3378" s="4" t="e">
        <f t="shared" si="438"/>
        <v>#DIV/0!</v>
      </c>
    </row>
    <row r="3379" spans="1:44" s="14" customFormat="1" x14ac:dyDescent="0.25">
      <c r="A3379" s="4" t="str">
        <f t="shared" si="431"/>
        <v>D00_663_11</v>
      </c>
      <c r="B3379" s="12" t="s">
        <v>37</v>
      </c>
      <c r="C3379" s="13">
        <v>663</v>
      </c>
      <c r="D3379" s="15">
        <v>11</v>
      </c>
      <c r="E3379" s="14" t="s">
        <v>42</v>
      </c>
      <c r="F3379" s="14" t="s">
        <v>41</v>
      </c>
      <c r="G3379" s="14" t="s">
        <v>47</v>
      </c>
      <c r="H3379" s="15">
        <v>2003</v>
      </c>
      <c r="I3379" s="15" t="s">
        <v>54</v>
      </c>
      <c r="J3379" s="15">
        <v>59</v>
      </c>
      <c r="K3379" s="14">
        <v>62</v>
      </c>
      <c r="L3379" s="14">
        <f>K3379-36</f>
        <v>26</v>
      </c>
      <c r="M3379" s="14">
        <f>K3379-64</f>
        <v>-2</v>
      </c>
      <c r="N3379" s="14">
        <f>K3379-79</f>
        <v>-17</v>
      </c>
      <c r="P3379" s="15">
        <v>1</v>
      </c>
      <c r="Q3379" s="4">
        <v>64</v>
      </c>
      <c r="R3379" s="4">
        <v>45</v>
      </c>
      <c r="S3379" s="4">
        <v>54</v>
      </c>
      <c r="T3379" s="4"/>
      <c r="U3379" s="4"/>
      <c r="V3379" s="4"/>
      <c r="W3379" s="15"/>
      <c r="AA3379" s="5" t="e">
        <f t="shared" si="433"/>
        <v>#DIV/0!</v>
      </c>
      <c r="AD3379" s="5" t="e">
        <f t="shared" si="434"/>
        <v>#DIV/0!</v>
      </c>
      <c r="AE3379" s="3" t="e">
        <f t="shared" si="435"/>
        <v>#DIV/0!</v>
      </c>
      <c r="AG3379" s="4" t="e">
        <f t="shared" si="436"/>
        <v>#DIV/0!</v>
      </c>
      <c r="AI3379" s="3" t="e">
        <f t="shared" si="437"/>
        <v>#DIV/0!</v>
      </c>
      <c r="AK3379" s="14" t="e">
        <f t="shared" si="438"/>
        <v>#DIV/0!</v>
      </c>
    </row>
    <row r="3380" spans="1:44" s="4" customFormat="1" x14ac:dyDescent="0.25">
      <c r="A3380" s="4" t="str">
        <f t="shared" si="431"/>
        <v>D00_663_11</v>
      </c>
      <c r="B3380" s="1" t="s">
        <v>37</v>
      </c>
      <c r="C3380" s="2">
        <v>663</v>
      </c>
      <c r="D3380" s="3">
        <v>11</v>
      </c>
      <c r="E3380" s="4" t="s">
        <v>42</v>
      </c>
      <c r="F3380" s="4" t="s">
        <v>41</v>
      </c>
      <c r="G3380" s="4" t="s">
        <v>47</v>
      </c>
      <c r="H3380" s="3">
        <v>2004</v>
      </c>
      <c r="I3380" s="15" t="s">
        <v>54</v>
      </c>
      <c r="J3380" s="7">
        <v>35</v>
      </c>
      <c r="K3380" s="4">
        <v>39</v>
      </c>
      <c r="P3380" s="7">
        <v>3</v>
      </c>
      <c r="Q3380" s="4">
        <v>47</v>
      </c>
      <c r="S3380" s="8">
        <v>39</v>
      </c>
      <c r="W3380" s="7">
        <v>1</v>
      </c>
      <c r="X3380" s="4">
        <v>196</v>
      </c>
      <c r="Y3380" s="4">
        <v>25</v>
      </c>
      <c r="Z3380" s="4">
        <v>75</v>
      </c>
      <c r="AA3380" s="5">
        <f t="shared" si="433"/>
        <v>3</v>
      </c>
      <c r="AB3380" s="4">
        <v>4</v>
      </c>
      <c r="AC3380" s="4">
        <v>25</v>
      </c>
      <c r="AD3380" s="5">
        <f t="shared" si="434"/>
        <v>1</v>
      </c>
      <c r="AE3380" s="3">
        <f t="shared" si="435"/>
        <v>33.333333333333336</v>
      </c>
      <c r="AF3380" s="4">
        <v>0</v>
      </c>
      <c r="AG3380" s="4">
        <f t="shared" si="436"/>
        <v>0</v>
      </c>
      <c r="AH3380" s="4">
        <v>0</v>
      </c>
      <c r="AI3380" s="3">
        <f t="shared" si="437"/>
        <v>0</v>
      </c>
      <c r="AJ3380" s="4">
        <v>1</v>
      </c>
      <c r="AK3380" s="4">
        <f t="shared" si="438"/>
        <v>4</v>
      </c>
      <c r="AL3380" s="4">
        <v>3</v>
      </c>
      <c r="AM3380" s="4">
        <v>4</v>
      </c>
      <c r="AN3380" s="4">
        <v>3</v>
      </c>
      <c r="AO3380" s="4">
        <v>2</v>
      </c>
      <c r="AP3380" s="4">
        <v>2</v>
      </c>
      <c r="AQ3380" s="4">
        <v>3</v>
      </c>
      <c r="AR3380" s="4">
        <v>4</v>
      </c>
    </row>
    <row r="3381" spans="1:44" s="4" customFormat="1" x14ac:dyDescent="0.25">
      <c r="A3381" s="4" t="str">
        <f t="shared" si="431"/>
        <v>D00_663_11</v>
      </c>
      <c r="B3381" s="1" t="s">
        <v>37</v>
      </c>
      <c r="C3381" s="2">
        <v>663</v>
      </c>
      <c r="D3381" s="3">
        <v>11</v>
      </c>
      <c r="E3381" s="4" t="s">
        <v>42</v>
      </c>
      <c r="F3381" s="4" t="s">
        <v>41</v>
      </c>
      <c r="G3381" s="4" t="s">
        <v>47</v>
      </c>
      <c r="H3381" s="3">
        <v>2005</v>
      </c>
      <c r="I3381" s="15" t="s">
        <v>54</v>
      </c>
      <c r="J3381" s="3">
        <v>54</v>
      </c>
      <c r="K3381" s="4">
        <v>57</v>
      </c>
      <c r="P3381" s="3">
        <v>3</v>
      </c>
      <c r="Q3381" s="4">
        <v>67</v>
      </c>
      <c r="R3381" s="4">
        <v>41</v>
      </c>
      <c r="S3381" s="4">
        <v>49</v>
      </c>
      <c r="W3381" s="3">
        <v>0</v>
      </c>
      <c r="X3381" s="4" t="s">
        <v>81</v>
      </c>
      <c r="Y3381" s="4">
        <v>5</v>
      </c>
      <c r="Z3381" s="4">
        <v>17</v>
      </c>
      <c r="AA3381" s="5">
        <f t="shared" si="433"/>
        <v>3.4</v>
      </c>
      <c r="AB3381" s="4">
        <v>4</v>
      </c>
      <c r="AC3381" s="4">
        <v>6</v>
      </c>
      <c r="AD3381" s="5">
        <f t="shared" si="434"/>
        <v>1.2</v>
      </c>
      <c r="AE3381" s="3">
        <f t="shared" si="435"/>
        <v>35.294117647058826</v>
      </c>
      <c r="AF3381" s="4">
        <v>0</v>
      </c>
      <c r="AG3381" s="4">
        <f t="shared" si="436"/>
        <v>0</v>
      </c>
      <c r="AH3381" s="4">
        <v>0</v>
      </c>
      <c r="AI3381" s="3">
        <f t="shared" si="437"/>
        <v>0</v>
      </c>
      <c r="AJ3381" s="4">
        <v>1</v>
      </c>
      <c r="AK3381" s="4">
        <f t="shared" si="438"/>
        <v>20</v>
      </c>
      <c r="AL3381" s="4">
        <v>4</v>
      </c>
      <c r="AM3381" s="4">
        <v>3</v>
      </c>
      <c r="AN3381" s="4">
        <v>2</v>
      </c>
      <c r="AO3381" s="4">
        <v>2</v>
      </c>
      <c r="AP3381" s="4">
        <v>2</v>
      </c>
      <c r="AQ3381" s="4">
        <v>2</v>
      </c>
      <c r="AR3381" s="4">
        <v>3</v>
      </c>
    </row>
    <row r="3382" spans="1:44" s="4" customFormat="1" x14ac:dyDescent="0.25">
      <c r="A3382" s="4" t="str">
        <f t="shared" si="431"/>
        <v>D00_663_11</v>
      </c>
      <c r="B3382" s="1" t="s">
        <v>37</v>
      </c>
      <c r="C3382" s="2">
        <v>663</v>
      </c>
      <c r="D3382" s="3">
        <v>11</v>
      </c>
      <c r="E3382" s="4" t="s">
        <v>42</v>
      </c>
      <c r="F3382" s="4" t="s">
        <v>41</v>
      </c>
      <c r="G3382" s="4" t="s">
        <v>47</v>
      </c>
      <c r="H3382" s="3">
        <v>2006</v>
      </c>
      <c r="I3382" s="15" t="s">
        <v>54</v>
      </c>
      <c r="J3382" s="3"/>
      <c r="P3382" s="3"/>
      <c r="W3382" s="3"/>
      <c r="AA3382" s="5" t="e">
        <f t="shared" si="433"/>
        <v>#DIV/0!</v>
      </c>
      <c r="AD3382" s="5" t="e">
        <f t="shared" si="434"/>
        <v>#DIV/0!</v>
      </c>
      <c r="AE3382" s="3" t="e">
        <f t="shared" si="435"/>
        <v>#DIV/0!</v>
      </c>
      <c r="AG3382" s="4" t="e">
        <f t="shared" si="436"/>
        <v>#DIV/0!</v>
      </c>
      <c r="AI3382" s="3" t="e">
        <f t="shared" si="437"/>
        <v>#DIV/0!</v>
      </c>
      <c r="AK3382" s="4" t="e">
        <f t="shared" si="438"/>
        <v>#DIV/0!</v>
      </c>
    </row>
    <row r="3383" spans="1:44" s="4" customFormat="1" x14ac:dyDescent="0.25">
      <c r="A3383" s="4" t="str">
        <f t="shared" si="431"/>
        <v>D00_663_11</v>
      </c>
      <c r="B3383" s="1" t="s">
        <v>37</v>
      </c>
      <c r="C3383" s="2">
        <v>663</v>
      </c>
      <c r="D3383" s="3">
        <v>11</v>
      </c>
      <c r="E3383" s="4" t="s">
        <v>42</v>
      </c>
      <c r="F3383" s="4" t="s">
        <v>41</v>
      </c>
      <c r="G3383" s="4" t="s">
        <v>47</v>
      </c>
      <c r="H3383" s="3">
        <v>2007</v>
      </c>
      <c r="I3383" s="15" t="s">
        <v>54</v>
      </c>
      <c r="J3383" s="3"/>
      <c r="P3383" s="3"/>
      <c r="W3383" s="3"/>
      <c r="AA3383" s="5" t="e">
        <f t="shared" si="433"/>
        <v>#DIV/0!</v>
      </c>
      <c r="AD3383" s="5" t="e">
        <f t="shared" si="434"/>
        <v>#DIV/0!</v>
      </c>
      <c r="AE3383" s="3" t="e">
        <f t="shared" si="435"/>
        <v>#DIV/0!</v>
      </c>
      <c r="AG3383" s="4" t="e">
        <f t="shared" si="436"/>
        <v>#DIV/0!</v>
      </c>
      <c r="AI3383" s="3" t="e">
        <f t="shared" si="437"/>
        <v>#DIV/0!</v>
      </c>
      <c r="AK3383" s="4" t="e">
        <f t="shared" si="438"/>
        <v>#DIV/0!</v>
      </c>
    </row>
    <row r="3384" spans="1:44" s="14" customFormat="1" x14ac:dyDescent="0.25">
      <c r="A3384" s="4" t="str">
        <f t="shared" si="431"/>
        <v>D00_664_11</v>
      </c>
      <c r="B3384" s="12" t="s">
        <v>37</v>
      </c>
      <c r="C3384" s="13">
        <v>664</v>
      </c>
      <c r="D3384" s="15">
        <v>11</v>
      </c>
      <c r="E3384" s="14" t="s">
        <v>42</v>
      </c>
      <c r="F3384" s="14" t="s">
        <v>41</v>
      </c>
      <c r="G3384" s="14" t="s">
        <v>47</v>
      </c>
      <c r="H3384" s="15">
        <v>2003</v>
      </c>
      <c r="I3384" s="15" t="s">
        <v>54</v>
      </c>
      <c r="J3384" s="15"/>
      <c r="P3384" s="15">
        <v>0</v>
      </c>
      <c r="Q3384" s="4"/>
      <c r="R3384" s="4">
        <v>45</v>
      </c>
      <c r="S3384" s="4">
        <v>57</v>
      </c>
      <c r="T3384" s="4"/>
      <c r="U3384" s="4"/>
      <c r="V3384" s="4"/>
      <c r="W3384" s="15"/>
      <c r="AA3384" s="5" t="e">
        <f t="shared" si="433"/>
        <v>#DIV/0!</v>
      </c>
      <c r="AD3384" s="5" t="e">
        <f t="shared" si="434"/>
        <v>#DIV/0!</v>
      </c>
      <c r="AE3384" s="3" t="e">
        <f t="shared" si="435"/>
        <v>#DIV/0!</v>
      </c>
      <c r="AG3384" s="4" t="e">
        <f t="shared" si="436"/>
        <v>#DIV/0!</v>
      </c>
      <c r="AI3384" s="3" t="e">
        <f t="shared" si="437"/>
        <v>#DIV/0!</v>
      </c>
      <c r="AK3384" s="14" t="e">
        <f t="shared" si="438"/>
        <v>#DIV/0!</v>
      </c>
    </row>
    <row r="3385" spans="1:44" s="4" customFormat="1" x14ac:dyDescent="0.25">
      <c r="A3385" s="4" t="str">
        <f t="shared" si="431"/>
        <v>D00_664_11</v>
      </c>
      <c r="B3385" s="1" t="s">
        <v>37</v>
      </c>
      <c r="C3385" s="2">
        <v>664</v>
      </c>
      <c r="D3385" s="3">
        <v>11</v>
      </c>
      <c r="E3385" s="4" t="s">
        <v>42</v>
      </c>
      <c r="F3385" s="4" t="s">
        <v>41</v>
      </c>
      <c r="G3385" s="4" t="s">
        <v>47</v>
      </c>
      <c r="H3385" s="3">
        <v>2004</v>
      </c>
      <c r="I3385" s="15" t="s">
        <v>54</v>
      </c>
      <c r="J3385" s="7">
        <v>37</v>
      </c>
      <c r="K3385" s="4">
        <v>43</v>
      </c>
      <c r="P3385" s="7">
        <v>2</v>
      </c>
      <c r="Q3385" s="4">
        <v>51</v>
      </c>
      <c r="S3385" s="8">
        <v>39</v>
      </c>
      <c r="W3385" s="7">
        <v>1</v>
      </c>
      <c r="X3385" s="4">
        <v>198</v>
      </c>
      <c r="Y3385" s="4">
        <v>25</v>
      </c>
      <c r="Z3385" s="4">
        <v>72</v>
      </c>
      <c r="AA3385" s="5">
        <f t="shared" si="433"/>
        <v>2.9233333333333333</v>
      </c>
      <c r="AB3385" s="4">
        <v>3</v>
      </c>
      <c r="AC3385" s="4">
        <v>26</v>
      </c>
      <c r="AD3385" s="5">
        <f t="shared" si="434"/>
        <v>1.0833333333333333</v>
      </c>
      <c r="AE3385" s="3">
        <f t="shared" si="435"/>
        <v>37.058152793614596</v>
      </c>
      <c r="AF3385" s="4">
        <v>1</v>
      </c>
      <c r="AG3385" s="4">
        <f t="shared" si="436"/>
        <v>4</v>
      </c>
      <c r="AH3385" s="4">
        <v>0</v>
      </c>
      <c r="AI3385" s="3">
        <f t="shared" si="437"/>
        <v>0</v>
      </c>
      <c r="AJ3385" s="4">
        <v>1</v>
      </c>
      <c r="AK3385" s="4">
        <f t="shared" si="438"/>
        <v>4</v>
      </c>
      <c r="AL3385" s="4">
        <v>14</v>
      </c>
      <c r="AM3385" s="4">
        <v>11</v>
      </c>
      <c r="AN3385" s="4">
        <v>1</v>
      </c>
      <c r="AO3385" s="4">
        <v>3</v>
      </c>
      <c r="AP3385" s="4">
        <v>4</v>
      </c>
      <c r="AQ3385" s="4">
        <v>3</v>
      </c>
      <c r="AR3385" s="4">
        <v>3</v>
      </c>
    </row>
    <row r="3386" spans="1:44" s="4" customFormat="1" x14ac:dyDescent="0.25">
      <c r="A3386" s="4" t="str">
        <f t="shared" si="431"/>
        <v>D00_664_11</v>
      </c>
      <c r="B3386" s="1" t="s">
        <v>37</v>
      </c>
      <c r="C3386" s="2">
        <v>664</v>
      </c>
      <c r="D3386" s="3">
        <v>11</v>
      </c>
      <c r="E3386" s="4" t="s">
        <v>42</v>
      </c>
      <c r="F3386" s="4" t="s">
        <v>41</v>
      </c>
      <c r="G3386" s="4" t="s">
        <v>47</v>
      </c>
      <c r="H3386" s="3">
        <v>2005</v>
      </c>
      <c r="I3386" s="15" t="s">
        <v>54</v>
      </c>
      <c r="J3386" s="3">
        <v>55</v>
      </c>
      <c r="K3386" s="4">
        <v>61</v>
      </c>
      <c r="P3386" s="3">
        <v>1</v>
      </c>
      <c r="Q3386" s="4">
        <v>67</v>
      </c>
      <c r="R3386" s="4">
        <v>42</v>
      </c>
      <c r="S3386" s="4">
        <v>49</v>
      </c>
      <c r="W3386" s="3">
        <v>0</v>
      </c>
      <c r="X3386" s="4" t="s">
        <v>81</v>
      </c>
      <c r="Y3386" s="4">
        <v>1</v>
      </c>
      <c r="AA3386" s="5">
        <f t="shared" si="433"/>
        <v>0</v>
      </c>
      <c r="AB3386" s="4">
        <v>4</v>
      </c>
      <c r="AD3386" s="5">
        <f t="shared" si="434"/>
        <v>0</v>
      </c>
      <c r="AE3386" s="3" t="e">
        <f t="shared" si="435"/>
        <v>#DIV/0!</v>
      </c>
      <c r="AG3386" s="4">
        <f t="shared" si="436"/>
        <v>0</v>
      </c>
      <c r="AI3386" s="3">
        <f t="shared" si="437"/>
        <v>0</v>
      </c>
      <c r="AK3386" s="4">
        <f t="shared" si="438"/>
        <v>0</v>
      </c>
      <c r="AQ3386" s="4">
        <v>3</v>
      </c>
    </row>
    <row r="3387" spans="1:44" s="4" customFormat="1" x14ac:dyDescent="0.25">
      <c r="A3387" s="4" t="str">
        <f t="shared" si="431"/>
        <v>D00_664_11</v>
      </c>
      <c r="B3387" s="1" t="s">
        <v>37</v>
      </c>
      <c r="C3387" s="2">
        <v>664</v>
      </c>
      <c r="D3387" s="3">
        <v>11</v>
      </c>
      <c r="E3387" s="4" t="s">
        <v>42</v>
      </c>
      <c r="F3387" s="4" t="s">
        <v>41</v>
      </c>
      <c r="G3387" s="4" t="s">
        <v>47</v>
      </c>
      <c r="H3387" s="3">
        <v>2006</v>
      </c>
      <c r="I3387" s="15" t="s">
        <v>54</v>
      </c>
      <c r="J3387" s="3"/>
      <c r="P3387" s="3"/>
      <c r="W3387" s="3"/>
      <c r="AA3387" s="5" t="e">
        <f t="shared" si="433"/>
        <v>#DIV/0!</v>
      </c>
      <c r="AD3387" s="5" t="e">
        <f t="shared" si="434"/>
        <v>#DIV/0!</v>
      </c>
      <c r="AE3387" s="3" t="e">
        <f t="shared" si="435"/>
        <v>#DIV/0!</v>
      </c>
      <c r="AG3387" s="4" t="e">
        <f t="shared" si="436"/>
        <v>#DIV/0!</v>
      </c>
      <c r="AI3387" s="3" t="e">
        <f t="shared" si="437"/>
        <v>#DIV/0!</v>
      </c>
      <c r="AK3387" s="4" t="e">
        <f t="shared" si="438"/>
        <v>#DIV/0!</v>
      </c>
    </row>
    <row r="3388" spans="1:44" s="4" customFormat="1" x14ac:dyDescent="0.25">
      <c r="A3388" s="4" t="str">
        <f t="shared" si="431"/>
        <v>D00_664_11</v>
      </c>
      <c r="B3388" s="1" t="s">
        <v>37</v>
      </c>
      <c r="C3388" s="2">
        <v>664</v>
      </c>
      <c r="D3388" s="3">
        <v>11</v>
      </c>
      <c r="E3388" s="4" t="s">
        <v>42</v>
      </c>
      <c r="F3388" s="4" t="s">
        <v>41</v>
      </c>
      <c r="G3388" s="4" t="s">
        <v>47</v>
      </c>
      <c r="H3388" s="3">
        <v>2007</v>
      </c>
      <c r="I3388" s="15" t="s">
        <v>54</v>
      </c>
      <c r="J3388" s="3"/>
      <c r="P3388" s="3"/>
      <c r="W3388" s="3"/>
      <c r="AA3388" s="5" t="e">
        <f t="shared" si="433"/>
        <v>#DIV/0!</v>
      </c>
      <c r="AD3388" s="5" t="e">
        <f t="shared" si="434"/>
        <v>#DIV/0!</v>
      </c>
      <c r="AE3388" s="3" t="e">
        <f t="shared" si="435"/>
        <v>#DIV/0!</v>
      </c>
      <c r="AG3388" s="4" t="e">
        <f t="shared" si="436"/>
        <v>#DIV/0!</v>
      </c>
      <c r="AI3388" s="3" t="e">
        <f t="shared" si="437"/>
        <v>#DIV/0!</v>
      </c>
      <c r="AK3388" s="4" t="e">
        <f t="shared" si="438"/>
        <v>#DIV/0!</v>
      </c>
    </row>
    <row r="3389" spans="1:44" s="14" customFormat="1" x14ac:dyDescent="0.25">
      <c r="A3389" s="4" t="str">
        <f t="shared" si="431"/>
        <v>D00_665_11</v>
      </c>
      <c r="B3389" s="12" t="s">
        <v>37</v>
      </c>
      <c r="C3389" s="13">
        <v>665</v>
      </c>
      <c r="D3389" s="15">
        <v>11</v>
      </c>
      <c r="E3389" s="14" t="s">
        <v>42</v>
      </c>
      <c r="F3389" s="14" t="s">
        <v>41</v>
      </c>
      <c r="G3389" s="14" t="s">
        <v>47</v>
      </c>
      <c r="H3389" s="14">
        <v>2003</v>
      </c>
      <c r="I3389" s="15" t="s">
        <v>54</v>
      </c>
      <c r="J3389" s="15"/>
      <c r="P3389" s="15"/>
      <c r="Q3389" s="4"/>
      <c r="R3389" s="4"/>
      <c r="S3389" s="4"/>
      <c r="T3389" s="4"/>
      <c r="U3389" s="4"/>
      <c r="V3389" s="4"/>
      <c r="W3389" s="15"/>
      <c r="AA3389" s="5" t="e">
        <f t="shared" si="433"/>
        <v>#DIV/0!</v>
      </c>
      <c r="AD3389" s="5" t="e">
        <f t="shared" si="434"/>
        <v>#DIV/0!</v>
      </c>
      <c r="AE3389" s="3" t="e">
        <f t="shared" si="435"/>
        <v>#DIV/0!</v>
      </c>
      <c r="AG3389" s="4" t="e">
        <f t="shared" si="436"/>
        <v>#DIV/0!</v>
      </c>
      <c r="AI3389" s="3" t="e">
        <f t="shared" si="437"/>
        <v>#DIV/0!</v>
      </c>
      <c r="AK3389" s="14" t="e">
        <f t="shared" si="438"/>
        <v>#DIV/0!</v>
      </c>
    </row>
    <row r="3390" spans="1:44" s="4" customFormat="1" x14ac:dyDescent="0.25">
      <c r="A3390" s="4" t="str">
        <f t="shared" si="431"/>
        <v>D00_665_11</v>
      </c>
      <c r="B3390" s="1" t="s">
        <v>37</v>
      </c>
      <c r="C3390" s="2">
        <v>665</v>
      </c>
      <c r="D3390" s="3">
        <v>11</v>
      </c>
      <c r="E3390" s="4" t="s">
        <v>42</v>
      </c>
      <c r="F3390" s="4" t="s">
        <v>41</v>
      </c>
      <c r="G3390" s="4" t="s">
        <v>47</v>
      </c>
      <c r="H3390" s="4">
        <v>2004</v>
      </c>
      <c r="I3390" s="3" t="s">
        <v>54</v>
      </c>
      <c r="J3390" s="3"/>
      <c r="P3390" s="3"/>
      <c r="W3390" s="3"/>
      <c r="AA3390" s="5" t="e">
        <f t="shared" si="433"/>
        <v>#DIV/0!</v>
      </c>
      <c r="AD3390" s="5" t="e">
        <f t="shared" si="434"/>
        <v>#DIV/0!</v>
      </c>
      <c r="AE3390" s="3" t="e">
        <f t="shared" si="435"/>
        <v>#DIV/0!</v>
      </c>
      <c r="AG3390" s="4" t="e">
        <f t="shared" si="436"/>
        <v>#DIV/0!</v>
      </c>
      <c r="AI3390" s="3" t="e">
        <f t="shared" si="437"/>
        <v>#DIV/0!</v>
      </c>
      <c r="AK3390" s="4" t="e">
        <f t="shared" si="438"/>
        <v>#DIV/0!</v>
      </c>
    </row>
    <row r="3391" spans="1:44" s="4" customFormat="1" x14ac:dyDescent="0.25">
      <c r="A3391" s="4" t="str">
        <f t="shared" si="431"/>
        <v>D00_665_11</v>
      </c>
      <c r="B3391" s="1" t="s">
        <v>37</v>
      </c>
      <c r="C3391" s="2">
        <v>665</v>
      </c>
      <c r="D3391" s="3">
        <v>11</v>
      </c>
      <c r="E3391" s="4" t="s">
        <v>42</v>
      </c>
      <c r="F3391" s="4" t="s">
        <v>41</v>
      </c>
      <c r="G3391" s="4" t="s">
        <v>47</v>
      </c>
      <c r="H3391" s="4">
        <v>2005</v>
      </c>
      <c r="I3391" s="3" t="s">
        <v>54</v>
      </c>
      <c r="J3391" s="3"/>
      <c r="P3391" s="3"/>
      <c r="W3391" s="3"/>
      <c r="AA3391" s="5" t="e">
        <f t="shared" si="433"/>
        <v>#DIV/0!</v>
      </c>
      <c r="AD3391" s="5" t="e">
        <f t="shared" si="434"/>
        <v>#DIV/0!</v>
      </c>
      <c r="AE3391" s="3" t="e">
        <f t="shared" si="435"/>
        <v>#DIV/0!</v>
      </c>
      <c r="AG3391" s="4" t="e">
        <f t="shared" si="436"/>
        <v>#DIV/0!</v>
      </c>
      <c r="AI3391" s="3" t="e">
        <f t="shared" si="437"/>
        <v>#DIV/0!</v>
      </c>
      <c r="AK3391" s="4" t="e">
        <f t="shared" si="438"/>
        <v>#DIV/0!</v>
      </c>
    </row>
    <row r="3392" spans="1:44" s="4" customFormat="1" x14ac:dyDescent="0.25">
      <c r="A3392" s="4" t="str">
        <f t="shared" si="431"/>
        <v>D00_665_11</v>
      </c>
      <c r="B3392" s="1" t="s">
        <v>37</v>
      </c>
      <c r="C3392" s="2">
        <v>665</v>
      </c>
      <c r="D3392" s="3">
        <v>11</v>
      </c>
      <c r="E3392" s="4" t="s">
        <v>42</v>
      </c>
      <c r="F3392" s="4" t="s">
        <v>41</v>
      </c>
      <c r="G3392" s="4" t="s">
        <v>47</v>
      </c>
      <c r="H3392" s="4">
        <v>2006</v>
      </c>
      <c r="I3392" s="3" t="s">
        <v>54</v>
      </c>
      <c r="J3392" s="3"/>
      <c r="P3392" s="3"/>
      <c r="W3392" s="3"/>
      <c r="AA3392" s="5" t="e">
        <f t="shared" si="433"/>
        <v>#DIV/0!</v>
      </c>
      <c r="AD3392" s="5" t="e">
        <f t="shared" si="434"/>
        <v>#DIV/0!</v>
      </c>
      <c r="AE3392" s="3" t="e">
        <f t="shared" si="435"/>
        <v>#DIV/0!</v>
      </c>
      <c r="AG3392" s="4" t="e">
        <f t="shared" si="436"/>
        <v>#DIV/0!</v>
      </c>
      <c r="AI3392" s="3" t="e">
        <f t="shared" si="437"/>
        <v>#DIV/0!</v>
      </c>
      <c r="AK3392" s="4" t="e">
        <f t="shared" si="438"/>
        <v>#DIV/0!</v>
      </c>
    </row>
    <row r="3393" spans="1:44" s="4" customFormat="1" x14ac:dyDescent="0.25">
      <c r="A3393" s="4" t="str">
        <f t="shared" si="431"/>
        <v>D00_665_11</v>
      </c>
      <c r="B3393" s="1" t="s">
        <v>37</v>
      </c>
      <c r="C3393" s="2">
        <v>665</v>
      </c>
      <c r="D3393" s="3">
        <v>11</v>
      </c>
      <c r="E3393" s="4" t="s">
        <v>42</v>
      </c>
      <c r="F3393" s="4" t="s">
        <v>41</v>
      </c>
      <c r="G3393" s="4" t="s">
        <v>47</v>
      </c>
      <c r="H3393" s="4">
        <v>2007</v>
      </c>
      <c r="I3393" s="3" t="s">
        <v>54</v>
      </c>
      <c r="J3393" s="3"/>
      <c r="P3393" s="3"/>
      <c r="W3393" s="3"/>
      <c r="AA3393" s="5" t="e">
        <f t="shared" si="433"/>
        <v>#DIV/0!</v>
      </c>
      <c r="AD3393" s="5" t="e">
        <f t="shared" si="434"/>
        <v>#DIV/0!</v>
      </c>
      <c r="AE3393" s="3" t="e">
        <f t="shared" si="435"/>
        <v>#DIV/0!</v>
      </c>
      <c r="AG3393" s="4" t="e">
        <f t="shared" si="436"/>
        <v>#DIV/0!</v>
      </c>
      <c r="AI3393" s="3" t="e">
        <f t="shared" si="437"/>
        <v>#DIV/0!</v>
      </c>
      <c r="AK3393" s="4" t="e">
        <f t="shared" si="438"/>
        <v>#DIV/0!</v>
      </c>
    </row>
    <row r="3394" spans="1:44" s="14" customFormat="1" x14ac:dyDescent="0.25">
      <c r="A3394" s="4" t="str">
        <f t="shared" si="431"/>
        <v>D00_666_11</v>
      </c>
      <c r="B3394" s="12" t="s">
        <v>37</v>
      </c>
      <c r="C3394" s="13">
        <v>666</v>
      </c>
      <c r="D3394" s="15">
        <v>11</v>
      </c>
      <c r="E3394" s="14" t="s">
        <v>42</v>
      </c>
      <c r="F3394" s="14" t="s">
        <v>41</v>
      </c>
      <c r="G3394" s="14" t="s">
        <v>47</v>
      </c>
      <c r="H3394" s="15">
        <v>2003</v>
      </c>
      <c r="I3394" s="15" t="s">
        <v>54</v>
      </c>
      <c r="J3394" s="15"/>
      <c r="P3394" s="15">
        <v>0</v>
      </c>
      <c r="Q3394" s="4"/>
      <c r="R3394" s="4">
        <v>61</v>
      </c>
      <c r="S3394" s="4">
        <v>64</v>
      </c>
      <c r="T3394" s="4"/>
      <c r="U3394" s="4"/>
      <c r="V3394" s="4"/>
      <c r="W3394" s="15"/>
      <c r="AA3394" s="5" t="e">
        <f t="shared" si="433"/>
        <v>#DIV/0!</v>
      </c>
      <c r="AD3394" s="5" t="e">
        <f t="shared" si="434"/>
        <v>#DIV/0!</v>
      </c>
      <c r="AE3394" s="3" t="e">
        <f t="shared" si="435"/>
        <v>#DIV/0!</v>
      </c>
      <c r="AG3394" s="4" t="e">
        <f t="shared" si="436"/>
        <v>#DIV/0!</v>
      </c>
      <c r="AI3394" s="3" t="e">
        <f t="shared" si="437"/>
        <v>#DIV/0!</v>
      </c>
      <c r="AK3394" s="14" t="e">
        <f t="shared" si="438"/>
        <v>#DIV/0!</v>
      </c>
    </row>
    <row r="3395" spans="1:44" s="4" customFormat="1" x14ac:dyDescent="0.25">
      <c r="A3395" s="4" t="str">
        <f t="shared" ref="A3395:A3458" si="439">CONCATENATE(LEFT(B3395,1),CONCATENATE(RIGHT(B3395,2),"_",CONCATENATE(C3395),"_",CONCATENATE(D3395)))</f>
        <v>D00_666_11</v>
      </c>
      <c r="B3395" s="1" t="s">
        <v>37</v>
      </c>
      <c r="C3395" s="2">
        <v>666</v>
      </c>
      <c r="D3395" s="3">
        <v>11</v>
      </c>
      <c r="E3395" s="4" t="s">
        <v>42</v>
      </c>
      <c r="F3395" s="4" t="s">
        <v>41</v>
      </c>
      <c r="G3395" s="4" t="s">
        <v>47</v>
      </c>
      <c r="H3395" s="3">
        <v>2004</v>
      </c>
      <c r="I3395" s="15" t="s">
        <v>54</v>
      </c>
      <c r="J3395" s="7"/>
      <c r="P3395" s="7">
        <v>0</v>
      </c>
      <c r="S3395" s="8">
        <v>47</v>
      </c>
      <c r="W3395" s="7">
        <v>0</v>
      </c>
      <c r="AA3395" s="5" t="e">
        <f t="shared" si="433"/>
        <v>#DIV/0!</v>
      </c>
      <c r="AD3395" s="5" t="e">
        <f t="shared" si="434"/>
        <v>#DIV/0!</v>
      </c>
      <c r="AE3395" s="3" t="e">
        <f t="shared" si="435"/>
        <v>#DIV/0!</v>
      </c>
      <c r="AG3395" s="4" t="e">
        <f t="shared" si="436"/>
        <v>#DIV/0!</v>
      </c>
      <c r="AI3395" s="3" t="e">
        <f t="shared" si="437"/>
        <v>#DIV/0!</v>
      </c>
      <c r="AK3395" s="4" t="e">
        <f t="shared" si="438"/>
        <v>#DIV/0!</v>
      </c>
    </row>
    <row r="3396" spans="1:44" s="4" customFormat="1" x14ac:dyDescent="0.25">
      <c r="A3396" s="4" t="str">
        <f t="shared" si="439"/>
        <v>D00_666_11</v>
      </c>
      <c r="B3396" s="1" t="s">
        <v>37</v>
      </c>
      <c r="C3396" s="2">
        <v>666</v>
      </c>
      <c r="D3396" s="3">
        <v>11</v>
      </c>
      <c r="E3396" s="4" t="s">
        <v>42</v>
      </c>
      <c r="F3396" s="4" t="s">
        <v>41</v>
      </c>
      <c r="G3396" s="4" t="s">
        <v>47</v>
      </c>
      <c r="H3396" s="3">
        <v>2005</v>
      </c>
      <c r="I3396" s="15" t="s">
        <v>54</v>
      </c>
      <c r="J3396" s="3" t="s">
        <v>81</v>
      </c>
      <c r="K3396" s="4" t="s">
        <v>81</v>
      </c>
      <c r="P3396" s="3">
        <v>0</v>
      </c>
      <c r="Q3396" s="4" t="s">
        <v>81</v>
      </c>
      <c r="R3396" s="4">
        <v>44</v>
      </c>
      <c r="S3396" s="4">
        <v>58</v>
      </c>
      <c r="W3396" s="3">
        <v>0</v>
      </c>
      <c r="X3396" s="4" t="s">
        <v>81</v>
      </c>
      <c r="AA3396" s="5" t="e">
        <f t="shared" si="433"/>
        <v>#DIV/0!</v>
      </c>
      <c r="AD3396" s="5" t="e">
        <f t="shared" si="434"/>
        <v>#DIV/0!</v>
      </c>
      <c r="AE3396" s="3" t="e">
        <f t="shared" si="435"/>
        <v>#DIV/0!</v>
      </c>
      <c r="AG3396" s="4" t="e">
        <f t="shared" si="436"/>
        <v>#DIV/0!</v>
      </c>
      <c r="AI3396" s="3" t="e">
        <f t="shared" si="437"/>
        <v>#DIV/0!</v>
      </c>
    </row>
    <row r="3397" spans="1:44" s="4" customFormat="1" x14ac:dyDescent="0.25">
      <c r="A3397" s="4" t="str">
        <f t="shared" si="439"/>
        <v>D00_666_11</v>
      </c>
      <c r="B3397" s="1" t="s">
        <v>37</v>
      </c>
      <c r="C3397" s="2">
        <v>666</v>
      </c>
      <c r="D3397" s="3">
        <v>11</v>
      </c>
      <c r="E3397" s="4" t="s">
        <v>42</v>
      </c>
      <c r="F3397" s="4" t="s">
        <v>41</v>
      </c>
      <c r="G3397" s="4" t="s">
        <v>47</v>
      </c>
      <c r="H3397" s="3">
        <v>2006</v>
      </c>
      <c r="I3397" s="15" t="s">
        <v>54</v>
      </c>
      <c r="J3397" s="3"/>
      <c r="P3397" s="3"/>
      <c r="W3397" s="3"/>
      <c r="AA3397" s="5" t="e">
        <f t="shared" si="433"/>
        <v>#DIV/0!</v>
      </c>
      <c r="AD3397" s="5" t="e">
        <f t="shared" si="434"/>
        <v>#DIV/0!</v>
      </c>
      <c r="AE3397" s="3" t="e">
        <f t="shared" si="435"/>
        <v>#DIV/0!</v>
      </c>
      <c r="AG3397" s="4" t="e">
        <f t="shared" si="436"/>
        <v>#DIV/0!</v>
      </c>
      <c r="AI3397" s="3" t="e">
        <f t="shared" si="437"/>
        <v>#DIV/0!</v>
      </c>
      <c r="AK3397" s="4" t="e">
        <f>AJ3397*100/Y3397</f>
        <v>#DIV/0!</v>
      </c>
    </row>
    <row r="3398" spans="1:44" s="4" customFormat="1" x14ac:dyDescent="0.25">
      <c r="A3398" s="4" t="str">
        <f t="shared" si="439"/>
        <v>D00_666_11</v>
      </c>
      <c r="B3398" s="1" t="s">
        <v>37</v>
      </c>
      <c r="C3398" s="2">
        <v>666</v>
      </c>
      <c r="D3398" s="3">
        <v>11</v>
      </c>
      <c r="E3398" s="4" t="s">
        <v>42</v>
      </c>
      <c r="F3398" s="4" t="s">
        <v>41</v>
      </c>
      <c r="G3398" s="4" t="s">
        <v>47</v>
      </c>
      <c r="H3398" s="3">
        <v>2007</v>
      </c>
      <c r="I3398" s="15" t="s">
        <v>54</v>
      </c>
      <c r="J3398" s="3"/>
      <c r="P3398" s="3"/>
      <c r="W3398" s="3"/>
      <c r="AA3398" s="5" t="e">
        <f t="shared" si="433"/>
        <v>#DIV/0!</v>
      </c>
      <c r="AD3398" s="5" t="e">
        <f t="shared" si="434"/>
        <v>#DIV/0!</v>
      </c>
      <c r="AE3398" s="3" t="e">
        <f t="shared" si="435"/>
        <v>#DIV/0!</v>
      </c>
      <c r="AG3398" s="4" t="e">
        <f t="shared" si="436"/>
        <v>#DIV/0!</v>
      </c>
      <c r="AI3398" s="3" t="e">
        <f t="shared" si="437"/>
        <v>#DIV/0!</v>
      </c>
      <c r="AK3398" s="4" t="e">
        <f>AJ3398*100/Y3398</f>
        <v>#DIV/0!</v>
      </c>
    </row>
    <row r="3399" spans="1:44" s="14" customFormat="1" x14ac:dyDescent="0.25">
      <c r="A3399" s="4" t="str">
        <f t="shared" si="439"/>
        <v>D00_667_11</v>
      </c>
      <c r="B3399" s="12" t="s">
        <v>37</v>
      </c>
      <c r="C3399" s="13">
        <v>667</v>
      </c>
      <c r="D3399" s="15">
        <v>11</v>
      </c>
      <c r="E3399" s="14" t="s">
        <v>42</v>
      </c>
      <c r="F3399" s="14" t="s">
        <v>41</v>
      </c>
      <c r="G3399" s="14" t="s">
        <v>47</v>
      </c>
      <c r="H3399" s="15">
        <v>2003</v>
      </c>
      <c r="I3399" s="15" t="s">
        <v>54</v>
      </c>
      <c r="J3399" s="15">
        <v>68</v>
      </c>
      <c r="K3399" s="14">
        <v>69</v>
      </c>
      <c r="L3399" s="14">
        <f>K3399-36</f>
        <v>33</v>
      </c>
      <c r="M3399" s="14">
        <f>K3399-64</f>
        <v>5</v>
      </c>
      <c r="N3399" s="14">
        <f>K3399-79</f>
        <v>-10</v>
      </c>
      <c r="P3399" s="15">
        <v>1</v>
      </c>
      <c r="Q3399" s="4">
        <v>70</v>
      </c>
      <c r="R3399" s="4">
        <v>64</v>
      </c>
      <c r="S3399" s="4">
        <v>70</v>
      </c>
      <c r="T3399" s="4"/>
      <c r="U3399" s="4"/>
      <c r="V3399" s="4"/>
      <c r="W3399" s="15"/>
      <c r="AA3399" s="5" t="e">
        <f t="shared" si="433"/>
        <v>#DIV/0!</v>
      </c>
      <c r="AD3399" s="5" t="e">
        <f t="shared" si="434"/>
        <v>#DIV/0!</v>
      </c>
      <c r="AE3399" s="3" t="e">
        <f t="shared" si="435"/>
        <v>#DIV/0!</v>
      </c>
      <c r="AG3399" s="4" t="e">
        <f t="shared" si="436"/>
        <v>#DIV/0!</v>
      </c>
      <c r="AI3399" s="3" t="e">
        <f t="shared" si="437"/>
        <v>#DIV/0!</v>
      </c>
      <c r="AK3399" s="14" t="e">
        <f>AJ3399*100/Y3399</f>
        <v>#DIV/0!</v>
      </c>
    </row>
    <row r="3400" spans="1:44" s="4" customFormat="1" x14ac:dyDescent="0.25">
      <c r="A3400" s="4" t="str">
        <f t="shared" si="439"/>
        <v>D00_667_11</v>
      </c>
      <c r="B3400" s="1" t="s">
        <v>37</v>
      </c>
      <c r="C3400" s="2">
        <v>667</v>
      </c>
      <c r="D3400" s="3">
        <v>11</v>
      </c>
      <c r="E3400" s="4" t="s">
        <v>42</v>
      </c>
      <c r="F3400" s="4" t="s">
        <v>41</v>
      </c>
      <c r="G3400" s="4" t="s">
        <v>47</v>
      </c>
      <c r="H3400" s="3">
        <v>2004</v>
      </c>
      <c r="I3400" s="15" t="s">
        <v>54</v>
      </c>
      <c r="J3400" s="7">
        <v>35</v>
      </c>
      <c r="K3400" s="4">
        <v>37</v>
      </c>
      <c r="P3400" s="7">
        <v>2</v>
      </c>
      <c r="Q3400" s="4">
        <v>48</v>
      </c>
      <c r="S3400" s="8">
        <v>47</v>
      </c>
      <c r="W3400" s="7">
        <v>2</v>
      </c>
      <c r="X3400" s="4">
        <v>218</v>
      </c>
      <c r="Y3400" s="4">
        <v>25</v>
      </c>
      <c r="Z3400" s="4">
        <v>78</v>
      </c>
      <c r="AA3400" s="5">
        <f t="shared" si="433"/>
        <v>3.2208695652173911</v>
      </c>
      <c r="AB3400" s="4">
        <v>3</v>
      </c>
      <c r="AC3400" s="4">
        <v>29</v>
      </c>
      <c r="AD3400" s="5">
        <f t="shared" si="434"/>
        <v>1.2608695652173914</v>
      </c>
      <c r="AE3400" s="3">
        <f t="shared" si="435"/>
        <v>39.14686825053996</v>
      </c>
      <c r="AF3400" s="4">
        <v>2</v>
      </c>
      <c r="AG3400" s="4">
        <f t="shared" si="436"/>
        <v>8</v>
      </c>
      <c r="AH3400" s="4">
        <v>0</v>
      </c>
      <c r="AI3400" s="3">
        <f t="shared" si="437"/>
        <v>0</v>
      </c>
      <c r="AJ3400" s="4">
        <v>0</v>
      </c>
      <c r="AK3400" s="4">
        <f>AJ3400*100/Y3400</f>
        <v>0</v>
      </c>
      <c r="AL3400" s="4">
        <v>0</v>
      </c>
      <c r="AM3400" s="4">
        <v>7</v>
      </c>
      <c r="AN3400" s="4">
        <v>2</v>
      </c>
      <c r="AO3400" s="4">
        <v>2</v>
      </c>
      <c r="AP3400" s="4">
        <v>2</v>
      </c>
      <c r="AQ3400" s="4">
        <v>3</v>
      </c>
      <c r="AR3400" s="4">
        <v>4</v>
      </c>
    </row>
    <row r="3401" spans="1:44" s="4" customFormat="1" x14ac:dyDescent="0.25">
      <c r="A3401" s="4" t="str">
        <f t="shared" si="439"/>
        <v>D00_667_11</v>
      </c>
      <c r="B3401" s="1" t="s">
        <v>37</v>
      </c>
      <c r="C3401" s="2">
        <v>667</v>
      </c>
      <c r="D3401" s="3">
        <v>11</v>
      </c>
      <c r="E3401" s="4" t="s">
        <v>42</v>
      </c>
      <c r="F3401" s="4" t="s">
        <v>41</v>
      </c>
      <c r="G3401" s="4" t="s">
        <v>47</v>
      </c>
      <c r="H3401" s="3">
        <v>2005</v>
      </c>
      <c r="I3401" s="15" t="s">
        <v>54</v>
      </c>
      <c r="J3401" s="3" t="s">
        <v>81</v>
      </c>
      <c r="K3401" s="4" t="s">
        <v>81</v>
      </c>
      <c r="P3401" s="3">
        <v>0</v>
      </c>
      <c r="Q3401" s="4" t="s">
        <v>81</v>
      </c>
      <c r="R3401" s="4">
        <v>50</v>
      </c>
      <c r="S3401" s="4">
        <v>58</v>
      </c>
      <c r="W3401" s="3">
        <v>0</v>
      </c>
      <c r="X3401" s="4" t="s">
        <v>81</v>
      </c>
      <c r="AA3401" s="5" t="e">
        <f t="shared" si="433"/>
        <v>#DIV/0!</v>
      </c>
      <c r="AD3401" s="5" t="e">
        <f t="shared" si="434"/>
        <v>#DIV/0!</v>
      </c>
      <c r="AE3401" s="3" t="e">
        <f t="shared" si="435"/>
        <v>#DIV/0!</v>
      </c>
      <c r="AG3401" s="4" t="e">
        <f t="shared" si="436"/>
        <v>#DIV/0!</v>
      </c>
      <c r="AI3401" s="3" t="e">
        <f t="shared" si="437"/>
        <v>#DIV/0!</v>
      </c>
    </row>
    <row r="3402" spans="1:44" s="4" customFormat="1" x14ac:dyDescent="0.25">
      <c r="A3402" s="4" t="str">
        <f t="shared" si="439"/>
        <v>D00_667_11</v>
      </c>
      <c r="B3402" s="1" t="s">
        <v>37</v>
      </c>
      <c r="C3402" s="2">
        <v>667</v>
      </c>
      <c r="D3402" s="3">
        <v>11</v>
      </c>
      <c r="E3402" s="4" t="s">
        <v>42</v>
      </c>
      <c r="F3402" s="4" t="s">
        <v>41</v>
      </c>
      <c r="G3402" s="4" t="s">
        <v>47</v>
      </c>
      <c r="H3402" s="3">
        <v>2006</v>
      </c>
      <c r="I3402" s="15" t="s">
        <v>54</v>
      </c>
      <c r="J3402" s="3"/>
      <c r="P3402" s="3"/>
      <c r="W3402" s="3"/>
      <c r="AA3402" s="5" t="e">
        <f t="shared" si="433"/>
        <v>#DIV/0!</v>
      </c>
      <c r="AD3402" s="5" t="e">
        <f t="shared" si="434"/>
        <v>#DIV/0!</v>
      </c>
      <c r="AE3402" s="3" t="e">
        <f t="shared" si="435"/>
        <v>#DIV/0!</v>
      </c>
      <c r="AG3402" s="4" t="e">
        <f t="shared" si="436"/>
        <v>#DIV/0!</v>
      </c>
      <c r="AI3402" s="3" t="e">
        <f t="shared" si="437"/>
        <v>#DIV/0!</v>
      </c>
      <c r="AK3402" s="4" t="e">
        <f>AJ3402*100/Y3402</f>
        <v>#DIV/0!</v>
      </c>
    </row>
    <row r="3403" spans="1:44" s="4" customFormat="1" x14ac:dyDescent="0.25">
      <c r="A3403" s="4" t="str">
        <f t="shared" si="439"/>
        <v>D00_667_11</v>
      </c>
      <c r="B3403" s="1" t="s">
        <v>37</v>
      </c>
      <c r="C3403" s="2">
        <v>667</v>
      </c>
      <c r="D3403" s="3">
        <v>11</v>
      </c>
      <c r="E3403" s="4" t="s">
        <v>42</v>
      </c>
      <c r="F3403" s="4" t="s">
        <v>41</v>
      </c>
      <c r="G3403" s="4" t="s">
        <v>47</v>
      </c>
      <c r="H3403" s="3">
        <v>2007</v>
      </c>
      <c r="I3403" s="15" t="s">
        <v>54</v>
      </c>
      <c r="J3403" s="3"/>
      <c r="P3403" s="3"/>
      <c r="W3403" s="3"/>
      <c r="AA3403" s="5" t="e">
        <f t="shared" si="433"/>
        <v>#DIV/0!</v>
      </c>
      <c r="AD3403" s="5" t="e">
        <f t="shared" si="434"/>
        <v>#DIV/0!</v>
      </c>
      <c r="AE3403" s="3" t="e">
        <f t="shared" si="435"/>
        <v>#DIV/0!</v>
      </c>
      <c r="AG3403" s="4" t="e">
        <f t="shared" si="436"/>
        <v>#DIV/0!</v>
      </c>
      <c r="AI3403" s="3" t="e">
        <f t="shared" si="437"/>
        <v>#DIV/0!</v>
      </c>
      <c r="AK3403" s="4" t="e">
        <f>AJ3403*100/Y3403</f>
        <v>#DIV/0!</v>
      </c>
    </row>
    <row r="3404" spans="1:44" s="14" customFormat="1" x14ac:dyDescent="0.25">
      <c r="A3404" s="4" t="str">
        <f t="shared" si="439"/>
        <v>D00_668_11</v>
      </c>
      <c r="B3404" s="12" t="s">
        <v>37</v>
      </c>
      <c r="C3404" s="13">
        <v>668</v>
      </c>
      <c r="D3404" s="15">
        <v>11</v>
      </c>
      <c r="E3404" s="14" t="s">
        <v>42</v>
      </c>
      <c r="F3404" s="14" t="s">
        <v>41</v>
      </c>
      <c r="G3404" s="14" t="s">
        <v>47</v>
      </c>
      <c r="H3404" s="15">
        <v>2003</v>
      </c>
      <c r="I3404" s="15" t="s">
        <v>54</v>
      </c>
      <c r="J3404" s="15"/>
      <c r="P3404" s="15">
        <v>0</v>
      </c>
      <c r="Q3404" s="4"/>
      <c r="R3404" s="4">
        <v>62</v>
      </c>
      <c r="S3404" s="4">
        <v>66</v>
      </c>
      <c r="T3404" s="4"/>
      <c r="U3404" s="4"/>
      <c r="V3404" s="4"/>
      <c r="W3404" s="15"/>
      <c r="AA3404" s="5" t="e">
        <f t="shared" si="433"/>
        <v>#DIV/0!</v>
      </c>
      <c r="AD3404" s="5" t="e">
        <f t="shared" si="434"/>
        <v>#DIV/0!</v>
      </c>
      <c r="AE3404" s="3" t="e">
        <f t="shared" si="435"/>
        <v>#DIV/0!</v>
      </c>
      <c r="AG3404" s="4" t="e">
        <f t="shared" si="436"/>
        <v>#DIV/0!</v>
      </c>
      <c r="AI3404" s="3" t="e">
        <f t="shared" si="437"/>
        <v>#DIV/0!</v>
      </c>
      <c r="AK3404" s="14" t="e">
        <f>AJ3404*100/Y3404</f>
        <v>#DIV/0!</v>
      </c>
    </row>
    <row r="3405" spans="1:44" s="4" customFormat="1" x14ac:dyDescent="0.25">
      <c r="A3405" s="4" t="str">
        <f t="shared" si="439"/>
        <v>D00_668_11</v>
      </c>
      <c r="B3405" s="1" t="s">
        <v>37</v>
      </c>
      <c r="C3405" s="2">
        <v>668</v>
      </c>
      <c r="D3405" s="3">
        <v>11</v>
      </c>
      <c r="E3405" s="4" t="s">
        <v>42</v>
      </c>
      <c r="F3405" s="4" t="s">
        <v>41</v>
      </c>
      <c r="G3405" s="4" t="s">
        <v>47</v>
      </c>
      <c r="H3405" s="3">
        <v>2004</v>
      </c>
      <c r="I3405" s="15" t="s">
        <v>54</v>
      </c>
      <c r="J3405" s="7"/>
      <c r="P3405" s="7">
        <v>0</v>
      </c>
      <c r="S3405" s="8">
        <v>52</v>
      </c>
      <c r="W3405" s="7">
        <v>0</v>
      </c>
      <c r="AA3405" s="5" t="e">
        <f t="shared" si="433"/>
        <v>#DIV/0!</v>
      </c>
      <c r="AD3405" s="5" t="e">
        <f t="shared" si="434"/>
        <v>#DIV/0!</v>
      </c>
      <c r="AE3405" s="3" t="e">
        <f t="shared" si="435"/>
        <v>#DIV/0!</v>
      </c>
      <c r="AG3405" s="4" t="e">
        <f t="shared" si="436"/>
        <v>#DIV/0!</v>
      </c>
      <c r="AI3405" s="3" t="e">
        <f t="shared" si="437"/>
        <v>#DIV/0!</v>
      </c>
      <c r="AK3405" s="4" t="e">
        <f>AJ3405*100/Y3405</f>
        <v>#DIV/0!</v>
      </c>
    </row>
    <row r="3406" spans="1:44" s="4" customFormat="1" x14ac:dyDescent="0.25">
      <c r="A3406" s="4" t="str">
        <f t="shared" si="439"/>
        <v>D00_668_11</v>
      </c>
      <c r="B3406" s="1" t="s">
        <v>37</v>
      </c>
      <c r="C3406" s="2">
        <v>668</v>
      </c>
      <c r="D3406" s="3">
        <v>11</v>
      </c>
      <c r="E3406" s="4" t="s">
        <v>42</v>
      </c>
      <c r="F3406" s="4" t="s">
        <v>41</v>
      </c>
      <c r="G3406" s="4" t="s">
        <v>47</v>
      </c>
      <c r="H3406" s="3">
        <v>2005</v>
      </c>
      <c r="I3406" s="15" t="s">
        <v>54</v>
      </c>
      <c r="J3406" s="3" t="s">
        <v>81</v>
      </c>
      <c r="K3406" s="4" t="s">
        <v>81</v>
      </c>
      <c r="P3406" s="3">
        <v>0</v>
      </c>
      <c r="Q3406" s="4" t="s">
        <v>81</v>
      </c>
      <c r="R3406" s="4">
        <v>45</v>
      </c>
      <c r="S3406" s="4">
        <v>55</v>
      </c>
      <c r="W3406" s="3">
        <v>0</v>
      </c>
      <c r="X3406" s="4" t="s">
        <v>81</v>
      </c>
      <c r="AA3406" s="5" t="e">
        <f t="shared" si="433"/>
        <v>#DIV/0!</v>
      </c>
      <c r="AD3406" s="5" t="e">
        <f t="shared" si="434"/>
        <v>#DIV/0!</v>
      </c>
      <c r="AE3406" s="3" t="e">
        <f t="shared" si="435"/>
        <v>#DIV/0!</v>
      </c>
      <c r="AG3406" s="4" t="e">
        <f t="shared" si="436"/>
        <v>#DIV/0!</v>
      </c>
      <c r="AI3406" s="3" t="e">
        <f t="shared" si="437"/>
        <v>#DIV/0!</v>
      </c>
    </row>
    <row r="3407" spans="1:44" s="4" customFormat="1" x14ac:dyDescent="0.25">
      <c r="A3407" s="4" t="str">
        <f t="shared" si="439"/>
        <v>D00_668_11</v>
      </c>
      <c r="B3407" s="1" t="s">
        <v>37</v>
      </c>
      <c r="C3407" s="2">
        <v>668</v>
      </c>
      <c r="D3407" s="3">
        <v>11</v>
      </c>
      <c r="E3407" s="4" t="s">
        <v>42</v>
      </c>
      <c r="F3407" s="4" t="s">
        <v>41</v>
      </c>
      <c r="G3407" s="4" t="s">
        <v>47</v>
      </c>
      <c r="H3407" s="3">
        <v>2006</v>
      </c>
      <c r="I3407" s="15" t="s">
        <v>54</v>
      </c>
      <c r="J3407" s="3"/>
      <c r="P3407" s="3"/>
      <c r="W3407" s="3"/>
      <c r="AA3407" s="5" t="e">
        <f t="shared" si="433"/>
        <v>#DIV/0!</v>
      </c>
      <c r="AD3407" s="5" t="e">
        <f t="shared" si="434"/>
        <v>#DIV/0!</v>
      </c>
      <c r="AE3407" s="3" t="e">
        <f t="shared" si="435"/>
        <v>#DIV/0!</v>
      </c>
      <c r="AG3407" s="4" t="e">
        <f t="shared" si="436"/>
        <v>#DIV/0!</v>
      </c>
      <c r="AI3407" s="3" t="e">
        <f t="shared" si="437"/>
        <v>#DIV/0!</v>
      </c>
      <c r="AK3407" s="4" t="e">
        <f t="shared" ref="AK3407:AK3440" si="440">AJ3407*100/Y3407</f>
        <v>#DIV/0!</v>
      </c>
    </row>
    <row r="3408" spans="1:44" s="4" customFormat="1" x14ac:dyDescent="0.25">
      <c r="A3408" s="4" t="str">
        <f t="shared" si="439"/>
        <v>D00_668_11</v>
      </c>
      <c r="B3408" s="1" t="s">
        <v>37</v>
      </c>
      <c r="C3408" s="2">
        <v>668</v>
      </c>
      <c r="D3408" s="3">
        <v>11</v>
      </c>
      <c r="E3408" s="4" t="s">
        <v>42</v>
      </c>
      <c r="F3408" s="4" t="s">
        <v>41</v>
      </c>
      <c r="G3408" s="4" t="s">
        <v>47</v>
      </c>
      <c r="H3408" s="3">
        <v>2007</v>
      </c>
      <c r="I3408" s="15" t="s">
        <v>54</v>
      </c>
      <c r="J3408" s="3"/>
      <c r="P3408" s="3"/>
      <c r="W3408" s="3"/>
      <c r="AA3408" s="5" t="e">
        <f t="shared" si="433"/>
        <v>#DIV/0!</v>
      </c>
      <c r="AD3408" s="5" t="e">
        <f t="shared" si="434"/>
        <v>#DIV/0!</v>
      </c>
      <c r="AE3408" s="3" t="e">
        <f t="shared" si="435"/>
        <v>#DIV/0!</v>
      </c>
      <c r="AG3408" s="4" t="e">
        <f t="shared" si="436"/>
        <v>#DIV/0!</v>
      </c>
      <c r="AI3408" s="3" t="e">
        <f t="shared" si="437"/>
        <v>#DIV/0!</v>
      </c>
      <c r="AK3408" s="4" t="e">
        <f t="shared" si="440"/>
        <v>#DIV/0!</v>
      </c>
    </row>
    <row r="3409" spans="1:44" s="14" customFormat="1" x14ac:dyDescent="0.25">
      <c r="A3409" s="4" t="str">
        <f t="shared" si="439"/>
        <v>D00_669_11</v>
      </c>
      <c r="B3409" s="12" t="s">
        <v>37</v>
      </c>
      <c r="C3409" s="13">
        <v>669</v>
      </c>
      <c r="D3409" s="15">
        <v>11</v>
      </c>
      <c r="E3409" s="14" t="s">
        <v>42</v>
      </c>
      <c r="F3409" s="14" t="s">
        <v>41</v>
      </c>
      <c r="G3409" s="14" t="s">
        <v>47</v>
      </c>
      <c r="H3409" s="15">
        <v>2003</v>
      </c>
      <c r="I3409" s="15" t="s">
        <v>54</v>
      </c>
      <c r="J3409" s="15">
        <v>50</v>
      </c>
      <c r="K3409" s="14">
        <v>53</v>
      </c>
      <c r="L3409" s="14">
        <f>K3409-36</f>
        <v>17</v>
      </c>
      <c r="M3409" s="14">
        <f>K3409-64</f>
        <v>-11</v>
      </c>
      <c r="N3409" s="14">
        <f>K3409-79</f>
        <v>-26</v>
      </c>
      <c r="P3409" s="15">
        <v>1</v>
      </c>
      <c r="Q3409" s="4">
        <v>57</v>
      </c>
      <c r="R3409" s="4">
        <v>49</v>
      </c>
      <c r="S3409" s="4">
        <v>54</v>
      </c>
      <c r="T3409" s="4"/>
      <c r="U3409" s="4"/>
      <c r="V3409" s="4"/>
      <c r="W3409" s="15"/>
      <c r="AA3409" s="5" t="e">
        <f t="shared" si="433"/>
        <v>#DIV/0!</v>
      </c>
      <c r="AD3409" s="5" t="e">
        <f t="shared" si="434"/>
        <v>#DIV/0!</v>
      </c>
      <c r="AE3409" s="3" t="e">
        <f t="shared" si="435"/>
        <v>#DIV/0!</v>
      </c>
      <c r="AG3409" s="4" t="e">
        <f t="shared" si="436"/>
        <v>#DIV/0!</v>
      </c>
      <c r="AI3409" s="3" t="e">
        <f t="shared" si="437"/>
        <v>#DIV/0!</v>
      </c>
      <c r="AK3409" s="14" t="e">
        <f t="shared" si="440"/>
        <v>#DIV/0!</v>
      </c>
    </row>
    <row r="3410" spans="1:44" s="4" customFormat="1" x14ac:dyDescent="0.25">
      <c r="A3410" s="4" t="str">
        <f t="shared" si="439"/>
        <v>D00_669_11</v>
      </c>
      <c r="B3410" s="1" t="s">
        <v>37</v>
      </c>
      <c r="C3410" s="2">
        <v>669</v>
      </c>
      <c r="D3410" s="3">
        <v>11</v>
      </c>
      <c r="E3410" s="4" t="s">
        <v>42</v>
      </c>
      <c r="F3410" s="4" t="s">
        <v>41</v>
      </c>
      <c r="G3410" s="4" t="s">
        <v>47</v>
      </c>
      <c r="H3410" s="3">
        <v>2004</v>
      </c>
      <c r="I3410" s="15" t="s">
        <v>54</v>
      </c>
      <c r="J3410" s="7">
        <v>35</v>
      </c>
      <c r="K3410" s="4">
        <v>37</v>
      </c>
      <c r="P3410" s="7">
        <v>2</v>
      </c>
      <c r="Q3410" s="4">
        <v>44</v>
      </c>
      <c r="S3410" s="8">
        <v>39</v>
      </c>
      <c r="W3410" s="7">
        <v>1</v>
      </c>
      <c r="X3410" s="4">
        <v>198</v>
      </c>
      <c r="Y3410" s="4">
        <v>25</v>
      </c>
      <c r="Z3410" s="4">
        <v>72</v>
      </c>
      <c r="AA3410" s="5">
        <f t="shared" si="433"/>
        <v>2.9945454545454542</v>
      </c>
      <c r="AB3410" s="4">
        <v>3</v>
      </c>
      <c r="AC3410" s="4">
        <v>21</v>
      </c>
      <c r="AD3410" s="5">
        <f t="shared" si="434"/>
        <v>0.95454545454545459</v>
      </c>
      <c r="AE3410" s="3">
        <f t="shared" si="435"/>
        <v>31.876138433515486</v>
      </c>
      <c r="AF3410" s="4">
        <v>3</v>
      </c>
      <c r="AG3410" s="4">
        <f t="shared" si="436"/>
        <v>12</v>
      </c>
      <c r="AH3410" s="4">
        <v>2</v>
      </c>
      <c r="AI3410" s="3">
        <f t="shared" si="437"/>
        <v>8</v>
      </c>
      <c r="AJ3410" s="4">
        <v>4</v>
      </c>
      <c r="AK3410" s="4">
        <f t="shared" si="440"/>
        <v>16</v>
      </c>
      <c r="AL3410" s="4">
        <v>3</v>
      </c>
      <c r="AM3410" s="4">
        <v>8</v>
      </c>
      <c r="AN3410" s="4">
        <v>3</v>
      </c>
      <c r="AO3410" s="4">
        <v>2</v>
      </c>
      <c r="AP3410" s="4">
        <v>3</v>
      </c>
      <c r="AQ3410" s="4">
        <v>3</v>
      </c>
      <c r="AR3410" s="4">
        <v>3</v>
      </c>
    </row>
    <row r="3411" spans="1:44" s="4" customFormat="1" x14ac:dyDescent="0.25">
      <c r="A3411" s="4" t="str">
        <f t="shared" si="439"/>
        <v>D00_669_11</v>
      </c>
      <c r="B3411" s="1" t="s">
        <v>37</v>
      </c>
      <c r="C3411" s="2">
        <v>669</v>
      </c>
      <c r="D3411" s="3">
        <v>11</v>
      </c>
      <c r="E3411" s="4" t="s">
        <v>42</v>
      </c>
      <c r="F3411" s="4" t="s">
        <v>41</v>
      </c>
      <c r="G3411" s="4" t="s">
        <v>47</v>
      </c>
      <c r="H3411" s="3">
        <v>2005</v>
      </c>
      <c r="I3411" s="15" t="s">
        <v>54</v>
      </c>
      <c r="J3411" s="3" t="s">
        <v>81</v>
      </c>
      <c r="K3411" s="4" t="s">
        <v>81</v>
      </c>
      <c r="P3411" s="3">
        <v>0</v>
      </c>
      <c r="Q3411" s="4" t="s">
        <v>81</v>
      </c>
      <c r="R3411" s="4">
        <v>42</v>
      </c>
      <c r="S3411" s="4">
        <v>48</v>
      </c>
      <c r="W3411" s="3">
        <v>0</v>
      </c>
      <c r="X3411" s="4" t="s">
        <v>81</v>
      </c>
      <c r="Y3411" s="4">
        <v>4</v>
      </c>
      <c r="Z3411" s="4">
        <v>18</v>
      </c>
      <c r="AA3411" s="5">
        <f t="shared" si="433"/>
        <v>4.5</v>
      </c>
      <c r="AB3411" s="4">
        <v>4</v>
      </c>
      <c r="AC3411" s="4">
        <v>5</v>
      </c>
      <c r="AD3411" s="5">
        <f t="shared" si="434"/>
        <v>1.25</v>
      </c>
      <c r="AE3411" s="3">
        <f t="shared" si="435"/>
        <v>27.777777777777779</v>
      </c>
      <c r="AF3411" s="4">
        <v>0</v>
      </c>
      <c r="AG3411" s="4">
        <f t="shared" si="436"/>
        <v>0</v>
      </c>
      <c r="AH3411" s="4">
        <v>1</v>
      </c>
      <c r="AI3411" s="3">
        <f t="shared" si="437"/>
        <v>25</v>
      </c>
      <c r="AJ3411" s="4">
        <v>0</v>
      </c>
      <c r="AK3411" s="4">
        <f t="shared" si="440"/>
        <v>0</v>
      </c>
      <c r="AL3411" s="4">
        <v>0</v>
      </c>
      <c r="AM3411" s="4">
        <v>11</v>
      </c>
      <c r="AN3411" s="4">
        <v>2</v>
      </c>
      <c r="AO3411" s="4">
        <v>3</v>
      </c>
      <c r="AP3411" s="4">
        <v>3</v>
      </c>
      <c r="AQ3411" s="4">
        <v>3</v>
      </c>
      <c r="AR3411" s="4">
        <v>3</v>
      </c>
    </row>
    <row r="3412" spans="1:44" s="4" customFormat="1" x14ac:dyDescent="0.25">
      <c r="A3412" s="4" t="str">
        <f t="shared" si="439"/>
        <v>D00_669_11</v>
      </c>
      <c r="B3412" s="1" t="s">
        <v>37</v>
      </c>
      <c r="C3412" s="2">
        <v>669</v>
      </c>
      <c r="D3412" s="3">
        <v>11</v>
      </c>
      <c r="E3412" s="4" t="s">
        <v>42</v>
      </c>
      <c r="F3412" s="4" t="s">
        <v>41</v>
      </c>
      <c r="G3412" s="4" t="s">
        <v>47</v>
      </c>
      <c r="H3412" s="3">
        <v>2006</v>
      </c>
      <c r="I3412" s="15" t="s">
        <v>54</v>
      </c>
      <c r="J3412" s="3"/>
      <c r="P3412" s="3"/>
      <c r="W3412" s="3"/>
      <c r="AA3412" s="5" t="e">
        <f t="shared" si="433"/>
        <v>#DIV/0!</v>
      </c>
      <c r="AD3412" s="5" t="e">
        <f t="shared" si="434"/>
        <v>#DIV/0!</v>
      </c>
      <c r="AE3412" s="3" t="e">
        <f t="shared" si="435"/>
        <v>#DIV/0!</v>
      </c>
      <c r="AG3412" s="4" t="e">
        <f t="shared" si="436"/>
        <v>#DIV/0!</v>
      </c>
      <c r="AI3412" s="3" t="e">
        <f t="shared" si="437"/>
        <v>#DIV/0!</v>
      </c>
      <c r="AK3412" s="4" t="e">
        <f t="shared" si="440"/>
        <v>#DIV/0!</v>
      </c>
    </row>
    <row r="3413" spans="1:44" s="4" customFormat="1" x14ac:dyDescent="0.25">
      <c r="A3413" s="4" t="str">
        <f t="shared" si="439"/>
        <v>D00_669_11</v>
      </c>
      <c r="B3413" s="1" t="s">
        <v>37</v>
      </c>
      <c r="C3413" s="2">
        <v>669</v>
      </c>
      <c r="D3413" s="3">
        <v>11</v>
      </c>
      <c r="E3413" s="4" t="s">
        <v>42</v>
      </c>
      <c r="F3413" s="4" t="s">
        <v>41</v>
      </c>
      <c r="G3413" s="4" t="s">
        <v>47</v>
      </c>
      <c r="H3413" s="3">
        <v>2007</v>
      </c>
      <c r="I3413" s="15" t="s">
        <v>54</v>
      </c>
      <c r="J3413" s="3"/>
      <c r="P3413" s="3"/>
      <c r="W3413" s="3"/>
      <c r="AA3413" s="5" t="e">
        <f t="shared" si="433"/>
        <v>#DIV/0!</v>
      </c>
      <c r="AD3413" s="5" t="e">
        <f t="shared" si="434"/>
        <v>#DIV/0!</v>
      </c>
      <c r="AE3413" s="3" t="e">
        <f t="shared" si="435"/>
        <v>#DIV/0!</v>
      </c>
      <c r="AG3413" s="4" t="e">
        <f t="shared" si="436"/>
        <v>#DIV/0!</v>
      </c>
      <c r="AI3413" s="3" t="e">
        <f t="shared" si="437"/>
        <v>#DIV/0!</v>
      </c>
      <c r="AK3413" s="4" t="e">
        <f t="shared" si="440"/>
        <v>#DIV/0!</v>
      </c>
    </row>
    <row r="3414" spans="1:44" s="14" customFormat="1" x14ac:dyDescent="0.25">
      <c r="A3414" s="4" t="str">
        <f t="shared" si="439"/>
        <v>D00_670_11</v>
      </c>
      <c r="B3414" s="12" t="s">
        <v>37</v>
      </c>
      <c r="C3414" s="13">
        <v>670</v>
      </c>
      <c r="D3414" s="15">
        <v>11</v>
      </c>
      <c r="E3414" s="14" t="s">
        <v>42</v>
      </c>
      <c r="F3414" s="14" t="s">
        <v>41</v>
      </c>
      <c r="G3414" s="14" t="s">
        <v>47</v>
      </c>
      <c r="H3414" s="15">
        <v>2003</v>
      </c>
      <c r="I3414" s="15" t="s">
        <v>54</v>
      </c>
      <c r="J3414" s="15"/>
      <c r="P3414" s="15">
        <v>0</v>
      </c>
      <c r="Q3414" s="4"/>
      <c r="R3414" s="4">
        <v>46</v>
      </c>
      <c r="S3414" s="4">
        <v>54</v>
      </c>
      <c r="T3414" s="4"/>
      <c r="U3414" s="4"/>
      <c r="V3414" s="4"/>
      <c r="W3414" s="15"/>
      <c r="AA3414" s="5" t="e">
        <f t="shared" si="433"/>
        <v>#DIV/0!</v>
      </c>
      <c r="AD3414" s="5" t="e">
        <f t="shared" si="434"/>
        <v>#DIV/0!</v>
      </c>
      <c r="AE3414" s="3" t="e">
        <f t="shared" si="435"/>
        <v>#DIV/0!</v>
      </c>
      <c r="AG3414" s="4" t="e">
        <f t="shared" si="436"/>
        <v>#DIV/0!</v>
      </c>
      <c r="AI3414" s="3" t="e">
        <f t="shared" si="437"/>
        <v>#DIV/0!</v>
      </c>
      <c r="AK3414" s="14" t="e">
        <f t="shared" si="440"/>
        <v>#DIV/0!</v>
      </c>
    </row>
    <row r="3415" spans="1:44" s="4" customFormat="1" x14ac:dyDescent="0.25">
      <c r="A3415" s="4" t="str">
        <f t="shared" si="439"/>
        <v>D00_670_11</v>
      </c>
      <c r="B3415" s="1" t="s">
        <v>37</v>
      </c>
      <c r="C3415" s="2">
        <v>670</v>
      </c>
      <c r="D3415" s="3">
        <v>11</v>
      </c>
      <c r="E3415" s="4" t="s">
        <v>42</v>
      </c>
      <c r="F3415" s="4" t="s">
        <v>41</v>
      </c>
      <c r="G3415" s="4" t="s">
        <v>47</v>
      </c>
      <c r="H3415" s="3">
        <v>2004</v>
      </c>
      <c r="I3415" s="15" t="s">
        <v>54</v>
      </c>
      <c r="J3415" s="7"/>
      <c r="P3415" s="7">
        <v>0</v>
      </c>
      <c r="S3415" s="8">
        <v>39</v>
      </c>
      <c r="W3415" s="7">
        <v>0</v>
      </c>
      <c r="AA3415" s="5" t="e">
        <f t="shared" si="433"/>
        <v>#DIV/0!</v>
      </c>
      <c r="AD3415" s="5" t="e">
        <f t="shared" si="434"/>
        <v>#DIV/0!</v>
      </c>
      <c r="AE3415" s="3" t="e">
        <f t="shared" si="435"/>
        <v>#DIV/0!</v>
      </c>
      <c r="AG3415" s="4" t="e">
        <f t="shared" si="436"/>
        <v>#DIV/0!</v>
      </c>
      <c r="AI3415" s="3" t="e">
        <f t="shared" si="437"/>
        <v>#DIV/0!</v>
      </c>
      <c r="AK3415" s="4" t="e">
        <f t="shared" si="440"/>
        <v>#DIV/0!</v>
      </c>
    </row>
    <row r="3416" spans="1:44" s="4" customFormat="1" x14ac:dyDescent="0.25">
      <c r="A3416" s="4" t="str">
        <f t="shared" si="439"/>
        <v>D00_670_11</v>
      </c>
      <c r="B3416" s="1" t="s">
        <v>37</v>
      </c>
      <c r="C3416" s="2">
        <v>670</v>
      </c>
      <c r="D3416" s="3">
        <v>11</v>
      </c>
      <c r="E3416" s="4" t="s">
        <v>42</v>
      </c>
      <c r="F3416" s="4" t="s">
        <v>41</v>
      </c>
      <c r="G3416" s="4" t="s">
        <v>47</v>
      </c>
      <c r="H3416" s="3">
        <v>2005</v>
      </c>
      <c r="I3416" s="15" t="s">
        <v>54</v>
      </c>
      <c r="J3416" s="3" t="s">
        <v>81</v>
      </c>
      <c r="K3416" s="4" t="s">
        <v>81</v>
      </c>
      <c r="P3416" s="3">
        <v>0</v>
      </c>
      <c r="Q3416" s="4" t="s">
        <v>81</v>
      </c>
      <c r="R3416" s="4">
        <v>43</v>
      </c>
      <c r="S3416" s="4">
        <v>49</v>
      </c>
      <c r="W3416" s="3">
        <v>0</v>
      </c>
      <c r="X3416" s="4" t="s">
        <v>81</v>
      </c>
      <c r="Y3416" s="4">
        <v>1</v>
      </c>
      <c r="AA3416" s="5">
        <f t="shared" si="433"/>
        <v>0</v>
      </c>
      <c r="AB3416" s="4">
        <v>2</v>
      </c>
      <c r="AD3416" s="5">
        <f t="shared" si="434"/>
        <v>0</v>
      </c>
      <c r="AE3416" s="3" t="e">
        <f t="shared" si="435"/>
        <v>#DIV/0!</v>
      </c>
      <c r="AG3416" s="4">
        <f t="shared" si="436"/>
        <v>0</v>
      </c>
      <c r="AI3416" s="3">
        <f t="shared" si="437"/>
        <v>0</v>
      </c>
      <c r="AK3416" s="4">
        <f t="shared" si="440"/>
        <v>0</v>
      </c>
      <c r="AQ3416" s="4">
        <v>1</v>
      </c>
    </row>
    <row r="3417" spans="1:44" s="4" customFormat="1" x14ac:dyDescent="0.25">
      <c r="A3417" s="4" t="str">
        <f t="shared" si="439"/>
        <v>D00_670_11</v>
      </c>
      <c r="B3417" s="1" t="s">
        <v>37</v>
      </c>
      <c r="C3417" s="2">
        <v>670</v>
      </c>
      <c r="D3417" s="3">
        <v>11</v>
      </c>
      <c r="E3417" s="4" t="s">
        <v>42</v>
      </c>
      <c r="F3417" s="4" t="s">
        <v>41</v>
      </c>
      <c r="G3417" s="4" t="s">
        <v>47</v>
      </c>
      <c r="H3417" s="3">
        <v>2006</v>
      </c>
      <c r="I3417" s="15" t="s">
        <v>54</v>
      </c>
      <c r="J3417" s="3"/>
      <c r="P3417" s="3"/>
      <c r="W3417" s="3"/>
      <c r="AA3417" s="5" t="e">
        <f t="shared" ref="AA3417:AA3465" si="441">(Z3417+(AD3417*AF3417))/Y3417</f>
        <v>#DIV/0!</v>
      </c>
      <c r="AD3417" s="5" t="e">
        <f t="shared" ref="AD3417:AD3465" si="442">AC3417/(Y3417-AF3417)</f>
        <v>#DIV/0!</v>
      </c>
      <c r="AE3417" s="3" t="e">
        <f t="shared" ref="AE3417:AE3465" si="443">AD3417*100/AA3417</f>
        <v>#DIV/0!</v>
      </c>
      <c r="AG3417" s="4" t="e">
        <f t="shared" ref="AG3417:AG3465" si="444">AF3417*100/Y3417</f>
        <v>#DIV/0!</v>
      </c>
      <c r="AI3417" s="3" t="e">
        <f t="shared" ref="AI3417:AI3465" si="445">AH3417*100/Y3417</f>
        <v>#DIV/0!</v>
      </c>
      <c r="AK3417" s="4" t="e">
        <f t="shared" si="440"/>
        <v>#DIV/0!</v>
      </c>
    </row>
    <row r="3418" spans="1:44" s="4" customFormat="1" x14ac:dyDescent="0.25">
      <c r="A3418" s="4" t="str">
        <f t="shared" si="439"/>
        <v>D00_670_11</v>
      </c>
      <c r="B3418" s="1" t="s">
        <v>37</v>
      </c>
      <c r="C3418" s="2">
        <v>670</v>
      </c>
      <c r="D3418" s="3">
        <v>11</v>
      </c>
      <c r="E3418" s="4" t="s">
        <v>42</v>
      </c>
      <c r="F3418" s="4" t="s">
        <v>41</v>
      </c>
      <c r="G3418" s="4" t="s">
        <v>47</v>
      </c>
      <c r="H3418" s="3">
        <v>2007</v>
      </c>
      <c r="I3418" s="15" t="s">
        <v>54</v>
      </c>
      <c r="J3418" s="3"/>
      <c r="P3418" s="3"/>
      <c r="W3418" s="3"/>
      <c r="AA3418" s="5" t="e">
        <f t="shared" si="441"/>
        <v>#DIV/0!</v>
      </c>
      <c r="AD3418" s="5" t="e">
        <f t="shared" si="442"/>
        <v>#DIV/0!</v>
      </c>
      <c r="AE3418" s="3" t="e">
        <f t="shared" si="443"/>
        <v>#DIV/0!</v>
      </c>
      <c r="AG3418" s="4" t="e">
        <f t="shared" si="444"/>
        <v>#DIV/0!</v>
      </c>
      <c r="AI3418" s="3" t="e">
        <f t="shared" si="445"/>
        <v>#DIV/0!</v>
      </c>
      <c r="AK3418" s="4" t="e">
        <f t="shared" si="440"/>
        <v>#DIV/0!</v>
      </c>
    </row>
    <row r="3419" spans="1:44" s="14" customFormat="1" x14ac:dyDescent="0.25">
      <c r="A3419" s="4" t="str">
        <f t="shared" si="439"/>
        <v>D00_671_11</v>
      </c>
      <c r="B3419" s="12" t="s">
        <v>37</v>
      </c>
      <c r="C3419" s="13">
        <v>671</v>
      </c>
      <c r="D3419" s="15">
        <v>11</v>
      </c>
      <c r="E3419" s="14" t="s">
        <v>42</v>
      </c>
      <c r="F3419" s="14" t="s">
        <v>41</v>
      </c>
      <c r="G3419" s="14" t="s">
        <v>47</v>
      </c>
      <c r="H3419" s="14">
        <v>2003</v>
      </c>
      <c r="I3419" s="15" t="s">
        <v>54</v>
      </c>
      <c r="J3419" s="15"/>
      <c r="P3419" s="15"/>
      <c r="Q3419" s="4"/>
      <c r="R3419" s="4"/>
      <c r="S3419" s="4"/>
      <c r="T3419" s="4"/>
      <c r="U3419" s="4"/>
      <c r="V3419" s="4"/>
      <c r="W3419" s="15"/>
      <c r="AA3419" s="5" t="e">
        <f t="shared" si="441"/>
        <v>#DIV/0!</v>
      </c>
      <c r="AD3419" s="5" t="e">
        <f t="shared" si="442"/>
        <v>#DIV/0!</v>
      </c>
      <c r="AE3419" s="3" t="e">
        <f t="shared" si="443"/>
        <v>#DIV/0!</v>
      </c>
      <c r="AG3419" s="4" t="e">
        <f t="shared" si="444"/>
        <v>#DIV/0!</v>
      </c>
      <c r="AI3419" s="3" t="e">
        <f t="shared" si="445"/>
        <v>#DIV/0!</v>
      </c>
      <c r="AK3419" s="14" t="e">
        <f t="shared" si="440"/>
        <v>#DIV/0!</v>
      </c>
    </row>
    <row r="3420" spans="1:44" s="4" customFormat="1" x14ac:dyDescent="0.25">
      <c r="A3420" s="4" t="str">
        <f t="shared" si="439"/>
        <v>D00_671_11</v>
      </c>
      <c r="B3420" s="1" t="s">
        <v>37</v>
      </c>
      <c r="C3420" s="2">
        <v>671</v>
      </c>
      <c r="D3420" s="3">
        <v>11</v>
      </c>
      <c r="E3420" s="4" t="s">
        <v>42</v>
      </c>
      <c r="F3420" s="4" t="s">
        <v>41</v>
      </c>
      <c r="G3420" s="4" t="s">
        <v>47</v>
      </c>
      <c r="H3420" s="4">
        <v>2004</v>
      </c>
      <c r="I3420" s="3" t="s">
        <v>54</v>
      </c>
      <c r="J3420" s="3"/>
      <c r="P3420" s="3"/>
      <c r="W3420" s="3"/>
      <c r="AA3420" s="5" t="e">
        <f t="shared" si="441"/>
        <v>#DIV/0!</v>
      </c>
      <c r="AD3420" s="5" t="e">
        <f t="shared" si="442"/>
        <v>#DIV/0!</v>
      </c>
      <c r="AE3420" s="3" t="e">
        <f t="shared" si="443"/>
        <v>#DIV/0!</v>
      </c>
      <c r="AG3420" s="4" t="e">
        <f t="shared" si="444"/>
        <v>#DIV/0!</v>
      </c>
      <c r="AI3420" s="3" t="e">
        <f t="shared" si="445"/>
        <v>#DIV/0!</v>
      </c>
      <c r="AK3420" s="4" t="e">
        <f t="shared" si="440"/>
        <v>#DIV/0!</v>
      </c>
    </row>
    <row r="3421" spans="1:44" s="4" customFormat="1" x14ac:dyDescent="0.25">
      <c r="A3421" s="4" t="str">
        <f t="shared" si="439"/>
        <v>D00_671_11</v>
      </c>
      <c r="B3421" s="1" t="s">
        <v>37</v>
      </c>
      <c r="C3421" s="2">
        <v>671</v>
      </c>
      <c r="D3421" s="3">
        <v>11</v>
      </c>
      <c r="E3421" s="4" t="s">
        <v>42</v>
      </c>
      <c r="F3421" s="4" t="s">
        <v>41</v>
      </c>
      <c r="G3421" s="4" t="s">
        <v>47</v>
      </c>
      <c r="H3421" s="4">
        <v>2005</v>
      </c>
      <c r="I3421" s="3" t="s">
        <v>54</v>
      </c>
      <c r="J3421" s="3"/>
      <c r="P3421" s="3"/>
      <c r="W3421" s="3"/>
      <c r="AA3421" s="5" t="e">
        <f t="shared" si="441"/>
        <v>#DIV/0!</v>
      </c>
      <c r="AD3421" s="5" t="e">
        <f t="shared" si="442"/>
        <v>#DIV/0!</v>
      </c>
      <c r="AE3421" s="3" t="e">
        <f t="shared" si="443"/>
        <v>#DIV/0!</v>
      </c>
      <c r="AG3421" s="4" t="e">
        <f t="shared" si="444"/>
        <v>#DIV/0!</v>
      </c>
      <c r="AI3421" s="3" t="e">
        <f t="shared" si="445"/>
        <v>#DIV/0!</v>
      </c>
      <c r="AK3421" s="4" t="e">
        <f t="shared" si="440"/>
        <v>#DIV/0!</v>
      </c>
    </row>
    <row r="3422" spans="1:44" s="4" customFormat="1" x14ac:dyDescent="0.25">
      <c r="A3422" s="4" t="str">
        <f t="shared" si="439"/>
        <v>D00_671_11</v>
      </c>
      <c r="B3422" s="1" t="s">
        <v>37</v>
      </c>
      <c r="C3422" s="2">
        <v>671</v>
      </c>
      <c r="D3422" s="3">
        <v>11</v>
      </c>
      <c r="E3422" s="4" t="s">
        <v>42</v>
      </c>
      <c r="F3422" s="4" t="s">
        <v>41</v>
      </c>
      <c r="G3422" s="4" t="s">
        <v>47</v>
      </c>
      <c r="H3422" s="4">
        <v>2006</v>
      </c>
      <c r="I3422" s="3" t="s">
        <v>54</v>
      </c>
      <c r="J3422" s="3"/>
      <c r="P3422" s="3"/>
      <c r="W3422" s="3"/>
      <c r="AA3422" s="5" t="e">
        <f t="shared" si="441"/>
        <v>#DIV/0!</v>
      </c>
      <c r="AD3422" s="5" t="e">
        <f t="shared" si="442"/>
        <v>#DIV/0!</v>
      </c>
      <c r="AE3422" s="3" t="e">
        <f t="shared" si="443"/>
        <v>#DIV/0!</v>
      </c>
      <c r="AG3422" s="4" t="e">
        <f t="shared" si="444"/>
        <v>#DIV/0!</v>
      </c>
      <c r="AI3422" s="3" t="e">
        <f t="shared" si="445"/>
        <v>#DIV/0!</v>
      </c>
      <c r="AK3422" s="4" t="e">
        <f t="shared" si="440"/>
        <v>#DIV/0!</v>
      </c>
    </row>
    <row r="3423" spans="1:44" s="4" customFormat="1" x14ac:dyDescent="0.25">
      <c r="A3423" s="4" t="str">
        <f t="shared" si="439"/>
        <v>D00_671_11</v>
      </c>
      <c r="B3423" s="1" t="s">
        <v>37</v>
      </c>
      <c r="C3423" s="2">
        <v>671</v>
      </c>
      <c r="D3423" s="3">
        <v>11</v>
      </c>
      <c r="E3423" s="4" t="s">
        <v>42</v>
      </c>
      <c r="F3423" s="4" t="s">
        <v>41</v>
      </c>
      <c r="G3423" s="4" t="s">
        <v>47</v>
      </c>
      <c r="H3423" s="4">
        <v>2007</v>
      </c>
      <c r="I3423" s="3" t="s">
        <v>54</v>
      </c>
      <c r="J3423" s="3"/>
      <c r="P3423" s="3"/>
      <c r="W3423" s="3"/>
      <c r="AA3423" s="5" t="e">
        <f t="shared" si="441"/>
        <v>#DIV/0!</v>
      </c>
      <c r="AD3423" s="5" t="e">
        <f t="shared" si="442"/>
        <v>#DIV/0!</v>
      </c>
      <c r="AE3423" s="3" t="e">
        <f t="shared" si="443"/>
        <v>#DIV/0!</v>
      </c>
      <c r="AG3423" s="4" t="e">
        <f t="shared" si="444"/>
        <v>#DIV/0!</v>
      </c>
      <c r="AI3423" s="3" t="e">
        <f t="shared" si="445"/>
        <v>#DIV/0!</v>
      </c>
      <c r="AK3423" s="4" t="e">
        <f t="shared" si="440"/>
        <v>#DIV/0!</v>
      </c>
    </row>
    <row r="3424" spans="1:44" s="14" customFormat="1" x14ac:dyDescent="0.25">
      <c r="A3424" s="4" t="str">
        <f t="shared" si="439"/>
        <v>D00_672_11</v>
      </c>
      <c r="B3424" s="12" t="s">
        <v>37</v>
      </c>
      <c r="C3424" s="13">
        <v>672</v>
      </c>
      <c r="D3424" s="15">
        <v>11</v>
      </c>
      <c r="E3424" s="14" t="s">
        <v>42</v>
      </c>
      <c r="F3424" s="14" t="s">
        <v>41</v>
      </c>
      <c r="G3424" s="14" t="s">
        <v>47</v>
      </c>
      <c r="H3424" s="14">
        <v>2003</v>
      </c>
      <c r="I3424" s="15" t="s">
        <v>54</v>
      </c>
      <c r="J3424" s="15"/>
      <c r="P3424" s="15"/>
      <c r="Q3424" s="4"/>
      <c r="R3424" s="4"/>
      <c r="S3424" s="4"/>
      <c r="T3424" s="4"/>
      <c r="U3424" s="4"/>
      <c r="V3424" s="4"/>
      <c r="W3424" s="15"/>
      <c r="AA3424" s="5" t="e">
        <f t="shared" si="441"/>
        <v>#DIV/0!</v>
      </c>
      <c r="AD3424" s="5" t="e">
        <f t="shared" si="442"/>
        <v>#DIV/0!</v>
      </c>
      <c r="AE3424" s="3" t="e">
        <f t="shared" si="443"/>
        <v>#DIV/0!</v>
      </c>
      <c r="AG3424" s="4" t="e">
        <f t="shared" si="444"/>
        <v>#DIV/0!</v>
      </c>
      <c r="AI3424" s="3" t="e">
        <f t="shared" si="445"/>
        <v>#DIV/0!</v>
      </c>
      <c r="AK3424" s="14" t="e">
        <f t="shared" si="440"/>
        <v>#DIV/0!</v>
      </c>
    </row>
    <row r="3425" spans="1:44" s="4" customFormat="1" x14ac:dyDescent="0.25">
      <c r="A3425" s="4" t="str">
        <f t="shared" si="439"/>
        <v>D00_672_11</v>
      </c>
      <c r="B3425" s="1" t="s">
        <v>37</v>
      </c>
      <c r="C3425" s="2">
        <v>672</v>
      </c>
      <c r="D3425" s="3">
        <v>11</v>
      </c>
      <c r="E3425" s="4" t="s">
        <v>42</v>
      </c>
      <c r="F3425" s="4" t="s">
        <v>41</v>
      </c>
      <c r="G3425" s="4" t="s">
        <v>47</v>
      </c>
      <c r="H3425" s="4">
        <v>2004</v>
      </c>
      <c r="I3425" s="3" t="s">
        <v>54</v>
      </c>
      <c r="J3425" s="3"/>
      <c r="P3425" s="3"/>
      <c r="W3425" s="3"/>
      <c r="AA3425" s="5" t="e">
        <f t="shared" si="441"/>
        <v>#DIV/0!</v>
      </c>
      <c r="AD3425" s="5" t="e">
        <f t="shared" si="442"/>
        <v>#DIV/0!</v>
      </c>
      <c r="AE3425" s="3" t="e">
        <f t="shared" si="443"/>
        <v>#DIV/0!</v>
      </c>
      <c r="AG3425" s="4" t="e">
        <f t="shared" si="444"/>
        <v>#DIV/0!</v>
      </c>
      <c r="AI3425" s="3" t="e">
        <f t="shared" si="445"/>
        <v>#DIV/0!</v>
      </c>
      <c r="AK3425" s="4" t="e">
        <f t="shared" si="440"/>
        <v>#DIV/0!</v>
      </c>
    </row>
    <row r="3426" spans="1:44" s="4" customFormat="1" x14ac:dyDescent="0.25">
      <c r="A3426" s="4" t="str">
        <f t="shared" si="439"/>
        <v>D00_672_11</v>
      </c>
      <c r="B3426" s="1" t="s">
        <v>37</v>
      </c>
      <c r="C3426" s="2">
        <v>672</v>
      </c>
      <c r="D3426" s="3">
        <v>11</v>
      </c>
      <c r="E3426" s="4" t="s">
        <v>42</v>
      </c>
      <c r="F3426" s="4" t="s">
        <v>41</v>
      </c>
      <c r="G3426" s="4" t="s">
        <v>47</v>
      </c>
      <c r="H3426" s="4">
        <v>2005</v>
      </c>
      <c r="I3426" s="3" t="s">
        <v>54</v>
      </c>
      <c r="J3426" s="3"/>
      <c r="P3426" s="3"/>
      <c r="W3426" s="3"/>
      <c r="AA3426" s="5" t="e">
        <f t="shared" si="441"/>
        <v>#DIV/0!</v>
      </c>
      <c r="AD3426" s="5" t="e">
        <f t="shared" si="442"/>
        <v>#DIV/0!</v>
      </c>
      <c r="AE3426" s="3" t="e">
        <f t="shared" si="443"/>
        <v>#DIV/0!</v>
      </c>
      <c r="AG3426" s="4" t="e">
        <f t="shared" si="444"/>
        <v>#DIV/0!</v>
      </c>
      <c r="AI3426" s="3" t="e">
        <f t="shared" si="445"/>
        <v>#DIV/0!</v>
      </c>
      <c r="AK3426" s="4" t="e">
        <f t="shared" si="440"/>
        <v>#DIV/0!</v>
      </c>
    </row>
    <row r="3427" spans="1:44" s="4" customFormat="1" x14ac:dyDescent="0.25">
      <c r="A3427" s="4" t="str">
        <f t="shared" si="439"/>
        <v>D00_672_11</v>
      </c>
      <c r="B3427" s="1" t="s">
        <v>37</v>
      </c>
      <c r="C3427" s="2">
        <v>672</v>
      </c>
      <c r="D3427" s="3">
        <v>11</v>
      </c>
      <c r="E3427" s="4" t="s">
        <v>42</v>
      </c>
      <c r="F3427" s="4" t="s">
        <v>41</v>
      </c>
      <c r="G3427" s="4" t="s">
        <v>47</v>
      </c>
      <c r="H3427" s="4">
        <v>2006</v>
      </c>
      <c r="I3427" s="3" t="s">
        <v>54</v>
      </c>
      <c r="J3427" s="3"/>
      <c r="P3427" s="3"/>
      <c r="W3427" s="3"/>
      <c r="AA3427" s="5" t="e">
        <f t="shared" si="441"/>
        <v>#DIV/0!</v>
      </c>
      <c r="AD3427" s="5" t="e">
        <f t="shared" si="442"/>
        <v>#DIV/0!</v>
      </c>
      <c r="AE3427" s="3" t="e">
        <f t="shared" si="443"/>
        <v>#DIV/0!</v>
      </c>
      <c r="AG3427" s="4" t="e">
        <f t="shared" si="444"/>
        <v>#DIV/0!</v>
      </c>
      <c r="AI3427" s="3" t="e">
        <f t="shared" si="445"/>
        <v>#DIV/0!</v>
      </c>
      <c r="AK3427" s="4" t="e">
        <f t="shared" si="440"/>
        <v>#DIV/0!</v>
      </c>
    </row>
    <row r="3428" spans="1:44" s="4" customFormat="1" x14ac:dyDescent="0.25">
      <c r="A3428" s="4" t="str">
        <f t="shared" si="439"/>
        <v>D00_672_11</v>
      </c>
      <c r="B3428" s="1" t="s">
        <v>37</v>
      </c>
      <c r="C3428" s="2">
        <v>672</v>
      </c>
      <c r="D3428" s="3">
        <v>11</v>
      </c>
      <c r="E3428" s="4" t="s">
        <v>42</v>
      </c>
      <c r="F3428" s="4" t="s">
        <v>41</v>
      </c>
      <c r="G3428" s="4" t="s">
        <v>47</v>
      </c>
      <c r="H3428" s="4">
        <v>2007</v>
      </c>
      <c r="I3428" s="3" t="s">
        <v>54</v>
      </c>
      <c r="J3428" s="3"/>
      <c r="P3428" s="3"/>
      <c r="W3428" s="3"/>
      <c r="AA3428" s="5" t="e">
        <f t="shared" si="441"/>
        <v>#DIV/0!</v>
      </c>
      <c r="AD3428" s="5" t="e">
        <f t="shared" si="442"/>
        <v>#DIV/0!</v>
      </c>
      <c r="AE3428" s="3" t="e">
        <f t="shared" si="443"/>
        <v>#DIV/0!</v>
      </c>
      <c r="AG3428" s="4" t="e">
        <f t="shared" si="444"/>
        <v>#DIV/0!</v>
      </c>
      <c r="AI3428" s="3" t="e">
        <f t="shared" si="445"/>
        <v>#DIV/0!</v>
      </c>
      <c r="AK3428" s="4" t="e">
        <f t="shared" si="440"/>
        <v>#DIV/0!</v>
      </c>
    </row>
    <row r="3429" spans="1:44" s="14" customFormat="1" x14ac:dyDescent="0.25">
      <c r="A3429" s="4" t="str">
        <f t="shared" si="439"/>
        <v>D00_673_11</v>
      </c>
      <c r="B3429" s="12" t="s">
        <v>37</v>
      </c>
      <c r="C3429" s="13">
        <v>673</v>
      </c>
      <c r="D3429" s="15">
        <v>11</v>
      </c>
      <c r="E3429" s="14" t="s">
        <v>42</v>
      </c>
      <c r="F3429" s="14" t="s">
        <v>41</v>
      </c>
      <c r="G3429" s="14" t="s">
        <v>47</v>
      </c>
      <c r="H3429" s="15">
        <v>2003</v>
      </c>
      <c r="I3429" s="15" t="s">
        <v>54</v>
      </c>
      <c r="J3429" s="15">
        <v>59</v>
      </c>
      <c r="K3429" s="14">
        <v>62</v>
      </c>
      <c r="L3429" s="14">
        <f>K3429-36</f>
        <v>26</v>
      </c>
      <c r="M3429" s="14">
        <f>K3429-64</f>
        <v>-2</v>
      </c>
      <c r="N3429" s="14">
        <f>K3429-79</f>
        <v>-17</v>
      </c>
      <c r="P3429" s="15">
        <v>2</v>
      </c>
      <c r="Q3429" s="4">
        <v>65</v>
      </c>
      <c r="R3429" s="4">
        <v>58</v>
      </c>
      <c r="S3429" s="4">
        <v>65</v>
      </c>
      <c r="T3429" s="4"/>
      <c r="U3429" s="4"/>
      <c r="V3429" s="4"/>
      <c r="W3429" s="15"/>
      <c r="AA3429" s="5" t="e">
        <f t="shared" si="441"/>
        <v>#DIV/0!</v>
      </c>
      <c r="AD3429" s="5" t="e">
        <f t="shared" si="442"/>
        <v>#DIV/0!</v>
      </c>
      <c r="AE3429" s="3" t="e">
        <f t="shared" si="443"/>
        <v>#DIV/0!</v>
      </c>
      <c r="AG3429" s="4" t="e">
        <f t="shared" si="444"/>
        <v>#DIV/0!</v>
      </c>
      <c r="AI3429" s="3" t="e">
        <f t="shared" si="445"/>
        <v>#DIV/0!</v>
      </c>
      <c r="AK3429" s="14" t="e">
        <f t="shared" si="440"/>
        <v>#DIV/0!</v>
      </c>
    </row>
    <row r="3430" spans="1:44" s="4" customFormat="1" x14ac:dyDescent="0.25">
      <c r="A3430" s="4" t="str">
        <f t="shared" si="439"/>
        <v>D00_673_11</v>
      </c>
      <c r="B3430" s="1" t="s">
        <v>37</v>
      </c>
      <c r="C3430" s="2">
        <v>673</v>
      </c>
      <c r="D3430" s="3">
        <v>11</v>
      </c>
      <c r="E3430" s="4" t="s">
        <v>42</v>
      </c>
      <c r="F3430" s="4" t="s">
        <v>41</v>
      </c>
      <c r="G3430" s="4" t="s">
        <v>47</v>
      </c>
      <c r="H3430" s="3">
        <v>2004</v>
      </c>
      <c r="I3430" s="15" t="s">
        <v>54</v>
      </c>
      <c r="J3430" s="7">
        <v>44</v>
      </c>
      <c r="K3430" s="4">
        <v>52</v>
      </c>
      <c r="P3430" s="7">
        <v>3</v>
      </c>
      <c r="Q3430" s="4">
        <v>58</v>
      </c>
      <c r="S3430" s="8">
        <v>52</v>
      </c>
      <c r="W3430" s="7">
        <v>2</v>
      </c>
      <c r="X3430" s="4">
        <v>206</v>
      </c>
      <c r="Y3430" s="4">
        <v>25</v>
      </c>
      <c r="Z3430" s="4">
        <v>74</v>
      </c>
      <c r="AA3430" s="5">
        <f t="shared" si="441"/>
        <v>2.96</v>
      </c>
      <c r="AB3430" s="4">
        <v>4</v>
      </c>
      <c r="AC3430" s="4">
        <v>25</v>
      </c>
      <c r="AD3430" s="5">
        <f t="shared" si="442"/>
        <v>1</v>
      </c>
      <c r="AE3430" s="3">
        <f t="shared" si="443"/>
        <v>33.783783783783782</v>
      </c>
      <c r="AF3430" s="4">
        <v>0</v>
      </c>
      <c r="AG3430" s="4">
        <f t="shared" si="444"/>
        <v>0</v>
      </c>
      <c r="AH3430" s="4">
        <v>0</v>
      </c>
      <c r="AI3430" s="3">
        <f t="shared" si="445"/>
        <v>0</v>
      </c>
      <c r="AJ3430" s="4">
        <v>1</v>
      </c>
      <c r="AK3430" s="4">
        <f t="shared" si="440"/>
        <v>4</v>
      </c>
      <c r="AL3430" s="4">
        <v>8</v>
      </c>
      <c r="AM3430" s="4">
        <v>7</v>
      </c>
      <c r="AN3430" s="4">
        <v>1</v>
      </c>
      <c r="AO3430" s="4">
        <v>3</v>
      </c>
      <c r="AP3430" s="4">
        <v>3</v>
      </c>
      <c r="AQ3430" s="4">
        <v>3</v>
      </c>
      <c r="AR3430" s="4">
        <v>3</v>
      </c>
    </row>
    <row r="3431" spans="1:44" s="4" customFormat="1" x14ac:dyDescent="0.25">
      <c r="A3431" s="4" t="str">
        <f t="shared" si="439"/>
        <v>D00_673_11</v>
      </c>
      <c r="B3431" s="1" t="s">
        <v>37</v>
      </c>
      <c r="C3431" s="2">
        <v>673</v>
      </c>
      <c r="D3431" s="3">
        <v>11</v>
      </c>
      <c r="E3431" s="4" t="s">
        <v>42</v>
      </c>
      <c r="F3431" s="4" t="s">
        <v>41</v>
      </c>
      <c r="G3431" s="4" t="s">
        <v>47</v>
      </c>
      <c r="H3431" s="3">
        <v>2005</v>
      </c>
      <c r="I3431" s="15" t="s">
        <v>54</v>
      </c>
      <c r="J3431" s="3">
        <v>56</v>
      </c>
      <c r="K3431" s="4">
        <v>64</v>
      </c>
      <c r="P3431" s="3">
        <v>3</v>
      </c>
      <c r="Q3431" s="4">
        <v>68</v>
      </c>
      <c r="R3431" s="4">
        <v>44</v>
      </c>
      <c r="S3431" s="4">
        <v>57</v>
      </c>
      <c r="W3431" s="3">
        <v>2</v>
      </c>
      <c r="X3431" s="4">
        <v>200</v>
      </c>
      <c r="Y3431" s="4">
        <v>25</v>
      </c>
      <c r="Z3431" s="4">
        <v>83</v>
      </c>
      <c r="AA3431" s="5">
        <f t="shared" si="441"/>
        <v>3.32</v>
      </c>
      <c r="AB3431" s="4">
        <v>4</v>
      </c>
      <c r="AC3431" s="4">
        <v>26</v>
      </c>
      <c r="AD3431" s="5">
        <f t="shared" si="442"/>
        <v>1.04</v>
      </c>
      <c r="AE3431" s="3">
        <f t="shared" si="443"/>
        <v>31.325301204819279</v>
      </c>
      <c r="AF3431" s="4">
        <v>0</v>
      </c>
      <c r="AG3431" s="4">
        <f t="shared" si="444"/>
        <v>0</v>
      </c>
      <c r="AH3431" s="4">
        <v>0</v>
      </c>
      <c r="AI3431" s="3">
        <f t="shared" si="445"/>
        <v>0</v>
      </c>
      <c r="AJ3431" s="4">
        <v>0</v>
      </c>
      <c r="AK3431" s="4">
        <f t="shared" si="440"/>
        <v>0</v>
      </c>
      <c r="AL3431" s="4">
        <v>0</v>
      </c>
      <c r="AM3431" s="4">
        <v>3</v>
      </c>
      <c r="AN3431" s="4">
        <v>2</v>
      </c>
      <c r="AO3431" s="4">
        <v>2</v>
      </c>
      <c r="AP3431" s="4">
        <v>3</v>
      </c>
      <c r="AQ3431" s="4">
        <v>3</v>
      </c>
      <c r="AR3431" s="4">
        <v>4</v>
      </c>
    </row>
    <row r="3432" spans="1:44" s="4" customFormat="1" x14ac:dyDescent="0.25">
      <c r="A3432" s="4" t="str">
        <f t="shared" si="439"/>
        <v>D00_673_11</v>
      </c>
      <c r="B3432" s="1" t="s">
        <v>37</v>
      </c>
      <c r="C3432" s="2">
        <v>673</v>
      </c>
      <c r="D3432" s="3">
        <v>11</v>
      </c>
      <c r="E3432" s="4" t="s">
        <v>42</v>
      </c>
      <c r="F3432" s="4" t="s">
        <v>41</v>
      </c>
      <c r="G3432" s="4" t="s">
        <v>47</v>
      </c>
      <c r="H3432" s="3">
        <v>2006</v>
      </c>
      <c r="I3432" s="15" t="s">
        <v>54</v>
      </c>
      <c r="J3432" s="3"/>
      <c r="P3432" s="3"/>
      <c r="W3432" s="3"/>
      <c r="AA3432" s="5" t="e">
        <f t="shared" si="441"/>
        <v>#DIV/0!</v>
      </c>
      <c r="AD3432" s="5" t="e">
        <f t="shared" si="442"/>
        <v>#DIV/0!</v>
      </c>
      <c r="AE3432" s="3" t="e">
        <f t="shared" si="443"/>
        <v>#DIV/0!</v>
      </c>
      <c r="AG3432" s="4" t="e">
        <f t="shared" si="444"/>
        <v>#DIV/0!</v>
      </c>
      <c r="AI3432" s="3" t="e">
        <f t="shared" si="445"/>
        <v>#DIV/0!</v>
      </c>
      <c r="AK3432" s="4" t="e">
        <f t="shared" si="440"/>
        <v>#DIV/0!</v>
      </c>
    </row>
    <row r="3433" spans="1:44" s="4" customFormat="1" x14ac:dyDescent="0.25">
      <c r="A3433" s="4" t="str">
        <f t="shared" si="439"/>
        <v>D00_673_11</v>
      </c>
      <c r="B3433" s="1" t="s">
        <v>37</v>
      </c>
      <c r="C3433" s="2">
        <v>673</v>
      </c>
      <c r="D3433" s="3">
        <v>11</v>
      </c>
      <c r="E3433" s="4" t="s">
        <v>42</v>
      </c>
      <c r="F3433" s="4" t="s">
        <v>41</v>
      </c>
      <c r="G3433" s="4" t="s">
        <v>47</v>
      </c>
      <c r="H3433" s="3">
        <v>2007</v>
      </c>
      <c r="I3433" s="15" t="s">
        <v>54</v>
      </c>
      <c r="J3433" s="3"/>
      <c r="P3433" s="3"/>
      <c r="W3433" s="3"/>
      <c r="AA3433" s="5" t="e">
        <f t="shared" si="441"/>
        <v>#DIV/0!</v>
      </c>
      <c r="AD3433" s="5" t="e">
        <f t="shared" si="442"/>
        <v>#DIV/0!</v>
      </c>
      <c r="AE3433" s="3" t="e">
        <f t="shared" si="443"/>
        <v>#DIV/0!</v>
      </c>
      <c r="AG3433" s="4" t="e">
        <f t="shared" si="444"/>
        <v>#DIV/0!</v>
      </c>
      <c r="AI3433" s="3" t="e">
        <f t="shared" si="445"/>
        <v>#DIV/0!</v>
      </c>
      <c r="AK3433" s="4" t="e">
        <f t="shared" si="440"/>
        <v>#DIV/0!</v>
      </c>
    </row>
    <row r="3434" spans="1:44" s="14" customFormat="1" x14ac:dyDescent="0.25">
      <c r="A3434" s="4" t="str">
        <f t="shared" si="439"/>
        <v>D00_674_11</v>
      </c>
      <c r="B3434" s="12" t="s">
        <v>37</v>
      </c>
      <c r="C3434" s="13">
        <v>674</v>
      </c>
      <c r="D3434" s="15">
        <v>11</v>
      </c>
      <c r="E3434" s="14" t="s">
        <v>42</v>
      </c>
      <c r="F3434" s="14" t="s">
        <v>41</v>
      </c>
      <c r="G3434" s="14" t="s">
        <v>47</v>
      </c>
      <c r="H3434" s="15">
        <v>2003</v>
      </c>
      <c r="I3434" s="15" t="s">
        <v>54</v>
      </c>
      <c r="J3434" s="15">
        <v>58</v>
      </c>
      <c r="K3434" s="14">
        <v>61</v>
      </c>
      <c r="L3434" s="14">
        <f>K3434-36</f>
        <v>25</v>
      </c>
      <c r="M3434" s="14">
        <f>K3434-64</f>
        <v>-3</v>
      </c>
      <c r="N3434" s="14">
        <f>K3434-79</f>
        <v>-18</v>
      </c>
      <c r="P3434" s="15">
        <v>1</v>
      </c>
      <c r="Q3434" s="4">
        <v>64</v>
      </c>
      <c r="R3434" s="4">
        <v>42</v>
      </c>
      <c r="S3434" s="4">
        <v>45</v>
      </c>
      <c r="T3434" s="4"/>
      <c r="U3434" s="4"/>
      <c r="V3434" s="4"/>
      <c r="W3434" s="15"/>
      <c r="AA3434" s="5" t="e">
        <f t="shared" si="441"/>
        <v>#DIV/0!</v>
      </c>
      <c r="AD3434" s="5" t="e">
        <f t="shared" si="442"/>
        <v>#DIV/0!</v>
      </c>
      <c r="AE3434" s="3" t="e">
        <f t="shared" si="443"/>
        <v>#DIV/0!</v>
      </c>
      <c r="AG3434" s="4" t="e">
        <f t="shared" si="444"/>
        <v>#DIV/0!</v>
      </c>
      <c r="AI3434" s="3" t="e">
        <f t="shared" si="445"/>
        <v>#DIV/0!</v>
      </c>
      <c r="AK3434" s="14" t="e">
        <f t="shared" si="440"/>
        <v>#DIV/0!</v>
      </c>
    </row>
    <row r="3435" spans="1:44" s="4" customFormat="1" x14ac:dyDescent="0.25">
      <c r="A3435" s="4" t="str">
        <f t="shared" si="439"/>
        <v>D00_674_11</v>
      </c>
      <c r="B3435" s="1" t="s">
        <v>37</v>
      </c>
      <c r="C3435" s="2">
        <v>674</v>
      </c>
      <c r="D3435" s="3">
        <v>11</v>
      </c>
      <c r="E3435" s="4" t="s">
        <v>42</v>
      </c>
      <c r="F3435" s="4" t="s">
        <v>41</v>
      </c>
      <c r="G3435" s="4" t="s">
        <v>47</v>
      </c>
      <c r="H3435" s="3">
        <v>2004</v>
      </c>
      <c r="I3435" s="15" t="s">
        <v>54</v>
      </c>
      <c r="J3435" s="7">
        <v>35</v>
      </c>
      <c r="K3435" s="4">
        <v>37</v>
      </c>
      <c r="P3435" s="7">
        <v>1</v>
      </c>
      <c r="Q3435" s="4">
        <v>42</v>
      </c>
      <c r="S3435" s="8">
        <v>35</v>
      </c>
      <c r="W3435" s="7">
        <v>1</v>
      </c>
      <c r="X3435" s="4">
        <v>204</v>
      </c>
      <c r="Y3435" s="4">
        <v>25</v>
      </c>
      <c r="Z3435" s="4">
        <v>68</v>
      </c>
      <c r="AA3435" s="5">
        <f t="shared" si="441"/>
        <v>2.72</v>
      </c>
      <c r="AB3435" s="4">
        <v>4</v>
      </c>
      <c r="AC3435" s="4">
        <v>21</v>
      </c>
      <c r="AD3435" s="5">
        <f t="shared" si="442"/>
        <v>0.84</v>
      </c>
      <c r="AE3435" s="3">
        <f t="shared" si="443"/>
        <v>30.882352941176467</v>
      </c>
      <c r="AF3435" s="4">
        <v>0</v>
      </c>
      <c r="AG3435" s="4">
        <f t="shared" si="444"/>
        <v>0</v>
      </c>
      <c r="AH3435" s="4">
        <v>0</v>
      </c>
      <c r="AI3435" s="3">
        <f t="shared" si="445"/>
        <v>0</v>
      </c>
      <c r="AJ3435" s="4">
        <v>0</v>
      </c>
      <c r="AK3435" s="4">
        <f t="shared" si="440"/>
        <v>0</v>
      </c>
      <c r="AL3435" s="4">
        <v>0</v>
      </c>
      <c r="AM3435" s="4">
        <v>7</v>
      </c>
      <c r="AN3435" s="4">
        <v>3</v>
      </c>
      <c r="AO3435" s="4">
        <v>2</v>
      </c>
      <c r="AP3435" s="4">
        <v>3</v>
      </c>
      <c r="AQ3435" s="4">
        <v>3</v>
      </c>
      <c r="AR3435" s="4">
        <v>4</v>
      </c>
    </row>
    <row r="3436" spans="1:44" s="4" customFormat="1" x14ac:dyDescent="0.25">
      <c r="A3436" s="4" t="str">
        <f t="shared" si="439"/>
        <v>D00_674_11</v>
      </c>
      <c r="B3436" s="1" t="s">
        <v>37</v>
      </c>
      <c r="C3436" s="2">
        <v>674</v>
      </c>
      <c r="D3436" s="3">
        <v>11</v>
      </c>
      <c r="E3436" s="4" t="s">
        <v>42</v>
      </c>
      <c r="F3436" s="4" t="s">
        <v>41</v>
      </c>
      <c r="G3436" s="4" t="s">
        <v>47</v>
      </c>
      <c r="H3436" s="3">
        <v>2005</v>
      </c>
      <c r="I3436" s="15" t="s">
        <v>54</v>
      </c>
      <c r="J3436" s="3">
        <v>48</v>
      </c>
      <c r="K3436" s="4">
        <v>54</v>
      </c>
      <c r="P3436" s="3">
        <v>1</v>
      </c>
      <c r="Q3436" s="4">
        <v>59</v>
      </c>
      <c r="R3436" s="4">
        <v>35</v>
      </c>
      <c r="S3436" s="4">
        <v>39</v>
      </c>
      <c r="W3436" s="3">
        <v>2</v>
      </c>
      <c r="X3436" s="4">
        <v>203</v>
      </c>
      <c r="Y3436" s="4">
        <v>25</v>
      </c>
      <c r="Z3436" s="4">
        <v>86</v>
      </c>
      <c r="AA3436" s="5">
        <f t="shared" si="441"/>
        <v>3.44</v>
      </c>
      <c r="AB3436" s="4">
        <v>4</v>
      </c>
      <c r="AC3436" s="4">
        <v>25</v>
      </c>
      <c r="AD3436" s="5">
        <f t="shared" si="442"/>
        <v>1</v>
      </c>
      <c r="AE3436" s="3">
        <f t="shared" si="443"/>
        <v>29.069767441860467</v>
      </c>
      <c r="AF3436" s="4">
        <v>0</v>
      </c>
      <c r="AG3436" s="4">
        <f t="shared" si="444"/>
        <v>0</v>
      </c>
      <c r="AH3436" s="4">
        <v>0</v>
      </c>
      <c r="AI3436" s="3">
        <f t="shared" si="445"/>
        <v>0</v>
      </c>
      <c r="AJ3436" s="4">
        <v>2</v>
      </c>
      <c r="AK3436" s="4">
        <f t="shared" si="440"/>
        <v>8</v>
      </c>
      <c r="AL3436" s="4">
        <v>1</v>
      </c>
      <c r="AM3436" s="4">
        <v>4</v>
      </c>
      <c r="AN3436" s="4">
        <v>3</v>
      </c>
      <c r="AO3436" s="4">
        <v>2</v>
      </c>
      <c r="AP3436" s="4">
        <v>3</v>
      </c>
      <c r="AQ3436" s="4">
        <v>3</v>
      </c>
      <c r="AR3436" s="4">
        <v>3</v>
      </c>
    </row>
    <row r="3437" spans="1:44" s="4" customFormat="1" x14ac:dyDescent="0.25">
      <c r="A3437" s="4" t="str">
        <f t="shared" si="439"/>
        <v>D00_674_11</v>
      </c>
      <c r="B3437" s="1" t="s">
        <v>37</v>
      </c>
      <c r="C3437" s="2">
        <v>674</v>
      </c>
      <c r="D3437" s="3">
        <v>11</v>
      </c>
      <c r="E3437" s="4" t="s">
        <v>42</v>
      </c>
      <c r="F3437" s="4" t="s">
        <v>41</v>
      </c>
      <c r="G3437" s="4" t="s">
        <v>47</v>
      </c>
      <c r="H3437" s="3">
        <v>2006</v>
      </c>
      <c r="I3437" s="15" t="s">
        <v>54</v>
      </c>
      <c r="J3437" s="3"/>
      <c r="P3437" s="3"/>
      <c r="W3437" s="3"/>
      <c r="AA3437" s="5" t="e">
        <f t="shared" si="441"/>
        <v>#DIV/0!</v>
      </c>
      <c r="AD3437" s="5" t="e">
        <f t="shared" si="442"/>
        <v>#DIV/0!</v>
      </c>
      <c r="AE3437" s="3" t="e">
        <f t="shared" si="443"/>
        <v>#DIV/0!</v>
      </c>
      <c r="AG3437" s="4" t="e">
        <f t="shared" si="444"/>
        <v>#DIV/0!</v>
      </c>
      <c r="AI3437" s="3" t="e">
        <f t="shared" si="445"/>
        <v>#DIV/0!</v>
      </c>
      <c r="AK3437" s="4" t="e">
        <f t="shared" si="440"/>
        <v>#DIV/0!</v>
      </c>
    </row>
    <row r="3438" spans="1:44" s="4" customFormat="1" x14ac:dyDescent="0.25">
      <c r="A3438" s="4" t="str">
        <f t="shared" si="439"/>
        <v>D00_674_11</v>
      </c>
      <c r="B3438" s="1" t="s">
        <v>37</v>
      </c>
      <c r="C3438" s="2">
        <v>674</v>
      </c>
      <c r="D3438" s="3">
        <v>11</v>
      </c>
      <c r="E3438" s="4" t="s">
        <v>42</v>
      </c>
      <c r="F3438" s="4" t="s">
        <v>41</v>
      </c>
      <c r="G3438" s="4" t="s">
        <v>47</v>
      </c>
      <c r="H3438" s="3">
        <v>2007</v>
      </c>
      <c r="I3438" s="15" t="s">
        <v>54</v>
      </c>
      <c r="J3438" s="3"/>
      <c r="P3438" s="3"/>
      <c r="W3438" s="3"/>
      <c r="AA3438" s="5" t="e">
        <f t="shared" si="441"/>
        <v>#DIV/0!</v>
      </c>
      <c r="AD3438" s="5" t="e">
        <f t="shared" si="442"/>
        <v>#DIV/0!</v>
      </c>
      <c r="AE3438" s="3" t="e">
        <f t="shared" si="443"/>
        <v>#DIV/0!</v>
      </c>
      <c r="AG3438" s="4" t="e">
        <f t="shared" si="444"/>
        <v>#DIV/0!</v>
      </c>
      <c r="AI3438" s="3" t="e">
        <f t="shared" si="445"/>
        <v>#DIV/0!</v>
      </c>
      <c r="AK3438" s="4" t="e">
        <f t="shared" si="440"/>
        <v>#DIV/0!</v>
      </c>
    </row>
    <row r="3439" spans="1:44" s="14" customFormat="1" x14ac:dyDescent="0.25">
      <c r="A3439" s="4" t="str">
        <f t="shared" si="439"/>
        <v>D00_675_11</v>
      </c>
      <c r="B3439" s="12" t="s">
        <v>37</v>
      </c>
      <c r="C3439" s="13">
        <v>675</v>
      </c>
      <c r="D3439" s="15">
        <v>11</v>
      </c>
      <c r="E3439" s="14" t="s">
        <v>42</v>
      </c>
      <c r="F3439" s="14" t="s">
        <v>41</v>
      </c>
      <c r="G3439" s="14" t="s">
        <v>47</v>
      </c>
      <c r="H3439" s="15">
        <v>2003</v>
      </c>
      <c r="I3439" s="15" t="s">
        <v>54</v>
      </c>
      <c r="J3439" s="15">
        <v>61</v>
      </c>
      <c r="K3439" s="14">
        <v>64</v>
      </c>
      <c r="L3439" s="14">
        <f>K3439-36</f>
        <v>28</v>
      </c>
      <c r="M3439" s="14">
        <f>K3439-64</f>
        <v>0</v>
      </c>
      <c r="N3439" s="14">
        <f>K3439-79</f>
        <v>-15</v>
      </c>
      <c r="P3439" s="15">
        <v>1</v>
      </c>
      <c r="Q3439" s="4">
        <v>66</v>
      </c>
      <c r="R3439" s="4">
        <v>58</v>
      </c>
      <c r="S3439" s="4">
        <v>65</v>
      </c>
      <c r="T3439" s="4"/>
      <c r="U3439" s="4"/>
      <c r="V3439" s="4"/>
      <c r="W3439" s="15"/>
      <c r="AA3439" s="5" t="e">
        <f t="shared" si="441"/>
        <v>#DIV/0!</v>
      </c>
      <c r="AD3439" s="5" t="e">
        <f t="shared" si="442"/>
        <v>#DIV/0!</v>
      </c>
      <c r="AE3439" s="3" t="e">
        <f t="shared" si="443"/>
        <v>#DIV/0!</v>
      </c>
      <c r="AG3439" s="4" t="e">
        <f t="shared" si="444"/>
        <v>#DIV/0!</v>
      </c>
      <c r="AI3439" s="3" t="e">
        <f t="shared" si="445"/>
        <v>#DIV/0!</v>
      </c>
      <c r="AK3439" s="14" t="e">
        <f t="shared" si="440"/>
        <v>#DIV/0!</v>
      </c>
    </row>
    <row r="3440" spans="1:44" s="4" customFormat="1" x14ac:dyDescent="0.25">
      <c r="A3440" s="4" t="str">
        <f t="shared" si="439"/>
        <v>D00_675_11</v>
      </c>
      <c r="B3440" s="1" t="s">
        <v>37</v>
      </c>
      <c r="C3440" s="2">
        <v>675</v>
      </c>
      <c r="D3440" s="3">
        <v>11</v>
      </c>
      <c r="E3440" s="4" t="s">
        <v>42</v>
      </c>
      <c r="F3440" s="4" t="s">
        <v>41</v>
      </c>
      <c r="G3440" s="4" t="s">
        <v>47</v>
      </c>
      <c r="H3440" s="3">
        <v>2004</v>
      </c>
      <c r="I3440" s="15" t="s">
        <v>54</v>
      </c>
      <c r="J3440" s="7">
        <v>34</v>
      </c>
      <c r="K3440" s="4">
        <v>36</v>
      </c>
      <c r="P3440" s="7">
        <v>2</v>
      </c>
      <c r="Q3440" s="4">
        <v>46</v>
      </c>
      <c r="S3440" s="8">
        <v>45</v>
      </c>
      <c r="W3440" s="7">
        <v>1</v>
      </c>
      <c r="X3440" s="4">
        <v>195</v>
      </c>
      <c r="Y3440" s="4">
        <v>25</v>
      </c>
      <c r="Z3440" s="4">
        <v>77</v>
      </c>
      <c r="AA3440" s="5">
        <f t="shared" si="441"/>
        <v>3.08</v>
      </c>
      <c r="AB3440" s="4">
        <v>4</v>
      </c>
      <c r="AC3440" s="4">
        <v>21</v>
      </c>
      <c r="AD3440" s="5">
        <f t="shared" si="442"/>
        <v>0.84</v>
      </c>
      <c r="AE3440" s="3">
        <f t="shared" si="443"/>
        <v>27.272727272727273</v>
      </c>
      <c r="AF3440" s="4">
        <v>0</v>
      </c>
      <c r="AG3440" s="4">
        <f t="shared" si="444"/>
        <v>0</v>
      </c>
      <c r="AH3440" s="4">
        <v>0</v>
      </c>
      <c r="AI3440" s="3">
        <f t="shared" si="445"/>
        <v>0</v>
      </c>
      <c r="AJ3440" s="4">
        <v>1</v>
      </c>
      <c r="AK3440" s="4">
        <f t="shared" si="440"/>
        <v>4</v>
      </c>
      <c r="AL3440" s="4">
        <v>6</v>
      </c>
      <c r="AM3440" s="4">
        <v>4</v>
      </c>
      <c r="AN3440" s="4">
        <v>2</v>
      </c>
      <c r="AO3440" s="4">
        <v>2</v>
      </c>
      <c r="AP3440" s="4">
        <v>2</v>
      </c>
      <c r="AQ3440" s="4">
        <v>3</v>
      </c>
      <c r="AR3440" s="4">
        <v>3</v>
      </c>
    </row>
    <row r="3441" spans="1:44" s="4" customFormat="1" x14ac:dyDescent="0.25">
      <c r="A3441" s="4" t="str">
        <f t="shared" si="439"/>
        <v>D00_675_11</v>
      </c>
      <c r="B3441" s="1" t="s">
        <v>37</v>
      </c>
      <c r="C3441" s="2">
        <v>675</v>
      </c>
      <c r="D3441" s="3">
        <v>11</v>
      </c>
      <c r="E3441" s="4" t="s">
        <v>42</v>
      </c>
      <c r="F3441" s="4" t="s">
        <v>41</v>
      </c>
      <c r="G3441" s="4" t="s">
        <v>47</v>
      </c>
      <c r="H3441" s="3">
        <v>2005</v>
      </c>
      <c r="I3441" s="15" t="s">
        <v>54</v>
      </c>
      <c r="J3441" s="3">
        <v>48</v>
      </c>
      <c r="K3441" s="4">
        <v>54</v>
      </c>
      <c r="P3441" s="3">
        <v>2</v>
      </c>
      <c r="Q3441" s="4">
        <v>60</v>
      </c>
      <c r="R3441" s="4">
        <v>43</v>
      </c>
      <c r="S3441" s="4">
        <v>55</v>
      </c>
      <c r="W3441" s="3">
        <v>1</v>
      </c>
      <c r="X3441" s="4">
        <v>196</v>
      </c>
      <c r="AA3441" s="5" t="e">
        <f t="shared" si="441"/>
        <v>#DIV/0!</v>
      </c>
      <c r="AD3441" s="5" t="e">
        <f t="shared" si="442"/>
        <v>#DIV/0!</v>
      </c>
      <c r="AE3441" s="3" t="e">
        <f t="shared" si="443"/>
        <v>#DIV/0!</v>
      </c>
      <c r="AG3441" s="4" t="e">
        <f t="shared" si="444"/>
        <v>#DIV/0!</v>
      </c>
      <c r="AI3441" s="3" t="e">
        <f t="shared" si="445"/>
        <v>#DIV/0!</v>
      </c>
    </row>
    <row r="3442" spans="1:44" s="4" customFormat="1" x14ac:dyDescent="0.25">
      <c r="A3442" s="4" t="str">
        <f t="shared" si="439"/>
        <v>D00_675_11</v>
      </c>
      <c r="B3442" s="1" t="s">
        <v>37</v>
      </c>
      <c r="C3442" s="2">
        <v>675</v>
      </c>
      <c r="D3442" s="3">
        <v>11</v>
      </c>
      <c r="E3442" s="4" t="s">
        <v>42</v>
      </c>
      <c r="F3442" s="4" t="s">
        <v>41</v>
      </c>
      <c r="G3442" s="4" t="s">
        <v>47</v>
      </c>
      <c r="H3442" s="3">
        <v>2006</v>
      </c>
      <c r="I3442" s="15" t="s">
        <v>54</v>
      </c>
      <c r="J3442" s="3"/>
      <c r="P3442" s="3"/>
      <c r="W3442" s="3"/>
      <c r="AA3442" s="5" t="e">
        <f t="shared" si="441"/>
        <v>#DIV/0!</v>
      </c>
      <c r="AD3442" s="5" t="e">
        <f t="shared" si="442"/>
        <v>#DIV/0!</v>
      </c>
      <c r="AE3442" s="3" t="e">
        <f t="shared" si="443"/>
        <v>#DIV/0!</v>
      </c>
      <c r="AG3442" s="4" t="e">
        <f t="shared" si="444"/>
        <v>#DIV/0!</v>
      </c>
      <c r="AI3442" s="3" t="e">
        <f t="shared" si="445"/>
        <v>#DIV/0!</v>
      </c>
      <c r="AK3442" s="4" t="e">
        <f>AJ3442*100/Y3442</f>
        <v>#DIV/0!</v>
      </c>
    </row>
    <row r="3443" spans="1:44" s="4" customFormat="1" x14ac:dyDescent="0.25">
      <c r="A3443" s="4" t="str">
        <f t="shared" si="439"/>
        <v>D00_675_11</v>
      </c>
      <c r="B3443" s="1" t="s">
        <v>37</v>
      </c>
      <c r="C3443" s="2">
        <v>675</v>
      </c>
      <c r="D3443" s="3">
        <v>11</v>
      </c>
      <c r="E3443" s="4" t="s">
        <v>42</v>
      </c>
      <c r="F3443" s="4" t="s">
        <v>41</v>
      </c>
      <c r="G3443" s="4" t="s">
        <v>47</v>
      </c>
      <c r="H3443" s="3">
        <v>2007</v>
      </c>
      <c r="I3443" s="15" t="s">
        <v>54</v>
      </c>
      <c r="J3443" s="3"/>
      <c r="P3443" s="3"/>
      <c r="W3443" s="3"/>
      <c r="AA3443" s="5" t="e">
        <f t="shared" si="441"/>
        <v>#DIV/0!</v>
      </c>
      <c r="AD3443" s="5" t="e">
        <f t="shared" si="442"/>
        <v>#DIV/0!</v>
      </c>
      <c r="AE3443" s="3" t="e">
        <f t="shared" si="443"/>
        <v>#DIV/0!</v>
      </c>
      <c r="AG3443" s="4" t="e">
        <f t="shared" si="444"/>
        <v>#DIV/0!</v>
      </c>
      <c r="AI3443" s="3" t="e">
        <f t="shared" si="445"/>
        <v>#DIV/0!</v>
      </c>
      <c r="AK3443" s="4" t="e">
        <f>AJ3443*100/Y3443</f>
        <v>#DIV/0!</v>
      </c>
    </row>
    <row r="3444" spans="1:44" s="14" customFormat="1" x14ac:dyDescent="0.25">
      <c r="A3444" s="4" t="str">
        <f t="shared" si="439"/>
        <v>D00_676_11</v>
      </c>
      <c r="B3444" s="12" t="s">
        <v>37</v>
      </c>
      <c r="C3444" s="13">
        <v>676</v>
      </c>
      <c r="D3444" s="15">
        <v>11</v>
      </c>
      <c r="E3444" s="14" t="s">
        <v>42</v>
      </c>
      <c r="F3444" s="14" t="s">
        <v>41</v>
      </c>
      <c r="G3444" s="14" t="s">
        <v>47</v>
      </c>
      <c r="H3444" s="15">
        <v>2003</v>
      </c>
      <c r="I3444" s="15" t="s">
        <v>54</v>
      </c>
      <c r="J3444" s="15"/>
      <c r="P3444" s="15">
        <v>0</v>
      </c>
      <c r="Q3444" s="4"/>
      <c r="R3444" s="4">
        <v>65</v>
      </c>
      <c r="S3444" s="4">
        <v>73</v>
      </c>
      <c r="T3444" s="4"/>
      <c r="U3444" s="4"/>
      <c r="V3444" s="4"/>
      <c r="W3444" s="15"/>
      <c r="AA3444" s="5" t="e">
        <f t="shared" si="441"/>
        <v>#DIV/0!</v>
      </c>
      <c r="AD3444" s="5" t="e">
        <f t="shared" si="442"/>
        <v>#DIV/0!</v>
      </c>
      <c r="AE3444" s="3" t="e">
        <f t="shared" si="443"/>
        <v>#DIV/0!</v>
      </c>
      <c r="AG3444" s="4" t="e">
        <f t="shared" si="444"/>
        <v>#DIV/0!</v>
      </c>
      <c r="AI3444" s="3" t="e">
        <f t="shared" si="445"/>
        <v>#DIV/0!</v>
      </c>
      <c r="AK3444" s="14" t="e">
        <f>AJ3444*100/Y3444</f>
        <v>#DIV/0!</v>
      </c>
    </row>
    <row r="3445" spans="1:44" s="4" customFormat="1" x14ac:dyDescent="0.25">
      <c r="A3445" s="4" t="str">
        <f t="shared" si="439"/>
        <v>D00_676_11</v>
      </c>
      <c r="B3445" s="1" t="s">
        <v>37</v>
      </c>
      <c r="C3445" s="2">
        <v>676</v>
      </c>
      <c r="D3445" s="3">
        <v>11</v>
      </c>
      <c r="E3445" s="4" t="s">
        <v>42</v>
      </c>
      <c r="F3445" s="4" t="s">
        <v>41</v>
      </c>
      <c r="G3445" s="4" t="s">
        <v>47</v>
      </c>
      <c r="H3445" s="3">
        <v>2004</v>
      </c>
      <c r="I3445" s="15" t="s">
        <v>54</v>
      </c>
      <c r="J3445" s="7">
        <v>36</v>
      </c>
      <c r="K3445" s="4">
        <v>38</v>
      </c>
      <c r="P3445" s="7">
        <v>1</v>
      </c>
      <c r="Q3445" s="4">
        <v>44</v>
      </c>
      <c r="S3445" s="8" t="s">
        <v>60</v>
      </c>
      <c r="W3445" s="7">
        <v>1</v>
      </c>
      <c r="X3445" s="4">
        <v>203</v>
      </c>
      <c r="Y3445" s="4">
        <v>25</v>
      </c>
      <c r="Z3445" s="4">
        <v>114</v>
      </c>
      <c r="AA3445" s="5">
        <f t="shared" si="441"/>
        <v>4.5599999999999996</v>
      </c>
      <c r="AB3445" s="4">
        <v>4</v>
      </c>
      <c r="AC3445" s="4">
        <v>27</v>
      </c>
      <c r="AD3445" s="5">
        <f t="shared" si="442"/>
        <v>1.08</v>
      </c>
      <c r="AE3445" s="3">
        <f t="shared" si="443"/>
        <v>23.684210526315791</v>
      </c>
      <c r="AF3445" s="4">
        <v>0</v>
      </c>
      <c r="AG3445" s="4">
        <f t="shared" si="444"/>
        <v>0</v>
      </c>
      <c r="AH3445" s="4">
        <v>0</v>
      </c>
      <c r="AI3445" s="3">
        <f t="shared" si="445"/>
        <v>0</v>
      </c>
      <c r="AJ3445" s="4">
        <v>1</v>
      </c>
      <c r="AK3445" s="4">
        <f>AJ3445*100/Y3445</f>
        <v>4</v>
      </c>
      <c r="AL3445" s="4">
        <v>14</v>
      </c>
      <c r="AM3445" s="4">
        <v>11</v>
      </c>
      <c r="AN3445" s="4">
        <v>1</v>
      </c>
      <c r="AO3445" s="4">
        <v>3</v>
      </c>
      <c r="AP3445" s="4">
        <v>4</v>
      </c>
      <c r="AQ3445" s="4">
        <v>3</v>
      </c>
      <c r="AR3445" s="4">
        <v>2</v>
      </c>
    </row>
    <row r="3446" spans="1:44" s="4" customFormat="1" x14ac:dyDescent="0.25">
      <c r="A3446" s="4" t="str">
        <f t="shared" si="439"/>
        <v>D00_676_11</v>
      </c>
      <c r="B3446" s="1" t="s">
        <v>37</v>
      </c>
      <c r="C3446" s="2">
        <v>676</v>
      </c>
      <c r="D3446" s="3">
        <v>11</v>
      </c>
      <c r="E3446" s="4" t="s">
        <v>42</v>
      </c>
      <c r="F3446" s="4" t="s">
        <v>41</v>
      </c>
      <c r="G3446" s="4" t="s">
        <v>47</v>
      </c>
      <c r="H3446" s="3">
        <v>2005</v>
      </c>
      <c r="I3446" s="15" t="s">
        <v>54</v>
      </c>
      <c r="J3446" s="3">
        <v>54</v>
      </c>
      <c r="K3446" s="4">
        <v>57</v>
      </c>
      <c r="P3446" s="3">
        <v>2</v>
      </c>
      <c r="Q3446" s="4">
        <v>62</v>
      </c>
      <c r="R3446" s="4">
        <v>50</v>
      </c>
      <c r="S3446" s="4">
        <v>65</v>
      </c>
      <c r="W3446" s="3">
        <v>1</v>
      </c>
      <c r="X3446" s="4">
        <v>198</v>
      </c>
      <c r="Y3446" s="4">
        <v>25</v>
      </c>
      <c r="Z3446" s="4">
        <v>120</v>
      </c>
      <c r="AA3446" s="5">
        <f t="shared" si="441"/>
        <v>4.8</v>
      </c>
      <c r="AB3446" s="4">
        <v>4</v>
      </c>
      <c r="AC3446" s="4">
        <v>21</v>
      </c>
      <c r="AD3446" s="5">
        <f t="shared" si="442"/>
        <v>0.84</v>
      </c>
      <c r="AE3446" s="3">
        <f t="shared" si="443"/>
        <v>17.5</v>
      </c>
      <c r="AF3446" s="4">
        <v>0</v>
      </c>
      <c r="AG3446" s="4">
        <f t="shared" si="444"/>
        <v>0</v>
      </c>
      <c r="AH3446" s="4">
        <v>0</v>
      </c>
      <c r="AI3446" s="3">
        <f t="shared" si="445"/>
        <v>0</v>
      </c>
      <c r="AJ3446" s="4" t="s">
        <v>102</v>
      </c>
      <c r="AM3446" s="4">
        <v>7</v>
      </c>
      <c r="AN3446" s="4">
        <v>2</v>
      </c>
      <c r="AO3446" s="4">
        <v>2</v>
      </c>
      <c r="AP3446" s="4">
        <v>3</v>
      </c>
      <c r="AQ3446" s="4">
        <v>3</v>
      </c>
      <c r="AR3446" s="4">
        <v>2</v>
      </c>
    </row>
    <row r="3447" spans="1:44" s="4" customFormat="1" x14ac:dyDescent="0.25">
      <c r="A3447" s="4" t="str">
        <f t="shared" si="439"/>
        <v>D00_676_11</v>
      </c>
      <c r="B3447" s="1" t="s">
        <v>37</v>
      </c>
      <c r="C3447" s="2">
        <v>676</v>
      </c>
      <c r="D3447" s="3">
        <v>11</v>
      </c>
      <c r="E3447" s="4" t="s">
        <v>42</v>
      </c>
      <c r="F3447" s="4" t="s">
        <v>41</v>
      </c>
      <c r="G3447" s="4" t="s">
        <v>47</v>
      </c>
      <c r="H3447" s="3">
        <v>2006</v>
      </c>
      <c r="I3447" s="15" t="s">
        <v>54</v>
      </c>
      <c r="J3447" s="3"/>
      <c r="P3447" s="3"/>
      <c r="W3447" s="3"/>
      <c r="AA3447" s="5" t="e">
        <f t="shared" si="441"/>
        <v>#DIV/0!</v>
      </c>
      <c r="AD3447" s="5" t="e">
        <f t="shared" si="442"/>
        <v>#DIV/0!</v>
      </c>
      <c r="AE3447" s="3" t="e">
        <f t="shared" si="443"/>
        <v>#DIV/0!</v>
      </c>
      <c r="AG3447" s="4" t="e">
        <f t="shared" si="444"/>
        <v>#DIV/0!</v>
      </c>
      <c r="AI3447" s="3" t="e">
        <f t="shared" si="445"/>
        <v>#DIV/0!</v>
      </c>
      <c r="AK3447" s="4" t="e">
        <f t="shared" ref="AK3447:AK3460" si="446">AJ3447*100/Y3447</f>
        <v>#DIV/0!</v>
      </c>
    </row>
    <row r="3448" spans="1:44" s="4" customFormat="1" x14ac:dyDescent="0.25">
      <c r="A3448" s="4" t="str">
        <f t="shared" si="439"/>
        <v>D00_676_11</v>
      </c>
      <c r="B3448" s="1" t="s">
        <v>37</v>
      </c>
      <c r="C3448" s="2">
        <v>676</v>
      </c>
      <c r="D3448" s="3">
        <v>11</v>
      </c>
      <c r="E3448" s="4" t="s">
        <v>42</v>
      </c>
      <c r="F3448" s="4" t="s">
        <v>41</v>
      </c>
      <c r="G3448" s="4" t="s">
        <v>47</v>
      </c>
      <c r="H3448" s="3">
        <v>2007</v>
      </c>
      <c r="I3448" s="15" t="s">
        <v>54</v>
      </c>
      <c r="J3448" s="3"/>
      <c r="P3448" s="3"/>
      <c r="W3448" s="3"/>
      <c r="AA3448" s="5" t="e">
        <f t="shared" si="441"/>
        <v>#DIV/0!</v>
      </c>
      <c r="AD3448" s="5" t="e">
        <f t="shared" si="442"/>
        <v>#DIV/0!</v>
      </c>
      <c r="AE3448" s="3" t="e">
        <f t="shared" si="443"/>
        <v>#DIV/0!</v>
      </c>
      <c r="AG3448" s="4" t="e">
        <f t="shared" si="444"/>
        <v>#DIV/0!</v>
      </c>
      <c r="AI3448" s="3" t="e">
        <f t="shared" si="445"/>
        <v>#DIV/0!</v>
      </c>
      <c r="AK3448" s="4" t="e">
        <f t="shared" si="446"/>
        <v>#DIV/0!</v>
      </c>
    </row>
    <row r="3449" spans="1:44" s="14" customFormat="1" x14ac:dyDescent="0.25">
      <c r="A3449" s="4" t="str">
        <f t="shared" si="439"/>
        <v>D00_677_11</v>
      </c>
      <c r="B3449" s="12" t="s">
        <v>37</v>
      </c>
      <c r="C3449" s="13">
        <v>677</v>
      </c>
      <c r="D3449" s="15">
        <v>11</v>
      </c>
      <c r="E3449" s="14" t="s">
        <v>42</v>
      </c>
      <c r="F3449" s="14" t="s">
        <v>41</v>
      </c>
      <c r="G3449" s="14" t="s">
        <v>47</v>
      </c>
      <c r="H3449" s="15">
        <v>2003</v>
      </c>
      <c r="I3449" s="15" t="s">
        <v>54</v>
      </c>
      <c r="J3449" s="15">
        <v>59</v>
      </c>
      <c r="K3449" s="14">
        <v>62</v>
      </c>
      <c r="L3449" s="14">
        <f>K3449-36</f>
        <v>26</v>
      </c>
      <c r="M3449" s="14">
        <f>K3449-64</f>
        <v>-2</v>
      </c>
      <c r="N3449" s="14">
        <f>K3449-79</f>
        <v>-17</v>
      </c>
      <c r="P3449" s="15">
        <v>1</v>
      </c>
      <c r="Q3449" s="4">
        <v>64</v>
      </c>
      <c r="R3449" s="4">
        <v>59</v>
      </c>
      <c r="S3449" s="4">
        <v>64</v>
      </c>
      <c r="T3449" s="4"/>
      <c r="U3449" s="4"/>
      <c r="V3449" s="4"/>
      <c r="W3449" s="15"/>
      <c r="AA3449" s="5" t="e">
        <f t="shared" si="441"/>
        <v>#DIV/0!</v>
      </c>
      <c r="AD3449" s="5" t="e">
        <f t="shared" si="442"/>
        <v>#DIV/0!</v>
      </c>
      <c r="AE3449" s="3" t="e">
        <f t="shared" si="443"/>
        <v>#DIV/0!</v>
      </c>
      <c r="AG3449" s="4" t="e">
        <f t="shared" si="444"/>
        <v>#DIV/0!</v>
      </c>
      <c r="AI3449" s="3" t="e">
        <f t="shared" si="445"/>
        <v>#DIV/0!</v>
      </c>
      <c r="AK3449" s="14" t="e">
        <f t="shared" si="446"/>
        <v>#DIV/0!</v>
      </c>
    </row>
    <row r="3450" spans="1:44" s="4" customFormat="1" x14ac:dyDescent="0.25">
      <c r="A3450" s="4" t="str">
        <f t="shared" si="439"/>
        <v>D00_677_11</v>
      </c>
      <c r="B3450" s="1" t="s">
        <v>37</v>
      </c>
      <c r="C3450" s="2">
        <v>677</v>
      </c>
      <c r="D3450" s="3">
        <v>11</v>
      </c>
      <c r="E3450" s="4" t="s">
        <v>42</v>
      </c>
      <c r="F3450" s="4" t="s">
        <v>41</v>
      </c>
      <c r="G3450" s="4" t="s">
        <v>47</v>
      </c>
      <c r="H3450" s="3">
        <v>2004</v>
      </c>
      <c r="I3450" s="15" t="s">
        <v>54</v>
      </c>
      <c r="J3450" s="7">
        <v>36</v>
      </c>
      <c r="K3450" s="4">
        <v>38</v>
      </c>
      <c r="P3450" s="7">
        <v>2</v>
      </c>
      <c r="Q3450" s="4">
        <v>43</v>
      </c>
      <c r="S3450" s="8">
        <v>46</v>
      </c>
      <c r="W3450" s="7">
        <v>1</v>
      </c>
      <c r="X3450" s="4">
        <v>195</v>
      </c>
      <c r="Y3450" s="4">
        <v>25</v>
      </c>
      <c r="Z3450" s="4">
        <v>100</v>
      </c>
      <c r="AA3450" s="5">
        <f t="shared" si="441"/>
        <v>4</v>
      </c>
      <c r="AB3450" s="4">
        <v>5</v>
      </c>
      <c r="AC3450" s="4">
        <v>24</v>
      </c>
      <c r="AD3450" s="5">
        <f t="shared" si="442"/>
        <v>0.96</v>
      </c>
      <c r="AE3450" s="3">
        <f t="shared" si="443"/>
        <v>24</v>
      </c>
      <c r="AF3450" s="4">
        <v>0</v>
      </c>
      <c r="AG3450" s="4">
        <f t="shared" si="444"/>
        <v>0</v>
      </c>
      <c r="AH3450" s="4">
        <v>0</v>
      </c>
      <c r="AI3450" s="3">
        <f t="shared" si="445"/>
        <v>0</v>
      </c>
      <c r="AJ3450" s="4">
        <v>1</v>
      </c>
      <c r="AK3450" s="4">
        <f t="shared" si="446"/>
        <v>4</v>
      </c>
      <c r="AL3450" s="4">
        <v>6</v>
      </c>
      <c r="AM3450" s="4">
        <v>7</v>
      </c>
      <c r="AN3450" s="4">
        <v>1</v>
      </c>
      <c r="AO3450" s="4">
        <v>2</v>
      </c>
      <c r="AP3450" s="4">
        <v>3</v>
      </c>
      <c r="AQ3450" s="4">
        <v>3</v>
      </c>
      <c r="AR3450" s="4">
        <v>3</v>
      </c>
    </row>
    <row r="3451" spans="1:44" s="4" customFormat="1" x14ac:dyDescent="0.25">
      <c r="A3451" s="4" t="str">
        <f t="shared" si="439"/>
        <v>D00_677_11</v>
      </c>
      <c r="B3451" s="1" t="s">
        <v>37</v>
      </c>
      <c r="C3451" s="2">
        <v>677</v>
      </c>
      <c r="D3451" s="3">
        <v>11</v>
      </c>
      <c r="E3451" s="4" t="s">
        <v>42</v>
      </c>
      <c r="F3451" s="4" t="s">
        <v>41</v>
      </c>
      <c r="G3451" s="4" t="s">
        <v>47</v>
      </c>
      <c r="H3451" s="3">
        <v>2005</v>
      </c>
      <c r="I3451" s="15" t="s">
        <v>54</v>
      </c>
      <c r="J3451" s="3">
        <v>48</v>
      </c>
      <c r="K3451" s="4">
        <v>55</v>
      </c>
      <c r="P3451" s="3">
        <v>3</v>
      </c>
      <c r="Q3451" s="4">
        <v>63</v>
      </c>
      <c r="R3451" s="4">
        <v>43</v>
      </c>
      <c r="S3451" s="4">
        <v>55</v>
      </c>
      <c r="W3451" s="3">
        <v>2</v>
      </c>
      <c r="X3451" s="4">
        <v>192</v>
      </c>
      <c r="Y3451" s="4">
        <v>25</v>
      </c>
      <c r="Z3451" s="4">
        <v>43</v>
      </c>
      <c r="AA3451" s="5">
        <f t="shared" si="441"/>
        <v>1.72</v>
      </c>
      <c r="AB3451" s="4">
        <v>5</v>
      </c>
      <c r="AC3451" s="4">
        <v>26</v>
      </c>
      <c r="AD3451" s="5">
        <f t="shared" si="442"/>
        <v>1.04</v>
      </c>
      <c r="AE3451" s="3">
        <f t="shared" si="443"/>
        <v>60.465116279069768</v>
      </c>
      <c r="AF3451" s="4">
        <v>0</v>
      </c>
      <c r="AG3451" s="4">
        <f t="shared" si="444"/>
        <v>0</v>
      </c>
      <c r="AH3451" s="4">
        <v>2</v>
      </c>
      <c r="AI3451" s="3">
        <f t="shared" si="445"/>
        <v>8</v>
      </c>
      <c r="AJ3451" s="4">
        <v>0</v>
      </c>
      <c r="AK3451" s="4">
        <f t="shared" si="446"/>
        <v>0</v>
      </c>
      <c r="AL3451" s="4">
        <v>0</v>
      </c>
      <c r="AM3451" s="4">
        <v>7</v>
      </c>
      <c r="AN3451" s="4">
        <v>2</v>
      </c>
      <c r="AO3451" s="4">
        <v>3</v>
      </c>
      <c r="AP3451" s="4">
        <v>3</v>
      </c>
      <c r="AQ3451" s="4">
        <v>3</v>
      </c>
      <c r="AR3451" s="4">
        <v>4</v>
      </c>
    </row>
    <row r="3452" spans="1:44" s="4" customFormat="1" x14ac:dyDescent="0.25">
      <c r="A3452" s="4" t="str">
        <f t="shared" si="439"/>
        <v>D00_677_11</v>
      </c>
      <c r="B3452" s="1" t="s">
        <v>37</v>
      </c>
      <c r="C3452" s="2">
        <v>677</v>
      </c>
      <c r="D3452" s="3">
        <v>11</v>
      </c>
      <c r="E3452" s="4" t="s">
        <v>42</v>
      </c>
      <c r="F3452" s="4" t="s">
        <v>41</v>
      </c>
      <c r="G3452" s="4" t="s">
        <v>47</v>
      </c>
      <c r="H3452" s="3">
        <v>2006</v>
      </c>
      <c r="I3452" s="15" t="s">
        <v>54</v>
      </c>
      <c r="J3452" s="3"/>
      <c r="P3452" s="3"/>
      <c r="W3452" s="3"/>
      <c r="AA3452" s="5" t="e">
        <f t="shared" si="441"/>
        <v>#DIV/0!</v>
      </c>
      <c r="AD3452" s="5" t="e">
        <f t="shared" si="442"/>
        <v>#DIV/0!</v>
      </c>
      <c r="AE3452" s="3" t="e">
        <f t="shared" si="443"/>
        <v>#DIV/0!</v>
      </c>
      <c r="AG3452" s="4" t="e">
        <f t="shared" si="444"/>
        <v>#DIV/0!</v>
      </c>
      <c r="AI3452" s="3" t="e">
        <f t="shared" si="445"/>
        <v>#DIV/0!</v>
      </c>
      <c r="AK3452" s="4" t="e">
        <f t="shared" si="446"/>
        <v>#DIV/0!</v>
      </c>
    </row>
    <row r="3453" spans="1:44" s="4" customFormat="1" x14ac:dyDescent="0.25">
      <c r="A3453" s="4" t="str">
        <f t="shared" si="439"/>
        <v>D00_677_11</v>
      </c>
      <c r="B3453" s="1" t="s">
        <v>37</v>
      </c>
      <c r="C3453" s="2">
        <v>677</v>
      </c>
      <c r="D3453" s="3">
        <v>11</v>
      </c>
      <c r="E3453" s="4" t="s">
        <v>42</v>
      </c>
      <c r="F3453" s="4" t="s">
        <v>41</v>
      </c>
      <c r="G3453" s="4" t="s">
        <v>47</v>
      </c>
      <c r="H3453" s="3">
        <v>2007</v>
      </c>
      <c r="I3453" s="15" t="s">
        <v>54</v>
      </c>
      <c r="J3453" s="3"/>
      <c r="P3453" s="3"/>
      <c r="W3453" s="3"/>
      <c r="AA3453" s="5" t="e">
        <f t="shared" si="441"/>
        <v>#DIV/0!</v>
      </c>
      <c r="AD3453" s="5" t="e">
        <f t="shared" si="442"/>
        <v>#DIV/0!</v>
      </c>
      <c r="AE3453" s="3" t="e">
        <f t="shared" si="443"/>
        <v>#DIV/0!</v>
      </c>
      <c r="AG3453" s="4" t="e">
        <f t="shared" si="444"/>
        <v>#DIV/0!</v>
      </c>
      <c r="AI3453" s="3" t="e">
        <f t="shared" si="445"/>
        <v>#DIV/0!</v>
      </c>
      <c r="AK3453" s="4" t="e">
        <f t="shared" si="446"/>
        <v>#DIV/0!</v>
      </c>
    </row>
    <row r="3454" spans="1:44" s="14" customFormat="1" x14ac:dyDescent="0.25">
      <c r="A3454" s="4" t="str">
        <f t="shared" si="439"/>
        <v>D00_678_11</v>
      </c>
      <c r="B3454" s="12" t="s">
        <v>37</v>
      </c>
      <c r="C3454" s="13">
        <v>678</v>
      </c>
      <c r="D3454" s="15">
        <v>11</v>
      </c>
      <c r="E3454" s="14" t="s">
        <v>42</v>
      </c>
      <c r="F3454" s="14" t="s">
        <v>41</v>
      </c>
      <c r="G3454" s="14" t="s">
        <v>47</v>
      </c>
      <c r="H3454" s="15">
        <v>2003</v>
      </c>
      <c r="I3454" s="15" t="s">
        <v>54</v>
      </c>
      <c r="J3454" s="15">
        <v>60</v>
      </c>
      <c r="K3454" s="14">
        <v>63</v>
      </c>
      <c r="L3454" s="14">
        <f>K3454-36</f>
        <v>27</v>
      </c>
      <c r="M3454" s="14">
        <f>K3454-64</f>
        <v>-1</v>
      </c>
      <c r="N3454" s="14">
        <f>K3454-79</f>
        <v>-16</v>
      </c>
      <c r="P3454" s="15">
        <v>1</v>
      </c>
      <c r="Q3454" s="4">
        <v>65</v>
      </c>
      <c r="R3454" s="4">
        <v>46</v>
      </c>
      <c r="S3454" s="4">
        <v>59</v>
      </c>
      <c r="T3454" s="4"/>
      <c r="U3454" s="4"/>
      <c r="V3454" s="4"/>
      <c r="W3454" s="15"/>
      <c r="AA3454" s="5" t="e">
        <f t="shared" si="441"/>
        <v>#DIV/0!</v>
      </c>
      <c r="AD3454" s="5" t="e">
        <f t="shared" si="442"/>
        <v>#DIV/0!</v>
      </c>
      <c r="AE3454" s="3" t="e">
        <f t="shared" si="443"/>
        <v>#DIV/0!</v>
      </c>
      <c r="AG3454" s="4" t="e">
        <f t="shared" si="444"/>
        <v>#DIV/0!</v>
      </c>
      <c r="AI3454" s="3" t="e">
        <f t="shared" si="445"/>
        <v>#DIV/0!</v>
      </c>
      <c r="AK3454" s="14" t="e">
        <f t="shared" si="446"/>
        <v>#DIV/0!</v>
      </c>
    </row>
    <row r="3455" spans="1:44" s="4" customFormat="1" x14ac:dyDescent="0.25">
      <c r="A3455" s="4" t="str">
        <f t="shared" si="439"/>
        <v>D00_678_11</v>
      </c>
      <c r="B3455" s="1" t="s">
        <v>37</v>
      </c>
      <c r="C3455" s="2">
        <v>678</v>
      </c>
      <c r="D3455" s="3">
        <v>11</v>
      </c>
      <c r="E3455" s="4" t="s">
        <v>42</v>
      </c>
      <c r="F3455" s="4" t="s">
        <v>41</v>
      </c>
      <c r="G3455" s="4" t="s">
        <v>47</v>
      </c>
      <c r="H3455" s="3">
        <v>2004</v>
      </c>
      <c r="I3455" s="15" t="s">
        <v>54</v>
      </c>
      <c r="J3455" s="7">
        <v>43</v>
      </c>
      <c r="K3455" s="4">
        <v>46</v>
      </c>
      <c r="P3455" s="7">
        <v>3</v>
      </c>
      <c r="Q3455" s="4">
        <v>52</v>
      </c>
      <c r="S3455" s="8">
        <v>55</v>
      </c>
      <c r="W3455" s="7">
        <v>1</v>
      </c>
      <c r="X3455" s="4">
        <v>220</v>
      </c>
      <c r="Y3455" s="4">
        <v>25</v>
      </c>
      <c r="Z3455" s="4">
        <v>61</v>
      </c>
      <c r="AA3455" s="5">
        <f t="shared" si="441"/>
        <v>2.502608695652174</v>
      </c>
      <c r="AB3455" s="4">
        <v>4</v>
      </c>
      <c r="AC3455" s="4">
        <v>18</v>
      </c>
      <c r="AD3455" s="5">
        <f t="shared" si="442"/>
        <v>0.78260869565217395</v>
      </c>
      <c r="AE3455" s="3">
        <f t="shared" si="443"/>
        <v>31.271716469770674</v>
      </c>
      <c r="AF3455" s="4">
        <v>2</v>
      </c>
      <c r="AG3455" s="4">
        <f t="shared" si="444"/>
        <v>8</v>
      </c>
      <c r="AH3455" s="4">
        <v>0</v>
      </c>
      <c r="AI3455" s="3">
        <f t="shared" si="445"/>
        <v>0</v>
      </c>
      <c r="AJ3455" s="4">
        <v>3</v>
      </c>
      <c r="AK3455" s="4">
        <f t="shared" si="446"/>
        <v>12</v>
      </c>
      <c r="AL3455" s="4">
        <v>7</v>
      </c>
      <c r="AM3455" s="4">
        <v>7</v>
      </c>
      <c r="AN3455" s="4">
        <v>3</v>
      </c>
      <c r="AO3455" s="4">
        <v>2</v>
      </c>
      <c r="AP3455" s="4">
        <v>3</v>
      </c>
      <c r="AQ3455" s="4">
        <v>3</v>
      </c>
      <c r="AR3455" s="4">
        <v>3</v>
      </c>
    </row>
    <row r="3456" spans="1:44" s="4" customFormat="1" x14ac:dyDescent="0.25">
      <c r="A3456" s="4" t="str">
        <f t="shared" si="439"/>
        <v>D00_678_11</v>
      </c>
      <c r="B3456" s="1" t="s">
        <v>37</v>
      </c>
      <c r="C3456" s="2">
        <v>678</v>
      </c>
      <c r="D3456" s="3">
        <v>11</v>
      </c>
      <c r="E3456" s="4" t="s">
        <v>42</v>
      </c>
      <c r="F3456" s="4" t="s">
        <v>41</v>
      </c>
      <c r="G3456" s="4" t="s">
        <v>47</v>
      </c>
      <c r="H3456" s="3">
        <v>2005</v>
      </c>
      <c r="I3456" s="15" t="s">
        <v>54</v>
      </c>
      <c r="J3456" s="3">
        <v>55</v>
      </c>
      <c r="K3456" s="4">
        <v>62</v>
      </c>
      <c r="P3456" s="3">
        <v>1</v>
      </c>
      <c r="Q3456" s="4">
        <v>67</v>
      </c>
      <c r="R3456" s="4">
        <v>43</v>
      </c>
      <c r="S3456" s="4">
        <v>63</v>
      </c>
      <c r="W3456" s="3">
        <v>2</v>
      </c>
      <c r="X3456" s="4">
        <v>205</v>
      </c>
      <c r="Y3456" s="4">
        <v>25</v>
      </c>
      <c r="Z3456" s="4">
        <v>79</v>
      </c>
      <c r="AA3456" s="5">
        <f t="shared" si="441"/>
        <v>3.16</v>
      </c>
      <c r="AB3456" s="4">
        <v>5</v>
      </c>
      <c r="AC3456" s="4">
        <v>22</v>
      </c>
      <c r="AD3456" s="5">
        <f t="shared" si="442"/>
        <v>0.88</v>
      </c>
      <c r="AE3456" s="3">
        <f t="shared" si="443"/>
        <v>27.848101265822784</v>
      </c>
      <c r="AF3456" s="4">
        <v>0</v>
      </c>
      <c r="AG3456" s="4">
        <f t="shared" si="444"/>
        <v>0</v>
      </c>
      <c r="AH3456" s="4">
        <v>0</v>
      </c>
      <c r="AI3456" s="3">
        <f t="shared" si="445"/>
        <v>0</v>
      </c>
      <c r="AJ3456" s="4">
        <v>0</v>
      </c>
      <c r="AK3456" s="4">
        <f t="shared" si="446"/>
        <v>0</v>
      </c>
      <c r="AL3456" s="4">
        <v>0</v>
      </c>
      <c r="AM3456" s="4">
        <v>7</v>
      </c>
      <c r="AN3456" s="4">
        <v>2</v>
      </c>
      <c r="AO3456" s="4">
        <v>2</v>
      </c>
      <c r="AP3456" s="4">
        <v>2</v>
      </c>
      <c r="AQ3456" s="4">
        <v>3</v>
      </c>
      <c r="AR3456" s="4">
        <v>4</v>
      </c>
    </row>
    <row r="3457" spans="1:44" s="4" customFormat="1" x14ac:dyDescent="0.25">
      <c r="A3457" s="4" t="str">
        <f t="shared" si="439"/>
        <v>D00_678_11</v>
      </c>
      <c r="B3457" s="1" t="s">
        <v>37</v>
      </c>
      <c r="C3457" s="2">
        <v>678</v>
      </c>
      <c r="D3457" s="3">
        <v>11</v>
      </c>
      <c r="E3457" s="4" t="s">
        <v>42</v>
      </c>
      <c r="F3457" s="4" t="s">
        <v>41</v>
      </c>
      <c r="G3457" s="4" t="s">
        <v>47</v>
      </c>
      <c r="H3457" s="3">
        <v>2006</v>
      </c>
      <c r="I3457" s="15" t="s">
        <v>54</v>
      </c>
      <c r="J3457" s="3"/>
      <c r="P3457" s="3"/>
      <c r="W3457" s="3"/>
      <c r="AA3457" s="5" t="e">
        <f t="shared" si="441"/>
        <v>#DIV/0!</v>
      </c>
      <c r="AD3457" s="5" t="e">
        <f t="shared" si="442"/>
        <v>#DIV/0!</v>
      </c>
      <c r="AE3457" s="3" t="e">
        <f t="shared" si="443"/>
        <v>#DIV/0!</v>
      </c>
      <c r="AG3457" s="4" t="e">
        <f t="shared" si="444"/>
        <v>#DIV/0!</v>
      </c>
      <c r="AI3457" s="3" t="e">
        <f t="shared" si="445"/>
        <v>#DIV/0!</v>
      </c>
      <c r="AK3457" s="4" t="e">
        <f t="shared" si="446"/>
        <v>#DIV/0!</v>
      </c>
    </row>
    <row r="3458" spans="1:44" s="4" customFormat="1" x14ac:dyDescent="0.25">
      <c r="A3458" s="4" t="str">
        <f t="shared" si="439"/>
        <v>D00_678_11</v>
      </c>
      <c r="B3458" s="1" t="s">
        <v>37</v>
      </c>
      <c r="C3458" s="2">
        <v>678</v>
      </c>
      <c r="D3458" s="3">
        <v>11</v>
      </c>
      <c r="E3458" s="4" t="s">
        <v>42</v>
      </c>
      <c r="F3458" s="4" t="s">
        <v>41</v>
      </c>
      <c r="G3458" s="4" t="s">
        <v>47</v>
      </c>
      <c r="H3458" s="3">
        <v>2007</v>
      </c>
      <c r="I3458" s="15" t="s">
        <v>54</v>
      </c>
      <c r="J3458" s="3"/>
      <c r="P3458" s="3"/>
      <c r="W3458" s="3"/>
      <c r="AA3458" s="5" t="e">
        <f t="shared" si="441"/>
        <v>#DIV/0!</v>
      </c>
      <c r="AD3458" s="5" t="e">
        <f t="shared" si="442"/>
        <v>#DIV/0!</v>
      </c>
      <c r="AE3458" s="3" t="e">
        <f t="shared" si="443"/>
        <v>#DIV/0!</v>
      </c>
      <c r="AG3458" s="4" t="e">
        <f t="shared" si="444"/>
        <v>#DIV/0!</v>
      </c>
      <c r="AI3458" s="3" t="e">
        <f t="shared" si="445"/>
        <v>#DIV/0!</v>
      </c>
      <c r="AK3458" s="4" t="e">
        <f t="shared" si="446"/>
        <v>#DIV/0!</v>
      </c>
    </row>
    <row r="3459" spans="1:44" s="14" customFormat="1" x14ac:dyDescent="0.25">
      <c r="A3459" s="4" t="str">
        <f t="shared" ref="A3459:A3522" si="447">CONCATENATE(LEFT(B3459,1),CONCATENATE(RIGHT(B3459,2),"_",CONCATENATE(C3459),"_",CONCATENATE(D3459)))</f>
        <v>D00_679_11</v>
      </c>
      <c r="B3459" s="12" t="s">
        <v>37</v>
      </c>
      <c r="C3459" s="13">
        <v>679</v>
      </c>
      <c r="D3459" s="15">
        <v>11</v>
      </c>
      <c r="E3459" s="14" t="s">
        <v>42</v>
      </c>
      <c r="F3459" s="14" t="s">
        <v>41</v>
      </c>
      <c r="G3459" s="14" t="s">
        <v>47</v>
      </c>
      <c r="H3459" s="15">
        <v>2003</v>
      </c>
      <c r="I3459" s="15" t="s">
        <v>54</v>
      </c>
      <c r="J3459" s="15"/>
      <c r="P3459" s="15">
        <v>0</v>
      </c>
      <c r="Q3459" s="4"/>
      <c r="R3459" s="4">
        <v>47</v>
      </c>
      <c r="S3459" s="4">
        <v>59</v>
      </c>
      <c r="T3459" s="4"/>
      <c r="U3459" s="4"/>
      <c r="V3459" s="4"/>
      <c r="W3459" s="15"/>
      <c r="AA3459" s="5" t="e">
        <f t="shared" si="441"/>
        <v>#DIV/0!</v>
      </c>
      <c r="AD3459" s="5" t="e">
        <f t="shared" si="442"/>
        <v>#DIV/0!</v>
      </c>
      <c r="AE3459" s="3" t="e">
        <f t="shared" si="443"/>
        <v>#DIV/0!</v>
      </c>
      <c r="AG3459" s="4" t="e">
        <f t="shared" si="444"/>
        <v>#DIV/0!</v>
      </c>
      <c r="AI3459" s="3" t="e">
        <f t="shared" si="445"/>
        <v>#DIV/0!</v>
      </c>
      <c r="AK3459" s="14" t="e">
        <f t="shared" si="446"/>
        <v>#DIV/0!</v>
      </c>
    </row>
    <row r="3460" spans="1:44" s="4" customFormat="1" x14ac:dyDescent="0.25">
      <c r="A3460" s="4" t="str">
        <f t="shared" si="447"/>
        <v>D00_679_11</v>
      </c>
      <c r="B3460" s="1" t="s">
        <v>37</v>
      </c>
      <c r="C3460" s="2">
        <v>679</v>
      </c>
      <c r="D3460" s="3">
        <v>11</v>
      </c>
      <c r="E3460" s="4" t="s">
        <v>42</v>
      </c>
      <c r="F3460" s="4" t="s">
        <v>41</v>
      </c>
      <c r="G3460" s="4" t="s">
        <v>47</v>
      </c>
      <c r="H3460" s="3">
        <v>2004</v>
      </c>
      <c r="I3460" s="15" t="s">
        <v>54</v>
      </c>
      <c r="J3460" s="7">
        <v>52</v>
      </c>
      <c r="K3460" s="4">
        <v>55</v>
      </c>
      <c r="P3460" s="7">
        <v>1</v>
      </c>
      <c r="Q3460" s="4">
        <v>58</v>
      </c>
      <c r="S3460" s="8">
        <v>46</v>
      </c>
      <c r="W3460" s="7">
        <v>0</v>
      </c>
      <c r="AA3460" s="5" t="e">
        <f t="shared" si="441"/>
        <v>#DIV/0!</v>
      </c>
      <c r="AD3460" s="5" t="e">
        <f t="shared" si="442"/>
        <v>#DIV/0!</v>
      </c>
      <c r="AE3460" s="3" t="e">
        <f t="shared" si="443"/>
        <v>#DIV/0!</v>
      </c>
      <c r="AG3460" s="4" t="e">
        <f t="shared" si="444"/>
        <v>#DIV/0!</v>
      </c>
      <c r="AI3460" s="3" t="e">
        <f t="shared" si="445"/>
        <v>#DIV/0!</v>
      </c>
      <c r="AK3460" s="4" t="e">
        <f t="shared" si="446"/>
        <v>#DIV/0!</v>
      </c>
    </row>
    <row r="3461" spans="1:44" s="4" customFormat="1" x14ac:dyDescent="0.25">
      <c r="A3461" s="4" t="str">
        <f t="shared" si="447"/>
        <v>D00_679_11</v>
      </c>
      <c r="B3461" s="1" t="s">
        <v>37</v>
      </c>
      <c r="C3461" s="2">
        <v>679</v>
      </c>
      <c r="D3461" s="3">
        <v>11</v>
      </c>
      <c r="E3461" s="4" t="s">
        <v>42</v>
      </c>
      <c r="F3461" s="4" t="s">
        <v>41</v>
      </c>
      <c r="G3461" s="4" t="s">
        <v>47</v>
      </c>
      <c r="H3461" s="3">
        <v>2005</v>
      </c>
      <c r="I3461" s="15" t="s">
        <v>54</v>
      </c>
      <c r="J3461" s="3">
        <v>64</v>
      </c>
      <c r="K3461" s="4">
        <v>69</v>
      </c>
      <c r="P3461" s="3">
        <v>3</v>
      </c>
      <c r="Q3461" s="4">
        <v>73</v>
      </c>
      <c r="R3461" s="4">
        <v>43</v>
      </c>
      <c r="S3461" s="4">
        <v>63</v>
      </c>
      <c r="W3461" s="3">
        <v>2</v>
      </c>
      <c r="X3461" s="4">
        <v>199</v>
      </c>
      <c r="Y3461" s="4">
        <v>25</v>
      </c>
      <c r="Z3461" s="4">
        <v>101</v>
      </c>
      <c r="AA3461" s="5">
        <f t="shared" si="441"/>
        <v>4.0783333333333331</v>
      </c>
      <c r="AB3461" s="4">
        <v>4</v>
      </c>
      <c r="AC3461" s="4">
        <v>23</v>
      </c>
      <c r="AD3461" s="5">
        <f t="shared" si="442"/>
        <v>0.95833333333333337</v>
      </c>
      <c r="AE3461" s="3">
        <f t="shared" si="443"/>
        <v>23.498161013485905</v>
      </c>
      <c r="AF3461" s="4">
        <v>1</v>
      </c>
      <c r="AG3461" s="4">
        <f t="shared" si="444"/>
        <v>4</v>
      </c>
      <c r="AH3461" s="4">
        <v>0</v>
      </c>
      <c r="AI3461" s="3">
        <f t="shared" si="445"/>
        <v>0</v>
      </c>
      <c r="AJ3461" s="4" t="s">
        <v>103</v>
      </c>
      <c r="AM3461" s="4">
        <v>5</v>
      </c>
      <c r="AN3461" s="4">
        <v>2</v>
      </c>
      <c r="AO3461" s="4">
        <v>2</v>
      </c>
      <c r="AP3461" s="4">
        <v>2</v>
      </c>
      <c r="AQ3461" s="4">
        <v>3</v>
      </c>
      <c r="AR3461" s="4">
        <v>3</v>
      </c>
    </row>
    <row r="3462" spans="1:44" s="4" customFormat="1" x14ac:dyDescent="0.25">
      <c r="A3462" s="4" t="str">
        <f t="shared" si="447"/>
        <v>D00_679_11</v>
      </c>
      <c r="B3462" s="1" t="s">
        <v>37</v>
      </c>
      <c r="C3462" s="2">
        <v>679</v>
      </c>
      <c r="D3462" s="3">
        <v>11</v>
      </c>
      <c r="E3462" s="4" t="s">
        <v>42</v>
      </c>
      <c r="F3462" s="4" t="s">
        <v>41</v>
      </c>
      <c r="G3462" s="4" t="s">
        <v>47</v>
      </c>
      <c r="H3462" s="3">
        <v>2006</v>
      </c>
      <c r="I3462" s="15" t="s">
        <v>54</v>
      </c>
      <c r="J3462" s="3"/>
      <c r="P3462" s="3"/>
      <c r="W3462" s="3"/>
      <c r="AA3462" s="5" t="e">
        <f t="shared" si="441"/>
        <v>#DIV/0!</v>
      </c>
      <c r="AD3462" s="5" t="e">
        <f t="shared" si="442"/>
        <v>#DIV/0!</v>
      </c>
      <c r="AE3462" s="3" t="e">
        <f t="shared" si="443"/>
        <v>#DIV/0!</v>
      </c>
      <c r="AG3462" s="4" t="e">
        <f t="shared" si="444"/>
        <v>#DIV/0!</v>
      </c>
      <c r="AI3462" s="3" t="e">
        <f t="shared" si="445"/>
        <v>#DIV/0!</v>
      </c>
      <c r="AK3462" s="4" t="e">
        <f>AJ3462*100/Y3462</f>
        <v>#DIV/0!</v>
      </c>
    </row>
    <row r="3463" spans="1:44" s="4" customFormat="1" x14ac:dyDescent="0.25">
      <c r="A3463" s="4" t="str">
        <f t="shared" si="447"/>
        <v>D00_679_11</v>
      </c>
      <c r="B3463" s="1" t="s">
        <v>37</v>
      </c>
      <c r="C3463" s="2">
        <v>679</v>
      </c>
      <c r="D3463" s="3">
        <v>11</v>
      </c>
      <c r="E3463" s="4" t="s">
        <v>42</v>
      </c>
      <c r="F3463" s="4" t="s">
        <v>41</v>
      </c>
      <c r="G3463" s="4" t="s">
        <v>47</v>
      </c>
      <c r="H3463" s="3">
        <v>2007</v>
      </c>
      <c r="I3463" s="15" t="s">
        <v>54</v>
      </c>
      <c r="J3463" s="3"/>
      <c r="P3463" s="3"/>
      <c r="W3463" s="3"/>
      <c r="AA3463" s="5" t="e">
        <f t="shared" si="441"/>
        <v>#DIV/0!</v>
      </c>
      <c r="AD3463" s="5" t="e">
        <f t="shared" si="442"/>
        <v>#DIV/0!</v>
      </c>
      <c r="AE3463" s="3" t="e">
        <f t="shared" si="443"/>
        <v>#DIV/0!</v>
      </c>
      <c r="AG3463" s="4" t="e">
        <f t="shared" si="444"/>
        <v>#DIV/0!</v>
      </c>
      <c r="AI3463" s="3" t="e">
        <f t="shared" si="445"/>
        <v>#DIV/0!</v>
      </c>
      <c r="AK3463" s="4" t="e">
        <f>AJ3463*100/Y3463</f>
        <v>#DIV/0!</v>
      </c>
    </row>
    <row r="3464" spans="1:44" s="14" customFormat="1" x14ac:dyDescent="0.25">
      <c r="A3464" s="4" t="str">
        <f t="shared" si="447"/>
        <v>D00_680_11</v>
      </c>
      <c r="B3464" s="12" t="s">
        <v>37</v>
      </c>
      <c r="C3464" s="13">
        <v>680</v>
      </c>
      <c r="D3464" s="15">
        <v>11</v>
      </c>
      <c r="E3464" s="14" t="s">
        <v>42</v>
      </c>
      <c r="F3464" s="14" t="s">
        <v>41</v>
      </c>
      <c r="G3464" s="14" t="s">
        <v>47</v>
      </c>
      <c r="H3464" s="15">
        <v>2003</v>
      </c>
      <c r="I3464" s="15" t="s">
        <v>54</v>
      </c>
      <c r="J3464" s="15">
        <v>54</v>
      </c>
      <c r="K3464" s="14">
        <v>57</v>
      </c>
      <c r="L3464" s="14">
        <f>K3464-36</f>
        <v>21</v>
      </c>
      <c r="M3464" s="14">
        <f>K3464-64</f>
        <v>-7</v>
      </c>
      <c r="N3464" s="14">
        <f>K3464-79</f>
        <v>-22</v>
      </c>
      <c r="P3464" s="15">
        <v>1</v>
      </c>
      <c r="Q3464" s="4">
        <v>63</v>
      </c>
      <c r="R3464" s="4">
        <v>47</v>
      </c>
      <c r="S3464" s="4">
        <v>57</v>
      </c>
      <c r="T3464" s="4"/>
      <c r="U3464" s="4"/>
      <c r="V3464" s="4"/>
      <c r="W3464" s="15"/>
      <c r="AA3464" s="5" t="e">
        <f t="shared" si="441"/>
        <v>#DIV/0!</v>
      </c>
      <c r="AD3464" s="5" t="e">
        <f t="shared" si="442"/>
        <v>#DIV/0!</v>
      </c>
      <c r="AE3464" s="3" t="e">
        <f t="shared" si="443"/>
        <v>#DIV/0!</v>
      </c>
      <c r="AG3464" s="4" t="e">
        <f t="shared" si="444"/>
        <v>#DIV/0!</v>
      </c>
      <c r="AI3464" s="3" t="e">
        <f t="shared" si="445"/>
        <v>#DIV/0!</v>
      </c>
      <c r="AK3464" s="14" t="e">
        <f>AJ3464*100/Y3464</f>
        <v>#DIV/0!</v>
      </c>
    </row>
    <row r="3465" spans="1:44" s="4" customFormat="1" x14ac:dyDescent="0.25">
      <c r="A3465" s="4" t="str">
        <f t="shared" si="447"/>
        <v>D00_680_11</v>
      </c>
      <c r="B3465" s="1" t="s">
        <v>37</v>
      </c>
      <c r="C3465" s="2">
        <v>680</v>
      </c>
      <c r="D3465" s="3">
        <v>11</v>
      </c>
      <c r="E3465" s="4" t="s">
        <v>42</v>
      </c>
      <c r="F3465" s="4" t="s">
        <v>41</v>
      </c>
      <c r="G3465" s="4" t="s">
        <v>47</v>
      </c>
      <c r="H3465" s="3">
        <v>2004</v>
      </c>
      <c r="I3465" s="15" t="s">
        <v>54</v>
      </c>
      <c r="J3465" s="7">
        <v>38</v>
      </c>
      <c r="K3465" s="4">
        <v>44</v>
      </c>
      <c r="P3465" s="7">
        <v>3</v>
      </c>
      <c r="Q3465" s="4">
        <v>51</v>
      </c>
      <c r="S3465" s="8">
        <v>50</v>
      </c>
      <c r="W3465" s="7">
        <v>1</v>
      </c>
      <c r="X3465" s="4">
        <v>196</v>
      </c>
      <c r="Y3465" s="4">
        <v>25</v>
      </c>
      <c r="Z3465" s="4">
        <v>116</v>
      </c>
      <c r="AA3465" s="5">
        <f t="shared" si="441"/>
        <v>4.6399999999999997</v>
      </c>
      <c r="AB3465" s="4">
        <v>4</v>
      </c>
      <c r="AC3465" s="4">
        <v>25</v>
      </c>
      <c r="AD3465" s="5">
        <f t="shared" si="442"/>
        <v>1</v>
      </c>
      <c r="AE3465" s="3">
        <f t="shared" si="443"/>
        <v>21.551724137931036</v>
      </c>
      <c r="AF3465" s="4">
        <v>0</v>
      </c>
      <c r="AG3465" s="4">
        <f t="shared" si="444"/>
        <v>0</v>
      </c>
      <c r="AH3465" s="4">
        <v>0</v>
      </c>
      <c r="AI3465" s="3">
        <f t="shared" si="445"/>
        <v>0</v>
      </c>
      <c r="AJ3465" s="4">
        <v>1</v>
      </c>
      <c r="AK3465" s="4">
        <f>AJ3465*100/Y3465</f>
        <v>4</v>
      </c>
      <c r="AL3465" s="4">
        <v>14</v>
      </c>
      <c r="AM3465" s="4">
        <v>3</v>
      </c>
      <c r="AN3465" s="4">
        <v>2</v>
      </c>
      <c r="AO3465" s="4">
        <v>2</v>
      </c>
      <c r="AP3465" s="4">
        <v>3</v>
      </c>
      <c r="AQ3465" s="4">
        <v>3</v>
      </c>
      <c r="AR3465" s="4">
        <v>4</v>
      </c>
    </row>
    <row r="3466" spans="1:44" s="4" customFormat="1" x14ac:dyDescent="0.25">
      <c r="A3466" s="4" t="str">
        <f t="shared" si="447"/>
        <v>D00_680_11</v>
      </c>
      <c r="B3466" s="1" t="s">
        <v>37</v>
      </c>
      <c r="C3466" s="2">
        <v>680</v>
      </c>
      <c r="D3466" s="3">
        <v>11</v>
      </c>
      <c r="E3466" s="4" t="s">
        <v>42</v>
      </c>
      <c r="F3466" s="4" t="s">
        <v>41</v>
      </c>
      <c r="G3466" s="4" t="s">
        <v>47</v>
      </c>
      <c r="H3466" s="3">
        <v>2005</v>
      </c>
      <c r="I3466" s="15" t="s">
        <v>54</v>
      </c>
      <c r="J3466" s="3">
        <v>53</v>
      </c>
      <c r="K3466" s="4">
        <v>57</v>
      </c>
      <c r="P3466" s="3">
        <v>3</v>
      </c>
      <c r="Q3466" s="4">
        <v>66</v>
      </c>
      <c r="R3466" s="4">
        <v>50</v>
      </c>
      <c r="S3466" s="4">
        <v>65</v>
      </c>
      <c r="W3466" s="3">
        <v>3</v>
      </c>
      <c r="X3466" s="4">
        <v>190</v>
      </c>
      <c r="Y3466" s="4">
        <v>25</v>
      </c>
      <c r="Z3466" s="4">
        <v>99</v>
      </c>
      <c r="AA3466" s="5">
        <f>(Z3466+(AE3466*AG3466))/Y3466</f>
        <v>3.96</v>
      </c>
      <c r="AB3466" s="4">
        <v>4</v>
      </c>
      <c r="AC3466" s="4">
        <v>21</v>
      </c>
      <c r="AD3466" s="4">
        <v>0</v>
      </c>
      <c r="AE3466" s="5">
        <f>AD3466/(Y3466-AG3466)</f>
        <v>0</v>
      </c>
      <c r="AF3466" s="3">
        <f>AE3466*100/AA3466</f>
        <v>0</v>
      </c>
      <c r="AG3466" s="4">
        <v>0</v>
      </c>
      <c r="AH3466" s="4">
        <f>AG3466*100/Y3466</f>
        <v>0</v>
      </c>
      <c r="AI3466" s="4">
        <v>2</v>
      </c>
      <c r="AJ3466" s="3">
        <f>AI3466*100/Y3466</f>
        <v>8</v>
      </c>
      <c r="AK3466" s="4">
        <v>1</v>
      </c>
      <c r="AL3466" s="4">
        <f>AK3466*100/Y3466</f>
        <v>4</v>
      </c>
      <c r="AM3466" s="4">
        <v>7</v>
      </c>
      <c r="AN3466" s="4">
        <v>1</v>
      </c>
      <c r="AO3466" s="4">
        <v>2</v>
      </c>
      <c r="AP3466" s="4">
        <v>3</v>
      </c>
      <c r="AQ3466" s="4">
        <v>3</v>
      </c>
      <c r="AR3466" s="4">
        <v>3</v>
      </c>
    </row>
    <row r="3467" spans="1:44" s="4" customFormat="1" x14ac:dyDescent="0.25">
      <c r="A3467" s="4" t="str">
        <f t="shared" si="447"/>
        <v>D00_680_11</v>
      </c>
      <c r="B3467" s="1" t="s">
        <v>37</v>
      </c>
      <c r="C3467" s="2">
        <v>680</v>
      </c>
      <c r="D3467" s="3">
        <v>11</v>
      </c>
      <c r="E3467" s="4" t="s">
        <v>42</v>
      </c>
      <c r="F3467" s="4" t="s">
        <v>41</v>
      </c>
      <c r="G3467" s="4" t="s">
        <v>47</v>
      </c>
      <c r="H3467" s="3">
        <v>2006</v>
      </c>
      <c r="I3467" s="15" t="s">
        <v>54</v>
      </c>
      <c r="J3467" s="3"/>
      <c r="P3467" s="3"/>
      <c r="W3467" s="3"/>
      <c r="AA3467" s="5" t="e">
        <f t="shared" ref="AA3467:AA3530" si="448">(Z3467+(AD3467*AF3467))/Y3467</f>
        <v>#DIV/0!</v>
      </c>
      <c r="AD3467" s="5" t="e">
        <f t="shared" ref="AD3467:AD3530" si="449">AC3467/(Y3467-AF3467)</f>
        <v>#DIV/0!</v>
      </c>
      <c r="AE3467" s="3" t="e">
        <f t="shared" ref="AE3467:AE3530" si="450">AD3467*100/AA3467</f>
        <v>#DIV/0!</v>
      </c>
      <c r="AG3467" s="4" t="e">
        <f t="shared" ref="AG3467:AG3530" si="451">AF3467*100/Y3467</f>
        <v>#DIV/0!</v>
      </c>
      <c r="AI3467" s="3" t="e">
        <f t="shared" ref="AI3467:AI3530" si="452">AH3467*100/Y3467</f>
        <v>#DIV/0!</v>
      </c>
      <c r="AK3467" s="4" t="e">
        <f t="shared" ref="AK3467:AK3475" si="453">AJ3467*100/Y3467</f>
        <v>#DIV/0!</v>
      </c>
    </row>
    <row r="3468" spans="1:44" s="4" customFormat="1" x14ac:dyDescent="0.25">
      <c r="A3468" s="4" t="str">
        <f t="shared" si="447"/>
        <v>D00_680_11</v>
      </c>
      <c r="B3468" s="1" t="s">
        <v>37</v>
      </c>
      <c r="C3468" s="2">
        <v>680</v>
      </c>
      <c r="D3468" s="3">
        <v>11</v>
      </c>
      <c r="E3468" s="4" t="s">
        <v>42</v>
      </c>
      <c r="F3468" s="4" t="s">
        <v>41</v>
      </c>
      <c r="G3468" s="4" t="s">
        <v>47</v>
      </c>
      <c r="H3468" s="3">
        <v>2007</v>
      </c>
      <c r="I3468" s="15" t="s">
        <v>54</v>
      </c>
      <c r="J3468" s="3"/>
      <c r="P3468" s="3"/>
      <c r="W3468" s="3"/>
      <c r="AA3468" s="5" t="e">
        <f t="shared" si="448"/>
        <v>#DIV/0!</v>
      </c>
      <c r="AD3468" s="5" t="e">
        <f t="shared" si="449"/>
        <v>#DIV/0!</v>
      </c>
      <c r="AE3468" s="3" t="e">
        <f t="shared" si="450"/>
        <v>#DIV/0!</v>
      </c>
      <c r="AG3468" s="4" t="e">
        <f t="shared" si="451"/>
        <v>#DIV/0!</v>
      </c>
      <c r="AI3468" s="3" t="e">
        <f t="shared" si="452"/>
        <v>#DIV/0!</v>
      </c>
      <c r="AK3468" s="4" t="e">
        <f t="shared" si="453"/>
        <v>#DIV/0!</v>
      </c>
    </row>
    <row r="3469" spans="1:44" s="14" customFormat="1" x14ac:dyDescent="0.25">
      <c r="A3469" s="4" t="str">
        <f t="shared" si="447"/>
        <v>D00_681_11</v>
      </c>
      <c r="B3469" s="12" t="s">
        <v>37</v>
      </c>
      <c r="C3469" s="13">
        <v>681</v>
      </c>
      <c r="D3469" s="15">
        <v>11</v>
      </c>
      <c r="E3469" s="14" t="s">
        <v>42</v>
      </c>
      <c r="F3469" s="14" t="s">
        <v>41</v>
      </c>
      <c r="G3469" s="14" t="s">
        <v>47</v>
      </c>
      <c r="H3469" s="14">
        <v>2003</v>
      </c>
      <c r="I3469" s="15" t="s">
        <v>54</v>
      </c>
      <c r="J3469" s="15"/>
      <c r="P3469" s="15"/>
      <c r="Q3469" s="4"/>
      <c r="R3469" s="4"/>
      <c r="S3469" s="4"/>
      <c r="T3469" s="4"/>
      <c r="U3469" s="4"/>
      <c r="V3469" s="4"/>
      <c r="W3469" s="15"/>
      <c r="AA3469" s="5" t="e">
        <f t="shared" si="448"/>
        <v>#DIV/0!</v>
      </c>
      <c r="AD3469" s="5" t="e">
        <f t="shared" si="449"/>
        <v>#DIV/0!</v>
      </c>
      <c r="AE3469" s="3" t="e">
        <f t="shared" si="450"/>
        <v>#DIV/0!</v>
      </c>
      <c r="AG3469" s="4" t="e">
        <f t="shared" si="451"/>
        <v>#DIV/0!</v>
      </c>
      <c r="AI3469" s="3" t="e">
        <f t="shared" si="452"/>
        <v>#DIV/0!</v>
      </c>
      <c r="AK3469" s="14" t="e">
        <f t="shared" si="453"/>
        <v>#DIV/0!</v>
      </c>
    </row>
    <row r="3470" spans="1:44" s="4" customFormat="1" x14ac:dyDescent="0.25">
      <c r="A3470" s="4" t="str">
        <f t="shared" si="447"/>
        <v>D00_681_11</v>
      </c>
      <c r="B3470" s="1" t="s">
        <v>37</v>
      </c>
      <c r="C3470" s="2">
        <v>681</v>
      </c>
      <c r="D3470" s="3">
        <v>11</v>
      </c>
      <c r="E3470" s="4" t="s">
        <v>42</v>
      </c>
      <c r="F3470" s="4" t="s">
        <v>41</v>
      </c>
      <c r="G3470" s="4" t="s">
        <v>47</v>
      </c>
      <c r="H3470" s="4">
        <v>2004</v>
      </c>
      <c r="I3470" s="3" t="s">
        <v>54</v>
      </c>
      <c r="J3470" s="3"/>
      <c r="P3470" s="3"/>
      <c r="W3470" s="3"/>
      <c r="AA3470" s="5" t="e">
        <f t="shared" si="448"/>
        <v>#DIV/0!</v>
      </c>
      <c r="AD3470" s="5" t="e">
        <f t="shared" si="449"/>
        <v>#DIV/0!</v>
      </c>
      <c r="AE3470" s="3" t="e">
        <f t="shared" si="450"/>
        <v>#DIV/0!</v>
      </c>
      <c r="AG3470" s="4" t="e">
        <f t="shared" si="451"/>
        <v>#DIV/0!</v>
      </c>
      <c r="AI3470" s="3" t="e">
        <f t="shared" si="452"/>
        <v>#DIV/0!</v>
      </c>
      <c r="AK3470" s="4" t="e">
        <f t="shared" si="453"/>
        <v>#DIV/0!</v>
      </c>
    </row>
    <row r="3471" spans="1:44" s="4" customFormat="1" x14ac:dyDescent="0.25">
      <c r="A3471" s="4" t="str">
        <f t="shared" si="447"/>
        <v>D00_681_11</v>
      </c>
      <c r="B3471" s="1" t="s">
        <v>37</v>
      </c>
      <c r="C3471" s="2">
        <v>681</v>
      </c>
      <c r="D3471" s="3">
        <v>11</v>
      </c>
      <c r="E3471" s="4" t="s">
        <v>42</v>
      </c>
      <c r="F3471" s="4" t="s">
        <v>41</v>
      </c>
      <c r="G3471" s="4" t="s">
        <v>47</v>
      </c>
      <c r="H3471" s="4">
        <v>2005</v>
      </c>
      <c r="I3471" s="3" t="s">
        <v>54</v>
      </c>
      <c r="J3471" s="3"/>
      <c r="P3471" s="3"/>
      <c r="W3471" s="3"/>
      <c r="AA3471" s="5" t="e">
        <f t="shared" si="448"/>
        <v>#DIV/0!</v>
      </c>
      <c r="AD3471" s="5" t="e">
        <f t="shared" si="449"/>
        <v>#DIV/0!</v>
      </c>
      <c r="AE3471" s="3" t="e">
        <f t="shared" si="450"/>
        <v>#DIV/0!</v>
      </c>
      <c r="AG3471" s="4" t="e">
        <f t="shared" si="451"/>
        <v>#DIV/0!</v>
      </c>
      <c r="AI3471" s="3" t="e">
        <f t="shared" si="452"/>
        <v>#DIV/0!</v>
      </c>
      <c r="AK3471" s="4" t="e">
        <f t="shared" si="453"/>
        <v>#DIV/0!</v>
      </c>
    </row>
    <row r="3472" spans="1:44" s="4" customFormat="1" x14ac:dyDescent="0.25">
      <c r="A3472" s="4" t="str">
        <f t="shared" si="447"/>
        <v>D00_681_11</v>
      </c>
      <c r="B3472" s="1" t="s">
        <v>37</v>
      </c>
      <c r="C3472" s="2">
        <v>681</v>
      </c>
      <c r="D3472" s="3">
        <v>11</v>
      </c>
      <c r="E3472" s="4" t="s">
        <v>42</v>
      </c>
      <c r="F3472" s="4" t="s">
        <v>41</v>
      </c>
      <c r="G3472" s="4" t="s">
        <v>47</v>
      </c>
      <c r="H3472" s="4">
        <v>2006</v>
      </c>
      <c r="I3472" s="3" t="s">
        <v>54</v>
      </c>
      <c r="J3472" s="3"/>
      <c r="P3472" s="3"/>
      <c r="W3472" s="3"/>
      <c r="AA3472" s="5" t="e">
        <f t="shared" si="448"/>
        <v>#DIV/0!</v>
      </c>
      <c r="AD3472" s="5" t="e">
        <f t="shared" si="449"/>
        <v>#DIV/0!</v>
      </c>
      <c r="AE3472" s="3" t="e">
        <f t="shared" si="450"/>
        <v>#DIV/0!</v>
      </c>
      <c r="AG3472" s="4" t="e">
        <f t="shared" si="451"/>
        <v>#DIV/0!</v>
      </c>
      <c r="AI3472" s="3" t="e">
        <f t="shared" si="452"/>
        <v>#DIV/0!</v>
      </c>
      <c r="AK3472" s="4" t="e">
        <f t="shared" si="453"/>
        <v>#DIV/0!</v>
      </c>
    </row>
    <row r="3473" spans="1:44" s="4" customFormat="1" x14ac:dyDescent="0.25">
      <c r="A3473" s="4" t="str">
        <f t="shared" si="447"/>
        <v>D00_681_11</v>
      </c>
      <c r="B3473" s="1" t="s">
        <v>37</v>
      </c>
      <c r="C3473" s="2">
        <v>681</v>
      </c>
      <c r="D3473" s="3">
        <v>11</v>
      </c>
      <c r="E3473" s="4" t="s">
        <v>42</v>
      </c>
      <c r="F3473" s="4" t="s">
        <v>41</v>
      </c>
      <c r="G3473" s="4" t="s">
        <v>47</v>
      </c>
      <c r="H3473" s="4">
        <v>2007</v>
      </c>
      <c r="I3473" s="3" t="s">
        <v>54</v>
      </c>
      <c r="J3473" s="3"/>
      <c r="P3473" s="3"/>
      <c r="W3473" s="3"/>
      <c r="AA3473" s="5" t="e">
        <f t="shared" si="448"/>
        <v>#DIV/0!</v>
      </c>
      <c r="AD3473" s="5" t="e">
        <f t="shared" si="449"/>
        <v>#DIV/0!</v>
      </c>
      <c r="AE3473" s="3" t="e">
        <f t="shared" si="450"/>
        <v>#DIV/0!</v>
      </c>
      <c r="AG3473" s="4" t="e">
        <f t="shared" si="451"/>
        <v>#DIV/0!</v>
      </c>
      <c r="AI3473" s="3" t="e">
        <f t="shared" si="452"/>
        <v>#DIV/0!</v>
      </c>
      <c r="AK3473" s="4" t="e">
        <f t="shared" si="453"/>
        <v>#DIV/0!</v>
      </c>
    </row>
    <row r="3474" spans="1:44" s="14" customFormat="1" x14ac:dyDescent="0.25">
      <c r="A3474" s="4" t="str">
        <f t="shared" si="447"/>
        <v>D00_682_11</v>
      </c>
      <c r="B3474" s="12" t="s">
        <v>37</v>
      </c>
      <c r="C3474" s="13">
        <v>682</v>
      </c>
      <c r="D3474" s="15">
        <v>11</v>
      </c>
      <c r="E3474" s="14" t="s">
        <v>42</v>
      </c>
      <c r="F3474" s="14" t="s">
        <v>41</v>
      </c>
      <c r="G3474" s="14" t="s">
        <v>47</v>
      </c>
      <c r="H3474" s="15">
        <v>2003</v>
      </c>
      <c r="I3474" s="15" t="s">
        <v>54</v>
      </c>
      <c r="J3474" s="15"/>
      <c r="P3474" s="15">
        <v>0</v>
      </c>
      <c r="Q3474" s="4"/>
      <c r="R3474" s="4">
        <v>43</v>
      </c>
      <c r="S3474" s="4">
        <v>47</v>
      </c>
      <c r="T3474" s="4"/>
      <c r="U3474" s="4"/>
      <c r="V3474" s="4"/>
      <c r="W3474" s="15"/>
      <c r="AA3474" s="5" t="e">
        <f t="shared" si="448"/>
        <v>#DIV/0!</v>
      </c>
      <c r="AD3474" s="5" t="e">
        <f t="shared" si="449"/>
        <v>#DIV/0!</v>
      </c>
      <c r="AE3474" s="3" t="e">
        <f t="shared" si="450"/>
        <v>#DIV/0!</v>
      </c>
      <c r="AG3474" s="4" t="e">
        <f t="shared" si="451"/>
        <v>#DIV/0!</v>
      </c>
      <c r="AI3474" s="3" t="e">
        <f t="shared" si="452"/>
        <v>#DIV/0!</v>
      </c>
      <c r="AK3474" s="14" t="e">
        <f t="shared" si="453"/>
        <v>#DIV/0!</v>
      </c>
    </row>
    <row r="3475" spans="1:44" s="4" customFormat="1" x14ac:dyDescent="0.25">
      <c r="A3475" s="4" t="str">
        <f t="shared" si="447"/>
        <v>D00_682_11</v>
      </c>
      <c r="B3475" s="1" t="s">
        <v>37</v>
      </c>
      <c r="C3475" s="2">
        <v>682</v>
      </c>
      <c r="D3475" s="3">
        <v>11</v>
      </c>
      <c r="E3475" s="4" t="s">
        <v>42</v>
      </c>
      <c r="F3475" s="4" t="s">
        <v>41</v>
      </c>
      <c r="G3475" s="4" t="s">
        <v>47</v>
      </c>
      <c r="H3475" s="3">
        <v>2004</v>
      </c>
      <c r="I3475" s="15" t="s">
        <v>54</v>
      </c>
      <c r="J3475" s="7">
        <v>38</v>
      </c>
      <c r="K3475" s="4">
        <v>41</v>
      </c>
      <c r="P3475" s="7">
        <v>2</v>
      </c>
      <c r="Q3475" s="4">
        <v>44</v>
      </c>
      <c r="S3475" s="8">
        <v>39</v>
      </c>
      <c r="W3475" s="7">
        <v>1</v>
      </c>
      <c r="X3475" s="4">
        <v>200</v>
      </c>
      <c r="Y3475" s="4">
        <v>25</v>
      </c>
      <c r="Z3475" s="4">
        <v>75</v>
      </c>
      <c r="AA3475" s="5">
        <f t="shared" si="448"/>
        <v>3.0333333333333332</v>
      </c>
      <c r="AB3475" s="4">
        <v>4</v>
      </c>
      <c r="AC3475" s="4">
        <v>20</v>
      </c>
      <c r="AD3475" s="5">
        <f t="shared" si="449"/>
        <v>0.83333333333333337</v>
      </c>
      <c r="AE3475" s="3">
        <f t="shared" si="450"/>
        <v>27.472527472527478</v>
      </c>
      <c r="AF3475" s="4">
        <v>1</v>
      </c>
      <c r="AG3475" s="4">
        <f t="shared" si="451"/>
        <v>4</v>
      </c>
      <c r="AH3475" s="4">
        <v>0</v>
      </c>
      <c r="AI3475" s="3">
        <f t="shared" si="452"/>
        <v>0</v>
      </c>
      <c r="AJ3475" s="4">
        <v>1</v>
      </c>
      <c r="AK3475" s="4">
        <f t="shared" si="453"/>
        <v>4</v>
      </c>
      <c r="AL3475" s="4">
        <v>3</v>
      </c>
      <c r="AM3475" s="4">
        <v>7</v>
      </c>
      <c r="AN3475" s="4">
        <v>3</v>
      </c>
      <c r="AO3475" s="4">
        <v>3</v>
      </c>
      <c r="AP3475" s="4">
        <v>4</v>
      </c>
      <c r="AQ3475" s="4">
        <v>3</v>
      </c>
      <c r="AR3475" s="4">
        <v>3</v>
      </c>
    </row>
    <row r="3476" spans="1:44" s="4" customFormat="1" x14ac:dyDescent="0.25">
      <c r="A3476" s="4" t="str">
        <f t="shared" si="447"/>
        <v>D00_682_11</v>
      </c>
      <c r="B3476" s="1" t="s">
        <v>37</v>
      </c>
      <c r="C3476" s="2">
        <v>682</v>
      </c>
      <c r="D3476" s="3">
        <v>11</v>
      </c>
      <c r="E3476" s="4" t="s">
        <v>42</v>
      </c>
      <c r="F3476" s="4" t="s">
        <v>41</v>
      </c>
      <c r="G3476" s="4" t="s">
        <v>47</v>
      </c>
      <c r="H3476" s="3">
        <v>2005</v>
      </c>
      <c r="I3476" s="15" t="s">
        <v>54</v>
      </c>
      <c r="J3476" s="7">
        <v>50</v>
      </c>
      <c r="K3476" s="4">
        <v>57</v>
      </c>
      <c r="P3476" s="7">
        <v>2</v>
      </c>
      <c r="Q3476" s="4">
        <v>64</v>
      </c>
      <c r="R3476" s="4">
        <v>42</v>
      </c>
      <c r="S3476" s="8">
        <v>50</v>
      </c>
      <c r="U3476" s="1"/>
      <c r="W3476" s="7">
        <v>1</v>
      </c>
      <c r="X3476" s="4">
        <v>202</v>
      </c>
      <c r="AA3476" s="5" t="e">
        <f t="shared" si="448"/>
        <v>#DIV/0!</v>
      </c>
      <c r="AD3476" s="5" t="e">
        <f t="shared" si="449"/>
        <v>#DIV/0!</v>
      </c>
      <c r="AE3476" s="3" t="e">
        <f t="shared" si="450"/>
        <v>#DIV/0!</v>
      </c>
      <c r="AG3476" s="4" t="e">
        <f t="shared" si="451"/>
        <v>#DIV/0!</v>
      </c>
      <c r="AI3476" s="3" t="e">
        <f t="shared" si="452"/>
        <v>#DIV/0!</v>
      </c>
    </row>
    <row r="3477" spans="1:44" s="4" customFormat="1" x14ac:dyDescent="0.25">
      <c r="A3477" s="4" t="str">
        <f t="shared" si="447"/>
        <v>D00_682_11</v>
      </c>
      <c r="B3477" s="1" t="s">
        <v>37</v>
      </c>
      <c r="C3477" s="2">
        <v>682</v>
      </c>
      <c r="D3477" s="3">
        <v>11</v>
      </c>
      <c r="E3477" s="4" t="s">
        <v>42</v>
      </c>
      <c r="F3477" s="4" t="s">
        <v>41</v>
      </c>
      <c r="G3477" s="4" t="s">
        <v>47</v>
      </c>
      <c r="H3477" s="3">
        <v>2006</v>
      </c>
      <c r="I3477" s="15" t="s">
        <v>54</v>
      </c>
      <c r="J3477" s="3"/>
      <c r="P3477" s="3"/>
      <c r="W3477" s="3"/>
      <c r="AA3477" s="5" t="e">
        <f t="shared" si="448"/>
        <v>#DIV/0!</v>
      </c>
      <c r="AD3477" s="5" t="e">
        <f t="shared" si="449"/>
        <v>#DIV/0!</v>
      </c>
      <c r="AE3477" s="3" t="e">
        <f t="shared" si="450"/>
        <v>#DIV/0!</v>
      </c>
      <c r="AG3477" s="4" t="e">
        <f t="shared" si="451"/>
        <v>#DIV/0!</v>
      </c>
      <c r="AI3477" s="3" t="e">
        <f t="shared" si="452"/>
        <v>#DIV/0!</v>
      </c>
      <c r="AK3477" s="4" t="e">
        <f t="shared" ref="AK3477:AK3485" si="454">AJ3477*100/Y3477</f>
        <v>#DIV/0!</v>
      </c>
    </row>
    <row r="3478" spans="1:44" s="4" customFormat="1" x14ac:dyDescent="0.25">
      <c r="A3478" s="4" t="str">
        <f t="shared" si="447"/>
        <v>D00_682_11</v>
      </c>
      <c r="B3478" s="1" t="s">
        <v>37</v>
      </c>
      <c r="C3478" s="2">
        <v>682</v>
      </c>
      <c r="D3478" s="3">
        <v>11</v>
      </c>
      <c r="E3478" s="4" t="s">
        <v>42</v>
      </c>
      <c r="F3478" s="4" t="s">
        <v>41</v>
      </c>
      <c r="G3478" s="4" t="s">
        <v>47</v>
      </c>
      <c r="H3478" s="3">
        <v>2007</v>
      </c>
      <c r="I3478" s="15" t="s">
        <v>54</v>
      </c>
      <c r="J3478" s="3"/>
      <c r="P3478" s="3"/>
      <c r="W3478" s="3"/>
      <c r="AA3478" s="5" t="e">
        <f t="shared" si="448"/>
        <v>#DIV/0!</v>
      </c>
      <c r="AD3478" s="5" t="e">
        <f t="shared" si="449"/>
        <v>#DIV/0!</v>
      </c>
      <c r="AE3478" s="3" t="e">
        <f t="shared" si="450"/>
        <v>#DIV/0!</v>
      </c>
      <c r="AG3478" s="4" t="e">
        <f t="shared" si="451"/>
        <v>#DIV/0!</v>
      </c>
      <c r="AI3478" s="3" t="e">
        <f t="shared" si="452"/>
        <v>#DIV/0!</v>
      </c>
      <c r="AK3478" s="4" t="e">
        <f t="shared" si="454"/>
        <v>#DIV/0!</v>
      </c>
    </row>
    <row r="3479" spans="1:44" s="14" customFormat="1" x14ac:dyDescent="0.25">
      <c r="A3479" s="4" t="str">
        <f t="shared" si="447"/>
        <v>D00_683_11</v>
      </c>
      <c r="B3479" s="12" t="s">
        <v>37</v>
      </c>
      <c r="C3479" s="13">
        <v>683</v>
      </c>
      <c r="D3479" s="15">
        <v>11</v>
      </c>
      <c r="E3479" s="14" t="s">
        <v>42</v>
      </c>
      <c r="F3479" s="14" t="s">
        <v>41</v>
      </c>
      <c r="G3479" s="14" t="s">
        <v>47</v>
      </c>
      <c r="H3479" s="14">
        <v>2003</v>
      </c>
      <c r="I3479" s="15" t="s">
        <v>54</v>
      </c>
      <c r="J3479" s="15"/>
      <c r="P3479" s="15"/>
      <c r="Q3479" s="4"/>
      <c r="R3479" s="4"/>
      <c r="S3479" s="4"/>
      <c r="T3479" s="4"/>
      <c r="U3479" s="4"/>
      <c r="V3479" s="4"/>
      <c r="W3479" s="15"/>
      <c r="AA3479" s="5" t="e">
        <f t="shared" si="448"/>
        <v>#DIV/0!</v>
      </c>
      <c r="AD3479" s="5" t="e">
        <f t="shared" si="449"/>
        <v>#DIV/0!</v>
      </c>
      <c r="AE3479" s="3" t="e">
        <f t="shared" si="450"/>
        <v>#DIV/0!</v>
      </c>
      <c r="AG3479" s="4" t="e">
        <f t="shared" si="451"/>
        <v>#DIV/0!</v>
      </c>
      <c r="AI3479" s="3" t="e">
        <f t="shared" si="452"/>
        <v>#DIV/0!</v>
      </c>
      <c r="AK3479" s="14" t="e">
        <f t="shared" si="454"/>
        <v>#DIV/0!</v>
      </c>
    </row>
    <row r="3480" spans="1:44" s="4" customFormat="1" x14ac:dyDescent="0.25">
      <c r="A3480" s="4" t="str">
        <f t="shared" si="447"/>
        <v>D00_683_11</v>
      </c>
      <c r="B3480" s="1" t="s">
        <v>37</v>
      </c>
      <c r="C3480" s="2">
        <v>683</v>
      </c>
      <c r="D3480" s="3">
        <v>11</v>
      </c>
      <c r="E3480" s="4" t="s">
        <v>42</v>
      </c>
      <c r="F3480" s="4" t="s">
        <v>41</v>
      </c>
      <c r="G3480" s="4" t="s">
        <v>47</v>
      </c>
      <c r="H3480" s="4">
        <v>2004</v>
      </c>
      <c r="I3480" s="3" t="s">
        <v>54</v>
      </c>
      <c r="J3480" s="3"/>
      <c r="P3480" s="3"/>
      <c r="W3480" s="3"/>
      <c r="AA3480" s="5" t="e">
        <f t="shared" si="448"/>
        <v>#DIV/0!</v>
      </c>
      <c r="AD3480" s="5" t="e">
        <f t="shared" si="449"/>
        <v>#DIV/0!</v>
      </c>
      <c r="AE3480" s="3" t="e">
        <f t="shared" si="450"/>
        <v>#DIV/0!</v>
      </c>
      <c r="AG3480" s="4" t="e">
        <f t="shared" si="451"/>
        <v>#DIV/0!</v>
      </c>
      <c r="AI3480" s="3" t="e">
        <f t="shared" si="452"/>
        <v>#DIV/0!</v>
      </c>
      <c r="AK3480" s="4" t="e">
        <f t="shared" si="454"/>
        <v>#DIV/0!</v>
      </c>
    </row>
    <row r="3481" spans="1:44" s="4" customFormat="1" x14ac:dyDescent="0.25">
      <c r="A3481" s="4" t="str">
        <f t="shared" si="447"/>
        <v>D00_683_11</v>
      </c>
      <c r="B3481" s="1" t="s">
        <v>37</v>
      </c>
      <c r="C3481" s="2">
        <v>683</v>
      </c>
      <c r="D3481" s="3">
        <v>11</v>
      </c>
      <c r="E3481" s="4" t="s">
        <v>42</v>
      </c>
      <c r="F3481" s="4" t="s">
        <v>41</v>
      </c>
      <c r="G3481" s="4" t="s">
        <v>47</v>
      </c>
      <c r="H3481" s="4">
        <v>2005</v>
      </c>
      <c r="I3481" s="3" t="s">
        <v>54</v>
      </c>
      <c r="J3481" s="3"/>
      <c r="P3481" s="3"/>
      <c r="W3481" s="3"/>
      <c r="AA3481" s="5" t="e">
        <f t="shared" si="448"/>
        <v>#DIV/0!</v>
      </c>
      <c r="AD3481" s="5" t="e">
        <f t="shared" si="449"/>
        <v>#DIV/0!</v>
      </c>
      <c r="AE3481" s="3" t="e">
        <f t="shared" si="450"/>
        <v>#DIV/0!</v>
      </c>
      <c r="AG3481" s="4" t="e">
        <f t="shared" si="451"/>
        <v>#DIV/0!</v>
      </c>
      <c r="AI3481" s="3" t="e">
        <f t="shared" si="452"/>
        <v>#DIV/0!</v>
      </c>
      <c r="AK3481" s="4" t="e">
        <f t="shared" si="454"/>
        <v>#DIV/0!</v>
      </c>
    </row>
    <row r="3482" spans="1:44" s="4" customFormat="1" x14ac:dyDescent="0.25">
      <c r="A3482" s="4" t="str">
        <f t="shared" si="447"/>
        <v>D00_683_11</v>
      </c>
      <c r="B3482" s="1" t="s">
        <v>37</v>
      </c>
      <c r="C3482" s="2">
        <v>683</v>
      </c>
      <c r="D3482" s="3">
        <v>11</v>
      </c>
      <c r="E3482" s="4" t="s">
        <v>42</v>
      </c>
      <c r="F3482" s="4" t="s">
        <v>41</v>
      </c>
      <c r="G3482" s="4" t="s">
        <v>47</v>
      </c>
      <c r="H3482" s="4">
        <v>2006</v>
      </c>
      <c r="I3482" s="3" t="s">
        <v>54</v>
      </c>
      <c r="J3482" s="3"/>
      <c r="P3482" s="3"/>
      <c r="W3482" s="3"/>
      <c r="AA3482" s="5" t="e">
        <f t="shared" si="448"/>
        <v>#DIV/0!</v>
      </c>
      <c r="AD3482" s="5" t="e">
        <f t="shared" si="449"/>
        <v>#DIV/0!</v>
      </c>
      <c r="AE3482" s="3" t="e">
        <f t="shared" si="450"/>
        <v>#DIV/0!</v>
      </c>
      <c r="AG3482" s="4" t="e">
        <f t="shared" si="451"/>
        <v>#DIV/0!</v>
      </c>
      <c r="AI3482" s="3" t="e">
        <f t="shared" si="452"/>
        <v>#DIV/0!</v>
      </c>
      <c r="AK3482" s="4" t="e">
        <f t="shared" si="454"/>
        <v>#DIV/0!</v>
      </c>
    </row>
    <row r="3483" spans="1:44" s="4" customFormat="1" x14ac:dyDescent="0.25">
      <c r="A3483" s="4" t="str">
        <f t="shared" si="447"/>
        <v>D00_683_11</v>
      </c>
      <c r="B3483" s="1" t="s">
        <v>37</v>
      </c>
      <c r="C3483" s="2">
        <v>683</v>
      </c>
      <c r="D3483" s="3">
        <v>11</v>
      </c>
      <c r="E3483" s="4" t="s">
        <v>42</v>
      </c>
      <c r="F3483" s="4" t="s">
        <v>41</v>
      </c>
      <c r="G3483" s="4" t="s">
        <v>47</v>
      </c>
      <c r="H3483" s="4">
        <v>2007</v>
      </c>
      <c r="I3483" s="3" t="s">
        <v>54</v>
      </c>
      <c r="J3483" s="3"/>
      <c r="P3483" s="3"/>
      <c r="W3483" s="3"/>
      <c r="AA3483" s="5" t="e">
        <f t="shared" si="448"/>
        <v>#DIV/0!</v>
      </c>
      <c r="AD3483" s="5" t="e">
        <f t="shared" si="449"/>
        <v>#DIV/0!</v>
      </c>
      <c r="AE3483" s="3" t="e">
        <f t="shared" si="450"/>
        <v>#DIV/0!</v>
      </c>
      <c r="AG3483" s="4" t="e">
        <f t="shared" si="451"/>
        <v>#DIV/0!</v>
      </c>
      <c r="AI3483" s="3" t="e">
        <f t="shared" si="452"/>
        <v>#DIV/0!</v>
      </c>
      <c r="AK3483" s="4" t="e">
        <f t="shared" si="454"/>
        <v>#DIV/0!</v>
      </c>
    </row>
    <row r="3484" spans="1:44" s="14" customFormat="1" x14ac:dyDescent="0.25">
      <c r="A3484" s="4" t="str">
        <f t="shared" si="447"/>
        <v>D00_684_11</v>
      </c>
      <c r="B3484" s="12" t="s">
        <v>37</v>
      </c>
      <c r="C3484" s="13">
        <v>684</v>
      </c>
      <c r="D3484" s="15">
        <v>11</v>
      </c>
      <c r="E3484" s="14" t="s">
        <v>42</v>
      </c>
      <c r="F3484" s="14" t="s">
        <v>41</v>
      </c>
      <c r="G3484" s="14" t="s">
        <v>47</v>
      </c>
      <c r="H3484" s="15">
        <v>2003</v>
      </c>
      <c r="I3484" s="15" t="s">
        <v>54</v>
      </c>
      <c r="J3484" s="15"/>
      <c r="P3484" s="15">
        <v>0</v>
      </c>
      <c r="Q3484" s="4"/>
      <c r="R3484" s="4">
        <v>45</v>
      </c>
      <c r="S3484" s="4">
        <v>57</v>
      </c>
      <c r="T3484" s="4"/>
      <c r="U3484" s="4"/>
      <c r="V3484" s="4"/>
      <c r="W3484" s="15"/>
      <c r="AA3484" s="5" t="e">
        <f t="shared" si="448"/>
        <v>#DIV/0!</v>
      </c>
      <c r="AD3484" s="5" t="e">
        <f t="shared" si="449"/>
        <v>#DIV/0!</v>
      </c>
      <c r="AE3484" s="3" t="e">
        <f t="shared" si="450"/>
        <v>#DIV/0!</v>
      </c>
      <c r="AG3484" s="4" t="e">
        <f t="shared" si="451"/>
        <v>#DIV/0!</v>
      </c>
      <c r="AI3484" s="3" t="e">
        <f t="shared" si="452"/>
        <v>#DIV/0!</v>
      </c>
      <c r="AK3484" s="14" t="e">
        <f t="shared" si="454"/>
        <v>#DIV/0!</v>
      </c>
    </row>
    <row r="3485" spans="1:44" s="4" customFormat="1" x14ac:dyDescent="0.25">
      <c r="A3485" s="4" t="str">
        <f t="shared" si="447"/>
        <v>D00_684_11</v>
      </c>
      <c r="B3485" s="1" t="s">
        <v>37</v>
      </c>
      <c r="C3485" s="2">
        <v>684</v>
      </c>
      <c r="D3485" s="3">
        <v>11</v>
      </c>
      <c r="E3485" s="4" t="s">
        <v>42</v>
      </c>
      <c r="F3485" s="4" t="s">
        <v>41</v>
      </c>
      <c r="G3485" s="4" t="s">
        <v>47</v>
      </c>
      <c r="H3485" s="3">
        <v>2004</v>
      </c>
      <c r="I3485" s="15" t="s">
        <v>54</v>
      </c>
      <c r="J3485" s="7">
        <v>36</v>
      </c>
      <c r="K3485" s="4">
        <v>37</v>
      </c>
      <c r="P3485" s="7">
        <v>1</v>
      </c>
      <c r="Q3485" s="4">
        <v>43</v>
      </c>
      <c r="S3485" s="8">
        <v>46</v>
      </c>
      <c r="W3485" s="7">
        <v>1</v>
      </c>
      <c r="X3485" s="4">
        <v>217</v>
      </c>
      <c r="Y3485" s="4">
        <v>25</v>
      </c>
      <c r="Z3485" s="4">
        <v>71</v>
      </c>
      <c r="AA3485" s="5">
        <f t="shared" si="448"/>
        <v>2.9234782608695649</v>
      </c>
      <c r="AB3485" s="4">
        <v>2</v>
      </c>
      <c r="AC3485" s="4">
        <v>24</v>
      </c>
      <c r="AD3485" s="5">
        <f t="shared" si="449"/>
        <v>1.0434782608695652</v>
      </c>
      <c r="AE3485" s="3">
        <f t="shared" si="450"/>
        <v>35.693039857227845</v>
      </c>
      <c r="AF3485" s="4">
        <v>2</v>
      </c>
      <c r="AG3485" s="4">
        <f t="shared" si="451"/>
        <v>8</v>
      </c>
      <c r="AH3485" s="4">
        <v>0</v>
      </c>
      <c r="AI3485" s="3">
        <f t="shared" si="452"/>
        <v>0</v>
      </c>
      <c r="AJ3485" s="4">
        <v>1</v>
      </c>
      <c r="AK3485" s="4">
        <f t="shared" si="454"/>
        <v>4</v>
      </c>
      <c r="AL3485" s="4">
        <v>14</v>
      </c>
      <c r="AM3485" s="4">
        <v>8</v>
      </c>
      <c r="AN3485" s="4">
        <v>3</v>
      </c>
      <c r="AO3485" s="4">
        <v>2</v>
      </c>
      <c r="AP3485" s="4">
        <v>3</v>
      </c>
      <c r="AQ3485" s="4">
        <v>1</v>
      </c>
      <c r="AR3485" s="4">
        <v>1</v>
      </c>
    </row>
    <row r="3486" spans="1:44" s="4" customFormat="1" x14ac:dyDescent="0.25">
      <c r="A3486" s="4" t="str">
        <f t="shared" si="447"/>
        <v>D00_684_11</v>
      </c>
      <c r="B3486" s="1" t="s">
        <v>37</v>
      </c>
      <c r="C3486" s="2">
        <v>684</v>
      </c>
      <c r="D3486" s="3">
        <v>11</v>
      </c>
      <c r="E3486" s="4" t="s">
        <v>42</v>
      </c>
      <c r="F3486" s="4" t="s">
        <v>41</v>
      </c>
      <c r="G3486" s="4" t="s">
        <v>47</v>
      </c>
      <c r="H3486" s="3">
        <v>2005</v>
      </c>
      <c r="I3486" s="15" t="s">
        <v>54</v>
      </c>
      <c r="J3486" s="3">
        <v>50</v>
      </c>
      <c r="K3486" s="4">
        <v>55</v>
      </c>
      <c r="P3486" s="3">
        <v>1</v>
      </c>
      <c r="Q3486" s="4">
        <v>61</v>
      </c>
      <c r="R3486" s="4">
        <v>44</v>
      </c>
      <c r="S3486" s="4">
        <v>56</v>
      </c>
      <c r="W3486" s="3">
        <v>1</v>
      </c>
      <c r="X3486" s="4">
        <v>199</v>
      </c>
      <c r="Y3486" s="4">
        <v>20</v>
      </c>
      <c r="Z3486" s="4">
        <v>70</v>
      </c>
      <c r="AA3486" s="5">
        <f t="shared" si="448"/>
        <v>3.5</v>
      </c>
      <c r="AB3486" s="4">
        <v>4</v>
      </c>
      <c r="AC3486" s="4">
        <v>21</v>
      </c>
      <c r="AD3486" s="5">
        <f t="shared" si="449"/>
        <v>1.05</v>
      </c>
      <c r="AE3486" s="3">
        <f t="shared" si="450"/>
        <v>30</v>
      </c>
      <c r="AF3486" s="4">
        <v>0</v>
      </c>
      <c r="AG3486" s="4">
        <f t="shared" si="451"/>
        <v>0</v>
      </c>
      <c r="AH3486" s="4">
        <v>0</v>
      </c>
      <c r="AI3486" s="3">
        <f t="shared" si="452"/>
        <v>0</v>
      </c>
      <c r="AJ3486" s="4" t="s">
        <v>104</v>
      </c>
      <c r="AM3486" s="4">
        <v>10</v>
      </c>
      <c r="AN3486" s="4">
        <v>3</v>
      </c>
      <c r="AO3486" s="4">
        <v>2</v>
      </c>
      <c r="AP3486" s="4">
        <v>1</v>
      </c>
      <c r="AQ3486" s="4">
        <v>1</v>
      </c>
      <c r="AR3486" s="4">
        <v>2</v>
      </c>
    </row>
    <row r="3487" spans="1:44" s="4" customFormat="1" x14ac:dyDescent="0.25">
      <c r="A3487" s="4" t="str">
        <f t="shared" si="447"/>
        <v>D00_684_11</v>
      </c>
      <c r="B3487" s="1" t="s">
        <v>37</v>
      </c>
      <c r="C3487" s="2">
        <v>684</v>
      </c>
      <c r="D3487" s="3">
        <v>11</v>
      </c>
      <c r="E3487" s="4" t="s">
        <v>42</v>
      </c>
      <c r="F3487" s="4" t="s">
        <v>41</v>
      </c>
      <c r="G3487" s="4" t="s">
        <v>47</v>
      </c>
      <c r="H3487" s="3">
        <v>2006</v>
      </c>
      <c r="I3487" s="15" t="s">
        <v>54</v>
      </c>
      <c r="J3487" s="3"/>
      <c r="P3487" s="3"/>
      <c r="W3487" s="3"/>
      <c r="AA3487" s="5" t="e">
        <f t="shared" si="448"/>
        <v>#DIV/0!</v>
      </c>
      <c r="AD3487" s="5" t="e">
        <f t="shared" si="449"/>
        <v>#DIV/0!</v>
      </c>
      <c r="AE3487" s="3" t="e">
        <f t="shared" si="450"/>
        <v>#DIV/0!</v>
      </c>
      <c r="AG3487" s="4" t="e">
        <f t="shared" si="451"/>
        <v>#DIV/0!</v>
      </c>
      <c r="AI3487" s="3" t="e">
        <f t="shared" si="452"/>
        <v>#DIV/0!</v>
      </c>
      <c r="AK3487" s="4" t="e">
        <f t="shared" ref="AK3487:AK3495" si="455">AJ3487*100/Y3487</f>
        <v>#DIV/0!</v>
      </c>
    </row>
    <row r="3488" spans="1:44" s="4" customFormat="1" x14ac:dyDescent="0.25">
      <c r="A3488" s="4" t="str">
        <f t="shared" si="447"/>
        <v>D00_684_11</v>
      </c>
      <c r="B3488" s="1" t="s">
        <v>37</v>
      </c>
      <c r="C3488" s="2">
        <v>684</v>
      </c>
      <c r="D3488" s="3">
        <v>11</v>
      </c>
      <c r="E3488" s="4" t="s">
        <v>42</v>
      </c>
      <c r="F3488" s="4" t="s">
        <v>41</v>
      </c>
      <c r="G3488" s="4" t="s">
        <v>47</v>
      </c>
      <c r="H3488" s="3">
        <v>2007</v>
      </c>
      <c r="I3488" s="15" t="s">
        <v>54</v>
      </c>
      <c r="J3488" s="3"/>
      <c r="P3488" s="3"/>
      <c r="W3488" s="3"/>
      <c r="AA3488" s="5" t="e">
        <f t="shared" si="448"/>
        <v>#DIV/0!</v>
      </c>
      <c r="AD3488" s="5" t="e">
        <f t="shared" si="449"/>
        <v>#DIV/0!</v>
      </c>
      <c r="AE3488" s="3" t="e">
        <f t="shared" si="450"/>
        <v>#DIV/0!</v>
      </c>
      <c r="AG3488" s="4" t="e">
        <f t="shared" si="451"/>
        <v>#DIV/0!</v>
      </c>
      <c r="AI3488" s="3" t="e">
        <f t="shared" si="452"/>
        <v>#DIV/0!</v>
      </c>
      <c r="AK3488" s="4" t="e">
        <f t="shared" si="455"/>
        <v>#DIV/0!</v>
      </c>
    </row>
    <row r="3489" spans="1:44" s="14" customFormat="1" x14ac:dyDescent="0.25">
      <c r="A3489" s="4" t="str">
        <f t="shared" si="447"/>
        <v>D00_685_11</v>
      </c>
      <c r="B3489" s="12" t="s">
        <v>37</v>
      </c>
      <c r="C3489" s="13">
        <v>685</v>
      </c>
      <c r="D3489" s="15">
        <v>11</v>
      </c>
      <c r="E3489" s="14" t="s">
        <v>42</v>
      </c>
      <c r="F3489" s="14" t="s">
        <v>41</v>
      </c>
      <c r="G3489" s="14" t="s">
        <v>47</v>
      </c>
      <c r="H3489" s="14">
        <v>2003</v>
      </c>
      <c r="I3489" s="15" t="s">
        <v>54</v>
      </c>
      <c r="J3489" s="15"/>
      <c r="P3489" s="15"/>
      <c r="Q3489" s="4"/>
      <c r="R3489" s="4"/>
      <c r="S3489" s="4"/>
      <c r="T3489" s="4"/>
      <c r="U3489" s="4"/>
      <c r="V3489" s="4"/>
      <c r="W3489" s="15"/>
      <c r="AA3489" s="5" t="e">
        <f t="shared" si="448"/>
        <v>#DIV/0!</v>
      </c>
      <c r="AD3489" s="5" t="e">
        <f t="shared" si="449"/>
        <v>#DIV/0!</v>
      </c>
      <c r="AE3489" s="3" t="e">
        <f t="shared" si="450"/>
        <v>#DIV/0!</v>
      </c>
      <c r="AG3489" s="4" t="e">
        <f t="shared" si="451"/>
        <v>#DIV/0!</v>
      </c>
      <c r="AI3489" s="3" t="e">
        <f t="shared" si="452"/>
        <v>#DIV/0!</v>
      </c>
      <c r="AK3489" s="14" t="e">
        <f t="shared" si="455"/>
        <v>#DIV/0!</v>
      </c>
    </row>
    <row r="3490" spans="1:44" s="4" customFormat="1" x14ac:dyDescent="0.25">
      <c r="A3490" s="4" t="str">
        <f t="shared" si="447"/>
        <v>D00_685_11</v>
      </c>
      <c r="B3490" s="1" t="s">
        <v>37</v>
      </c>
      <c r="C3490" s="2">
        <v>685</v>
      </c>
      <c r="D3490" s="3">
        <v>11</v>
      </c>
      <c r="E3490" s="4" t="s">
        <v>42</v>
      </c>
      <c r="F3490" s="4" t="s">
        <v>41</v>
      </c>
      <c r="G3490" s="4" t="s">
        <v>47</v>
      </c>
      <c r="H3490" s="4">
        <v>2004</v>
      </c>
      <c r="I3490" s="3" t="s">
        <v>54</v>
      </c>
      <c r="J3490" s="3"/>
      <c r="P3490" s="3"/>
      <c r="W3490" s="3"/>
      <c r="AA3490" s="5" t="e">
        <f t="shared" si="448"/>
        <v>#DIV/0!</v>
      </c>
      <c r="AD3490" s="5" t="e">
        <f t="shared" si="449"/>
        <v>#DIV/0!</v>
      </c>
      <c r="AE3490" s="3" t="e">
        <f t="shared" si="450"/>
        <v>#DIV/0!</v>
      </c>
      <c r="AG3490" s="4" t="e">
        <f t="shared" si="451"/>
        <v>#DIV/0!</v>
      </c>
      <c r="AI3490" s="3" t="e">
        <f t="shared" si="452"/>
        <v>#DIV/0!</v>
      </c>
      <c r="AK3490" s="4" t="e">
        <f t="shared" si="455"/>
        <v>#DIV/0!</v>
      </c>
    </row>
    <row r="3491" spans="1:44" s="4" customFormat="1" x14ac:dyDescent="0.25">
      <c r="A3491" s="4" t="str">
        <f t="shared" si="447"/>
        <v>D00_685_11</v>
      </c>
      <c r="B3491" s="1" t="s">
        <v>37</v>
      </c>
      <c r="C3491" s="2">
        <v>685</v>
      </c>
      <c r="D3491" s="3">
        <v>11</v>
      </c>
      <c r="E3491" s="4" t="s">
        <v>42</v>
      </c>
      <c r="F3491" s="4" t="s">
        <v>41</v>
      </c>
      <c r="G3491" s="4" t="s">
        <v>47</v>
      </c>
      <c r="H3491" s="4">
        <v>2005</v>
      </c>
      <c r="I3491" s="3" t="s">
        <v>54</v>
      </c>
      <c r="J3491" s="3"/>
      <c r="P3491" s="3"/>
      <c r="W3491" s="3"/>
      <c r="AA3491" s="5" t="e">
        <f t="shared" si="448"/>
        <v>#DIV/0!</v>
      </c>
      <c r="AD3491" s="5" t="e">
        <f t="shared" si="449"/>
        <v>#DIV/0!</v>
      </c>
      <c r="AE3491" s="3" t="e">
        <f t="shared" si="450"/>
        <v>#DIV/0!</v>
      </c>
      <c r="AG3491" s="4" t="e">
        <f t="shared" si="451"/>
        <v>#DIV/0!</v>
      </c>
      <c r="AI3491" s="3" t="e">
        <f t="shared" si="452"/>
        <v>#DIV/0!</v>
      </c>
      <c r="AK3491" s="4" t="e">
        <f t="shared" si="455"/>
        <v>#DIV/0!</v>
      </c>
    </row>
    <row r="3492" spans="1:44" s="4" customFormat="1" x14ac:dyDescent="0.25">
      <c r="A3492" s="4" t="str">
        <f t="shared" si="447"/>
        <v>D00_685_11</v>
      </c>
      <c r="B3492" s="1" t="s">
        <v>37</v>
      </c>
      <c r="C3492" s="2">
        <v>685</v>
      </c>
      <c r="D3492" s="3">
        <v>11</v>
      </c>
      <c r="E3492" s="4" t="s">
        <v>42</v>
      </c>
      <c r="F3492" s="4" t="s">
        <v>41</v>
      </c>
      <c r="G3492" s="4" t="s">
        <v>47</v>
      </c>
      <c r="H3492" s="4">
        <v>2006</v>
      </c>
      <c r="I3492" s="3" t="s">
        <v>54</v>
      </c>
      <c r="J3492" s="3"/>
      <c r="P3492" s="3"/>
      <c r="W3492" s="3"/>
      <c r="AA3492" s="5" t="e">
        <f t="shared" si="448"/>
        <v>#DIV/0!</v>
      </c>
      <c r="AD3492" s="5" t="e">
        <f t="shared" si="449"/>
        <v>#DIV/0!</v>
      </c>
      <c r="AE3492" s="3" t="e">
        <f t="shared" si="450"/>
        <v>#DIV/0!</v>
      </c>
      <c r="AG3492" s="4" t="e">
        <f t="shared" si="451"/>
        <v>#DIV/0!</v>
      </c>
      <c r="AI3492" s="3" t="e">
        <f t="shared" si="452"/>
        <v>#DIV/0!</v>
      </c>
      <c r="AK3492" s="4" t="e">
        <f t="shared" si="455"/>
        <v>#DIV/0!</v>
      </c>
    </row>
    <row r="3493" spans="1:44" s="4" customFormat="1" x14ac:dyDescent="0.25">
      <c r="A3493" s="4" t="str">
        <f t="shared" si="447"/>
        <v>D00_685_11</v>
      </c>
      <c r="B3493" s="1" t="s">
        <v>37</v>
      </c>
      <c r="C3493" s="2">
        <v>685</v>
      </c>
      <c r="D3493" s="3">
        <v>11</v>
      </c>
      <c r="E3493" s="4" t="s">
        <v>42</v>
      </c>
      <c r="F3493" s="4" t="s">
        <v>41</v>
      </c>
      <c r="G3493" s="4" t="s">
        <v>47</v>
      </c>
      <c r="H3493" s="4">
        <v>2007</v>
      </c>
      <c r="I3493" s="3" t="s">
        <v>54</v>
      </c>
      <c r="J3493" s="3"/>
      <c r="P3493" s="3"/>
      <c r="W3493" s="3"/>
      <c r="AA3493" s="5" t="e">
        <f t="shared" si="448"/>
        <v>#DIV/0!</v>
      </c>
      <c r="AD3493" s="5" t="e">
        <f t="shared" si="449"/>
        <v>#DIV/0!</v>
      </c>
      <c r="AE3493" s="3" t="e">
        <f t="shared" si="450"/>
        <v>#DIV/0!</v>
      </c>
      <c r="AG3493" s="4" t="e">
        <f t="shared" si="451"/>
        <v>#DIV/0!</v>
      </c>
      <c r="AI3493" s="3" t="e">
        <f t="shared" si="452"/>
        <v>#DIV/0!</v>
      </c>
      <c r="AK3493" s="4" t="e">
        <f t="shared" si="455"/>
        <v>#DIV/0!</v>
      </c>
    </row>
    <row r="3494" spans="1:44" s="14" customFormat="1" x14ac:dyDescent="0.25">
      <c r="A3494" s="4" t="str">
        <f t="shared" si="447"/>
        <v>D00_686_11</v>
      </c>
      <c r="B3494" s="12" t="s">
        <v>37</v>
      </c>
      <c r="C3494" s="13">
        <v>686</v>
      </c>
      <c r="D3494" s="15">
        <v>11</v>
      </c>
      <c r="E3494" s="14" t="s">
        <v>42</v>
      </c>
      <c r="F3494" s="14" t="s">
        <v>41</v>
      </c>
      <c r="G3494" s="14" t="s">
        <v>47</v>
      </c>
      <c r="H3494" s="15">
        <v>2003</v>
      </c>
      <c r="I3494" s="15" t="s">
        <v>54</v>
      </c>
      <c r="J3494" s="15">
        <v>46</v>
      </c>
      <c r="K3494" s="14">
        <v>54</v>
      </c>
      <c r="L3494" s="14">
        <f>K3494-36</f>
        <v>18</v>
      </c>
      <c r="M3494" s="14">
        <f>K3494-64</f>
        <v>-10</v>
      </c>
      <c r="N3494" s="14">
        <f>K3494-79</f>
        <v>-25</v>
      </c>
      <c r="P3494" s="15">
        <v>1</v>
      </c>
      <c r="Q3494" s="4">
        <v>59</v>
      </c>
      <c r="R3494" s="4">
        <v>58</v>
      </c>
      <c r="S3494" s="4">
        <v>64</v>
      </c>
      <c r="T3494" s="4"/>
      <c r="U3494" s="4"/>
      <c r="V3494" s="4"/>
      <c r="W3494" s="15"/>
      <c r="AA3494" s="5" t="e">
        <f t="shared" si="448"/>
        <v>#DIV/0!</v>
      </c>
      <c r="AD3494" s="5" t="e">
        <f t="shared" si="449"/>
        <v>#DIV/0!</v>
      </c>
      <c r="AE3494" s="3" t="e">
        <f t="shared" si="450"/>
        <v>#DIV/0!</v>
      </c>
      <c r="AG3494" s="4" t="e">
        <f t="shared" si="451"/>
        <v>#DIV/0!</v>
      </c>
      <c r="AI3494" s="3" t="e">
        <f t="shared" si="452"/>
        <v>#DIV/0!</v>
      </c>
      <c r="AK3494" s="14" t="e">
        <f t="shared" si="455"/>
        <v>#DIV/0!</v>
      </c>
    </row>
    <row r="3495" spans="1:44" s="4" customFormat="1" x14ac:dyDescent="0.25">
      <c r="A3495" s="4" t="str">
        <f t="shared" si="447"/>
        <v>D00_686_11</v>
      </c>
      <c r="B3495" s="1" t="s">
        <v>37</v>
      </c>
      <c r="C3495" s="2">
        <v>686</v>
      </c>
      <c r="D3495" s="3">
        <v>11</v>
      </c>
      <c r="E3495" s="4" t="s">
        <v>42</v>
      </c>
      <c r="F3495" s="4" t="s">
        <v>41</v>
      </c>
      <c r="G3495" s="4" t="s">
        <v>47</v>
      </c>
      <c r="H3495" s="3">
        <v>2004</v>
      </c>
      <c r="I3495" s="15" t="s">
        <v>54</v>
      </c>
      <c r="J3495" s="7">
        <v>35</v>
      </c>
      <c r="K3495" s="4">
        <v>37</v>
      </c>
      <c r="P3495" s="7">
        <v>2</v>
      </c>
      <c r="Q3495" s="4">
        <v>44</v>
      </c>
      <c r="S3495" s="8">
        <v>45</v>
      </c>
      <c r="W3495" s="7">
        <v>1</v>
      </c>
      <c r="X3495" s="4">
        <v>204</v>
      </c>
      <c r="Y3495" s="4">
        <v>25</v>
      </c>
      <c r="Z3495" s="4">
        <v>88</v>
      </c>
      <c r="AA3495" s="5">
        <f t="shared" si="448"/>
        <v>3.52</v>
      </c>
      <c r="AB3495" s="4">
        <v>4</v>
      </c>
      <c r="AC3495" s="4">
        <v>23</v>
      </c>
      <c r="AD3495" s="5">
        <f t="shared" si="449"/>
        <v>0.92</v>
      </c>
      <c r="AE3495" s="3">
        <f t="shared" si="450"/>
        <v>26.136363636363637</v>
      </c>
      <c r="AF3495" s="4">
        <v>0</v>
      </c>
      <c r="AG3495" s="4">
        <f t="shared" si="451"/>
        <v>0</v>
      </c>
      <c r="AH3495" s="4">
        <v>0</v>
      </c>
      <c r="AI3495" s="3">
        <f t="shared" si="452"/>
        <v>0</v>
      </c>
      <c r="AJ3495" s="4">
        <v>4</v>
      </c>
      <c r="AK3495" s="4">
        <f t="shared" si="455"/>
        <v>16</v>
      </c>
      <c r="AL3495" s="4" t="s">
        <v>80</v>
      </c>
      <c r="AM3495" s="4">
        <v>7</v>
      </c>
      <c r="AN3495" s="4">
        <v>2</v>
      </c>
      <c r="AO3495" s="4">
        <v>3</v>
      </c>
      <c r="AP3495" s="4">
        <v>4</v>
      </c>
      <c r="AQ3495" s="4">
        <v>3</v>
      </c>
      <c r="AR3495" s="4">
        <v>3</v>
      </c>
    </row>
    <row r="3496" spans="1:44" s="4" customFormat="1" x14ac:dyDescent="0.25">
      <c r="A3496" s="4" t="str">
        <f t="shared" si="447"/>
        <v>D00_686_11</v>
      </c>
      <c r="B3496" s="1" t="s">
        <v>37</v>
      </c>
      <c r="C3496" s="2">
        <v>686</v>
      </c>
      <c r="D3496" s="3">
        <v>11</v>
      </c>
      <c r="E3496" s="4" t="s">
        <v>42</v>
      </c>
      <c r="F3496" s="4" t="s">
        <v>41</v>
      </c>
      <c r="G3496" s="4" t="s">
        <v>47</v>
      </c>
      <c r="H3496" s="3">
        <v>2005</v>
      </c>
      <c r="I3496" s="15" t="s">
        <v>54</v>
      </c>
      <c r="J3496" s="3">
        <v>48</v>
      </c>
      <c r="K3496" s="4">
        <v>54</v>
      </c>
      <c r="P3496" s="3">
        <v>2</v>
      </c>
      <c r="Q3496" s="4">
        <v>57</v>
      </c>
      <c r="R3496" s="4">
        <v>49</v>
      </c>
      <c r="S3496" s="4">
        <v>65</v>
      </c>
      <c r="W3496" s="3">
        <v>3</v>
      </c>
      <c r="X3496" s="4">
        <v>202</v>
      </c>
      <c r="Y3496" s="4">
        <v>25</v>
      </c>
      <c r="Z3496" s="4">
        <v>86</v>
      </c>
      <c r="AA3496" s="5">
        <f t="shared" si="448"/>
        <v>3.4750000000000001</v>
      </c>
      <c r="AB3496" s="4">
        <v>4</v>
      </c>
      <c r="AC3496" s="4">
        <v>21</v>
      </c>
      <c r="AD3496" s="5">
        <f t="shared" si="449"/>
        <v>0.875</v>
      </c>
      <c r="AE3496" s="3">
        <f t="shared" si="450"/>
        <v>25.179856115107913</v>
      </c>
      <c r="AF3496" s="4">
        <v>1</v>
      </c>
      <c r="AG3496" s="4">
        <f t="shared" si="451"/>
        <v>4</v>
      </c>
      <c r="AH3496" s="4">
        <v>0</v>
      </c>
      <c r="AI3496" s="3">
        <f t="shared" si="452"/>
        <v>0</v>
      </c>
      <c r="AJ3496" s="11" t="s">
        <v>105</v>
      </c>
      <c r="AM3496" s="4">
        <v>11</v>
      </c>
      <c r="AN3496" s="4">
        <v>2</v>
      </c>
      <c r="AO3496" s="4">
        <v>2</v>
      </c>
      <c r="AP3496" s="4">
        <v>3</v>
      </c>
      <c r="AQ3496" s="4">
        <v>3</v>
      </c>
      <c r="AR3496" s="4">
        <v>3</v>
      </c>
    </row>
    <row r="3497" spans="1:44" s="4" customFormat="1" x14ac:dyDescent="0.25">
      <c r="A3497" s="4" t="str">
        <f t="shared" si="447"/>
        <v>D00_686_11</v>
      </c>
      <c r="B3497" s="1" t="s">
        <v>37</v>
      </c>
      <c r="C3497" s="2">
        <v>686</v>
      </c>
      <c r="D3497" s="3">
        <v>11</v>
      </c>
      <c r="E3497" s="4" t="s">
        <v>42</v>
      </c>
      <c r="F3497" s="4" t="s">
        <v>41</v>
      </c>
      <c r="G3497" s="4" t="s">
        <v>47</v>
      </c>
      <c r="H3497" s="3">
        <v>2006</v>
      </c>
      <c r="I3497" s="15" t="s">
        <v>54</v>
      </c>
      <c r="J3497" s="3"/>
      <c r="P3497" s="3"/>
      <c r="W3497" s="3"/>
      <c r="AA3497" s="5" t="e">
        <f t="shared" si="448"/>
        <v>#DIV/0!</v>
      </c>
      <c r="AD3497" s="5" t="e">
        <f t="shared" si="449"/>
        <v>#DIV/0!</v>
      </c>
      <c r="AE3497" s="3" t="e">
        <f t="shared" si="450"/>
        <v>#DIV/0!</v>
      </c>
      <c r="AG3497" s="4" t="e">
        <f t="shared" si="451"/>
        <v>#DIV/0!</v>
      </c>
      <c r="AI3497" s="3" t="e">
        <f t="shared" si="452"/>
        <v>#DIV/0!</v>
      </c>
      <c r="AK3497" s="4" t="e">
        <f t="shared" ref="AK3497:AK3560" si="456">AJ3497*100/Y3497</f>
        <v>#DIV/0!</v>
      </c>
    </row>
    <row r="3498" spans="1:44" s="4" customFormat="1" x14ac:dyDescent="0.25">
      <c r="A3498" s="4" t="str">
        <f t="shared" si="447"/>
        <v>D00_686_11</v>
      </c>
      <c r="B3498" s="1" t="s">
        <v>37</v>
      </c>
      <c r="C3498" s="2">
        <v>686</v>
      </c>
      <c r="D3498" s="3">
        <v>11</v>
      </c>
      <c r="E3498" s="4" t="s">
        <v>42</v>
      </c>
      <c r="F3498" s="4" t="s">
        <v>41</v>
      </c>
      <c r="G3498" s="4" t="s">
        <v>47</v>
      </c>
      <c r="H3498" s="3">
        <v>2007</v>
      </c>
      <c r="I3498" s="15" t="s">
        <v>54</v>
      </c>
      <c r="J3498" s="3"/>
      <c r="P3498" s="3"/>
      <c r="W3498" s="3"/>
      <c r="AA3498" s="5" t="e">
        <f t="shared" si="448"/>
        <v>#DIV/0!</v>
      </c>
      <c r="AD3498" s="5" t="e">
        <f t="shared" si="449"/>
        <v>#DIV/0!</v>
      </c>
      <c r="AE3498" s="3" t="e">
        <f t="shared" si="450"/>
        <v>#DIV/0!</v>
      </c>
      <c r="AG3498" s="4" t="e">
        <f t="shared" si="451"/>
        <v>#DIV/0!</v>
      </c>
      <c r="AI3498" s="3" t="e">
        <f t="shared" si="452"/>
        <v>#DIV/0!</v>
      </c>
      <c r="AK3498" s="4" t="e">
        <f t="shared" si="456"/>
        <v>#DIV/0!</v>
      </c>
    </row>
    <row r="3499" spans="1:44" s="14" customFormat="1" x14ac:dyDescent="0.25">
      <c r="A3499" s="4" t="str">
        <f t="shared" si="447"/>
        <v>D00_687_7</v>
      </c>
      <c r="B3499" s="12" t="s">
        <v>37</v>
      </c>
      <c r="C3499" s="13">
        <v>687</v>
      </c>
      <c r="D3499" s="15">
        <v>7</v>
      </c>
      <c r="E3499" s="14" t="s">
        <v>44</v>
      </c>
      <c r="F3499" s="14" t="s">
        <v>45</v>
      </c>
      <c r="G3499" s="14" t="s">
        <v>32</v>
      </c>
      <c r="H3499" s="14">
        <v>2003</v>
      </c>
      <c r="I3499" s="15" t="s">
        <v>54</v>
      </c>
      <c r="J3499" s="15"/>
      <c r="K3499" s="14">
        <v>44</v>
      </c>
      <c r="L3499" s="14">
        <f>K3499-36</f>
        <v>8</v>
      </c>
      <c r="M3499" s="14">
        <f>K3499-64</f>
        <v>-20</v>
      </c>
      <c r="N3499" s="14">
        <f>K3499-79</f>
        <v>-35</v>
      </c>
      <c r="P3499" s="15">
        <v>3</v>
      </c>
      <c r="Q3499" s="4"/>
      <c r="R3499" s="4"/>
      <c r="S3499" s="4"/>
      <c r="T3499" s="4"/>
      <c r="U3499" s="4"/>
      <c r="V3499" s="4"/>
      <c r="W3499" s="15">
        <v>2</v>
      </c>
      <c r="X3499" s="14">
        <v>224</v>
      </c>
      <c r="Y3499" s="14">
        <v>25</v>
      </c>
      <c r="Z3499" s="14">
        <v>69</v>
      </c>
      <c r="AA3499" s="5">
        <f t="shared" si="448"/>
        <v>2.76</v>
      </c>
      <c r="AB3499" s="14">
        <v>3</v>
      </c>
      <c r="AC3499" s="14">
        <v>30</v>
      </c>
      <c r="AD3499" s="5">
        <f t="shared" si="449"/>
        <v>1.2</v>
      </c>
      <c r="AE3499" s="3">
        <f t="shared" si="450"/>
        <v>43.478260869565219</v>
      </c>
      <c r="AF3499" s="14">
        <v>0</v>
      </c>
      <c r="AG3499" s="4">
        <f t="shared" si="451"/>
        <v>0</v>
      </c>
      <c r="AH3499" s="14">
        <v>0</v>
      </c>
      <c r="AI3499" s="3">
        <f t="shared" si="452"/>
        <v>0</v>
      </c>
      <c r="AJ3499" s="14">
        <v>0</v>
      </c>
      <c r="AK3499" s="14">
        <f t="shared" si="456"/>
        <v>0</v>
      </c>
      <c r="AL3499" s="14">
        <v>0</v>
      </c>
      <c r="AM3499" s="14">
        <v>9</v>
      </c>
      <c r="AN3499" s="14">
        <v>3</v>
      </c>
      <c r="AO3499" s="14">
        <v>2</v>
      </c>
      <c r="AP3499" s="14">
        <v>3</v>
      </c>
      <c r="AQ3499" s="14">
        <v>3</v>
      </c>
      <c r="AR3499" s="14">
        <v>3</v>
      </c>
    </row>
    <row r="3500" spans="1:44" s="4" customFormat="1" x14ac:dyDescent="0.25">
      <c r="A3500" s="4" t="str">
        <f t="shared" si="447"/>
        <v>D00_687_7</v>
      </c>
      <c r="B3500" s="1" t="s">
        <v>37</v>
      </c>
      <c r="C3500" s="2">
        <v>687</v>
      </c>
      <c r="D3500" s="3">
        <v>7</v>
      </c>
      <c r="E3500" s="4" t="s">
        <v>44</v>
      </c>
      <c r="F3500" s="4" t="s">
        <v>45</v>
      </c>
      <c r="G3500" s="4" t="s">
        <v>32</v>
      </c>
      <c r="H3500" s="4">
        <v>2004</v>
      </c>
      <c r="I3500" s="3" t="s">
        <v>54</v>
      </c>
      <c r="J3500" s="3"/>
      <c r="P3500" s="3"/>
      <c r="W3500" s="3"/>
      <c r="AA3500" s="5" t="e">
        <f t="shared" si="448"/>
        <v>#DIV/0!</v>
      </c>
      <c r="AD3500" s="5" t="e">
        <f t="shared" si="449"/>
        <v>#DIV/0!</v>
      </c>
      <c r="AE3500" s="3" t="e">
        <f t="shared" si="450"/>
        <v>#DIV/0!</v>
      </c>
      <c r="AG3500" s="4" t="e">
        <f t="shared" si="451"/>
        <v>#DIV/0!</v>
      </c>
      <c r="AI3500" s="3" t="e">
        <f t="shared" si="452"/>
        <v>#DIV/0!</v>
      </c>
      <c r="AK3500" s="4" t="e">
        <f t="shared" si="456"/>
        <v>#DIV/0!</v>
      </c>
    </row>
    <row r="3501" spans="1:44" s="4" customFormat="1" x14ac:dyDescent="0.25">
      <c r="A3501" s="4" t="str">
        <f t="shared" si="447"/>
        <v>D00_687_7</v>
      </c>
      <c r="B3501" s="1" t="s">
        <v>37</v>
      </c>
      <c r="C3501" s="2">
        <v>687</v>
      </c>
      <c r="D3501" s="3">
        <v>7</v>
      </c>
      <c r="E3501" s="4" t="s">
        <v>44</v>
      </c>
      <c r="F3501" s="4" t="s">
        <v>45</v>
      </c>
      <c r="G3501" s="4" t="s">
        <v>32</v>
      </c>
      <c r="H3501" s="4">
        <v>2005</v>
      </c>
      <c r="I3501" s="3" t="s">
        <v>54</v>
      </c>
      <c r="J3501" s="3"/>
      <c r="P3501" s="3"/>
      <c r="W3501" s="3"/>
      <c r="AA3501" s="5" t="e">
        <f t="shared" si="448"/>
        <v>#DIV/0!</v>
      </c>
      <c r="AD3501" s="5" t="e">
        <f t="shared" si="449"/>
        <v>#DIV/0!</v>
      </c>
      <c r="AE3501" s="3" t="e">
        <f t="shared" si="450"/>
        <v>#DIV/0!</v>
      </c>
      <c r="AG3501" s="4" t="e">
        <f t="shared" si="451"/>
        <v>#DIV/0!</v>
      </c>
      <c r="AI3501" s="3" t="e">
        <f t="shared" si="452"/>
        <v>#DIV/0!</v>
      </c>
      <c r="AK3501" s="4" t="e">
        <f t="shared" si="456"/>
        <v>#DIV/0!</v>
      </c>
    </row>
    <row r="3502" spans="1:44" s="4" customFormat="1" x14ac:dyDescent="0.25">
      <c r="A3502" s="4" t="str">
        <f t="shared" si="447"/>
        <v>D00_687_7</v>
      </c>
      <c r="B3502" s="1" t="s">
        <v>37</v>
      </c>
      <c r="C3502" s="2">
        <v>687</v>
      </c>
      <c r="D3502" s="3">
        <v>7</v>
      </c>
      <c r="E3502" s="4" t="s">
        <v>44</v>
      </c>
      <c r="F3502" s="4" t="s">
        <v>45</v>
      </c>
      <c r="G3502" s="4" t="s">
        <v>32</v>
      </c>
      <c r="H3502" s="4">
        <v>2006</v>
      </c>
      <c r="I3502" s="3" t="s">
        <v>54</v>
      </c>
      <c r="J3502" s="3"/>
      <c r="P3502" s="3"/>
      <c r="W3502" s="3"/>
      <c r="AA3502" s="5" t="e">
        <f t="shared" si="448"/>
        <v>#DIV/0!</v>
      </c>
      <c r="AD3502" s="5" t="e">
        <f t="shared" si="449"/>
        <v>#DIV/0!</v>
      </c>
      <c r="AE3502" s="3" t="e">
        <f t="shared" si="450"/>
        <v>#DIV/0!</v>
      </c>
      <c r="AG3502" s="4" t="e">
        <f t="shared" si="451"/>
        <v>#DIV/0!</v>
      </c>
      <c r="AI3502" s="3" t="e">
        <f t="shared" si="452"/>
        <v>#DIV/0!</v>
      </c>
      <c r="AK3502" s="4" t="e">
        <f t="shared" si="456"/>
        <v>#DIV/0!</v>
      </c>
    </row>
    <row r="3503" spans="1:44" s="4" customFormat="1" x14ac:dyDescent="0.25">
      <c r="A3503" s="4" t="str">
        <f t="shared" si="447"/>
        <v>D00_687_7</v>
      </c>
      <c r="B3503" s="1" t="s">
        <v>37</v>
      </c>
      <c r="C3503" s="2">
        <v>687</v>
      </c>
      <c r="D3503" s="3">
        <v>7</v>
      </c>
      <c r="E3503" s="4" t="s">
        <v>44</v>
      </c>
      <c r="F3503" s="4" t="s">
        <v>45</v>
      </c>
      <c r="G3503" s="4" t="s">
        <v>32</v>
      </c>
      <c r="H3503" s="4">
        <v>2007</v>
      </c>
      <c r="I3503" s="3" t="s">
        <v>54</v>
      </c>
      <c r="J3503" s="3"/>
      <c r="P3503" s="3"/>
      <c r="W3503" s="3"/>
      <c r="AA3503" s="5" t="e">
        <f t="shared" si="448"/>
        <v>#DIV/0!</v>
      </c>
      <c r="AD3503" s="5" t="e">
        <f t="shared" si="449"/>
        <v>#DIV/0!</v>
      </c>
      <c r="AE3503" s="3" t="e">
        <f t="shared" si="450"/>
        <v>#DIV/0!</v>
      </c>
      <c r="AG3503" s="4" t="e">
        <f t="shared" si="451"/>
        <v>#DIV/0!</v>
      </c>
      <c r="AI3503" s="3" t="e">
        <f t="shared" si="452"/>
        <v>#DIV/0!</v>
      </c>
      <c r="AK3503" s="4" t="e">
        <f t="shared" si="456"/>
        <v>#DIV/0!</v>
      </c>
    </row>
    <row r="3504" spans="1:44" s="14" customFormat="1" x14ac:dyDescent="0.25">
      <c r="A3504" s="4" t="str">
        <f t="shared" si="447"/>
        <v>D00_688_7</v>
      </c>
      <c r="B3504" s="12" t="s">
        <v>37</v>
      </c>
      <c r="C3504" s="13">
        <v>688</v>
      </c>
      <c r="D3504" s="15">
        <v>7</v>
      </c>
      <c r="E3504" s="14" t="s">
        <v>44</v>
      </c>
      <c r="F3504" s="14" t="s">
        <v>45</v>
      </c>
      <c r="G3504" s="14" t="s">
        <v>32</v>
      </c>
      <c r="H3504" s="14">
        <v>2003</v>
      </c>
      <c r="I3504" s="15" t="s">
        <v>54</v>
      </c>
      <c r="J3504" s="15"/>
      <c r="K3504" s="14">
        <v>43</v>
      </c>
      <c r="L3504" s="14">
        <f>K3504-36</f>
        <v>7</v>
      </c>
      <c r="M3504" s="14">
        <f>K3504-64</f>
        <v>-21</v>
      </c>
      <c r="N3504" s="14">
        <f>K3504-79</f>
        <v>-36</v>
      </c>
      <c r="P3504" s="15">
        <v>2</v>
      </c>
      <c r="Q3504" s="4"/>
      <c r="R3504" s="4"/>
      <c r="S3504" s="4"/>
      <c r="T3504" s="4"/>
      <c r="U3504" s="4"/>
      <c r="V3504" s="4"/>
      <c r="W3504" s="15">
        <v>1</v>
      </c>
      <c r="X3504" s="14">
        <v>219</v>
      </c>
      <c r="AA3504" s="5" t="e">
        <f t="shared" si="448"/>
        <v>#DIV/0!</v>
      </c>
      <c r="AD3504" s="5" t="e">
        <f t="shared" si="449"/>
        <v>#DIV/0!</v>
      </c>
      <c r="AE3504" s="3" t="e">
        <f t="shared" si="450"/>
        <v>#DIV/0!</v>
      </c>
      <c r="AG3504" s="4" t="e">
        <f t="shared" si="451"/>
        <v>#DIV/0!</v>
      </c>
      <c r="AI3504" s="3" t="e">
        <f t="shared" si="452"/>
        <v>#DIV/0!</v>
      </c>
      <c r="AK3504" s="14" t="e">
        <f t="shared" si="456"/>
        <v>#DIV/0!</v>
      </c>
    </row>
    <row r="3505" spans="1:37" s="4" customFormat="1" x14ac:dyDescent="0.25">
      <c r="A3505" s="4" t="str">
        <f t="shared" si="447"/>
        <v>D00_688_7</v>
      </c>
      <c r="B3505" s="1" t="s">
        <v>37</v>
      </c>
      <c r="C3505" s="2">
        <v>688</v>
      </c>
      <c r="D3505" s="3">
        <v>7</v>
      </c>
      <c r="E3505" s="4" t="s">
        <v>44</v>
      </c>
      <c r="F3505" s="4" t="s">
        <v>45</v>
      </c>
      <c r="G3505" s="4" t="s">
        <v>32</v>
      </c>
      <c r="H3505" s="4">
        <v>2004</v>
      </c>
      <c r="I3505" s="3" t="s">
        <v>54</v>
      </c>
      <c r="J3505" s="3"/>
      <c r="P3505" s="3"/>
      <c r="W3505" s="3"/>
      <c r="AA3505" s="5" t="e">
        <f t="shared" si="448"/>
        <v>#DIV/0!</v>
      </c>
      <c r="AD3505" s="5" t="e">
        <f t="shared" si="449"/>
        <v>#DIV/0!</v>
      </c>
      <c r="AE3505" s="3" t="e">
        <f t="shared" si="450"/>
        <v>#DIV/0!</v>
      </c>
      <c r="AG3505" s="4" t="e">
        <f t="shared" si="451"/>
        <v>#DIV/0!</v>
      </c>
      <c r="AI3505" s="3" t="e">
        <f t="shared" si="452"/>
        <v>#DIV/0!</v>
      </c>
      <c r="AK3505" s="4" t="e">
        <f t="shared" si="456"/>
        <v>#DIV/0!</v>
      </c>
    </row>
    <row r="3506" spans="1:37" s="4" customFormat="1" x14ac:dyDescent="0.25">
      <c r="A3506" s="4" t="str">
        <f t="shared" si="447"/>
        <v>D00_688_7</v>
      </c>
      <c r="B3506" s="1" t="s">
        <v>37</v>
      </c>
      <c r="C3506" s="2">
        <v>688</v>
      </c>
      <c r="D3506" s="3">
        <v>7</v>
      </c>
      <c r="E3506" s="4" t="s">
        <v>44</v>
      </c>
      <c r="F3506" s="4" t="s">
        <v>45</v>
      </c>
      <c r="G3506" s="4" t="s">
        <v>32</v>
      </c>
      <c r="H3506" s="4">
        <v>2005</v>
      </c>
      <c r="I3506" s="3" t="s">
        <v>54</v>
      </c>
      <c r="J3506" s="3"/>
      <c r="P3506" s="3"/>
      <c r="W3506" s="3"/>
      <c r="AA3506" s="5" t="e">
        <f t="shared" si="448"/>
        <v>#DIV/0!</v>
      </c>
      <c r="AD3506" s="5" t="e">
        <f t="shared" si="449"/>
        <v>#DIV/0!</v>
      </c>
      <c r="AE3506" s="3" t="e">
        <f t="shared" si="450"/>
        <v>#DIV/0!</v>
      </c>
      <c r="AG3506" s="4" t="e">
        <f t="shared" si="451"/>
        <v>#DIV/0!</v>
      </c>
      <c r="AI3506" s="3" t="e">
        <f t="shared" si="452"/>
        <v>#DIV/0!</v>
      </c>
      <c r="AK3506" s="4" t="e">
        <f t="shared" si="456"/>
        <v>#DIV/0!</v>
      </c>
    </row>
    <row r="3507" spans="1:37" s="4" customFormat="1" x14ac:dyDescent="0.25">
      <c r="A3507" s="4" t="str">
        <f t="shared" si="447"/>
        <v>D00_688_7</v>
      </c>
      <c r="B3507" s="1" t="s">
        <v>37</v>
      </c>
      <c r="C3507" s="2">
        <v>688</v>
      </c>
      <c r="D3507" s="3">
        <v>7</v>
      </c>
      <c r="E3507" s="4" t="s">
        <v>44</v>
      </c>
      <c r="F3507" s="4" t="s">
        <v>45</v>
      </c>
      <c r="G3507" s="4" t="s">
        <v>32</v>
      </c>
      <c r="H3507" s="4">
        <v>2006</v>
      </c>
      <c r="I3507" s="3" t="s">
        <v>54</v>
      </c>
      <c r="J3507" s="3"/>
      <c r="P3507" s="3"/>
      <c r="W3507" s="3"/>
      <c r="AA3507" s="5" t="e">
        <f t="shared" si="448"/>
        <v>#DIV/0!</v>
      </c>
      <c r="AD3507" s="5" t="e">
        <f t="shared" si="449"/>
        <v>#DIV/0!</v>
      </c>
      <c r="AE3507" s="3" t="e">
        <f t="shared" si="450"/>
        <v>#DIV/0!</v>
      </c>
      <c r="AG3507" s="4" t="e">
        <f t="shared" si="451"/>
        <v>#DIV/0!</v>
      </c>
      <c r="AI3507" s="3" t="e">
        <f t="shared" si="452"/>
        <v>#DIV/0!</v>
      </c>
      <c r="AK3507" s="4" t="e">
        <f t="shared" si="456"/>
        <v>#DIV/0!</v>
      </c>
    </row>
    <row r="3508" spans="1:37" s="4" customFormat="1" x14ac:dyDescent="0.25">
      <c r="A3508" s="4" t="str">
        <f t="shared" si="447"/>
        <v>D00_688_7</v>
      </c>
      <c r="B3508" s="1" t="s">
        <v>37</v>
      </c>
      <c r="C3508" s="2">
        <v>688</v>
      </c>
      <c r="D3508" s="3">
        <v>7</v>
      </c>
      <c r="E3508" s="4" t="s">
        <v>44</v>
      </c>
      <c r="F3508" s="4" t="s">
        <v>45</v>
      </c>
      <c r="G3508" s="4" t="s">
        <v>32</v>
      </c>
      <c r="H3508" s="4">
        <v>2007</v>
      </c>
      <c r="I3508" s="3" t="s">
        <v>54</v>
      </c>
      <c r="J3508" s="3"/>
      <c r="P3508" s="3"/>
      <c r="W3508" s="3"/>
      <c r="AA3508" s="5" t="e">
        <f t="shared" si="448"/>
        <v>#DIV/0!</v>
      </c>
      <c r="AD3508" s="5" t="e">
        <f t="shared" si="449"/>
        <v>#DIV/0!</v>
      </c>
      <c r="AE3508" s="3" t="e">
        <f t="shared" si="450"/>
        <v>#DIV/0!</v>
      </c>
      <c r="AG3508" s="4" t="e">
        <f t="shared" si="451"/>
        <v>#DIV/0!</v>
      </c>
      <c r="AI3508" s="3" t="e">
        <f t="shared" si="452"/>
        <v>#DIV/0!</v>
      </c>
      <c r="AK3508" s="4" t="e">
        <f t="shared" si="456"/>
        <v>#DIV/0!</v>
      </c>
    </row>
    <row r="3509" spans="1:37" s="14" customFormat="1" x14ac:dyDescent="0.25">
      <c r="A3509" s="4" t="str">
        <f t="shared" si="447"/>
        <v>D00_689_7</v>
      </c>
      <c r="B3509" s="12" t="s">
        <v>37</v>
      </c>
      <c r="C3509" s="13">
        <v>689</v>
      </c>
      <c r="D3509" s="15">
        <v>7</v>
      </c>
      <c r="E3509" s="14" t="s">
        <v>44</v>
      </c>
      <c r="F3509" s="14" t="s">
        <v>45</v>
      </c>
      <c r="G3509" s="14" t="s">
        <v>32</v>
      </c>
      <c r="H3509" s="14">
        <v>2003</v>
      </c>
      <c r="I3509" s="15" t="s">
        <v>54</v>
      </c>
      <c r="J3509" s="15"/>
      <c r="P3509" s="15"/>
      <c r="Q3509" s="4"/>
      <c r="R3509" s="4"/>
      <c r="S3509" s="4"/>
      <c r="T3509" s="4"/>
      <c r="U3509" s="4"/>
      <c r="V3509" s="4"/>
      <c r="W3509" s="15"/>
      <c r="AA3509" s="5" t="e">
        <f t="shared" si="448"/>
        <v>#DIV/0!</v>
      </c>
      <c r="AD3509" s="5" t="e">
        <f t="shared" si="449"/>
        <v>#DIV/0!</v>
      </c>
      <c r="AE3509" s="3" t="e">
        <f t="shared" si="450"/>
        <v>#DIV/0!</v>
      </c>
      <c r="AG3509" s="4" t="e">
        <f t="shared" si="451"/>
        <v>#DIV/0!</v>
      </c>
      <c r="AI3509" s="3" t="e">
        <f t="shared" si="452"/>
        <v>#DIV/0!</v>
      </c>
      <c r="AK3509" s="14" t="e">
        <f t="shared" si="456"/>
        <v>#DIV/0!</v>
      </c>
    </row>
    <row r="3510" spans="1:37" s="4" customFormat="1" x14ac:dyDescent="0.25">
      <c r="A3510" s="4" t="str">
        <f t="shared" si="447"/>
        <v>D00_689_7</v>
      </c>
      <c r="B3510" s="1" t="s">
        <v>37</v>
      </c>
      <c r="C3510" s="2">
        <v>689</v>
      </c>
      <c r="D3510" s="3">
        <v>7</v>
      </c>
      <c r="E3510" s="4" t="s">
        <v>44</v>
      </c>
      <c r="F3510" s="4" t="s">
        <v>45</v>
      </c>
      <c r="G3510" s="4" t="s">
        <v>32</v>
      </c>
      <c r="H3510" s="4">
        <v>2004</v>
      </c>
      <c r="I3510" s="3" t="s">
        <v>54</v>
      </c>
      <c r="J3510" s="3"/>
      <c r="P3510" s="3"/>
      <c r="W3510" s="3"/>
      <c r="AA3510" s="5" t="e">
        <f t="shared" si="448"/>
        <v>#DIV/0!</v>
      </c>
      <c r="AD3510" s="5" t="e">
        <f t="shared" si="449"/>
        <v>#DIV/0!</v>
      </c>
      <c r="AE3510" s="3" t="e">
        <f t="shared" si="450"/>
        <v>#DIV/0!</v>
      </c>
      <c r="AG3510" s="4" t="e">
        <f t="shared" si="451"/>
        <v>#DIV/0!</v>
      </c>
      <c r="AI3510" s="3" t="e">
        <f t="shared" si="452"/>
        <v>#DIV/0!</v>
      </c>
      <c r="AK3510" s="4" t="e">
        <f t="shared" si="456"/>
        <v>#DIV/0!</v>
      </c>
    </row>
    <row r="3511" spans="1:37" s="4" customFormat="1" x14ac:dyDescent="0.25">
      <c r="A3511" s="4" t="str">
        <f t="shared" si="447"/>
        <v>D00_689_7</v>
      </c>
      <c r="B3511" s="1" t="s">
        <v>37</v>
      </c>
      <c r="C3511" s="2">
        <v>689</v>
      </c>
      <c r="D3511" s="3">
        <v>7</v>
      </c>
      <c r="E3511" s="4" t="s">
        <v>44</v>
      </c>
      <c r="F3511" s="4" t="s">
        <v>45</v>
      </c>
      <c r="G3511" s="4" t="s">
        <v>32</v>
      </c>
      <c r="H3511" s="4">
        <v>2005</v>
      </c>
      <c r="I3511" s="3" t="s">
        <v>54</v>
      </c>
      <c r="J3511" s="3"/>
      <c r="P3511" s="3"/>
      <c r="W3511" s="3"/>
      <c r="AA3511" s="5" t="e">
        <f t="shared" si="448"/>
        <v>#DIV/0!</v>
      </c>
      <c r="AD3511" s="5" t="e">
        <f t="shared" si="449"/>
        <v>#DIV/0!</v>
      </c>
      <c r="AE3511" s="3" t="e">
        <f t="shared" si="450"/>
        <v>#DIV/0!</v>
      </c>
      <c r="AG3511" s="4" t="e">
        <f t="shared" si="451"/>
        <v>#DIV/0!</v>
      </c>
      <c r="AI3511" s="3" t="e">
        <f t="shared" si="452"/>
        <v>#DIV/0!</v>
      </c>
      <c r="AK3511" s="4" t="e">
        <f t="shared" si="456"/>
        <v>#DIV/0!</v>
      </c>
    </row>
    <row r="3512" spans="1:37" s="4" customFormat="1" x14ac:dyDescent="0.25">
      <c r="A3512" s="4" t="str">
        <f t="shared" si="447"/>
        <v>D00_689_7</v>
      </c>
      <c r="B3512" s="1" t="s">
        <v>37</v>
      </c>
      <c r="C3512" s="2">
        <v>689</v>
      </c>
      <c r="D3512" s="3">
        <v>7</v>
      </c>
      <c r="E3512" s="4" t="s">
        <v>44</v>
      </c>
      <c r="F3512" s="4" t="s">
        <v>45</v>
      </c>
      <c r="G3512" s="4" t="s">
        <v>32</v>
      </c>
      <c r="H3512" s="4">
        <v>2006</v>
      </c>
      <c r="I3512" s="3" t="s">
        <v>54</v>
      </c>
      <c r="J3512" s="3"/>
      <c r="P3512" s="3"/>
      <c r="W3512" s="3"/>
      <c r="AA3512" s="5" t="e">
        <f t="shared" si="448"/>
        <v>#DIV/0!</v>
      </c>
      <c r="AD3512" s="5" t="e">
        <f t="shared" si="449"/>
        <v>#DIV/0!</v>
      </c>
      <c r="AE3512" s="3" t="e">
        <f t="shared" si="450"/>
        <v>#DIV/0!</v>
      </c>
      <c r="AG3512" s="4" t="e">
        <f t="shared" si="451"/>
        <v>#DIV/0!</v>
      </c>
      <c r="AI3512" s="3" t="e">
        <f t="shared" si="452"/>
        <v>#DIV/0!</v>
      </c>
      <c r="AK3512" s="4" t="e">
        <f t="shared" si="456"/>
        <v>#DIV/0!</v>
      </c>
    </row>
    <row r="3513" spans="1:37" s="4" customFormat="1" x14ac:dyDescent="0.25">
      <c r="A3513" s="4" t="str">
        <f t="shared" si="447"/>
        <v>D00_689_7</v>
      </c>
      <c r="B3513" s="1" t="s">
        <v>37</v>
      </c>
      <c r="C3513" s="2">
        <v>689</v>
      </c>
      <c r="D3513" s="3">
        <v>7</v>
      </c>
      <c r="E3513" s="4" t="s">
        <v>44</v>
      </c>
      <c r="F3513" s="4" t="s">
        <v>45</v>
      </c>
      <c r="G3513" s="4" t="s">
        <v>32</v>
      </c>
      <c r="H3513" s="4">
        <v>2007</v>
      </c>
      <c r="I3513" s="3" t="s">
        <v>54</v>
      </c>
      <c r="J3513" s="3"/>
      <c r="P3513" s="3"/>
      <c r="W3513" s="3"/>
      <c r="AA3513" s="5" t="e">
        <f t="shared" si="448"/>
        <v>#DIV/0!</v>
      </c>
      <c r="AD3513" s="5" t="e">
        <f t="shared" si="449"/>
        <v>#DIV/0!</v>
      </c>
      <c r="AE3513" s="3" t="e">
        <f t="shared" si="450"/>
        <v>#DIV/0!</v>
      </c>
      <c r="AG3513" s="4" t="e">
        <f t="shared" si="451"/>
        <v>#DIV/0!</v>
      </c>
      <c r="AI3513" s="3" t="e">
        <f t="shared" si="452"/>
        <v>#DIV/0!</v>
      </c>
      <c r="AK3513" s="4" t="e">
        <f t="shared" si="456"/>
        <v>#DIV/0!</v>
      </c>
    </row>
    <row r="3514" spans="1:37" s="14" customFormat="1" x14ac:dyDescent="0.25">
      <c r="A3514" s="4" t="str">
        <f t="shared" si="447"/>
        <v>D00_690_7</v>
      </c>
      <c r="B3514" s="12" t="s">
        <v>37</v>
      </c>
      <c r="C3514" s="13">
        <v>690</v>
      </c>
      <c r="D3514" s="15">
        <v>7</v>
      </c>
      <c r="E3514" s="14" t="s">
        <v>44</v>
      </c>
      <c r="F3514" s="14" t="s">
        <v>45</v>
      </c>
      <c r="G3514" s="14" t="s">
        <v>32</v>
      </c>
      <c r="H3514" s="14">
        <v>2003</v>
      </c>
      <c r="I3514" s="15" t="s">
        <v>54</v>
      </c>
      <c r="J3514" s="15"/>
      <c r="P3514" s="15"/>
      <c r="Q3514" s="4"/>
      <c r="R3514" s="4"/>
      <c r="S3514" s="4"/>
      <c r="T3514" s="4"/>
      <c r="U3514" s="4"/>
      <c r="V3514" s="4"/>
      <c r="W3514" s="15"/>
      <c r="AA3514" s="5" t="e">
        <f t="shared" si="448"/>
        <v>#DIV/0!</v>
      </c>
      <c r="AD3514" s="5" t="e">
        <f t="shared" si="449"/>
        <v>#DIV/0!</v>
      </c>
      <c r="AE3514" s="3" t="e">
        <f t="shared" si="450"/>
        <v>#DIV/0!</v>
      </c>
      <c r="AG3514" s="4" t="e">
        <f t="shared" si="451"/>
        <v>#DIV/0!</v>
      </c>
      <c r="AI3514" s="3" t="e">
        <f t="shared" si="452"/>
        <v>#DIV/0!</v>
      </c>
      <c r="AK3514" s="14" t="e">
        <f t="shared" si="456"/>
        <v>#DIV/0!</v>
      </c>
    </row>
    <row r="3515" spans="1:37" s="4" customFormat="1" x14ac:dyDescent="0.25">
      <c r="A3515" s="4" t="str">
        <f t="shared" si="447"/>
        <v>D00_690_7</v>
      </c>
      <c r="B3515" s="1" t="s">
        <v>37</v>
      </c>
      <c r="C3515" s="2">
        <v>690</v>
      </c>
      <c r="D3515" s="3">
        <v>7</v>
      </c>
      <c r="E3515" s="4" t="s">
        <v>44</v>
      </c>
      <c r="F3515" s="4" t="s">
        <v>45</v>
      </c>
      <c r="G3515" s="4" t="s">
        <v>32</v>
      </c>
      <c r="H3515" s="4">
        <v>2004</v>
      </c>
      <c r="I3515" s="3" t="s">
        <v>54</v>
      </c>
      <c r="J3515" s="3"/>
      <c r="P3515" s="3"/>
      <c r="W3515" s="3"/>
      <c r="AA3515" s="5" t="e">
        <f t="shared" si="448"/>
        <v>#DIV/0!</v>
      </c>
      <c r="AD3515" s="5" t="e">
        <f t="shared" si="449"/>
        <v>#DIV/0!</v>
      </c>
      <c r="AE3515" s="3" t="e">
        <f t="shared" si="450"/>
        <v>#DIV/0!</v>
      </c>
      <c r="AG3515" s="4" t="e">
        <f t="shared" si="451"/>
        <v>#DIV/0!</v>
      </c>
      <c r="AI3515" s="3" t="e">
        <f t="shared" si="452"/>
        <v>#DIV/0!</v>
      </c>
      <c r="AK3515" s="4" t="e">
        <f t="shared" si="456"/>
        <v>#DIV/0!</v>
      </c>
    </row>
    <row r="3516" spans="1:37" s="4" customFormat="1" x14ac:dyDescent="0.25">
      <c r="A3516" s="4" t="str">
        <f t="shared" si="447"/>
        <v>D00_690_7</v>
      </c>
      <c r="B3516" s="1" t="s">
        <v>37</v>
      </c>
      <c r="C3516" s="2">
        <v>690</v>
      </c>
      <c r="D3516" s="3">
        <v>7</v>
      </c>
      <c r="E3516" s="4" t="s">
        <v>44</v>
      </c>
      <c r="F3516" s="4" t="s">
        <v>45</v>
      </c>
      <c r="G3516" s="4" t="s">
        <v>32</v>
      </c>
      <c r="H3516" s="4">
        <v>2005</v>
      </c>
      <c r="I3516" s="3" t="s">
        <v>54</v>
      </c>
      <c r="J3516" s="3"/>
      <c r="P3516" s="3"/>
      <c r="W3516" s="3"/>
      <c r="AA3516" s="5" t="e">
        <f t="shared" si="448"/>
        <v>#DIV/0!</v>
      </c>
      <c r="AD3516" s="5" t="e">
        <f t="shared" si="449"/>
        <v>#DIV/0!</v>
      </c>
      <c r="AE3516" s="3" t="e">
        <f t="shared" si="450"/>
        <v>#DIV/0!</v>
      </c>
      <c r="AG3516" s="4" t="e">
        <f t="shared" si="451"/>
        <v>#DIV/0!</v>
      </c>
      <c r="AI3516" s="3" t="e">
        <f t="shared" si="452"/>
        <v>#DIV/0!</v>
      </c>
      <c r="AK3516" s="4" t="e">
        <f t="shared" si="456"/>
        <v>#DIV/0!</v>
      </c>
    </row>
    <row r="3517" spans="1:37" s="4" customFormat="1" x14ac:dyDescent="0.25">
      <c r="A3517" s="4" t="str">
        <f t="shared" si="447"/>
        <v>D00_690_7</v>
      </c>
      <c r="B3517" s="1" t="s">
        <v>37</v>
      </c>
      <c r="C3517" s="2">
        <v>690</v>
      </c>
      <c r="D3517" s="3">
        <v>7</v>
      </c>
      <c r="E3517" s="4" t="s">
        <v>44</v>
      </c>
      <c r="F3517" s="4" t="s">
        <v>45</v>
      </c>
      <c r="G3517" s="4" t="s">
        <v>32</v>
      </c>
      <c r="H3517" s="4">
        <v>2006</v>
      </c>
      <c r="I3517" s="3" t="s">
        <v>54</v>
      </c>
      <c r="J3517" s="3"/>
      <c r="P3517" s="3"/>
      <c r="W3517" s="3"/>
      <c r="AA3517" s="5" t="e">
        <f t="shared" si="448"/>
        <v>#DIV/0!</v>
      </c>
      <c r="AD3517" s="5" t="e">
        <f t="shared" si="449"/>
        <v>#DIV/0!</v>
      </c>
      <c r="AE3517" s="3" t="e">
        <f t="shared" si="450"/>
        <v>#DIV/0!</v>
      </c>
      <c r="AG3517" s="4" t="e">
        <f t="shared" si="451"/>
        <v>#DIV/0!</v>
      </c>
      <c r="AI3517" s="3" t="e">
        <f t="shared" si="452"/>
        <v>#DIV/0!</v>
      </c>
      <c r="AK3517" s="4" t="e">
        <f t="shared" si="456"/>
        <v>#DIV/0!</v>
      </c>
    </row>
    <row r="3518" spans="1:37" s="4" customFormat="1" x14ac:dyDescent="0.25">
      <c r="A3518" s="4" t="str">
        <f t="shared" si="447"/>
        <v>D00_690_7</v>
      </c>
      <c r="B3518" s="1" t="s">
        <v>37</v>
      </c>
      <c r="C3518" s="2">
        <v>690</v>
      </c>
      <c r="D3518" s="3">
        <v>7</v>
      </c>
      <c r="E3518" s="4" t="s">
        <v>44</v>
      </c>
      <c r="F3518" s="4" t="s">
        <v>45</v>
      </c>
      <c r="G3518" s="4" t="s">
        <v>32</v>
      </c>
      <c r="H3518" s="4">
        <v>2007</v>
      </c>
      <c r="I3518" s="3" t="s">
        <v>54</v>
      </c>
      <c r="J3518" s="3"/>
      <c r="P3518" s="3"/>
      <c r="W3518" s="3"/>
      <c r="AA3518" s="5" t="e">
        <f t="shared" si="448"/>
        <v>#DIV/0!</v>
      </c>
      <c r="AD3518" s="5" t="e">
        <f t="shared" si="449"/>
        <v>#DIV/0!</v>
      </c>
      <c r="AE3518" s="3" t="e">
        <f t="shared" si="450"/>
        <v>#DIV/0!</v>
      </c>
      <c r="AG3518" s="4" t="e">
        <f t="shared" si="451"/>
        <v>#DIV/0!</v>
      </c>
      <c r="AI3518" s="3" t="e">
        <f t="shared" si="452"/>
        <v>#DIV/0!</v>
      </c>
      <c r="AK3518" s="4" t="e">
        <f t="shared" si="456"/>
        <v>#DIV/0!</v>
      </c>
    </row>
    <row r="3519" spans="1:37" s="14" customFormat="1" x14ac:dyDescent="0.25">
      <c r="A3519" s="4" t="str">
        <f t="shared" si="447"/>
        <v>D00_691_7</v>
      </c>
      <c r="B3519" s="12" t="s">
        <v>37</v>
      </c>
      <c r="C3519" s="13">
        <v>691</v>
      </c>
      <c r="D3519" s="15">
        <v>7</v>
      </c>
      <c r="E3519" s="14" t="s">
        <v>44</v>
      </c>
      <c r="F3519" s="14" t="s">
        <v>45</v>
      </c>
      <c r="G3519" s="14" t="s">
        <v>32</v>
      </c>
      <c r="H3519" s="14">
        <v>2003</v>
      </c>
      <c r="I3519" s="15" t="s">
        <v>54</v>
      </c>
      <c r="J3519" s="15"/>
      <c r="P3519" s="15"/>
      <c r="Q3519" s="4"/>
      <c r="R3519" s="4"/>
      <c r="S3519" s="4"/>
      <c r="T3519" s="4"/>
      <c r="U3519" s="4"/>
      <c r="V3519" s="4"/>
      <c r="W3519" s="15"/>
      <c r="AA3519" s="5" t="e">
        <f t="shared" si="448"/>
        <v>#DIV/0!</v>
      </c>
      <c r="AD3519" s="5" t="e">
        <f t="shared" si="449"/>
        <v>#DIV/0!</v>
      </c>
      <c r="AE3519" s="3" t="e">
        <f t="shared" si="450"/>
        <v>#DIV/0!</v>
      </c>
      <c r="AG3519" s="4" t="e">
        <f t="shared" si="451"/>
        <v>#DIV/0!</v>
      </c>
      <c r="AI3519" s="3" t="e">
        <f t="shared" si="452"/>
        <v>#DIV/0!</v>
      </c>
      <c r="AK3519" s="14" t="e">
        <f t="shared" si="456"/>
        <v>#DIV/0!</v>
      </c>
    </row>
    <row r="3520" spans="1:37" s="4" customFormat="1" x14ac:dyDescent="0.25">
      <c r="A3520" s="4" t="str">
        <f t="shared" si="447"/>
        <v>D00_691_7</v>
      </c>
      <c r="B3520" s="1" t="s">
        <v>37</v>
      </c>
      <c r="C3520" s="2">
        <v>691</v>
      </c>
      <c r="D3520" s="3">
        <v>7</v>
      </c>
      <c r="E3520" s="4" t="s">
        <v>44</v>
      </c>
      <c r="F3520" s="4" t="s">
        <v>45</v>
      </c>
      <c r="G3520" s="4" t="s">
        <v>32</v>
      </c>
      <c r="H3520" s="4">
        <v>2004</v>
      </c>
      <c r="I3520" s="3" t="s">
        <v>54</v>
      </c>
      <c r="J3520" s="3"/>
      <c r="P3520" s="3"/>
      <c r="W3520" s="3"/>
      <c r="AA3520" s="5" t="e">
        <f t="shared" si="448"/>
        <v>#DIV/0!</v>
      </c>
      <c r="AD3520" s="5" t="e">
        <f t="shared" si="449"/>
        <v>#DIV/0!</v>
      </c>
      <c r="AE3520" s="3" t="e">
        <f t="shared" si="450"/>
        <v>#DIV/0!</v>
      </c>
      <c r="AG3520" s="4" t="e">
        <f t="shared" si="451"/>
        <v>#DIV/0!</v>
      </c>
      <c r="AI3520" s="3" t="e">
        <f t="shared" si="452"/>
        <v>#DIV/0!</v>
      </c>
      <c r="AK3520" s="4" t="e">
        <f t="shared" si="456"/>
        <v>#DIV/0!</v>
      </c>
    </row>
    <row r="3521" spans="1:44" s="4" customFormat="1" x14ac:dyDescent="0.25">
      <c r="A3521" s="4" t="str">
        <f t="shared" si="447"/>
        <v>D00_691_7</v>
      </c>
      <c r="B3521" s="1" t="s">
        <v>37</v>
      </c>
      <c r="C3521" s="2">
        <v>691</v>
      </c>
      <c r="D3521" s="3">
        <v>7</v>
      </c>
      <c r="E3521" s="4" t="s">
        <v>44</v>
      </c>
      <c r="F3521" s="4" t="s">
        <v>45</v>
      </c>
      <c r="G3521" s="4" t="s">
        <v>32</v>
      </c>
      <c r="H3521" s="4">
        <v>2005</v>
      </c>
      <c r="I3521" s="3" t="s">
        <v>54</v>
      </c>
      <c r="J3521" s="3"/>
      <c r="P3521" s="3"/>
      <c r="W3521" s="3"/>
      <c r="AA3521" s="5" t="e">
        <f t="shared" si="448"/>
        <v>#DIV/0!</v>
      </c>
      <c r="AD3521" s="5" t="e">
        <f t="shared" si="449"/>
        <v>#DIV/0!</v>
      </c>
      <c r="AE3521" s="3" t="e">
        <f t="shared" si="450"/>
        <v>#DIV/0!</v>
      </c>
      <c r="AG3521" s="4" t="e">
        <f t="shared" si="451"/>
        <v>#DIV/0!</v>
      </c>
      <c r="AI3521" s="3" t="e">
        <f t="shared" si="452"/>
        <v>#DIV/0!</v>
      </c>
      <c r="AK3521" s="4" t="e">
        <f t="shared" si="456"/>
        <v>#DIV/0!</v>
      </c>
    </row>
    <row r="3522" spans="1:44" s="4" customFormat="1" x14ac:dyDescent="0.25">
      <c r="A3522" s="4" t="str">
        <f t="shared" si="447"/>
        <v>D00_691_7</v>
      </c>
      <c r="B3522" s="1" t="s">
        <v>37</v>
      </c>
      <c r="C3522" s="2">
        <v>691</v>
      </c>
      <c r="D3522" s="3">
        <v>7</v>
      </c>
      <c r="E3522" s="4" t="s">
        <v>44</v>
      </c>
      <c r="F3522" s="4" t="s">
        <v>45</v>
      </c>
      <c r="G3522" s="4" t="s">
        <v>32</v>
      </c>
      <c r="H3522" s="4">
        <v>2006</v>
      </c>
      <c r="I3522" s="3" t="s">
        <v>54</v>
      </c>
      <c r="J3522" s="3"/>
      <c r="P3522" s="3"/>
      <c r="W3522" s="3"/>
      <c r="AA3522" s="5" t="e">
        <f t="shared" si="448"/>
        <v>#DIV/0!</v>
      </c>
      <c r="AD3522" s="5" t="e">
        <f t="shared" si="449"/>
        <v>#DIV/0!</v>
      </c>
      <c r="AE3522" s="3" t="e">
        <f t="shared" si="450"/>
        <v>#DIV/0!</v>
      </c>
      <c r="AG3522" s="4" t="e">
        <f t="shared" si="451"/>
        <v>#DIV/0!</v>
      </c>
      <c r="AI3522" s="3" t="e">
        <f t="shared" si="452"/>
        <v>#DIV/0!</v>
      </c>
      <c r="AK3522" s="4" t="e">
        <f t="shared" si="456"/>
        <v>#DIV/0!</v>
      </c>
    </row>
    <row r="3523" spans="1:44" s="4" customFormat="1" x14ac:dyDescent="0.25">
      <c r="A3523" s="4" t="str">
        <f t="shared" ref="A3523:A3586" si="457">CONCATENATE(LEFT(B3523,1),CONCATENATE(RIGHT(B3523,2),"_",CONCATENATE(C3523),"_",CONCATENATE(D3523)))</f>
        <v>D00_691_7</v>
      </c>
      <c r="B3523" s="1" t="s">
        <v>37</v>
      </c>
      <c r="C3523" s="2">
        <v>691</v>
      </c>
      <c r="D3523" s="3">
        <v>7</v>
      </c>
      <c r="E3523" s="4" t="s">
        <v>44</v>
      </c>
      <c r="F3523" s="4" t="s">
        <v>45</v>
      </c>
      <c r="G3523" s="4" t="s">
        <v>32</v>
      </c>
      <c r="H3523" s="4">
        <v>2007</v>
      </c>
      <c r="I3523" s="3" t="s">
        <v>54</v>
      </c>
      <c r="J3523" s="3"/>
      <c r="P3523" s="3"/>
      <c r="W3523" s="3"/>
      <c r="AA3523" s="5" t="e">
        <f t="shared" si="448"/>
        <v>#DIV/0!</v>
      </c>
      <c r="AD3523" s="5" t="e">
        <f t="shared" si="449"/>
        <v>#DIV/0!</v>
      </c>
      <c r="AE3523" s="3" t="e">
        <f t="shared" si="450"/>
        <v>#DIV/0!</v>
      </c>
      <c r="AG3523" s="4" t="e">
        <f t="shared" si="451"/>
        <v>#DIV/0!</v>
      </c>
      <c r="AI3523" s="3" t="e">
        <f t="shared" si="452"/>
        <v>#DIV/0!</v>
      </c>
      <c r="AK3523" s="4" t="e">
        <f t="shared" si="456"/>
        <v>#DIV/0!</v>
      </c>
    </row>
    <row r="3524" spans="1:44" s="14" customFormat="1" x14ac:dyDescent="0.25">
      <c r="A3524" s="4" t="str">
        <f t="shared" si="457"/>
        <v>D00_692_7</v>
      </c>
      <c r="B3524" s="12" t="s">
        <v>37</v>
      </c>
      <c r="C3524" s="13">
        <v>692</v>
      </c>
      <c r="D3524" s="15">
        <v>7</v>
      </c>
      <c r="E3524" s="14" t="s">
        <v>44</v>
      </c>
      <c r="F3524" s="14" t="s">
        <v>45</v>
      </c>
      <c r="G3524" s="14" t="s">
        <v>32</v>
      </c>
      <c r="H3524" s="14">
        <v>2003</v>
      </c>
      <c r="I3524" s="15" t="s">
        <v>54</v>
      </c>
      <c r="J3524" s="15"/>
      <c r="K3524" s="14">
        <v>45</v>
      </c>
      <c r="L3524" s="14">
        <f>K3524-36</f>
        <v>9</v>
      </c>
      <c r="M3524" s="14">
        <f>K3524-64</f>
        <v>-19</v>
      </c>
      <c r="N3524" s="14">
        <f>K3524-79</f>
        <v>-34</v>
      </c>
      <c r="P3524" s="15">
        <v>4</v>
      </c>
      <c r="Q3524" s="4"/>
      <c r="R3524" s="4"/>
      <c r="S3524" s="4"/>
      <c r="T3524" s="4"/>
      <c r="U3524" s="4"/>
      <c r="V3524" s="4"/>
      <c r="W3524" s="15">
        <v>3</v>
      </c>
      <c r="X3524" s="14">
        <v>217</v>
      </c>
      <c r="Y3524" s="14">
        <v>25</v>
      </c>
      <c r="Z3524" s="14">
        <v>100</v>
      </c>
      <c r="AA3524" s="5">
        <f t="shared" si="448"/>
        <v>4</v>
      </c>
      <c r="AB3524" s="14">
        <v>4</v>
      </c>
      <c r="AC3524" s="14">
        <v>32</v>
      </c>
      <c r="AD3524" s="5">
        <f t="shared" si="449"/>
        <v>1.28</v>
      </c>
      <c r="AE3524" s="3">
        <f t="shared" si="450"/>
        <v>32</v>
      </c>
      <c r="AF3524" s="14">
        <v>0</v>
      </c>
      <c r="AG3524" s="4">
        <f t="shared" si="451"/>
        <v>0</v>
      </c>
      <c r="AH3524" s="14">
        <v>2</v>
      </c>
      <c r="AI3524" s="3">
        <f t="shared" si="452"/>
        <v>8</v>
      </c>
      <c r="AJ3524" s="14">
        <v>0</v>
      </c>
      <c r="AK3524" s="14">
        <f t="shared" si="456"/>
        <v>0</v>
      </c>
      <c r="AL3524" s="14">
        <v>0</v>
      </c>
      <c r="AM3524" s="14">
        <v>9</v>
      </c>
      <c r="AN3524" s="14">
        <v>3</v>
      </c>
      <c r="AO3524" s="14">
        <v>2</v>
      </c>
      <c r="AP3524" s="14">
        <v>2</v>
      </c>
      <c r="AQ3524" s="14">
        <v>3</v>
      </c>
      <c r="AR3524" s="14">
        <v>3</v>
      </c>
    </row>
    <row r="3525" spans="1:44" s="4" customFormat="1" x14ac:dyDescent="0.25">
      <c r="A3525" s="4" t="str">
        <f t="shared" si="457"/>
        <v>D00_692_7</v>
      </c>
      <c r="B3525" s="1" t="s">
        <v>37</v>
      </c>
      <c r="C3525" s="2">
        <v>692</v>
      </c>
      <c r="D3525" s="3">
        <v>7</v>
      </c>
      <c r="E3525" s="4" t="s">
        <v>44</v>
      </c>
      <c r="F3525" s="4" t="s">
        <v>45</v>
      </c>
      <c r="G3525" s="4" t="s">
        <v>32</v>
      </c>
      <c r="H3525" s="4">
        <v>2004</v>
      </c>
      <c r="I3525" s="3" t="s">
        <v>54</v>
      </c>
      <c r="J3525" s="3">
        <v>22</v>
      </c>
      <c r="K3525" s="4">
        <v>26</v>
      </c>
      <c r="L3525" s="4">
        <f>K3525-22</f>
        <v>4</v>
      </c>
      <c r="M3525" s="4">
        <f>K3525-46</f>
        <v>-20</v>
      </c>
      <c r="N3525" s="4">
        <f>K3525-64</f>
        <v>-38</v>
      </c>
      <c r="P3525" s="3">
        <v>3</v>
      </c>
      <c r="Q3525" s="4">
        <v>32</v>
      </c>
      <c r="W3525" s="3">
        <v>2</v>
      </c>
      <c r="X3525" s="4">
        <v>229</v>
      </c>
      <c r="Y3525" s="4">
        <v>25</v>
      </c>
      <c r="Z3525" s="4">
        <v>121</v>
      </c>
      <c r="AA3525" s="5">
        <f t="shared" si="448"/>
        <v>4.8983333333333334</v>
      </c>
      <c r="AB3525" s="4">
        <v>4</v>
      </c>
      <c r="AC3525" s="4">
        <v>35</v>
      </c>
      <c r="AD3525" s="5">
        <f t="shared" si="449"/>
        <v>1.4583333333333333</v>
      </c>
      <c r="AE3525" s="3">
        <f t="shared" si="450"/>
        <v>29.772031303164336</v>
      </c>
      <c r="AF3525" s="4">
        <v>1</v>
      </c>
      <c r="AG3525" s="4">
        <f t="shared" si="451"/>
        <v>4</v>
      </c>
      <c r="AH3525" s="4">
        <v>1</v>
      </c>
      <c r="AI3525" s="3">
        <f t="shared" si="452"/>
        <v>4</v>
      </c>
      <c r="AJ3525" s="4">
        <v>1</v>
      </c>
      <c r="AK3525" s="4">
        <f t="shared" si="456"/>
        <v>4</v>
      </c>
      <c r="AL3525" s="4">
        <v>3</v>
      </c>
      <c r="AM3525" s="4">
        <v>8</v>
      </c>
      <c r="AN3525" s="4">
        <v>2</v>
      </c>
      <c r="AO3525" s="4">
        <v>2</v>
      </c>
      <c r="AP3525" s="4">
        <v>4</v>
      </c>
      <c r="AQ3525" s="4">
        <v>3</v>
      </c>
      <c r="AR3525" s="4">
        <v>3</v>
      </c>
    </row>
    <row r="3526" spans="1:44" s="4" customFormat="1" x14ac:dyDescent="0.25">
      <c r="A3526" s="4" t="str">
        <f t="shared" si="457"/>
        <v>D00_692_7</v>
      </c>
      <c r="B3526" s="1" t="s">
        <v>37</v>
      </c>
      <c r="C3526" s="2">
        <v>692</v>
      </c>
      <c r="D3526" s="3">
        <v>7</v>
      </c>
      <c r="E3526" s="4" t="s">
        <v>44</v>
      </c>
      <c r="F3526" s="4" t="s">
        <v>45</v>
      </c>
      <c r="G3526" s="4" t="s">
        <v>32</v>
      </c>
      <c r="H3526" s="4">
        <v>2005</v>
      </c>
      <c r="I3526" s="3" t="s">
        <v>54</v>
      </c>
      <c r="J3526" s="3"/>
      <c r="P3526" s="3"/>
      <c r="W3526" s="3"/>
      <c r="AA3526" s="5" t="e">
        <f t="shared" si="448"/>
        <v>#DIV/0!</v>
      </c>
      <c r="AD3526" s="5" t="e">
        <f t="shared" si="449"/>
        <v>#DIV/0!</v>
      </c>
      <c r="AE3526" s="3" t="e">
        <f t="shared" si="450"/>
        <v>#DIV/0!</v>
      </c>
      <c r="AG3526" s="4" t="e">
        <f t="shared" si="451"/>
        <v>#DIV/0!</v>
      </c>
      <c r="AI3526" s="3" t="e">
        <f t="shared" si="452"/>
        <v>#DIV/0!</v>
      </c>
      <c r="AK3526" s="4" t="e">
        <f t="shared" si="456"/>
        <v>#DIV/0!</v>
      </c>
    </row>
    <row r="3527" spans="1:44" s="4" customFormat="1" x14ac:dyDescent="0.25">
      <c r="A3527" s="4" t="str">
        <f t="shared" si="457"/>
        <v>D00_692_7</v>
      </c>
      <c r="B3527" s="1" t="s">
        <v>37</v>
      </c>
      <c r="C3527" s="2">
        <v>692</v>
      </c>
      <c r="D3527" s="3">
        <v>7</v>
      </c>
      <c r="E3527" s="4" t="s">
        <v>44</v>
      </c>
      <c r="F3527" s="4" t="s">
        <v>45</v>
      </c>
      <c r="G3527" s="4" t="s">
        <v>32</v>
      </c>
      <c r="H3527" s="4">
        <v>2006</v>
      </c>
      <c r="I3527" s="3" t="s">
        <v>54</v>
      </c>
      <c r="J3527" s="3"/>
      <c r="P3527" s="3"/>
      <c r="W3527" s="3"/>
      <c r="AA3527" s="5" t="e">
        <f t="shared" si="448"/>
        <v>#DIV/0!</v>
      </c>
      <c r="AD3527" s="5" t="e">
        <f t="shared" si="449"/>
        <v>#DIV/0!</v>
      </c>
      <c r="AE3527" s="3" t="e">
        <f t="shared" si="450"/>
        <v>#DIV/0!</v>
      </c>
      <c r="AG3527" s="4" t="e">
        <f t="shared" si="451"/>
        <v>#DIV/0!</v>
      </c>
      <c r="AI3527" s="3" t="e">
        <f t="shared" si="452"/>
        <v>#DIV/0!</v>
      </c>
      <c r="AK3527" s="4" t="e">
        <f t="shared" si="456"/>
        <v>#DIV/0!</v>
      </c>
    </row>
    <row r="3528" spans="1:44" s="4" customFormat="1" x14ac:dyDescent="0.25">
      <c r="A3528" s="4" t="str">
        <f t="shared" si="457"/>
        <v>D00_692_7</v>
      </c>
      <c r="B3528" s="1" t="s">
        <v>37</v>
      </c>
      <c r="C3528" s="2">
        <v>692</v>
      </c>
      <c r="D3528" s="3">
        <v>7</v>
      </c>
      <c r="E3528" s="4" t="s">
        <v>44</v>
      </c>
      <c r="F3528" s="4" t="s">
        <v>45</v>
      </c>
      <c r="G3528" s="4" t="s">
        <v>32</v>
      </c>
      <c r="H3528" s="4">
        <v>2007</v>
      </c>
      <c r="I3528" s="3" t="s">
        <v>54</v>
      </c>
      <c r="J3528" s="3"/>
      <c r="P3528" s="3"/>
      <c r="W3528" s="3"/>
      <c r="AA3528" s="5" t="e">
        <f t="shared" si="448"/>
        <v>#DIV/0!</v>
      </c>
      <c r="AD3528" s="5" t="e">
        <f t="shared" si="449"/>
        <v>#DIV/0!</v>
      </c>
      <c r="AE3528" s="3" t="e">
        <f t="shared" si="450"/>
        <v>#DIV/0!</v>
      </c>
      <c r="AG3528" s="4" t="e">
        <f t="shared" si="451"/>
        <v>#DIV/0!</v>
      </c>
      <c r="AI3528" s="3" t="e">
        <f t="shared" si="452"/>
        <v>#DIV/0!</v>
      </c>
      <c r="AK3528" s="4" t="e">
        <f t="shared" si="456"/>
        <v>#DIV/0!</v>
      </c>
    </row>
    <row r="3529" spans="1:44" s="14" customFormat="1" x14ac:dyDescent="0.25">
      <c r="A3529" s="4" t="str">
        <f t="shared" si="457"/>
        <v>D00_693_7</v>
      </c>
      <c r="B3529" s="12" t="s">
        <v>37</v>
      </c>
      <c r="C3529" s="13">
        <v>693</v>
      </c>
      <c r="D3529" s="15">
        <v>7</v>
      </c>
      <c r="E3529" s="14" t="s">
        <v>44</v>
      </c>
      <c r="F3529" s="14" t="s">
        <v>45</v>
      </c>
      <c r="G3529" s="14" t="s">
        <v>32</v>
      </c>
      <c r="H3529" s="14">
        <v>2003</v>
      </c>
      <c r="I3529" s="15" t="s">
        <v>54</v>
      </c>
      <c r="J3529" s="15"/>
      <c r="P3529" s="15"/>
      <c r="Q3529" s="4"/>
      <c r="R3529" s="4"/>
      <c r="S3529" s="4"/>
      <c r="T3529" s="4"/>
      <c r="U3529" s="4"/>
      <c r="V3529" s="4"/>
      <c r="W3529" s="15"/>
      <c r="AA3529" s="5" t="e">
        <f t="shared" si="448"/>
        <v>#DIV/0!</v>
      </c>
      <c r="AD3529" s="5" t="e">
        <f t="shared" si="449"/>
        <v>#DIV/0!</v>
      </c>
      <c r="AE3529" s="3" t="e">
        <f t="shared" si="450"/>
        <v>#DIV/0!</v>
      </c>
      <c r="AG3529" s="4" t="e">
        <f t="shared" si="451"/>
        <v>#DIV/0!</v>
      </c>
      <c r="AI3529" s="3" t="e">
        <f t="shared" si="452"/>
        <v>#DIV/0!</v>
      </c>
      <c r="AK3529" s="14" t="e">
        <f t="shared" si="456"/>
        <v>#DIV/0!</v>
      </c>
    </row>
    <row r="3530" spans="1:44" s="4" customFormat="1" x14ac:dyDescent="0.25">
      <c r="A3530" s="4" t="str">
        <f t="shared" si="457"/>
        <v>D00_693_7</v>
      </c>
      <c r="B3530" s="1" t="s">
        <v>37</v>
      </c>
      <c r="C3530" s="2">
        <v>693</v>
      </c>
      <c r="D3530" s="3">
        <v>7</v>
      </c>
      <c r="E3530" s="4" t="s">
        <v>44</v>
      </c>
      <c r="F3530" s="4" t="s">
        <v>45</v>
      </c>
      <c r="G3530" s="4" t="s">
        <v>32</v>
      </c>
      <c r="H3530" s="4">
        <v>2004</v>
      </c>
      <c r="I3530" s="3" t="s">
        <v>54</v>
      </c>
      <c r="J3530" s="3"/>
      <c r="P3530" s="3"/>
      <c r="W3530" s="3"/>
      <c r="AA3530" s="5" t="e">
        <f t="shared" si="448"/>
        <v>#DIV/0!</v>
      </c>
      <c r="AD3530" s="5" t="e">
        <f t="shared" si="449"/>
        <v>#DIV/0!</v>
      </c>
      <c r="AE3530" s="3" t="e">
        <f t="shared" si="450"/>
        <v>#DIV/0!</v>
      </c>
      <c r="AG3530" s="4" t="e">
        <f t="shared" si="451"/>
        <v>#DIV/0!</v>
      </c>
      <c r="AI3530" s="3" t="e">
        <f t="shared" si="452"/>
        <v>#DIV/0!</v>
      </c>
      <c r="AK3530" s="4" t="e">
        <f t="shared" si="456"/>
        <v>#DIV/0!</v>
      </c>
    </row>
    <row r="3531" spans="1:44" s="4" customFormat="1" x14ac:dyDescent="0.25">
      <c r="A3531" s="4" t="str">
        <f t="shared" si="457"/>
        <v>D00_693_7</v>
      </c>
      <c r="B3531" s="1" t="s">
        <v>37</v>
      </c>
      <c r="C3531" s="2">
        <v>693</v>
      </c>
      <c r="D3531" s="3">
        <v>7</v>
      </c>
      <c r="E3531" s="4" t="s">
        <v>44</v>
      </c>
      <c r="F3531" s="4" t="s">
        <v>45</v>
      </c>
      <c r="G3531" s="4" t="s">
        <v>32</v>
      </c>
      <c r="H3531" s="4">
        <v>2005</v>
      </c>
      <c r="I3531" s="3" t="s">
        <v>54</v>
      </c>
      <c r="J3531" s="3"/>
      <c r="P3531" s="3"/>
      <c r="W3531" s="3"/>
      <c r="AA3531" s="5" t="e">
        <f t="shared" ref="AA3531:AA3594" si="458">(Z3531+(AD3531*AF3531))/Y3531</f>
        <v>#DIV/0!</v>
      </c>
      <c r="AD3531" s="5" t="e">
        <f t="shared" ref="AD3531:AD3594" si="459">AC3531/(Y3531-AF3531)</f>
        <v>#DIV/0!</v>
      </c>
      <c r="AE3531" s="3" t="e">
        <f t="shared" ref="AE3531:AE3594" si="460">AD3531*100/AA3531</f>
        <v>#DIV/0!</v>
      </c>
      <c r="AG3531" s="4" t="e">
        <f t="shared" ref="AG3531:AG3594" si="461">AF3531*100/Y3531</f>
        <v>#DIV/0!</v>
      </c>
      <c r="AI3531" s="3" t="e">
        <f t="shared" ref="AI3531:AI3594" si="462">AH3531*100/Y3531</f>
        <v>#DIV/0!</v>
      </c>
      <c r="AK3531" s="4" t="e">
        <f t="shared" si="456"/>
        <v>#DIV/0!</v>
      </c>
    </row>
    <row r="3532" spans="1:44" s="4" customFormat="1" x14ac:dyDescent="0.25">
      <c r="A3532" s="4" t="str">
        <f t="shared" si="457"/>
        <v>D00_693_7</v>
      </c>
      <c r="B3532" s="1" t="s">
        <v>37</v>
      </c>
      <c r="C3532" s="2">
        <v>693</v>
      </c>
      <c r="D3532" s="3">
        <v>7</v>
      </c>
      <c r="E3532" s="4" t="s">
        <v>44</v>
      </c>
      <c r="F3532" s="4" t="s">
        <v>45</v>
      </c>
      <c r="G3532" s="4" t="s">
        <v>32</v>
      </c>
      <c r="H3532" s="4">
        <v>2006</v>
      </c>
      <c r="I3532" s="3" t="s">
        <v>54</v>
      </c>
      <c r="J3532" s="3"/>
      <c r="P3532" s="3"/>
      <c r="W3532" s="3"/>
      <c r="AA3532" s="5" t="e">
        <f t="shared" si="458"/>
        <v>#DIV/0!</v>
      </c>
      <c r="AD3532" s="5" t="e">
        <f t="shared" si="459"/>
        <v>#DIV/0!</v>
      </c>
      <c r="AE3532" s="3" t="e">
        <f t="shared" si="460"/>
        <v>#DIV/0!</v>
      </c>
      <c r="AG3532" s="4" t="e">
        <f t="shared" si="461"/>
        <v>#DIV/0!</v>
      </c>
      <c r="AI3532" s="3" t="e">
        <f t="shared" si="462"/>
        <v>#DIV/0!</v>
      </c>
      <c r="AK3532" s="4" t="e">
        <f t="shared" si="456"/>
        <v>#DIV/0!</v>
      </c>
    </row>
    <row r="3533" spans="1:44" s="4" customFormat="1" x14ac:dyDescent="0.25">
      <c r="A3533" s="4" t="str">
        <f t="shared" si="457"/>
        <v>D00_693_7</v>
      </c>
      <c r="B3533" s="1" t="s">
        <v>37</v>
      </c>
      <c r="C3533" s="2">
        <v>693</v>
      </c>
      <c r="D3533" s="3">
        <v>7</v>
      </c>
      <c r="E3533" s="4" t="s">
        <v>44</v>
      </c>
      <c r="F3533" s="4" t="s">
        <v>45</v>
      </c>
      <c r="G3533" s="4" t="s">
        <v>32</v>
      </c>
      <c r="H3533" s="4">
        <v>2007</v>
      </c>
      <c r="I3533" s="3" t="s">
        <v>54</v>
      </c>
      <c r="J3533" s="3"/>
      <c r="P3533" s="3"/>
      <c r="W3533" s="3"/>
      <c r="AA3533" s="5" t="e">
        <f t="shared" si="458"/>
        <v>#DIV/0!</v>
      </c>
      <c r="AD3533" s="5" t="e">
        <f t="shared" si="459"/>
        <v>#DIV/0!</v>
      </c>
      <c r="AE3533" s="3" t="e">
        <f t="shared" si="460"/>
        <v>#DIV/0!</v>
      </c>
      <c r="AG3533" s="4" t="e">
        <f t="shared" si="461"/>
        <v>#DIV/0!</v>
      </c>
      <c r="AI3533" s="3" t="e">
        <f t="shared" si="462"/>
        <v>#DIV/0!</v>
      </c>
      <c r="AK3533" s="4" t="e">
        <f t="shared" si="456"/>
        <v>#DIV/0!</v>
      </c>
    </row>
    <row r="3534" spans="1:44" s="14" customFormat="1" x14ac:dyDescent="0.25">
      <c r="A3534" s="4" t="str">
        <f t="shared" si="457"/>
        <v>D00_694_7</v>
      </c>
      <c r="B3534" s="12" t="s">
        <v>37</v>
      </c>
      <c r="C3534" s="13">
        <v>694</v>
      </c>
      <c r="D3534" s="15">
        <v>7</v>
      </c>
      <c r="E3534" s="14" t="s">
        <v>44</v>
      </c>
      <c r="F3534" s="14" t="s">
        <v>45</v>
      </c>
      <c r="G3534" s="14" t="s">
        <v>32</v>
      </c>
      <c r="H3534" s="14">
        <v>2003</v>
      </c>
      <c r="I3534" s="15" t="s">
        <v>54</v>
      </c>
      <c r="J3534" s="15"/>
      <c r="P3534" s="15"/>
      <c r="Q3534" s="4"/>
      <c r="R3534" s="4"/>
      <c r="S3534" s="4"/>
      <c r="T3534" s="4"/>
      <c r="U3534" s="4"/>
      <c r="V3534" s="4"/>
      <c r="W3534" s="15"/>
      <c r="AA3534" s="5" t="e">
        <f t="shared" si="458"/>
        <v>#DIV/0!</v>
      </c>
      <c r="AD3534" s="5" t="e">
        <f t="shared" si="459"/>
        <v>#DIV/0!</v>
      </c>
      <c r="AE3534" s="3" t="e">
        <f t="shared" si="460"/>
        <v>#DIV/0!</v>
      </c>
      <c r="AG3534" s="4" t="e">
        <f t="shared" si="461"/>
        <v>#DIV/0!</v>
      </c>
      <c r="AI3534" s="3" t="e">
        <f t="shared" si="462"/>
        <v>#DIV/0!</v>
      </c>
      <c r="AK3534" s="14" t="e">
        <f t="shared" si="456"/>
        <v>#DIV/0!</v>
      </c>
    </row>
    <row r="3535" spans="1:44" s="4" customFormat="1" x14ac:dyDescent="0.25">
      <c r="A3535" s="4" t="str">
        <f t="shared" si="457"/>
        <v>D00_694_7</v>
      </c>
      <c r="B3535" s="1" t="s">
        <v>37</v>
      </c>
      <c r="C3535" s="2">
        <v>694</v>
      </c>
      <c r="D3535" s="3">
        <v>7</v>
      </c>
      <c r="E3535" s="4" t="s">
        <v>44</v>
      </c>
      <c r="F3535" s="4" t="s">
        <v>45</v>
      </c>
      <c r="G3535" s="4" t="s">
        <v>32</v>
      </c>
      <c r="H3535" s="4">
        <v>2004</v>
      </c>
      <c r="I3535" s="3" t="s">
        <v>54</v>
      </c>
      <c r="J3535" s="3"/>
      <c r="P3535" s="3"/>
      <c r="W3535" s="3"/>
      <c r="AA3535" s="5" t="e">
        <f t="shared" si="458"/>
        <v>#DIV/0!</v>
      </c>
      <c r="AD3535" s="5" t="e">
        <f t="shared" si="459"/>
        <v>#DIV/0!</v>
      </c>
      <c r="AE3535" s="3" t="e">
        <f t="shared" si="460"/>
        <v>#DIV/0!</v>
      </c>
      <c r="AG3535" s="4" t="e">
        <f t="shared" si="461"/>
        <v>#DIV/0!</v>
      </c>
      <c r="AI3535" s="3" t="e">
        <f t="shared" si="462"/>
        <v>#DIV/0!</v>
      </c>
      <c r="AK3535" s="4" t="e">
        <f t="shared" si="456"/>
        <v>#DIV/0!</v>
      </c>
    </row>
    <row r="3536" spans="1:44" s="4" customFormat="1" x14ac:dyDescent="0.25">
      <c r="A3536" s="4" t="str">
        <f t="shared" si="457"/>
        <v>D00_694_7</v>
      </c>
      <c r="B3536" s="1" t="s">
        <v>37</v>
      </c>
      <c r="C3536" s="2">
        <v>694</v>
      </c>
      <c r="D3536" s="3">
        <v>7</v>
      </c>
      <c r="E3536" s="4" t="s">
        <v>44</v>
      </c>
      <c r="F3536" s="4" t="s">
        <v>45</v>
      </c>
      <c r="G3536" s="4" t="s">
        <v>32</v>
      </c>
      <c r="H3536" s="4">
        <v>2005</v>
      </c>
      <c r="I3536" s="3" t="s">
        <v>54</v>
      </c>
      <c r="J3536" s="3"/>
      <c r="P3536" s="3"/>
      <c r="W3536" s="3"/>
      <c r="AA3536" s="5" t="e">
        <f t="shared" si="458"/>
        <v>#DIV/0!</v>
      </c>
      <c r="AD3536" s="5" t="e">
        <f t="shared" si="459"/>
        <v>#DIV/0!</v>
      </c>
      <c r="AE3536" s="3" t="e">
        <f t="shared" si="460"/>
        <v>#DIV/0!</v>
      </c>
      <c r="AG3536" s="4" t="e">
        <f t="shared" si="461"/>
        <v>#DIV/0!</v>
      </c>
      <c r="AI3536" s="3" t="e">
        <f t="shared" si="462"/>
        <v>#DIV/0!</v>
      </c>
      <c r="AK3536" s="4" t="e">
        <f t="shared" si="456"/>
        <v>#DIV/0!</v>
      </c>
    </row>
    <row r="3537" spans="1:44" s="4" customFormat="1" x14ac:dyDescent="0.25">
      <c r="A3537" s="4" t="str">
        <f t="shared" si="457"/>
        <v>D00_694_7</v>
      </c>
      <c r="B3537" s="1" t="s">
        <v>37</v>
      </c>
      <c r="C3537" s="2">
        <v>694</v>
      </c>
      <c r="D3537" s="3">
        <v>7</v>
      </c>
      <c r="E3537" s="4" t="s">
        <v>44</v>
      </c>
      <c r="F3537" s="4" t="s">
        <v>45</v>
      </c>
      <c r="G3537" s="4" t="s">
        <v>32</v>
      </c>
      <c r="H3537" s="4">
        <v>2006</v>
      </c>
      <c r="I3537" s="3" t="s">
        <v>54</v>
      </c>
      <c r="J3537" s="3"/>
      <c r="P3537" s="3"/>
      <c r="W3537" s="3"/>
      <c r="AA3537" s="5" t="e">
        <f t="shared" si="458"/>
        <v>#DIV/0!</v>
      </c>
      <c r="AD3537" s="5" t="e">
        <f t="shared" si="459"/>
        <v>#DIV/0!</v>
      </c>
      <c r="AE3537" s="3" t="e">
        <f t="shared" si="460"/>
        <v>#DIV/0!</v>
      </c>
      <c r="AG3537" s="4" t="e">
        <f t="shared" si="461"/>
        <v>#DIV/0!</v>
      </c>
      <c r="AI3537" s="3" t="e">
        <f t="shared" si="462"/>
        <v>#DIV/0!</v>
      </c>
      <c r="AK3537" s="4" t="e">
        <f t="shared" si="456"/>
        <v>#DIV/0!</v>
      </c>
    </row>
    <row r="3538" spans="1:44" s="4" customFormat="1" x14ac:dyDescent="0.25">
      <c r="A3538" s="4" t="str">
        <f t="shared" si="457"/>
        <v>D00_694_7</v>
      </c>
      <c r="B3538" s="1" t="s">
        <v>37</v>
      </c>
      <c r="C3538" s="2">
        <v>694</v>
      </c>
      <c r="D3538" s="3">
        <v>7</v>
      </c>
      <c r="E3538" s="4" t="s">
        <v>44</v>
      </c>
      <c r="F3538" s="4" t="s">
        <v>45</v>
      </c>
      <c r="G3538" s="4" t="s">
        <v>32</v>
      </c>
      <c r="H3538" s="4">
        <v>2007</v>
      </c>
      <c r="I3538" s="3" t="s">
        <v>54</v>
      </c>
      <c r="J3538" s="3"/>
      <c r="P3538" s="3"/>
      <c r="W3538" s="3"/>
      <c r="AA3538" s="5" t="e">
        <f t="shared" si="458"/>
        <v>#DIV/0!</v>
      </c>
      <c r="AD3538" s="5" t="e">
        <f t="shared" si="459"/>
        <v>#DIV/0!</v>
      </c>
      <c r="AE3538" s="3" t="e">
        <f t="shared" si="460"/>
        <v>#DIV/0!</v>
      </c>
      <c r="AG3538" s="4" t="e">
        <f t="shared" si="461"/>
        <v>#DIV/0!</v>
      </c>
      <c r="AI3538" s="3" t="e">
        <f t="shared" si="462"/>
        <v>#DIV/0!</v>
      </c>
      <c r="AK3538" s="4" t="e">
        <f t="shared" si="456"/>
        <v>#DIV/0!</v>
      </c>
    </row>
    <row r="3539" spans="1:44" s="14" customFormat="1" x14ac:dyDescent="0.25">
      <c r="A3539" s="4" t="str">
        <f t="shared" si="457"/>
        <v>D00_695_7</v>
      </c>
      <c r="B3539" s="12" t="s">
        <v>37</v>
      </c>
      <c r="C3539" s="13">
        <v>695</v>
      </c>
      <c r="D3539" s="15">
        <v>7</v>
      </c>
      <c r="E3539" s="14" t="s">
        <v>44</v>
      </c>
      <c r="F3539" s="14" t="s">
        <v>45</v>
      </c>
      <c r="G3539" s="14" t="s">
        <v>32</v>
      </c>
      <c r="H3539" s="14">
        <v>2003</v>
      </c>
      <c r="I3539" s="15" t="s">
        <v>54</v>
      </c>
      <c r="J3539" s="15"/>
      <c r="P3539" s="15"/>
      <c r="Q3539" s="4"/>
      <c r="R3539" s="4"/>
      <c r="S3539" s="4"/>
      <c r="T3539" s="4"/>
      <c r="U3539" s="4"/>
      <c r="V3539" s="4"/>
      <c r="W3539" s="15"/>
      <c r="AA3539" s="5" t="e">
        <f t="shared" si="458"/>
        <v>#DIV/0!</v>
      </c>
      <c r="AD3539" s="5" t="e">
        <f t="shared" si="459"/>
        <v>#DIV/0!</v>
      </c>
      <c r="AE3539" s="3" t="e">
        <f t="shared" si="460"/>
        <v>#DIV/0!</v>
      </c>
      <c r="AG3539" s="4" t="e">
        <f t="shared" si="461"/>
        <v>#DIV/0!</v>
      </c>
      <c r="AI3539" s="3" t="e">
        <f t="shared" si="462"/>
        <v>#DIV/0!</v>
      </c>
      <c r="AK3539" s="14" t="e">
        <f t="shared" si="456"/>
        <v>#DIV/0!</v>
      </c>
    </row>
    <row r="3540" spans="1:44" s="4" customFormat="1" x14ac:dyDescent="0.25">
      <c r="A3540" s="4" t="str">
        <f t="shared" si="457"/>
        <v>D00_695_7</v>
      </c>
      <c r="B3540" s="1" t="s">
        <v>37</v>
      </c>
      <c r="C3540" s="2">
        <v>695</v>
      </c>
      <c r="D3540" s="3">
        <v>7</v>
      </c>
      <c r="E3540" s="4" t="s">
        <v>44</v>
      </c>
      <c r="F3540" s="4" t="s">
        <v>45</v>
      </c>
      <c r="G3540" s="4" t="s">
        <v>32</v>
      </c>
      <c r="H3540" s="4">
        <v>2004</v>
      </c>
      <c r="I3540" s="3" t="s">
        <v>54</v>
      </c>
      <c r="J3540" s="3"/>
      <c r="P3540" s="3"/>
      <c r="W3540" s="3"/>
      <c r="AA3540" s="5" t="e">
        <f t="shared" si="458"/>
        <v>#DIV/0!</v>
      </c>
      <c r="AD3540" s="5" t="e">
        <f t="shared" si="459"/>
        <v>#DIV/0!</v>
      </c>
      <c r="AE3540" s="3" t="e">
        <f t="shared" si="460"/>
        <v>#DIV/0!</v>
      </c>
      <c r="AG3540" s="4" t="e">
        <f t="shared" si="461"/>
        <v>#DIV/0!</v>
      </c>
      <c r="AI3540" s="3" t="e">
        <f t="shared" si="462"/>
        <v>#DIV/0!</v>
      </c>
      <c r="AK3540" s="4" t="e">
        <f t="shared" si="456"/>
        <v>#DIV/0!</v>
      </c>
    </row>
    <row r="3541" spans="1:44" s="4" customFormat="1" x14ac:dyDescent="0.25">
      <c r="A3541" s="4" t="str">
        <f t="shared" si="457"/>
        <v>D00_695_7</v>
      </c>
      <c r="B3541" s="1" t="s">
        <v>37</v>
      </c>
      <c r="C3541" s="2">
        <v>695</v>
      </c>
      <c r="D3541" s="3">
        <v>7</v>
      </c>
      <c r="E3541" s="4" t="s">
        <v>44</v>
      </c>
      <c r="F3541" s="4" t="s">
        <v>45</v>
      </c>
      <c r="G3541" s="4" t="s">
        <v>32</v>
      </c>
      <c r="H3541" s="4">
        <v>2005</v>
      </c>
      <c r="I3541" s="3" t="s">
        <v>54</v>
      </c>
      <c r="J3541" s="3"/>
      <c r="P3541" s="3"/>
      <c r="W3541" s="3"/>
      <c r="AA3541" s="5" t="e">
        <f t="shared" si="458"/>
        <v>#DIV/0!</v>
      </c>
      <c r="AD3541" s="5" t="e">
        <f t="shared" si="459"/>
        <v>#DIV/0!</v>
      </c>
      <c r="AE3541" s="3" t="e">
        <f t="shared" si="460"/>
        <v>#DIV/0!</v>
      </c>
      <c r="AG3541" s="4" t="e">
        <f t="shared" si="461"/>
        <v>#DIV/0!</v>
      </c>
      <c r="AI3541" s="3" t="e">
        <f t="shared" si="462"/>
        <v>#DIV/0!</v>
      </c>
      <c r="AK3541" s="4" t="e">
        <f t="shared" si="456"/>
        <v>#DIV/0!</v>
      </c>
    </row>
    <row r="3542" spans="1:44" s="4" customFormat="1" x14ac:dyDescent="0.25">
      <c r="A3542" s="4" t="str">
        <f t="shared" si="457"/>
        <v>D00_695_7</v>
      </c>
      <c r="B3542" s="1" t="s">
        <v>37</v>
      </c>
      <c r="C3542" s="2">
        <v>695</v>
      </c>
      <c r="D3542" s="3">
        <v>7</v>
      </c>
      <c r="E3542" s="4" t="s">
        <v>44</v>
      </c>
      <c r="F3542" s="4" t="s">
        <v>45</v>
      </c>
      <c r="G3542" s="4" t="s">
        <v>32</v>
      </c>
      <c r="H3542" s="4">
        <v>2006</v>
      </c>
      <c r="I3542" s="3" t="s">
        <v>54</v>
      </c>
      <c r="J3542" s="3"/>
      <c r="P3542" s="3"/>
      <c r="W3542" s="3"/>
      <c r="AA3542" s="5" t="e">
        <f t="shared" si="458"/>
        <v>#DIV/0!</v>
      </c>
      <c r="AD3542" s="5" t="e">
        <f t="shared" si="459"/>
        <v>#DIV/0!</v>
      </c>
      <c r="AE3542" s="3" t="e">
        <f t="shared" si="460"/>
        <v>#DIV/0!</v>
      </c>
      <c r="AG3542" s="4" t="e">
        <f t="shared" si="461"/>
        <v>#DIV/0!</v>
      </c>
      <c r="AI3542" s="3" t="e">
        <f t="shared" si="462"/>
        <v>#DIV/0!</v>
      </c>
      <c r="AK3542" s="4" t="e">
        <f t="shared" si="456"/>
        <v>#DIV/0!</v>
      </c>
    </row>
    <row r="3543" spans="1:44" s="4" customFormat="1" x14ac:dyDescent="0.25">
      <c r="A3543" s="4" t="str">
        <f t="shared" si="457"/>
        <v>D00_695_7</v>
      </c>
      <c r="B3543" s="1" t="s">
        <v>37</v>
      </c>
      <c r="C3543" s="2">
        <v>695</v>
      </c>
      <c r="D3543" s="3">
        <v>7</v>
      </c>
      <c r="E3543" s="4" t="s">
        <v>44</v>
      </c>
      <c r="F3543" s="4" t="s">
        <v>45</v>
      </c>
      <c r="G3543" s="4" t="s">
        <v>32</v>
      </c>
      <c r="H3543" s="4">
        <v>2007</v>
      </c>
      <c r="I3543" s="3" t="s">
        <v>54</v>
      </c>
      <c r="J3543" s="3"/>
      <c r="P3543" s="3"/>
      <c r="W3543" s="3"/>
      <c r="AA3543" s="5" t="e">
        <f t="shared" si="458"/>
        <v>#DIV/0!</v>
      </c>
      <c r="AD3543" s="5" t="e">
        <f t="shared" si="459"/>
        <v>#DIV/0!</v>
      </c>
      <c r="AE3543" s="3" t="e">
        <f t="shared" si="460"/>
        <v>#DIV/0!</v>
      </c>
      <c r="AG3543" s="4" t="e">
        <f t="shared" si="461"/>
        <v>#DIV/0!</v>
      </c>
      <c r="AI3543" s="3" t="e">
        <f t="shared" si="462"/>
        <v>#DIV/0!</v>
      </c>
      <c r="AK3543" s="4" t="e">
        <f t="shared" si="456"/>
        <v>#DIV/0!</v>
      </c>
    </row>
    <row r="3544" spans="1:44" s="14" customFormat="1" x14ac:dyDescent="0.25">
      <c r="A3544" s="4" t="str">
        <f t="shared" si="457"/>
        <v>D00_696_7</v>
      </c>
      <c r="B3544" s="12" t="s">
        <v>37</v>
      </c>
      <c r="C3544" s="13">
        <v>696</v>
      </c>
      <c r="D3544" s="15">
        <v>7</v>
      </c>
      <c r="E3544" s="14" t="s">
        <v>44</v>
      </c>
      <c r="F3544" s="14" t="s">
        <v>45</v>
      </c>
      <c r="G3544" s="14" t="s">
        <v>32</v>
      </c>
      <c r="H3544" s="14">
        <v>2003</v>
      </c>
      <c r="I3544" s="15" t="s">
        <v>54</v>
      </c>
      <c r="J3544" s="15"/>
      <c r="K3544" s="14">
        <v>58</v>
      </c>
      <c r="L3544" s="14">
        <f>K3544-36</f>
        <v>22</v>
      </c>
      <c r="M3544" s="14">
        <f>K3544-64</f>
        <v>-6</v>
      </c>
      <c r="N3544" s="14">
        <f>K3544-79</f>
        <v>-21</v>
      </c>
      <c r="P3544" s="15">
        <v>2</v>
      </c>
      <c r="Q3544" s="4"/>
      <c r="R3544" s="4"/>
      <c r="S3544" s="4"/>
      <c r="T3544" s="4"/>
      <c r="U3544" s="4"/>
      <c r="V3544" s="4"/>
      <c r="W3544" s="15">
        <v>2</v>
      </c>
      <c r="X3544" s="14">
        <v>214</v>
      </c>
      <c r="Y3544" s="14">
        <v>25</v>
      </c>
      <c r="Z3544" s="14">
        <v>127</v>
      </c>
      <c r="AA3544" s="5">
        <f t="shared" si="458"/>
        <v>5.08</v>
      </c>
      <c r="AB3544" s="14">
        <v>4</v>
      </c>
      <c r="AC3544" s="14">
        <v>30</v>
      </c>
      <c r="AD3544" s="5">
        <f t="shared" si="459"/>
        <v>1.2</v>
      </c>
      <c r="AE3544" s="3">
        <f t="shared" si="460"/>
        <v>23.622047244094489</v>
      </c>
      <c r="AF3544" s="14">
        <v>0</v>
      </c>
      <c r="AG3544" s="4">
        <f t="shared" si="461"/>
        <v>0</v>
      </c>
      <c r="AH3544" s="14">
        <v>0</v>
      </c>
      <c r="AI3544" s="3">
        <f t="shared" si="462"/>
        <v>0</v>
      </c>
      <c r="AJ3544" s="14">
        <v>1</v>
      </c>
      <c r="AK3544" s="14">
        <f t="shared" si="456"/>
        <v>4</v>
      </c>
      <c r="AL3544" s="14">
        <v>7</v>
      </c>
      <c r="AM3544" s="14">
        <v>11</v>
      </c>
      <c r="AN3544" s="14">
        <v>2</v>
      </c>
      <c r="AO3544" s="14">
        <v>2</v>
      </c>
      <c r="AP3544" s="14">
        <v>2</v>
      </c>
      <c r="AQ3544" s="14">
        <v>3</v>
      </c>
      <c r="AR3544" s="14">
        <v>4</v>
      </c>
    </row>
    <row r="3545" spans="1:44" s="4" customFormat="1" x14ac:dyDescent="0.25">
      <c r="A3545" s="4" t="str">
        <f t="shared" si="457"/>
        <v>D00_696_7</v>
      </c>
      <c r="B3545" s="1" t="s">
        <v>37</v>
      </c>
      <c r="C3545" s="2">
        <v>696</v>
      </c>
      <c r="D3545" s="3">
        <v>7</v>
      </c>
      <c r="E3545" s="4" t="s">
        <v>44</v>
      </c>
      <c r="F3545" s="4" t="s">
        <v>45</v>
      </c>
      <c r="G3545" s="4" t="s">
        <v>32</v>
      </c>
      <c r="H3545" s="4">
        <v>2004</v>
      </c>
      <c r="I3545" s="3" t="s">
        <v>54</v>
      </c>
      <c r="J3545" s="3">
        <v>34</v>
      </c>
      <c r="K3545" s="4">
        <v>36</v>
      </c>
      <c r="L3545" s="4">
        <f>K3545-22</f>
        <v>14</v>
      </c>
      <c r="M3545" s="4">
        <f>K3545-46</f>
        <v>-10</v>
      </c>
      <c r="N3545" s="4">
        <f>K3545-64</f>
        <v>-28</v>
      </c>
      <c r="P3545" s="3">
        <v>3</v>
      </c>
      <c r="Q3545" s="4">
        <v>39</v>
      </c>
      <c r="W3545" s="3">
        <v>2</v>
      </c>
      <c r="X3545" s="4">
        <v>235</v>
      </c>
      <c r="Y3545" s="4">
        <v>25</v>
      </c>
      <c r="Z3545" s="4">
        <v>92</v>
      </c>
      <c r="AA3545" s="5">
        <f t="shared" si="458"/>
        <v>3.68</v>
      </c>
      <c r="AB3545" s="4">
        <v>4</v>
      </c>
      <c r="AC3545" s="4">
        <v>28</v>
      </c>
      <c r="AD3545" s="5">
        <f t="shared" si="459"/>
        <v>1.1200000000000001</v>
      </c>
      <c r="AE3545" s="3">
        <f t="shared" si="460"/>
        <v>30.434782608695656</v>
      </c>
      <c r="AF3545" s="4">
        <v>0</v>
      </c>
      <c r="AG3545" s="4">
        <f t="shared" si="461"/>
        <v>0</v>
      </c>
      <c r="AH3545" s="4">
        <v>0</v>
      </c>
      <c r="AI3545" s="3">
        <f t="shared" si="462"/>
        <v>0</v>
      </c>
      <c r="AJ3545" s="4">
        <v>3</v>
      </c>
      <c r="AK3545" s="4">
        <f t="shared" si="456"/>
        <v>12</v>
      </c>
      <c r="AL3545" s="4">
        <v>8</v>
      </c>
      <c r="AM3545" s="4">
        <v>8</v>
      </c>
      <c r="AN3545" s="4">
        <v>2</v>
      </c>
      <c r="AO3545" s="4">
        <v>1</v>
      </c>
      <c r="AP3545" s="4">
        <v>2</v>
      </c>
      <c r="AQ3545" s="4">
        <v>2</v>
      </c>
      <c r="AR3545" s="4">
        <v>4</v>
      </c>
    </row>
    <row r="3546" spans="1:44" s="4" customFormat="1" x14ac:dyDescent="0.25">
      <c r="A3546" s="4" t="str">
        <f t="shared" si="457"/>
        <v>D00_696_7</v>
      </c>
      <c r="B3546" s="1" t="s">
        <v>37</v>
      </c>
      <c r="C3546" s="2">
        <v>696</v>
      </c>
      <c r="D3546" s="3">
        <v>7</v>
      </c>
      <c r="E3546" s="4" t="s">
        <v>44</v>
      </c>
      <c r="F3546" s="4" t="s">
        <v>45</v>
      </c>
      <c r="G3546" s="4" t="s">
        <v>32</v>
      </c>
      <c r="H3546" s="4">
        <v>2005</v>
      </c>
      <c r="I3546" s="3" t="s">
        <v>54</v>
      </c>
      <c r="J3546" s="3"/>
      <c r="P3546" s="3"/>
      <c r="W3546" s="3"/>
      <c r="AA3546" s="5" t="e">
        <f t="shared" si="458"/>
        <v>#DIV/0!</v>
      </c>
      <c r="AD3546" s="5" t="e">
        <f t="shared" si="459"/>
        <v>#DIV/0!</v>
      </c>
      <c r="AE3546" s="3" t="e">
        <f t="shared" si="460"/>
        <v>#DIV/0!</v>
      </c>
      <c r="AG3546" s="4" t="e">
        <f t="shared" si="461"/>
        <v>#DIV/0!</v>
      </c>
      <c r="AI3546" s="3" t="e">
        <f t="shared" si="462"/>
        <v>#DIV/0!</v>
      </c>
      <c r="AK3546" s="4" t="e">
        <f t="shared" si="456"/>
        <v>#DIV/0!</v>
      </c>
    </row>
    <row r="3547" spans="1:44" s="4" customFormat="1" x14ac:dyDescent="0.25">
      <c r="A3547" s="4" t="str">
        <f t="shared" si="457"/>
        <v>D00_696_7</v>
      </c>
      <c r="B3547" s="1" t="s">
        <v>37</v>
      </c>
      <c r="C3547" s="2">
        <v>696</v>
      </c>
      <c r="D3547" s="3">
        <v>7</v>
      </c>
      <c r="E3547" s="4" t="s">
        <v>44</v>
      </c>
      <c r="F3547" s="4" t="s">
        <v>45</v>
      </c>
      <c r="G3547" s="4" t="s">
        <v>32</v>
      </c>
      <c r="H3547" s="4">
        <v>2006</v>
      </c>
      <c r="I3547" s="3" t="s">
        <v>54</v>
      </c>
      <c r="J3547" s="3"/>
      <c r="P3547" s="3"/>
      <c r="W3547" s="3"/>
      <c r="AA3547" s="5" t="e">
        <f t="shared" si="458"/>
        <v>#DIV/0!</v>
      </c>
      <c r="AD3547" s="5" t="e">
        <f t="shared" si="459"/>
        <v>#DIV/0!</v>
      </c>
      <c r="AE3547" s="3" t="e">
        <f t="shared" si="460"/>
        <v>#DIV/0!</v>
      </c>
      <c r="AG3547" s="4" t="e">
        <f t="shared" si="461"/>
        <v>#DIV/0!</v>
      </c>
      <c r="AI3547" s="3" t="e">
        <f t="shared" si="462"/>
        <v>#DIV/0!</v>
      </c>
      <c r="AK3547" s="4" t="e">
        <f t="shared" si="456"/>
        <v>#DIV/0!</v>
      </c>
    </row>
    <row r="3548" spans="1:44" s="4" customFormat="1" x14ac:dyDescent="0.25">
      <c r="A3548" s="4" t="str">
        <f t="shared" si="457"/>
        <v>D00_696_7</v>
      </c>
      <c r="B3548" s="1" t="s">
        <v>37</v>
      </c>
      <c r="C3548" s="2">
        <v>696</v>
      </c>
      <c r="D3548" s="3">
        <v>7</v>
      </c>
      <c r="E3548" s="4" t="s">
        <v>44</v>
      </c>
      <c r="F3548" s="4" t="s">
        <v>45</v>
      </c>
      <c r="G3548" s="4" t="s">
        <v>32</v>
      </c>
      <c r="H3548" s="4">
        <v>2007</v>
      </c>
      <c r="I3548" s="3" t="s">
        <v>54</v>
      </c>
      <c r="J3548" s="3"/>
      <c r="P3548" s="3"/>
      <c r="W3548" s="3"/>
      <c r="AA3548" s="5" t="e">
        <f t="shared" si="458"/>
        <v>#DIV/0!</v>
      </c>
      <c r="AD3548" s="5" t="e">
        <f t="shared" si="459"/>
        <v>#DIV/0!</v>
      </c>
      <c r="AE3548" s="3" t="e">
        <f t="shared" si="460"/>
        <v>#DIV/0!</v>
      </c>
      <c r="AG3548" s="4" t="e">
        <f t="shared" si="461"/>
        <v>#DIV/0!</v>
      </c>
      <c r="AI3548" s="3" t="e">
        <f t="shared" si="462"/>
        <v>#DIV/0!</v>
      </c>
      <c r="AK3548" s="4" t="e">
        <f t="shared" si="456"/>
        <v>#DIV/0!</v>
      </c>
    </row>
    <row r="3549" spans="1:44" s="14" customFormat="1" x14ac:dyDescent="0.25">
      <c r="A3549" s="4" t="str">
        <f t="shared" si="457"/>
        <v>D00_697_7</v>
      </c>
      <c r="B3549" s="12" t="s">
        <v>37</v>
      </c>
      <c r="C3549" s="13">
        <v>697</v>
      </c>
      <c r="D3549" s="15">
        <v>7</v>
      </c>
      <c r="E3549" s="14" t="s">
        <v>44</v>
      </c>
      <c r="F3549" s="14" t="s">
        <v>45</v>
      </c>
      <c r="G3549" s="14" t="s">
        <v>32</v>
      </c>
      <c r="H3549" s="14">
        <v>2003</v>
      </c>
      <c r="I3549" s="15" t="s">
        <v>54</v>
      </c>
      <c r="J3549" s="15"/>
      <c r="K3549" s="14">
        <v>42</v>
      </c>
      <c r="L3549" s="14">
        <f>K3549-36</f>
        <v>6</v>
      </c>
      <c r="M3549" s="14">
        <f>K3549-64</f>
        <v>-22</v>
      </c>
      <c r="N3549" s="14">
        <f>K3549-79</f>
        <v>-37</v>
      </c>
      <c r="P3549" s="15">
        <v>2</v>
      </c>
      <c r="Q3549" s="4"/>
      <c r="R3549" s="4"/>
      <c r="S3549" s="4"/>
      <c r="T3549" s="4"/>
      <c r="U3549" s="4"/>
      <c r="V3549" s="4"/>
      <c r="W3549" s="15">
        <v>1</v>
      </c>
      <c r="X3549" s="14">
        <v>212</v>
      </c>
      <c r="Y3549" s="14">
        <v>25</v>
      </c>
      <c r="Z3549" s="14">
        <v>148</v>
      </c>
      <c r="AA3549" s="5">
        <f t="shared" si="458"/>
        <v>5.9749999999999996</v>
      </c>
      <c r="AB3549" s="14">
        <v>5</v>
      </c>
      <c r="AC3549" s="14">
        <v>33</v>
      </c>
      <c r="AD3549" s="5">
        <f t="shared" si="459"/>
        <v>1.375</v>
      </c>
      <c r="AE3549" s="3">
        <f t="shared" si="460"/>
        <v>23.01255230125523</v>
      </c>
      <c r="AF3549" s="14">
        <v>1</v>
      </c>
      <c r="AG3549" s="4">
        <f t="shared" si="461"/>
        <v>4</v>
      </c>
      <c r="AH3549" s="14">
        <v>0</v>
      </c>
      <c r="AI3549" s="3">
        <f t="shared" si="462"/>
        <v>0</v>
      </c>
      <c r="AJ3549" s="14">
        <v>0</v>
      </c>
      <c r="AK3549" s="14">
        <f t="shared" si="456"/>
        <v>0</v>
      </c>
      <c r="AL3549" s="14">
        <v>0</v>
      </c>
      <c r="AM3549" s="14">
        <v>2</v>
      </c>
      <c r="AN3549" s="14">
        <v>2</v>
      </c>
      <c r="AO3549" s="14">
        <v>2</v>
      </c>
      <c r="AP3549" s="14">
        <v>3</v>
      </c>
      <c r="AQ3549" s="14">
        <v>3</v>
      </c>
      <c r="AR3549" s="14">
        <v>4</v>
      </c>
    </row>
    <row r="3550" spans="1:44" s="4" customFormat="1" x14ac:dyDescent="0.25">
      <c r="A3550" s="4" t="str">
        <f t="shared" si="457"/>
        <v>D00_697_7</v>
      </c>
      <c r="B3550" s="1" t="s">
        <v>37</v>
      </c>
      <c r="C3550" s="2">
        <v>697</v>
      </c>
      <c r="D3550" s="3">
        <v>7</v>
      </c>
      <c r="E3550" s="4" t="s">
        <v>44</v>
      </c>
      <c r="F3550" s="4" t="s">
        <v>45</v>
      </c>
      <c r="G3550" s="4" t="s">
        <v>32</v>
      </c>
      <c r="H3550" s="4">
        <v>2004</v>
      </c>
      <c r="I3550" s="3" t="s">
        <v>54</v>
      </c>
      <c r="J3550" s="3"/>
      <c r="P3550" s="3"/>
      <c r="W3550" s="3"/>
      <c r="AA3550" s="5" t="e">
        <f t="shared" si="458"/>
        <v>#DIV/0!</v>
      </c>
      <c r="AD3550" s="5" t="e">
        <f t="shared" si="459"/>
        <v>#DIV/0!</v>
      </c>
      <c r="AE3550" s="3" t="e">
        <f t="shared" si="460"/>
        <v>#DIV/0!</v>
      </c>
      <c r="AG3550" s="4" t="e">
        <f t="shared" si="461"/>
        <v>#DIV/0!</v>
      </c>
      <c r="AI3550" s="3" t="e">
        <f t="shared" si="462"/>
        <v>#DIV/0!</v>
      </c>
      <c r="AK3550" s="4" t="e">
        <f t="shared" si="456"/>
        <v>#DIV/0!</v>
      </c>
    </row>
    <row r="3551" spans="1:44" s="4" customFormat="1" x14ac:dyDescent="0.25">
      <c r="A3551" s="4" t="str">
        <f t="shared" si="457"/>
        <v>D00_697_7</v>
      </c>
      <c r="B3551" s="1" t="s">
        <v>37</v>
      </c>
      <c r="C3551" s="2">
        <v>697</v>
      </c>
      <c r="D3551" s="3">
        <v>7</v>
      </c>
      <c r="E3551" s="4" t="s">
        <v>44</v>
      </c>
      <c r="F3551" s="4" t="s">
        <v>45</v>
      </c>
      <c r="G3551" s="4" t="s">
        <v>32</v>
      </c>
      <c r="H3551" s="4">
        <v>2005</v>
      </c>
      <c r="I3551" s="3" t="s">
        <v>54</v>
      </c>
      <c r="J3551" s="3"/>
      <c r="P3551" s="3"/>
      <c r="W3551" s="3"/>
      <c r="AA3551" s="5" t="e">
        <f t="shared" si="458"/>
        <v>#DIV/0!</v>
      </c>
      <c r="AD3551" s="5" t="e">
        <f t="shared" si="459"/>
        <v>#DIV/0!</v>
      </c>
      <c r="AE3551" s="3" t="e">
        <f t="shared" si="460"/>
        <v>#DIV/0!</v>
      </c>
      <c r="AG3551" s="4" t="e">
        <f t="shared" si="461"/>
        <v>#DIV/0!</v>
      </c>
      <c r="AI3551" s="3" t="e">
        <f t="shared" si="462"/>
        <v>#DIV/0!</v>
      </c>
      <c r="AK3551" s="4" t="e">
        <f t="shared" si="456"/>
        <v>#DIV/0!</v>
      </c>
    </row>
    <row r="3552" spans="1:44" s="4" customFormat="1" x14ac:dyDescent="0.25">
      <c r="A3552" s="4" t="str">
        <f t="shared" si="457"/>
        <v>D00_697_7</v>
      </c>
      <c r="B3552" s="1" t="s">
        <v>37</v>
      </c>
      <c r="C3552" s="2">
        <v>697</v>
      </c>
      <c r="D3552" s="3">
        <v>7</v>
      </c>
      <c r="E3552" s="4" t="s">
        <v>44</v>
      </c>
      <c r="F3552" s="4" t="s">
        <v>45</v>
      </c>
      <c r="G3552" s="4" t="s">
        <v>32</v>
      </c>
      <c r="H3552" s="4">
        <v>2006</v>
      </c>
      <c r="I3552" s="3" t="s">
        <v>54</v>
      </c>
      <c r="J3552" s="3"/>
      <c r="P3552" s="3"/>
      <c r="W3552" s="3"/>
      <c r="AA3552" s="5" t="e">
        <f t="shared" si="458"/>
        <v>#DIV/0!</v>
      </c>
      <c r="AD3552" s="5" t="e">
        <f t="shared" si="459"/>
        <v>#DIV/0!</v>
      </c>
      <c r="AE3552" s="3" t="e">
        <f t="shared" si="460"/>
        <v>#DIV/0!</v>
      </c>
      <c r="AG3552" s="4" t="e">
        <f t="shared" si="461"/>
        <v>#DIV/0!</v>
      </c>
      <c r="AI3552" s="3" t="e">
        <f t="shared" si="462"/>
        <v>#DIV/0!</v>
      </c>
      <c r="AK3552" s="4" t="e">
        <f t="shared" si="456"/>
        <v>#DIV/0!</v>
      </c>
    </row>
    <row r="3553" spans="1:44" s="4" customFormat="1" x14ac:dyDescent="0.25">
      <c r="A3553" s="4" t="str">
        <f t="shared" si="457"/>
        <v>D00_697_7</v>
      </c>
      <c r="B3553" s="1" t="s">
        <v>37</v>
      </c>
      <c r="C3553" s="2">
        <v>697</v>
      </c>
      <c r="D3553" s="3">
        <v>7</v>
      </c>
      <c r="E3553" s="4" t="s">
        <v>44</v>
      </c>
      <c r="F3553" s="4" t="s">
        <v>45</v>
      </c>
      <c r="G3553" s="4" t="s">
        <v>32</v>
      </c>
      <c r="H3553" s="4">
        <v>2007</v>
      </c>
      <c r="I3553" s="3" t="s">
        <v>54</v>
      </c>
      <c r="J3553" s="3"/>
      <c r="P3553" s="3"/>
      <c r="W3553" s="3"/>
      <c r="AA3553" s="5" t="e">
        <f t="shared" si="458"/>
        <v>#DIV/0!</v>
      </c>
      <c r="AD3553" s="5" t="e">
        <f t="shared" si="459"/>
        <v>#DIV/0!</v>
      </c>
      <c r="AE3553" s="3" t="e">
        <f t="shared" si="460"/>
        <v>#DIV/0!</v>
      </c>
      <c r="AG3553" s="4" t="e">
        <f t="shared" si="461"/>
        <v>#DIV/0!</v>
      </c>
      <c r="AI3553" s="3" t="e">
        <f t="shared" si="462"/>
        <v>#DIV/0!</v>
      </c>
      <c r="AK3553" s="4" t="e">
        <f t="shared" si="456"/>
        <v>#DIV/0!</v>
      </c>
    </row>
    <row r="3554" spans="1:44" s="14" customFormat="1" x14ac:dyDescent="0.25">
      <c r="A3554" s="4" t="str">
        <f t="shared" si="457"/>
        <v>D00_698_7</v>
      </c>
      <c r="B3554" s="12" t="s">
        <v>37</v>
      </c>
      <c r="C3554" s="13">
        <v>698</v>
      </c>
      <c r="D3554" s="15">
        <v>7</v>
      </c>
      <c r="E3554" s="14" t="s">
        <v>44</v>
      </c>
      <c r="F3554" s="14" t="s">
        <v>45</v>
      </c>
      <c r="G3554" s="14" t="s">
        <v>32</v>
      </c>
      <c r="H3554" s="14">
        <v>2003</v>
      </c>
      <c r="I3554" s="15" t="s">
        <v>54</v>
      </c>
      <c r="J3554" s="15"/>
      <c r="P3554" s="15"/>
      <c r="Q3554" s="4"/>
      <c r="R3554" s="4"/>
      <c r="S3554" s="4"/>
      <c r="T3554" s="4"/>
      <c r="U3554" s="4"/>
      <c r="V3554" s="4"/>
      <c r="W3554" s="15"/>
      <c r="AA3554" s="5" t="e">
        <f t="shared" si="458"/>
        <v>#DIV/0!</v>
      </c>
      <c r="AD3554" s="5" t="e">
        <f t="shared" si="459"/>
        <v>#DIV/0!</v>
      </c>
      <c r="AE3554" s="3" t="e">
        <f t="shared" si="460"/>
        <v>#DIV/0!</v>
      </c>
      <c r="AG3554" s="4" t="e">
        <f t="shared" si="461"/>
        <v>#DIV/0!</v>
      </c>
      <c r="AI3554" s="3" t="e">
        <f t="shared" si="462"/>
        <v>#DIV/0!</v>
      </c>
      <c r="AK3554" s="14" t="e">
        <f t="shared" si="456"/>
        <v>#DIV/0!</v>
      </c>
    </row>
    <row r="3555" spans="1:44" s="4" customFormat="1" x14ac:dyDescent="0.25">
      <c r="A3555" s="4" t="str">
        <f t="shared" si="457"/>
        <v>D00_698_7</v>
      </c>
      <c r="B3555" s="1" t="s">
        <v>37</v>
      </c>
      <c r="C3555" s="2">
        <v>698</v>
      </c>
      <c r="D3555" s="3">
        <v>7</v>
      </c>
      <c r="E3555" s="4" t="s">
        <v>44</v>
      </c>
      <c r="F3555" s="4" t="s">
        <v>45</v>
      </c>
      <c r="G3555" s="4" t="s">
        <v>32</v>
      </c>
      <c r="H3555" s="4">
        <v>2004</v>
      </c>
      <c r="I3555" s="3" t="s">
        <v>54</v>
      </c>
      <c r="J3555" s="3"/>
      <c r="P3555" s="3"/>
      <c r="W3555" s="3"/>
      <c r="AA3555" s="5" t="e">
        <f t="shared" si="458"/>
        <v>#DIV/0!</v>
      </c>
      <c r="AD3555" s="5" t="e">
        <f t="shared" si="459"/>
        <v>#DIV/0!</v>
      </c>
      <c r="AE3555" s="3" t="e">
        <f t="shared" si="460"/>
        <v>#DIV/0!</v>
      </c>
      <c r="AG3555" s="4" t="e">
        <f t="shared" si="461"/>
        <v>#DIV/0!</v>
      </c>
      <c r="AI3555" s="3" t="e">
        <f t="shared" si="462"/>
        <v>#DIV/0!</v>
      </c>
      <c r="AK3555" s="4" t="e">
        <f t="shared" si="456"/>
        <v>#DIV/0!</v>
      </c>
    </row>
    <row r="3556" spans="1:44" s="4" customFormat="1" x14ac:dyDescent="0.25">
      <c r="A3556" s="4" t="str">
        <f t="shared" si="457"/>
        <v>D00_698_7</v>
      </c>
      <c r="B3556" s="1" t="s">
        <v>37</v>
      </c>
      <c r="C3556" s="2">
        <v>698</v>
      </c>
      <c r="D3556" s="3">
        <v>7</v>
      </c>
      <c r="E3556" s="4" t="s">
        <v>44</v>
      </c>
      <c r="F3556" s="4" t="s">
        <v>45</v>
      </c>
      <c r="G3556" s="4" t="s">
        <v>32</v>
      </c>
      <c r="H3556" s="4">
        <v>2005</v>
      </c>
      <c r="I3556" s="3" t="s">
        <v>54</v>
      </c>
      <c r="J3556" s="3"/>
      <c r="P3556" s="3"/>
      <c r="W3556" s="3"/>
      <c r="AA3556" s="5" t="e">
        <f t="shared" si="458"/>
        <v>#DIV/0!</v>
      </c>
      <c r="AD3556" s="5" t="e">
        <f t="shared" si="459"/>
        <v>#DIV/0!</v>
      </c>
      <c r="AE3556" s="3" t="e">
        <f t="shared" si="460"/>
        <v>#DIV/0!</v>
      </c>
      <c r="AG3556" s="4" t="e">
        <f t="shared" si="461"/>
        <v>#DIV/0!</v>
      </c>
      <c r="AI3556" s="3" t="e">
        <f t="shared" si="462"/>
        <v>#DIV/0!</v>
      </c>
      <c r="AK3556" s="4" t="e">
        <f t="shared" si="456"/>
        <v>#DIV/0!</v>
      </c>
    </row>
    <row r="3557" spans="1:44" s="4" customFormat="1" x14ac:dyDescent="0.25">
      <c r="A3557" s="4" t="str">
        <f t="shared" si="457"/>
        <v>D00_698_7</v>
      </c>
      <c r="B3557" s="1" t="s">
        <v>37</v>
      </c>
      <c r="C3557" s="2">
        <v>698</v>
      </c>
      <c r="D3557" s="3">
        <v>7</v>
      </c>
      <c r="E3557" s="4" t="s">
        <v>44</v>
      </c>
      <c r="F3557" s="4" t="s">
        <v>45</v>
      </c>
      <c r="G3557" s="4" t="s">
        <v>32</v>
      </c>
      <c r="H3557" s="4">
        <v>2006</v>
      </c>
      <c r="I3557" s="3" t="s">
        <v>54</v>
      </c>
      <c r="J3557" s="3"/>
      <c r="P3557" s="3"/>
      <c r="W3557" s="3"/>
      <c r="AA3557" s="5" t="e">
        <f t="shared" si="458"/>
        <v>#DIV/0!</v>
      </c>
      <c r="AD3557" s="5" t="e">
        <f t="shared" si="459"/>
        <v>#DIV/0!</v>
      </c>
      <c r="AE3557" s="3" t="e">
        <f t="shared" si="460"/>
        <v>#DIV/0!</v>
      </c>
      <c r="AG3557" s="4" t="e">
        <f t="shared" si="461"/>
        <v>#DIV/0!</v>
      </c>
      <c r="AI3557" s="3" t="e">
        <f t="shared" si="462"/>
        <v>#DIV/0!</v>
      </c>
      <c r="AK3557" s="4" t="e">
        <f t="shared" si="456"/>
        <v>#DIV/0!</v>
      </c>
    </row>
    <row r="3558" spans="1:44" s="4" customFormat="1" x14ac:dyDescent="0.25">
      <c r="A3558" s="4" t="str">
        <f t="shared" si="457"/>
        <v>D00_698_7</v>
      </c>
      <c r="B3558" s="1" t="s">
        <v>37</v>
      </c>
      <c r="C3558" s="2">
        <v>698</v>
      </c>
      <c r="D3558" s="3">
        <v>7</v>
      </c>
      <c r="E3558" s="4" t="s">
        <v>44</v>
      </c>
      <c r="F3558" s="4" t="s">
        <v>45</v>
      </c>
      <c r="G3558" s="4" t="s">
        <v>32</v>
      </c>
      <c r="H3558" s="4">
        <v>2007</v>
      </c>
      <c r="I3558" s="3" t="s">
        <v>54</v>
      </c>
      <c r="J3558" s="3"/>
      <c r="P3558" s="3"/>
      <c r="W3558" s="3"/>
      <c r="AA3558" s="5" t="e">
        <f t="shared" si="458"/>
        <v>#DIV/0!</v>
      </c>
      <c r="AD3558" s="5" t="e">
        <f t="shared" si="459"/>
        <v>#DIV/0!</v>
      </c>
      <c r="AE3558" s="3" t="e">
        <f t="shared" si="460"/>
        <v>#DIV/0!</v>
      </c>
      <c r="AG3558" s="4" t="e">
        <f t="shared" si="461"/>
        <v>#DIV/0!</v>
      </c>
      <c r="AI3558" s="3" t="e">
        <f t="shared" si="462"/>
        <v>#DIV/0!</v>
      </c>
      <c r="AK3558" s="4" t="e">
        <f t="shared" si="456"/>
        <v>#DIV/0!</v>
      </c>
    </row>
    <row r="3559" spans="1:44" s="14" customFormat="1" x14ac:dyDescent="0.25">
      <c r="A3559" s="4" t="str">
        <f t="shared" si="457"/>
        <v>D00_699_7</v>
      </c>
      <c r="B3559" s="12" t="s">
        <v>37</v>
      </c>
      <c r="C3559" s="13">
        <v>699</v>
      </c>
      <c r="D3559" s="15">
        <v>7</v>
      </c>
      <c r="E3559" s="14" t="s">
        <v>44</v>
      </c>
      <c r="F3559" s="14" t="s">
        <v>45</v>
      </c>
      <c r="G3559" s="14" t="s">
        <v>32</v>
      </c>
      <c r="H3559" s="14">
        <v>2003</v>
      </c>
      <c r="I3559" s="15" t="s">
        <v>54</v>
      </c>
      <c r="J3559" s="15"/>
      <c r="K3559" s="14">
        <v>44</v>
      </c>
      <c r="L3559" s="14">
        <f>K3559-36</f>
        <v>8</v>
      </c>
      <c r="M3559" s="14">
        <f>K3559-64</f>
        <v>-20</v>
      </c>
      <c r="N3559" s="14">
        <f>K3559-79</f>
        <v>-35</v>
      </c>
      <c r="P3559" s="15">
        <v>2</v>
      </c>
      <c r="Q3559" s="4"/>
      <c r="R3559" s="4"/>
      <c r="S3559" s="4"/>
      <c r="T3559" s="4"/>
      <c r="U3559" s="4"/>
      <c r="V3559" s="4"/>
      <c r="W3559" s="15">
        <v>2</v>
      </c>
      <c r="X3559" s="14">
        <v>217</v>
      </c>
      <c r="Y3559" s="14">
        <v>25</v>
      </c>
      <c r="Z3559" s="14">
        <v>114</v>
      </c>
      <c r="AA3559" s="5">
        <f t="shared" si="458"/>
        <v>4.5599999999999996</v>
      </c>
      <c r="AB3559" s="14">
        <v>5</v>
      </c>
      <c r="AC3559" s="14">
        <v>28</v>
      </c>
      <c r="AD3559" s="5">
        <f t="shared" si="459"/>
        <v>1.1200000000000001</v>
      </c>
      <c r="AE3559" s="3">
        <f t="shared" si="460"/>
        <v>24.561403508771935</v>
      </c>
      <c r="AF3559" s="14">
        <v>0</v>
      </c>
      <c r="AG3559" s="4">
        <f t="shared" si="461"/>
        <v>0</v>
      </c>
      <c r="AH3559" s="14">
        <v>2</v>
      </c>
      <c r="AI3559" s="3">
        <f t="shared" si="462"/>
        <v>8</v>
      </c>
      <c r="AJ3559" s="14">
        <v>0</v>
      </c>
      <c r="AK3559" s="14">
        <f t="shared" si="456"/>
        <v>0</v>
      </c>
      <c r="AL3559" s="14">
        <v>0</v>
      </c>
      <c r="AM3559" s="14">
        <v>10</v>
      </c>
      <c r="AN3559" s="14">
        <v>2</v>
      </c>
      <c r="AO3559" s="14">
        <v>2</v>
      </c>
      <c r="AP3559" s="14">
        <v>4</v>
      </c>
      <c r="AQ3559" s="14">
        <v>3</v>
      </c>
      <c r="AR3559" s="14">
        <v>3</v>
      </c>
    </row>
    <row r="3560" spans="1:44" s="4" customFormat="1" x14ac:dyDescent="0.25">
      <c r="A3560" s="4" t="str">
        <f t="shared" si="457"/>
        <v>D00_699_7</v>
      </c>
      <c r="B3560" s="1" t="s">
        <v>37</v>
      </c>
      <c r="C3560" s="2">
        <v>699</v>
      </c>
      <c r="D3560" s="3">
        <v>7</v>
      </c>
      <c r="E3560" s="4" t="s">
        <v>44</v>
      </c>
      <c r="F3560" s="4" t="s">
        <v>45</v>
      </c>
      <c r="G3560" s="4" t="s">
        <v>32</v>
      </c>
      <c r="H3560" s="4">
        <v>2004</v>
      </c>
      <c r="I3560" s="3" t="s">
        <v>54</v>
      </c>
      <c r="J3560" s="3"/>
      <c r="P3560" s="3"/>
      <c r="W3560" s="3"/>
      <c r="AA3560" s="5" t="e">
        <f t="shared" si="458"/>
        <v>#DIV/0!</v>
      </c>
      <c r="AD3560" s="5" t="e">
        <f t="shared" si="459"/>
        <v>#DIV/0!</v>
      </c>
      <c r="AE3560" s="3" t="e">
        <f t="shared" si="460"/>
        <v>#DIV/0!</v>
      </c>
      <c r="AG3560" s="4" t="e">
        <f t="shared" si="461"/>
        <v>#DIV/0!</v>
      </c>
      <c r="AI3560" s="3" t="e">
        <f t="shared" si="462"/>
        <v>#DIV/0!</v>
      </c>
      <c r="AK3560" s="4" t="e">
        <f t="shared" si="456"/>
        <v>#DIV/0!</v>
      </c>
    </row>
    <row r="3561" spans="1:44" s="4" customFormat="1" x14ac:dyDescent="0.25">
      <c r="A3561" s="4" t="str">
        <f t="shared" si="457"/>
        <v>D00_699_7</v>
      </c>
      <c r="B3561" s="1" t="s">
        <v>37</v>
      </c>
      <c r="C3561" s="2">
        <v>699</v>
      </c>
      <c r="D3561" s="3">
        <v>7</v>
      </c>
      <c r="E3561" s="4" t="s">
        <v>44</v>
      </c>
      <c r="F3561" s="4" t="s">
        <v>45</v>
      </c>
      <c r="G3561" s="4" t="s">
        <v>32</v>
      </c>
      <c r="H3561" s="4">
        <v>2005</v>
      </c>
      <c r="I3561" s="3" t="s">
        <v>54</v>
      </c>
      <c r="J3561" s="3"/>
      <c r="P3561" s="3"/>
      <c r="W3561" s="3"/>
      <c r="AA3561" s="5" t="e">
        <f t="shared" si="458"/>
        <v>#DIV/0!</v>
      </c>
      <c r="AD3561" s="5" t="e">
        <f t="shared" si="459"/>
        <v>#DIV/0!</v>
      </c>
      <c r="AE3561" s="3" t="e">
        <f t="shared" si="460"/>
        <v>#DIV/0!</v>
      </c>
      <c r="AG3561" s="4" t="e">
        <f t="shared" si="461"/>
        <v>#DIV/0!</v>
      </c>
      <c r="AI3561" s="3" t="e">
        <f t="shared" si="462"/>
        <v>#DIV/0!</v>
      </c>
      <c r="AK3561" s="4" t="e">
        <f t="shared" ref="AK3561:AK3624" si="463">AJ3561*100/Y3561</f>
        <v>#DIV/0!</v>
      </c>
    </row>
    <row r="3562" spans="1:44" s="4" customFormat="1" x14ac:dyDescent="0.25">
      <c r="A3562" s="4" t="str">
        <f t="shared" si="457"/>
        <v>D00_699_7</v>
      </c>
      <c r="B3562" s="1" t="s">
        <v>37</v>
      </c>
      <c r="C3562" s="2">
        <v>699</v>
      </c>
      <c r="D3562" s="3">
        <v>7</v>
      </c>
      <c r="E3562" s="4" t="s">
        <v>44</v>
      </c>
      <c r="F3562" s="4" t="s">
        <v>45</v>
      </c>
      <c r="G3562" s="4" t="s">
        <v>32</v>
      </c>
      <c r="H3562" s="4">
        <v>2006</v>
      </c>
      <c r="I3562" s="3" t="s">
        <v>54</v>
      </c>
      <c r="J3562" s="3"/>
      <c r="P3562" s="3"/>
      <c r="W3562" s="3"/>
      <c r="AA3562" s="5" t="e">
        <f t="shared" si="458"/>
        <v>#DIV/0!</v>
      </c>
      <c r="AD3562" s="5" t="e">
        <f t="shared" si="459"/>
        <v>#DIV/0!</v>
      </c>
      <c r="AE3562" s="3" t="e">
        <f t="shared" si="460"/>
        <v>#DIV/0!</v>
      </c>
      <c r="AG3562" s="4" t="e">
        <f t="shared" si="461"/>
        <v>#DIV/0!</v>
      </c>
      <c r="AI3562" s="3" t="e">
        <f t="shared" si="462"/>
        <v>#DIV/0!</v>
      </c>
      <c r="AK3562" s="4" t="e">
        <f t="shared" si="463"/>
        <v>#DIV/0!</v>
      </c>
    </row>
    <row r="3563" spans="1:44" s="4" customFormat="1" x14ac:dyDescent="0.25">
      <c r="A3563" s="4" t="str">
        <f t="shared" si="457"/>
        <v>D00_699_7</v>
      </c>
      <c r="B3563" s="1" t="s">
        <v>37</v>
      </c>
      <c r="C3563" s="2">
        <v>699</v>
      </c>
      <c r="D3563" s="3">
        <v>7</v>
      </c>
      <c r="E3563" s="4" t="s">
        <v>44</v>
      </c>
      <c r="F3563" s="4" t="s">
        <v>45</v>
      </c>
      <c r="G3563" s="4" t="s">
        <v>32</v>
      </c>
      <c r="H3563" s="4">
        <v>2007</v>
      </c>
      <c r="I3563" s="3" t="s">
        <v>54</v>
      </c>
      <c r="J3563" s="3"/>
      <c r="P3563" s="3"/>
      <c r="W3563" s="3"/>
      <c r="AA3563" s="5" t="e">
        <f t="shared" si="458"/>
        <v>#DIV/0!</v>
      </c>
      <c r="AD3563" s="5" t="e">
        <f t="shared" si="459"/>
        <v>#DIV/0!</v>
      </c>
      <c r="AE3563" s="3" t="e">
        <f t="shared" si="460"/>
        <v>#DIV/0!</v>
      </c>
      <c r="AG3563" s="4" t="e">
        <f t="shared" si="461"/>
        <v>#DIV/0!</v>
      </c>
      <c r="AI3563" s="3" t="e">
        <f t="shared" si="462"/>
        <v>#DIV/0!</v>
      </c>
      <c r="AK3563" s="4" t="e">
        <f t="shared" si="463"/>
        <v>#DIV/0!</v>
      </c>
    </row>
    <row r="3564" spans="1:44" s="14" customFormat="1" x14ac:dyDescent="0.25">
      <c r="A3564" s="4" t="str">
        <f t="shared" si="457"/>
        <v>D00_700_7</v>
      </c>
      <c r="B3564" s="12" t="s">
        <v>37</v>
      </c>
      <c r="C3564" s="13">
        <v>700</v>
      </c>
      <c r="D3564" s="15">
        <v>7</v>
      </c>
      <c r="E3564" s="14" t="s">
        <v>44</v>
      </c>
      <c r="F3564" s="14" t="s">
        <v>45</v>
      </c>
      <c r="G3564" s="14" t="s">
        <v>32</v>
      </c>
      <c r="H3564" s="14">
        <v>2003</v>
      </c>
      <c r="I3564" s="15" t="s">
        <v>54</v>
      </c>
      <c r="J3564" s="15"/>
      <c r="P3564" s="15"/>
      <c r="Q3564" s="4"/>
      <c r="R3564" s="4"/>
      <c r="S3564" s="4"/>
      <c r="T3564" s="4"/>
      <c r="U3564" s="4"/>
      <c r="V3564" s="4"/>
      <c r="W3564" s="15"/>
      <c r="AA3564" s="5" t="e">
        <f t="shared" si="458"/>
        <v>#DIV/0!</v>
      </c>
      <c r="AD3564" s="5" t="e">
        <f t="shared" si="459"/>
        <v>#DIV/0!</v>
      </c>
      <c r="AE3564" s="3" t="e">
        <f t="shared" si="460"/>
        <v>#DIV/0!</v>
      </c>
      <c r="AG3564" s="4" t="e">
        <f t="shared" si="461"/>
        <v>#DIV/0!</v>
      </c>
      <c r="AI3564" s="3" t="e">
        <f t="shared" si="462"/>
        <v>#DIV/0!</v>
      </c>
      <c r="AK3564" s="14" t="e">
        <f t="shared" si="463"/>
        <v>#DIV/0!</v>
      </c>
    </row>
    <row r="3565" spans="1:44" s="4" customFormat="1" x14ac:dyDescent="0.25">
      <c r="A3565" s="4" t="str">
        <f t="shared" si="457"/>
        <v>D00_700_7</v>
      </c>
      <c r="B3565" s="1" t="s">
        <v>37</v>
      </c>
      <c r="C3565" s="2">
        <v>700</v>
      </c>
      <c r="D3565" s="3">
        <v>7</v>
      </c>
      <c r="E3565" s="4" t="s">
        <v>44</v>
      </c>
      <c r="F3565" s="4" t="s">
        <v>45</v>
      </c>
      <c r="G3565" s="4" t="s">
        <v>32</v>
      </c>
      <c r="H3565" s="4">
        <v>2004</v>
      </c>
      <c r="I3565" s="3" t="s">
        <v>54</v>
      </c>
      <c r="J3565" s="3"/>
      <c r="P3565" s="3"/>
      <c r="W3565" s="3"/>
      <c r="AA3565" s="5" t="e">
        <f t="shared" si="458"/>
        <v>#DIV/0!</v>
      </c>
      <c r="AD3565" s="5" t="e">
        <f t="shared" si="459"/>
        <v>#DIV/0!</v>
      </c>
      <c r="AE3565" s="3" t="e">
        <f t="shared" si="460"/>
        <v>#DIV/0!</v>
      </c>
      <c r="AG3565" s="4" t="e">
        <f t="shared" si="461"/>
        <v>#DIV/0!</v>
      </c>
      <c r="AI3565" s="3" t="e">
        <f t="shared" si="462"/>
        <v>#DIV/0!</v>
      </c>
      <c r="AK3565" s="4" t="e">
        <f t="shared" si="463"/>
        <v>#DIV/0!</v>
      </c>
    </row>
    <row r="3566" spans="1:44" s="4" customFormat="1" x14ac:dyDescent="0.25">
      <c r="A3566" s="4" t="str">
        <f t="shared" si="457"/>
        <v>D00_700_7</v>
      </c>
      <c r="B3566" s="1" t="s">
        <v>37</v>
      </c>
      <c r="C3566" s="2">
        <v>700</v>
      </c>
      <c r="D3566" s="3">
        <v>7</v>
      </c>
      <c r="E3566" s="4" t="s">
        <v>44</v>
      </c>
      <c r="F3566" s="4" t="s">
        <v>45</v>
      </c>
      <c r="G3566" s="4" t="s">
        <v>32</v>
      </c>
      <c r="H3566" s="4">
        <v>2005</v>
      </c>
      <c r="I3566" s="3" t="s">
        <v>54</v>
      </c>
      <c r="J3566" s="3"/>
      <c r="P3566" s="3"/>
      <c r="W3566" s="3"/>
      <c r="AA3566" s="5" t="e">
        <f t="shared" si="458"/>
        <v>#DIV/0!</v>
      </c>
      <c r="AD3566" s="5" t="e">
        <f t="shared" si="459"/>
        <v>#DIV/0!</v>
      </c>
      <c r="AE3566" s="3" t="e">
        <f t="shared" si="460"/>
        <v>#DIV/0!</v>
      </c>
      <c r="AG3566" s="4" t="e">
        <f t="shared" si="461"/>
        <v>#DIV/0!</v>
      </c>
      <c r="AI3566" s="3" t="e">
        <f t="shared" si="462"/>
        <v>#DIV/0!</v>
      </c>
      <c r="AK3566" s="4" t="e">
        <f t="shared" si="463"/>
        <v>#DIV/0!</v>
      </c>
    </row>
    <row r="3567" spans="1:44" s="4" customFormat="1" x14ac:dyDescent="0.25">
      <c r="A3567" s="4" t="str">
        <f t="shared" si="457"/>
        <v>D00_700_7</v>
      </c>
      <c r="B3567" s="1" t="s">
        <v>37</v>
      </c>
      <c r="C3567" s="2">
        <v>700</v>
      </c>
      <c r="D3567" s="3">
        <v>7</v>
      </c>
      <c r="E3567" s="4" t="s">
        <v>44</v>
      </c>
      <c r="F3567" s="4" t="s">
        <v>45</v>
      </c>
      <c r="G3567" s="4" t="s">
        <v>32</v>
      </c>
      <c r="H3567" s="4">
        <v>2006</v>
      </c>
      <c r="I3567" s="3" t="s">
        <v>54</v>
      </c>
      <c r="J3567" s="3"/>
      <c r="P3567" s="3"/>
      <c r="W3567" s="3"/>
      <c r="AA3567" s="5" t="e">
        <f t="shared" si="458"/>
        <v>#DIV/0!</v>
      </c>
      <c r="AD3567" s="5" t="e">
        <f t="shared" si="459"/>
        <v>#DIV/0!</v>
      </c>
      <c r="AE3567" s="3" t="e">
        <f t="shared" si="460"/>
        <v>#DIV/0!</v>
      </c>
      <c r="AG3567" s="4" t="e">
        <f t="shared" si="461"/>
        <v>#DIV/0!</v>
      </c>
      <c r="AI3567" s="3" t="e">
        <f t="shared" si="462"/>
        <v>#DIV/0!</v>
      </c>
      <c r="AK3567" s="4" t="e">
        <f t="shared" si="463"/>
        <v>#DIV/0!</v>
      </c>
    </row>
    <row r="3568" spans="1:44" s="4" customFormat="1" x14ac:dyDescent="0.25">
      <c r="A3568" s="4" t="str">
        <f t="shared" si="457"/>
        <v>D00_700_7</v>
      </c>
      <c r="B3568" s="1" t="s">
        <v>37</v>
      </c>
      <c r="C3568" s="2">
        <v>700</v>
      </c>
      <c r="D3568" s="3">
        <v>7</v>
      </c>
      <c r="E3568" s="4" t="s">
        <v>44</v>
      </c>
      <c r="F3568" s="4" t="s">
        <v>45</v>
      </c>
      <c r="G3568" s="4" t="s">
        <v>32</v>
      </c>
      <c r="H3568" s="4">
        <v>2007</v>
      </c>
      <c r="I3568" s="3" t="s">
        <v>54</v>
      </c>
      <c r="J3568" s="3"/>
      <c r="P3568" s="3"/>
      <c r="W3568" s="3"/>
      <c r="AA3568" s="5" t="e">
        <f t="shared" si="458"/>
        <v>#DIV/0!</v>
      </c>
      <c r="AD3568" s="5" t="e">
        <f t="shared" si="459"/>
        <v>#DIV/0!</v>
      </c>
      <c r="AE3568" s="3" t="e">
        <f t="shared" si="460"/>
        <v>#DIV/0!</v>
      </c>
      <c r="AG3568" s="4" t="e">
        <f t="shared" si="461"/>
        <v>#DIV/0!</v>
      </c>
      <c r="AI3568" s="3" t="e">
        <f t="shared" si="462"/>
        <v>#DIV/0!</v>
      </c>
      <c r="AK3568" s="4" t="e">
        <f t="shared" si="463"/>
        <v>#DIV/0!</v>
      </c>
    </row>
    <row r="3569" spans="1:44" s="14" customFormat="1" x14ac:dyDescent="0.25">
      <c r="A3569" s="4" t="str">
        <f t="shared" si="457"/>
        <v>D00_701_7</v>
      </c>
      <c r="B3569" s="12" t="s">
        <v>37</v>
      </c>
      <c r="C3569" s="13">
        <v>701</v>
      </c>
      <c r="D3569" s="15">
        <v>7</v>
      </c>
      <c r="E3569" s="14" t="s">
        <v>44</v>
      </c>
      <c r="F3569" s="14" t="s">
        <v>45</v>
      </c>
      <c r="G3569" s="14" t="s">
        <v>32</v>
      </c>
      <c r="H3569" s="14">
        <v>2003</v>
      </c>
      <c r="I3569" s="15" t="s">
        <v>54</v>
      </c>
      <c r="J3569" s="15"/>
      <c r="P3569" s="15"/>
      <c r="Q3569" s="4"/>
      <c r="R3569" s="4"/>
      <c r="S3569" s="4"/>
      <c r="T3569" s="4"/>
      <c r="U3569" s="4"/>
      <c r="V3569" s="4"/>
      <c r="W3569" s="15"/>
      <c r="AA3569" s="5" t="e">
        <f t="shared" si="458"/>
        <v>#DIV/0!</v>
      </c>
      <c r="AD3569" s="5" t="e">
        <f t="shared" si="459"/>
        <v>#DIV/0!</v>
      </c>
      <c r="AE3569" s="3" t="e">
        <f t="shared" si="460"/>
        <v>#DIV/0!</v>
      </c>
      <c r="AG3569" s="4" t="e">
        <f t="shared" si="461"/>
        <v>#DIV/0!</v>
      </c>
      <c r="AI3569" s="3" t="e">
        <f t="shared" si="462"/>
        <v>#DIV/0!</v>
      </c>
      <c r="AK3569" s="14" t="e">
        <f t="shared" si="463"/>
        <v>#DIV/0!</v>
      </c>
    </row>
    <row r="3570" spans="1:44" s="4" customFormat="1" x14ac:dyDescent="0.25">
      <c r="A3570" s="4" t="str">
        <f t="shared" si="457"/>
        <v>D00_701_7</v>
      </c>
      <c r="B3570" s="1" t="s">
        <v>37</v>
      </c>
      <c r="C3570" s="2">
        <v>701</v>
      </c>
      <c r="D3570" s="3">
        <v>7</v>
      </c>
      <c r="E3570" s="4" t="s">
        <v>44</v>
      </c>
      <c r="F3570" s="4" t="s">
        <v>45</v>
      </c>
      <c r="G3570" s="4" t="s">
        <v>32</v>
      </c>
      <c r="H3570" s="4">
        <v>2004</v>
      </c>
      <c r="I3570" s="3" t="s">
        <v>54</v>
      </c>
      <c r="J3570" s="3"/>
      <c r="P3570" s="3"/>
      <c r="W3570" s="3"/>
      <c r="AA3570" s="5" t="e">
        <f t="shared" si="458"/>
        <v>#DIV/0!</v>
      </c>
      <c r="AD3570" s="5" t="e">
        <f t="shared" si="459"/>
        <v>#DIV/0!</v>
      </c>
      <c r="AE3570" s="3" t="e">
        <f t="shared" si="460"/>
        <v>#DIV/0!</v>
      </c>
      <c r="AG3570" s="4" t="e">
        <f t="shared" si="461"/>
        <v>#DIV/0!</v>
      </c>
      <c r="AI3570" s="3" t="e">
        <f t="shared" si="462"/>
        <v>#DIV/0!</v>
      </c>
      <c r="AK3570" s="4" t="e">
        <f t="shared" si="463"/>
        <v>#DIV/0!</v>
      </c>
    </row>
    <row r="3571" spans="1:44" s="4" customFormat="1" x14ac:dyDescent="0.25">
      <c r="A3571" s="4" t="str">
        <f t="shared" si="457"/>
        <v>D00_701_7</v>
      </c>
      <c r="B3571" s="1" t="s">
        <v>37</v>
      </c>
      <c r="C3571" s="2">
        <v>701</v>
      </c>
      <c r="D3571" s="3">
        <v>7</v>
      </c>
      <c r="E3571" s="4" t="s">
        <v>44</v>
      </c>
      <c r="F3571" s="4" t="s">
        <v>45</v>
      </c>
      <c r="G3571" s="4" t="s">
        <v>32</v>
      </c>
      <c r="H3571" s="4">
        <v>2005</v>
      </c>
      <c r="I3571" s="3" t="s">
        <v>54</v>
      </c>
      <c r="J3571" s="3"/>
      <c r="P3571" s="3"/>
      <c r="W3571" s="3"/>
      <c r="AA3571" s="5" t="e">
        <f t="shared" si="458"/>
        <v>#DIV/0!</v>
      </c>
      <c r="AD3571" s="5" t="e">
        <f t="shared" si="459"/>
        <v>#DIV/0!</v>
      </c>
      <c r="AE3571" s="3" t="e">
        <f t="shared" si="460"/>
        <v>#DIV/0!</v>
      </c>
      <c r="AG3571" s="4" t="e">
        <f t="shared" si="461"/>
        <v>#DIV/0!</v>
      </c>
      <c r="AI3571" s="3" t="e">
        <f t="shared" si="462"/>
        <v>#DIV/0!</v>
      </c>
      <c r="AK3571" s="4" t="e">
        <f t="shared" si="463"/>
        <v>#DIV/0!</v>
      </c>
    </row>
    <row r="3572" spans="1:44" s="4" customFormat="1" x14ac:dyDescent="0.25">
      <c r="A3572" s="4" t="str">
        <f t="shared" si="457"/>
        <v>D00_701_7</v>
      </c>
      <c r="B3572" s="1" t="s">
        <v>37</v>
      </c>
      <c r="C3572" s="2">
        <v>701</v>
      </c>
      <c r="D3572" s="3">
        <v>7</v>
      </c>
      <c r="E3572" s="4" t="s">
        <v>44</v>
      </c>
      <c r="F3572" s="4" t="s">
        <v>45</v>
      </c>
      <c r="G3572" s="4" t="s">
        <v>32</v>
      </c>
      <c r="H3572" s="4">
        <v>2006</v>
      </c>
      <c r="I3572" s="3" t="s">
        <v>54</v>
      </c>
      <c r="J3572" s="3"/>
      <c r="P3572" s="3"/>
      <c r="W3572" s="3"/>
      <c r="AA3572" s="5" t="e">
        <f t="shared" si="458"/>
        <v>#DIV/0!</v>
      </c>
      <c r="AD3572" s="5" t="e">
        <f t="shared" si="459"/>
        <v>#DIV/0!</v>
      </c>
      <c r="AE3572" s="3" t="e">
        <f t="shared" si="460"/>
        <v>#DIV/0!</v>
      </c>
      <c r="AG3572" s="4" t="e">
        <f t="shared" si="461"/>
        <v>#DIV/0!</v>
      </c>
      <c r="AI3572" s="3" t="e">
        <f t="shared" si="462"/>
        <v>#DIV/0!</v>
      </c>
      <c r="AK3572" s="4" t="e">
        <f t="shared" si="463"/>
        <v>#DIV/0!</v>
      </c>
    </row>
    <row r="3573" spans="1:44" s="4" customFormat="1" x14ac:dyDescent="0.25">
      <c r="A3573" s="4" t="str">
        <f t="shared" si="457"/>
        <v>D00_701_7</v>
      </c>
      <c r="B3573" s="1" t="s">
        <v>37</v>
      </c>
      <c r="C3573" s="2">
        <v>701</v>
      </c>
      <c r="D3573" s="3">
        <v>7</v>
      </c>
      <c r="E3573" s="4" t="s">
        <v>44</v>
      </c>
      <c r="F3573" s="4" t="s">
        <v>45</v>
      </c>
      <c r="G3573" s="4" t="s">
        <v>32</v>
      </c>
      <c r="H3573" s="4">
        <v>2007</v>
      </c>
      <c r="I3573" s="3" t="s">
        <v>54</v>
      </c>
      <c r="J3573" s="3"/>
      <c r="P3573" s="3"/>
      <c r="W3573" s="3"/>
      <c r="AA3573" s="5" t="e">
        <f t="shared" si="458"/>
        <v>#DIV/0!</v>
      </c>
      <c r="AD3573" s="5" t="e">
        <f t="shared" si="459"/>
        <v>#DIV/0!</v>
      </c>
      <c r="AE3573" s="3" t="e">
        <f t="shared" si="460"/>
        <v>#DIV/0!</v>
      </c>
      <c r="AG3573" s="4" t="e">
        <f t="shared" si="461"/>
        <v>#DIV/0!</v>
      </c>
      <c r="AI3573" s="3" t="e">
        <f t="shared" si="462"/>
        <v>#DIV/0!</v>
      </c>
      <c r="AK3573" s="4" t="e">
        <f t="shared" si="463"/>
        <v>#DIV/0!</v>
      </c>
    </row>
    <row r="3574" spans="1:44" s="14" customFormat="1" x14ac:dyDescent="0.25">
      <c r="A3574" s="4" t="str">
        <f t="shared" si="457"/>
        <v>D00_702_7</v>
      </c>
      <c r="B3574" s="12" t="s">
        <v>37</v>
      </c>
      <c r="C3574" s="13">
        <v>702</v>
      </c>
      <c r="D3574" s="15">
        <v>7</v>
      </c>
      <c r="E3574" s="14" t="s">
        <v>44</v>
      </c>
      <c r="F3574" s="14" t="s">
        <v>45</v>
      </c>
      <c r="G3574" s="14" t="s">
        <v>32</v>
      </c>
      <c r="H3574" s="14">
        <v>2003</v>
      </c>
      <c r="I3574" s="15" t="s">
        <v>54</v>
      </c>
      <c r="J3574" s="15"/>
      <c r="K3574" s="14">
        <v>46</v>
      </c>
      <c r="L3574" s="14">
        <f>K3574-36</f>
        <v>10</v>
      </c>
      <c r="M3574" s="14">
        <f>K3574-64</f>
        <v>-18</v>
      </c>
      <c r="N3574" s="14">
        <f>K3574-79</f>
        <v>-33</v>
      </c>
      <c r="P3574" s="15">
        <v>2</v>
      </c>
      <c r="Q3574" s="4"/>
      <c r="R3574" s="4"/>
      <c r="S3574" s="4"/>
      <c r="T3574" s="4"/>
      <c r="U3574" s="4"/>
      <c r="V3574" s="4"/>
      <c r="W3574" s="15">
        <v>2</v>
      </c>
      <c r="X3574" s="14">
        <v>217</v>
      </c>
      <c r="Y3574" s="14">
        <v>25</v>
      </c>
      <c r="Z3574" s="14">
        <v>100</v>
      </c>
      <c r="AA3574" s="5">
        <f t="shared" si="458"/>
        <v>4</v>
      </c>
      <c r="AB3574" s="14">
        <v>3</v>
      </c>
      <c r="AC3574" s="14">
        <v>31</v>
      </c>
      <c r="AD3574" s="5">
        <f t="shared" si="459"/>
        <v>1.24</v>
      </c>
      <c r="AE3574" s="3">
        <f t="shared" si="460"/>
        <v>31</v>
      </c>
      <c r="AF3574" s="14">
        <v>0</v>
      </c>
      <c r="AG3574" s="4">
        <f t="shared" si="461"/>
        <v>0</v>
      </c>
      <c r="AH3574" s="14">
        <v>2</v>
      </c>
      <c r="AI3574" s="3">
        <f t="shared" si="462"/>
        <v>8</v>
      </c>
      <c r="AJ3574" s="14">
        <v>7</v>
      </c>
      <c r="AK3574" s="14">
        <f t="shared" si="463"/>
        <v>28</v>
      </c>
      <c r="AL3574" s="14">
        <v>1</v>
      </c>
      <c r="AM3574" s="14">
        <v>10</v>
      </c>
      <c r="AN3574" s="14">
        <v>2</v>
      </c>
      <c r="AO3574" s="14">
        <v>2</v>
      </c>
      <c r="AP3574" s="14">
        <v>2</v>
      </c>
      <c r="AQ3574" s="14">
        <v>3</v>
      </c>
      <c r="AR3574" s="14">
        <v>3</v>
      </c>
    </row>
    <row r="3575" spans="1:44" s="4" customFormat="1" x14ac:dyDescent="0.25">
      <c r="A3575" s="4" t="str">
        <f t="shared" si="457"/>
        <v>D00_702_7</v>
      </c>
      <c r="B3575" s="1" t="s">
        <v>37</v>
      </c>
      <c r="C3575" s="2">
        <v>702</v>
      </c>
      <c r="D3575" s="3">
        <v>7</v>
      </c>
      <c r="E3575" s="4" t="s">
        <v>44</v>
      </c>
      <c r="F3575" s="4" t="s">
        <v>45</v>
      </c>
      <c r="G3575" s="4" t="s">
        <v>32</v>
      </c>
      <c r="H3575" s="4">
        <v>2004</v>
      </c>
      <c r="I3575" s="3" t="s">
        <v>54</v>
      </c>
      <c r="J3575" s="3"/>
      <c r="P3575" s="3"/>
      <c r="W3575" s="3"/>
      <c r="AA3575" s="5" t="e">
        <f t="shared" si="458"/>
        <v>#DIV/0!</v>
      </c>
      <c r="AD3575" s="5" t="e">
        <f t="shared" si="459"/>
        <v>#DIV/0!</v>
      </c>
      <c r="AE3575" s="3" t="e">
        <f t="shared" si="460"/>
        <v>#DIV/0!</v>
      </c>
      <c r="AG3575" s="4" t="e">
        <f t="shared" si="461"/>
        <v>#DIV/0!</v>
      </c>
      <c r="AI3575" s="3" t="e">
        <f t="shared" si="462"/>
        <v>#DIV/0!</v>
      </c>
      <c r="AK3575" s="4" t="e">
        <f t="shared" si="463"/>
        <v>#DIV/0!</v>
      </c>
    </row>
    <row r="3576" spans="1:44" s="4" customFormat="1" x14ac:dyDescent="0.25">
      <c r="A3576" s="4" t="str">
        <f t="shared" si="457"/>
        <v>D00_702_7</v>
      </c>
      <c r="B3576" s="1" t="s">
        <v>37</v>
      </c>
      <c r="C3576" s="2">
        <v>702</v>
      </c>
      <c r="D3576" s="3">
        <v>7</v>
      </c>
      <c r="E3576" s="4" t="s">
        <v>44</v>
      </c>
      <c r="F3576" s="4" t="s">
        <v>45</v>
      </c>
      <c r="G3576" s="4" t="s">
        <v>32</v>
      </c>
      <c r="H3576" s="4">
        <v>2005</v>
      </c>
      <c r="I3576" s="3" t="s">
        <v>54</v>
      </c>
      <c r="J3576" s="3"/>
      <c r="P3576" s="3"/>
      <c r="W3576" s="3"/>
      <c r="AA3576" s="5" t="e">
        <f t="shared" si="458"/>
        <v>#DIV/0!</v>
      </c>
      <c r="AD3576" s="5" t="e">
        <f t="shared" si="459"/>
        <v>#DIV/0!</v>
      </c>
      <c r="AE3576" s="3" t="e">
        <f t="shared" si="460"/>
        <v>#DIV/0!</v>
      </c>
      <c r="AG3576" s="4" t="e">
        <f t="shared" si="461"/>
        <v>#DIV/0!</v>
      </c>
      <c r="AI3576" s="3" t="e">
        <f t="shared" si="462"/>
        <v>#DIV/0!</v>
      </c>
      <c r="AK3576" s="4" t="e">
        <f t="shared" si="463"/>
        <v>#DIV/0!</v>
      </c>
    </row>
    <row r="3577" spans="1:44" s="4" customFormat="1" x14ac:dyDescent="0.25">
      <c r="A3577" s="4" t="str">
        <f t="shared" si="457"/>
        <v>D00_702_7</v>
      </c>
      <c r="B3577" s="1" t="s">
        <v>37</v>
      </c>
      <c r="C3577" s="2">
        <v>702</v>
      </c>
      <c r="D3577" s="3">
        <v>7</v>
      </c>
      <c r="E3577" s="4" t="s">
        <v>44</v>
      </c>
      <c r="F3577" s="4" t="s">
        <v>45</v>
      </c>
      <c r="G3577" s="4" t="s">
        <v>32</v>
      </c>
      <c r="H3577" s="4">
        <v>2006</v>
      </c>
      <c r="I3577" s="3" t="s">
        <v>54</v>
      </c>
      <c r="J3577" s="3"/>
      <c r="P3577" s="3"/>
      <c r="W3577" s="3"/>
      <c r="AA3577" s="5" t="e">
        <f t="shared" si="458"/>
        <v>#DIV/0!</v>
      </c>
      <c r="AD3577" s="5" t="e">
        <f t="shared" si="459"/>
        <v>#DIV/0!</v>
      </c>
      <c r="AE3577" s="3" t="e">
        <f t="shared" si="460"/>
        <v>#DIV/0!</v>
      </c>
      <c r="AG3577" s="4" t="e">
        <f t="shared" si="461"/>
        <v>#DIV/0!</v>
      </c>
      <c r="AI3577" s="3" t="e">
        <f t="shared" si="462"/>
        <v>#DIV/0!</v>
      </c>
      <c r="AK3577" s="4" t="e">
        <f t="shared" si="463"/>
        <v>#DIV/0!</v>
      </c>
    </row>
    <row r="3578" spans="1:44" s="4" customFormat="1" x14ac:dyDescent="0.25">
      <c r="A3578" s="4" t="str">
        <f t="shared" si="457"/>
        <v>D00_702_7</v>
      </c>
      <c r="B3578" s="1" t="s">
        <v>37</v>
      </c>
      <c r="C3578" s="2">
        <v>702</v>
      </c>
      <c r="D3578" s="3">
        <v>7</v>
      </c>
      <c r="E3578" s="4" t="s">
        <v>44</v>
      </c>
      <c r="F3578" s="4" t="s">
        <v>45</v>
      </c>
      <c r="G3578" s="4" t="s">
        <v>32</v>
      </c>
      <c r="H3578" s="4">
        <v>2007</v>
      </c>
      <c r="I3578" s="3" t="s">
        <v>54</v>
      </c>
      <c r="J3578" s="3"/>
      <c r="P3578" s="3"/>
      <c r="W3578" s="3"/>
      <c r="AA3578" s="5" t="e">
        <f t="shared" si="458"/>
        <v>#DIV/0!</v>
      </c>
      <c r="AD3578" s="5" t="e">
        <f t="shared" si="459"/>
        <v>#DIV/0!</v>
      </c>
      <c r="AE3578" s="3" t="e">
        <f t="shared" si="460"/>
        <v>#DIV/0!</v>
      </c>
      <c r="AG3578" s="4" t="e">
        <f t="shared" si="461"/>
        <v>#DIV/0!</v>
      </c>
      <c r="AI3578" s="3" t="e">
        <f t="shared" si="462"/>
        <v>#DIV/0!</v>
      </c>
      <c r="AK3578" s="4" t="e">
        <f t="shared" si="463"/>
        <v>#DIV/0!</v>
      </c>
    </row>
    <row r="3579" spans="1:44" s="14" customFormat="1" x14ac:dyDescent="0.25">
      <c r="A3579" s="4" t="str">
        <f t="shared" si="457"/>
        <v>D00_703_7</v>
      </c>
      <c r="B3579" s="12" t="s">
        <v>37</v>
      </c>
      <c r="C3579" s="13">
        <v>703</v>
      </c>
      <c r="D3579" s="15">
        <v>7</v>
      </c>
      <c r="E3579" s="14" t="s">
        <v>44</v>
      </c>
      <c r="F3579" s="14" t="s">
        <v>45</v>
      </c>
      <c r="G3579" s="14" t="s">
        <v>32</v>
      </c>
      <c r="H3579" s="14">
        <v>2003</v>
      </c>
      <c r="I3579" s="15" t="s">
        <v>54</v>
      </c>
      <c r="J3579" s="15"/>
      <c r="P3579" s="15"/>
      <c r="Q3579" s="4"/>
      <c r="R3579" s="4"/>
      <c r="S3579" s="4"/>
      <c r="T3579" s="4"/>
      <c r="U3579" s="4"/>
      <c r="V3579" s="4"/>
      <c r="W3579" s="15"/>
      <c r="AA3579" s="5" t="e">
        <f t="shared" si="458"/>
        <v>#DIV/0!</v>
      </c>
      <c r="AD3579" s="5" t="e">
        <f t="shared" si="459"/>
        <v>#DIV/0!</v>
      </c>
      <c r="AE3579" s="3" t="e">
        <f t="shared" si="460"/>
        <v>#DIV/0!</v>
      </c>
      <c r="AG3579" s="4" t="e">
        <f t="shared" si="461"/>
        <v>#DIV/0!</v>
      </c>
      <c r="AI3579" s="3" t="e">
        <f t="shared" si="462"/>
        <v>#DIV/0!</v>
      </c>
      <c r="AK3579" s="14" t="e">
        <f t="shared" si="463"/>
        <v>#DIV/0!</v>
      </c>
    </row>
    <row r="3580" spans="1:44" s="4" customFormat="1" x14ac:dyDescent="0.25">
      <c r="A3580" s="4" t="str">
        <f t="shared" si="457"/>
        <v>D00_703_7</v>
      </c>
      <c r="B3580" s="1" t="s">
        <v>37</v>
      </c>
      <c r="C3580" s="2">
        <v>703</v>
      </c>
      <c r="D3580" s="3">
        <v>7</v>
      </c>
      <c r="E3580" s="4" t="s">
        <v>44</v>
      </c>
      <c r="F3580" s="4" t="s">
        <v>45</v>
      </c>
      <c r="G3580" s="4" t="s">
        <v>32</v>
      </c>
      <c r="H3580" s="4">
        <v>2004</v>
      </c>
      <c r="I3580" s="3" t="s">
        <v>54</v>
      </c>
      <c r="J3580" s="3"/>
      <c r="P3580" s="3"/>
      <c r="W3580" s="3"/>
      <c r="AA3580" s="5" t="e">
        <f t="shared" si="458"/>
        <v>#DIV/0!</v>
      </c>
      <c r="AD3580" s="5" t="e">
        <f t="shared" si="459"/>
        <v>#DIV/0!</v>
      </c>
      <c r="AE3580" s="3" t="e">
        <f t="shared" si="460"/>
        <v>#DIV/0!</v>
      </c>
      <c r="AG3580" s="4" t="e">
        <f t="shared" si="461"/>
        <v>#DIV/0!</v>
      </c>
      <c r="AI3580" s="3" t="e">
        <f t="shared" si="462"/>
        <v>#DIV/0!</v>
      </c>
      <c r="AK3580" s="4" t="e">
        <f t="shared" si="463"/>
        <v>#DIV/0!</v>
      </c>
    </row>
    <row r="3581" spans="1:44" s="4" customFormat="1" x14ac:dyDescent="0.25">
      <c r="A3581" s="4" t="str">
        <f t="shared" si="457"/>
        <v>D00_703_7</v>
      </c>
      <c r="B3581" s="1" t="s">
        <v>37</v>
      </c>
      <c r="C3581" s="2">
        <v>703</v>
      </c>
      <c r="D3581" s="3">
        <v>7</v>
      </c>
      <c r="E3581" s="4" t="s">
        <v>44</v>
      </c>
      <c r="F3581" s="4" t="s">
        <v>45</v>
      </c>
      <c r="G3581" s="4" t="s">
        <v>32</v>
      </c>
      <c r="H3581" s="4">
        <v>2005</v>
      </c>
      <c r="I3581" s="3" t="s">
        <v>54</v>
      </c>
      <c r="J3581" s="3"/>
      <c r="P3581" s="3"/>
      <c r="W3581" s="3"/>
      <c r="AA3581" s="5" t="e">
        <f t="shared" si="458"/>
        <v>#DIV/0!</v>
      </c>
      <c r="AD3581" s="5" t="e">
        <f t="shared" si="459"/>
        <v>#DIV/0!</v>
      </c>
      <c r="AE3581" s="3" t="e">
        <f t="shared" si="460"/>
        <v>#DIV/0!</v>
      </c>
      <c r="AG3581" s="4" t="e">
        <f t="shared" si="461"/>
        <v>#DIV/0!</v>
      </c>
      <c r="AI3581" s="3" t="e">
        <f t="shared" si="462"/>
        <v>#DIV/0!</v>
      </c>
      <c r="AK3581" s="4" t="e">
        <f t="shared" si="463"/>
        <v>#DIV/0!</v>
      </c>
    </row>
    <row r="3582" spans="1:44" s="4" customFormat="1" x14ac:dyDescent="0.25">
      <c r="A3582" s="4" t="str">
        <f t="shared" si="457"/>
        <v>D00_703_7</v>
      </c>
      <c r="B3582" s="1" t="s">
        <v>37</v>
      </c>
      <c r="C3582" s="2">
        <v>703</v>
      </c>
      <c r="D3582" s="3">
        <v>7</v>
      </c>
      <c r="E3582" s="4" t="s">
        <v>44</v>
      </c>
      <c r="F3582" s="4" t="s">
        <v>45</v>
      </c>
      <c r="G3582" s="4" t="s">
        <v>32</v>
      </c>
      <c r="H3582" s="4">
        <v>2006</v>
      </c>
      <c r="I3582" s="3" t="s">
        <v>54</v>
      </c>
      <c r="J3582" s="3"/>
      <c r="P3582" s="3"/>
      <c r="W3582" s="3"/>
      <c r="AA3582" s="5" t="e">
        <f t="shared" si="458"/>
        <v>#DIV/0!</v>
      </c>
      <c r="AD3582" s="5" t="e">
        <f t="shared" si="459"/>
        <v>#DIV/0!</v>
      </c>
      <c r="AE3582" s="3" t="e">
        <f t="shared" si="460"/>
        <v>#DIV/0!</v>
      </c>
      <c r="AG3582" s="4" t="e">
        <f t="shared" si="461"/>
        <v>#DIV/0!</v>
      </c>
      <c r="AI3582" s="3" t="e">
        <f t="shared" si="462"/>
        <v>#DIV/0!</v>
      </c>
      <c r="AK3582" s="4" t="e">
        <f t="shared" si="463"/>
        <v>#DIV/0!</v>
      </c>
    </row>
    <row r="3583" spans="1:44" s="4" customFormat="1" x14ac:dyDescent="0.25">
      <c r="A3583" s="4" t="str">
        <f t="shared" si="457"/>
        <v>D00_703_7</v>
      </c>
      <c r="B3583" s="1" t="s">
        <v>37</v>
      </c>
      <c r="C3583" s="2">
        <v>703</v>
      </c>
      <c r="D3583" s="3">
        <v>7</v>
      </c>
      <c r="E3583" s="4" t="s">
        <v>44</v>
      </c>
      <c r="F3583" s="4" t="s">
        <v>45</v>
      </c>
      <c r="G3583" s="4" t="s">
        <v>32</v>
      </c>
      <c r="H3583" s="4">
        <v>2007</v>
      </c>
      <c r="I3583" s="3" t="s">
        <v>54</v>
      </c>
      <c r="J3583" s="3"/>
      <c r="P3583" s="3"/>
      <c r="W3583" s="3"/>
      <c r="AA3583" s="5" t="e">
        <f t="shared" si="458"/>
        <v>#DIV/0!</v>
      </c>
      <c r="AD3583" s="5" t="e">
        <f t="shared" si="459"/>
        <v>#DIV/0!</v>
      </c>
      <c r="AE3583" s="3" t="e">
        <f t="shared" si="460"/>
        <v>#DIV/0!</v>
      </c>
      <c r="AG3583" s="4" t="e">
        <f t="shared" si="461"/>
        <v>#DIV/0!</v>
      </c>
      <c r="AI3583" s="3" t="e">
        <f t="shared" si="462"/>
        <v>#DIV/0!</v>
      </c>
      <c r="AK3583" s="4" t="e">
        <f t="shared" si="463"/>
        <v>#DIV/0!</v>
      </c>
    </row>
    <row r="3584" spans="1:44" s="14" customFormat="1" x14ac:dyDescent="0.25">
      <c r="A3584" s="4" t="str">
        <f t="shared" si="457"/>
        <v>D00_704_7</v>
      </c>
      <c r="B3584" s="12" t="s">
        <v>37</v>
      </c>
      <c r="C3584" s="13">
        <v>704</v>
      </c>
      <c r="D3584" s="15">
        <v>7</v>
      </c>
      <c r="E3584" s="14" t="s">
        <v>44</v>
      </c>
      <c r="F3584" s="14" t="s">
        <v>45</v>
      </c>
      <c r="G3584" s="14" t="s">
        <v>32</v>
      </c>
      <c r="H3584" s="14">
        <v>2003</v>
      </c>
      <c r="I3584" s="15" t="s">
        <v>54</v>
      </c>
      <c r="J3584" s="15"/>
      <c r="P3584" s="15"/>
      <c r="Q3584" s="4"/>
      <c r="R3584" s="4"/>
      <c r="S3584" s="4"/>
      <c r="T3584" s="4"/>
      <c r="U3584" s="4"/>
      <c r="V3584" s="4"/>
      <c r="W3584" s="15"/>
      <c r="AA3584" s="5" t="e">
        <f t="shared" si="458"/>
        <v>#DIV/0!</v>
      </c>
      <c r="AD3584" s="5" t="e">
        <f t="shared" si="459"/>
        <v>#DIV/0!</v>
      </c>
      <c r="AE3584" s="3" t="e">
        <f t="shared" si="460"/>
        <v>#DIV/0!</v>
      </c>
      <c r="AG3584" s="4" t="e">
        <f t="shared" si="461"/>
        <v>#DIV/0!</v>
      </c>
      <c r="AI3584" s="3" t="e">
        <f t="shared" si="462"/>
        <v>#DIV/0!</v>
      </c>
      <c r="AK3584" s="14" t="e">
        <f t="shared" si="463"/>
        <v>#DIV/0!</v>
      </c>
    </row>
    <row r="3585" spans="1:44" s="4" customFormat="1" x14ac:dyDescent="0.25">
      <c r="A3585" s="4" t="str">
        <f t="shared" si="457"/>
        <v>D00_704_7</v>
      </c>
      <c r="B3585" s="1" t="s">
        <v>37</v>
      </c>
      <c r="C3585" s="2">
        <v>704</v>
      </c>
      <c r="D3585" s="3">
        <v>7</v>
      </c>
      <c r="E3585" s="4" t="s">
        <v>44</v>
      </c>
      <c r="F3585" s="4" t="s">
        <v>45</v>
      </c>
      <c r="G3585" s="4" t="s">
        <v>32</v>
      </c>
      <c r="H3585" s="4">
        <v>2004</v>
      </c>
      <c r="I3585" s="3" t="s">
        <v>54</v>
      </c>
      <c r="J3585" s="3"/>
      <c r="P3585" s="3"/>
      <c r="W3585" s="3"/>
      <c r="AA3585" s="5" t="e">
        <f t="shared" si="458"/>
        <v>#DIV/0!</v>
      </c>
      <c r="AD3585" s="5" t="e">
        <f t="shared" si="459"/>
        <v>#DIV/0!</v>
      </c>
      <c r="AE3585" s="3" t="e">
        <f t="shared" si="460"/>
        <v>#DIV/0!</v>
      </c>
      <c r="AG3585" s="4" t="e">
        <f t="shared" si="461"/>
        <v>#DIV/0!</v>
      </c>
      <c r="AI3585" s="3" t="e">
        <f t="shared" si="462"/>
        <v>#DIV/0!</v>
      </c>
      <c r="AK3585" s="4" t="e">
        <f t="shared" si="463"/>
        <v>#DIV/0!</v>
      </c>
    </row>
    <row r="3586" spans="1:44" s="4" customFormat="1" x14ac:dyDescent="0.25">
      <c r="A3586" s="4" t="str">
        <f t="shared" si="457"/>
        <v>D00_704_7</v>
      </c>
      <c r="B3586" s="1" t="s">
        <v>37</v>
      </c>
      <c r="C3586" s="2">
        <v>704</v>
      </c>
      <c r="D3586" s="3">
        <v>7</v>
      </c>
      <c r="E3586" s="4" t="s">
        <v>44</v>
      </c>
      <c r="F3586" s="4" t="s">
        <v>45</v>
      </c>
      <c r="G3586" s="4" t="s">
        <v>32</v>
      </c>
      <c r="H3586" s="4">
        <v>2005</v>
      </c>
      <c r="I3586" s="3" t="s">
        <v>54</v>
      </c>
      <c r="J3586" s="3"/>
      <c r="P3586" s="3"/>
      <c r="W3586" s="3"/>
      <c r="AA3586" s="5" t="e">
        <f t="shared" si="458"/>
        <v>#DIV/0!</v>
      </c>
      <c r="AD3586" s="5" t="e">
        <f t="shared" si="459"/>
        <v>#DIV/0!</v>
      </c>
      <c r="AE3586" s="3" t="e">
        <f t="shared" si="460"/>
        <v>#DIV/0!</v>
      </c>
      <c r="AG3586" s="4" t="e">
        <f t="shared" si="461"/>
        <v>#DIV/0!</v>
      </c>
      <c r="AI3586" s="3" t="e">
        <f t="shared" si="462"/>
        <v>#DIV/0!</v>
      </c>
      <c r="AK3586" s="4" t="e">
        <f t="shared" si="463"/>
        <v>#DIV/0!</v>
      </c>
    </row>
    <row r="3587" spans="1:44" s="4" customFormat="1" x14ac:dyDescent="0.25">
      <c r="A3587" s="4" t="str">
        <f t="shared" ref="A3587:A3650" si="464">CONCATENATE(LEFT(B3587,1),CONCATENATE(RIGHT(B3587,2),"_",CONCATENATE(C3587),"_",CONCATENATE(D3587)))</f>
        <v>D00_704_7</v>
      </c>
      <c r="B3587" s="1" t="s">
        <v>37</v>
      </c>
      <c r="C3587" s="2">
        <v>704</v>
      </c>
      <c r="D3587" s="3">
        <v>7</v>
      </c>
      <c r="E3587" s="4" t="s">
        <v>44</v>
      </c>
      <c r="F3587" s="4" t="s">
        <v>45</v>
      </c>
      <c r="G3587" s="4" t="s">
        <v>32</v>
      </c>
      <c r="H3587" s="4">
        <v>2006</v>
      </c>
      <c r="I3587" s="3" t="s">
        <v>54</v>
      </c>
      <c r="J3587" s="3"/>
      <c r="P3587" s="3"/>
      <c r="W3587" s="3"/>
      <c r="AA3587" s="5" t="e">
        <f t="shared" si="458"/>
        <v>#DIV/0!</v>
      </c>
      <c r="AD3587" s="5" t="e">
        <f t="shared" si="459"/>
        <v>#DIV/0!</v>
      </c>
      <c r="AE3587" s="3" t="e">
        <f t="shared" si="460"/>
        <v>#DIV/0!</v>
      </c>
      <c r="AG3587" s="4" t="e">
        <f t="shared" si="461"/>
        <v>#DIV/0!</v>
      </c>
      <c r="AI3587" s="3" t="e">
        <f t="shared" si="462"/>
        <v>#DIV/0!</v>
      </c>
      <c r="AK3587" s="4" t="e">
        <f t="shared" si="463"/>
        <v>#DIV/0!</v>
      </c>
    </row>
    <row r="3588" spans="1:44" s="4" customFormat="1" x14ac:dyDescent="0.25">
      <c r="A3588" s="4" t="str">
        <f t="shared" si="464"/>
        <v>D00_704_7</v>
      </c>
      <c r="B3588" s="1" t="s">
        <v>37</v>
      </c>
      <c r="C3588" s="2">
        <v>704</v>
      </c>
      <c r="D3588" s="3">
        <v>7</v>
      </c>
      <c r="E3588" s="4" t="s">
        <v>44</v>
      </c>
      <c r="F3588" s="4" t="s">
        <v>45</v>
      </c>
      <c r="G3588" s="4" t="s">
        <v>32</v>
      </c>
      <c r="H3588" s="4">
        <v>2007</v>
      </c>
      <c r="I3588" s="3" t="s">
        <v>54</v>
      </c>
      <c r="J3588" s="3"/>
      <c r="P3588" s="3"/>
      <c r="W3588" s="3"/>
      <c r="AA3588" s="5" t="e">
        <f t="shared" si="458"/>
        <v>#DIV/0!</v>
      </c>
      <c r="AD3588" s="5" t="e">
        <f t="shared" si="459"/>
        <v>#DIV/0!</v>
      </c>
      <c r="AE3588" s="3" t="e">
        <f t="shared" si="460"/>
        <v>#DIV/0!</v>
      </c>
      <c r="AG3588" s="4" t="e">
        <f t="shared" si="461"/>
        <v>#DIV/0!</v>
      </c>
      <c r="AI3588" s="3" t="e">
        <f t="shared" si="462"/>
        <v>#DIV/0!</v>
      </c>
      <c r="AK3588" s="4" t="e">
        <f t="shared" si="463"/>
        <v>#DIV/0!</v>
      </c>
    </row>
    <row r="3589" spans="1:44" s="14" customFormat="1" x14ac:dyDescent="0.25">
      <c r="A3589" s="4" t="str">
        <f t="shared" si="464"/>
        <v>D00_705_7</v>
      </c>
      <c r="B3589" s="12" t="s">
        <v>37</v>
      </c>
      <c r="C3589" s="13">
        <v>705</v>
      </c>
      <c r="D3589" s="15">
        <v>7</v>
      </c>
      <c r="E3589" s="14" t="s">
        <v>44</v>
      </c>
      <c r="F3589" s="14" t="s">
        <v>45</v>
      </c>
      <c r="G3589" s="14" t="s">
        <v>32</v>
      </c>
      <c r="H3589" s="14">
        <v>2003</v>
      </c>
      <c r="I3589" s="15" t="s">
        <v>54</v>
      </c>
      <c r="J3589" s="15"/>
      <c r="K3589" s="14">
        <v>42</v>
      </c>
      <c r="L3589" s="14">
        <f>K3589-36</f>
        <v>6</v>
      </c>
      <c r="M3589" s="14">
        <f>K3589-64</f>
        <v>-22</v>
      </c>
      <c r="N3589" s="14">
        <f>K3589-79</f>
        <v>-37</v>
      </c>
      <c r="P3589" s="15">
        <v>3</v>
      </c>
      <c r="Q3589" s="4"/>
      <c r="R3589" s="4"/>
      <c r="S3589" s="4"/>
      <c r="T3589" s="4"/>
      <c r="U3589" s="4"/>
      <c r="V3589" s="4"/>
      <c r="W3589" s="15">
        <v>1</v>
      </c>
      <c r="X3589" s="14">
        <v>217</v>
      </c>
      <c r="Y3589" s="14">
        <v>25</v>
      </c>
      <c r="Z3589" s="14">
        <v>92</v>
      </c>
      <c r="AA3589" s="5">
        <f t="shared" si="458"/>
        <v>3.68</v>
      </c>
      <c r="AB3589" s="14">
        <v>4</v>
      </c>
      <c r="AC3589" s="14">
        <v>28</v>
      </c>
      <c r="AD3589" s="5">
        <f t="shared" si="459"/>
        <v>1.1200000000000001</v>
      </c>
      <c r="AE3589" s="3">
        <f t="shared" si="460"/>
        <v>30.434782608695656</v>
      </c>
      <c r="AF3589" s="14">
        <v>0</v>
      </c>
      <c r="AG3589" s="4">
        <f t="shared" si="461"/>
        <v>0</v>
      </c>
      <c r="AH3589" s="14">
        <v>5</v>
      </c>
      <c r="AI3589" s="3">
        <f t="shared" si="462"/>
        <v>20</v>
      </c>
      <c r="AJ3589" s="14">
        <v>0</v>
      </c>
      <c r="AK3589" s="14">
        <f t="shared" si="463"/>
        <v>0</v>
      </c>
      <c r="AL3589" s="14">
        <v>0</v>
      </c>
      <c r="AM3589" s="14">
        <v>3</v>
      </c>
      <c r="AN3589" s="14">
        <v>2</v>
      </c>
      <c r="AO3589" s="14">
        <v>2</v>
      </c>
      <c r="AP3589" s="14">
        <v>4</v>
      </c>
      <c r="AQ3589" s="14">
        <v>3</v>
      </c>
      <c r="AR3589" s="14">
        <v>2</v>
      </c>
    </row>
    <row r="3590" spans="1:44" s="4" customFormat="1" x14ac:dyDescent="0.25">
      <c r="A3590" s="4" t="str">
        <f t="shared" si="464"/>
        <v>D00_705_7</v>
      </c>
      <c r="B3590" s="1" t="s">
        <v>37</v>
      </c>
      <c r="C3590" s="2">
        <v>705</v>
      </c>
      <c r="D3590" s="3">
        <v>7</v>
      </c>
      <c r="E3590" s="4" t="s">
        <v>44</v>
      </c>
      <c r="F3590" s="4" t="s">
        <v>45</v>
      </c>
      <c r="G3590" s="4" t="s">
        <v>32</v>
      </c>
      <c r="H3590" s="4">
        <v>2004</v>
      </c>
      <c r="I3590" s="3" t="s">
        <v>54</v>
      </c>
      <c r="J3590" s="3"/>
      <c r="P3590" s="3"/>
      <c r="W3590" s="3"/>
      <c r="AA3590" s="5" t="e">
        <f t="shared" si="458"/>
        <v>#DIV/0!</v>
      </c>
      <c r="AD3590" s="5" t="e">
        <f t="shared" si="459"/>
        <v>#DIV/0!</v>
      </c>
      <c r="AE3590" s="3" t="e">
        <f t="shared" si="460"/>
        <v>#DIV/0!</v>
      </c>
      <c r="AG3590" s="4" t="e">
        <f t="shared" si="461"/>
        <v>#DIV/0!</v>
      </c>
      <c r="AI3590" s="3" t="e">
        <f t="shared" si="462"/>
        <v>#DIV/0!</v>
      </c>
      <c r="AK3590" s="4" t="e">
        <f t="shared" si="463"/>
        <v>#DIV/0!</v>
      </c>
    </row>
    <row r="3591" spans="1:44" s="4" customFormat="1" x14ac:dyDescent="0.25">
      <c r="A3591" s="4" t="str">
        <f t="shared" si="464"/>
        <v>D00_705_7</v>
      </c>
      <c r="B3591" s="1" t="s">
        <v>37</v>
      </c>
      <c r="C3591" s="2">
        <v>705</v>
      </c>
      <c r="D3591" s="3">
        <v>7</v>
      </c>
      <c r="E3591" s="4" t="s">
        <v>44</v>
      </c>
      <c r="F3591" s="4" t="s">
        <v>45</v>
      </c>
      <c r="G3591" s="4" t="s">
        <v>32</v>
      </c>
      <c r="H3591" s="4">
        <v>2005</v>
      </c>
      <c r="I3591" s="3" t="s">
        <v>54</v>
      </c>
      <c r="J3591" s="3"/>
      <c r="P3591" s="3"/>
      <c r="W3591" s="3"/>
      <c r="AA3591" s="5" t="e">
        <f t="shared" si="458"/>
        <v>#DIV/0!</v>
      </c>
      <c r="AD3591" s="5" t="e">
        <f t="shared" si="459"/>
        <v>#DIV/0!</v>
      </c>
      <c r="AE3591" s="3" t="e">
        <f t="shared" si="460"/>
        <v>#DIV/0!</v>
      </c>
      <c r="AG3591" s="4" t="e">
        <f t="shared" si="461"/>
        <v>#DIV/0!</v>
      </c>
      <c r="AI3591" s="3" t="e">
        <f t="shared" si="462"/>
        <v>#DIV/0!</v>
      </c>
      <c r="AK3591" s="4" t="e">
        <f t="shared" si="463"/>
        <v>#DIV/0!</v>
      </c>
    </row>
    <row r="3592" spans="1:44" s="4" customFormat="1" x14ac:dyDescent="0.25">
      <c r="A3592" s="4" t="str">
        <f t="shared" si="464"/>
        <v>D00_705_7</v>
      </c>
      <c r="B3592" s="1" t="s">
        <v>37</v>
      </c>
      <c r="C3592" s="2">
        <v>705</v>
      </c>
      <c r="D3592" s="3">
        <v>7</v>
      </c>
      <c r="E3592" s="4" t="s">
        <v>44</v>
      </c>
      <c r="F3592" s="4" t="s">
        <v>45</v>
      </c>
      <c r="G3592" s="4" t="s">
        <v>32</v>
      </c>
      <c r="H3592" s="4">
        <v>2006</v>
      </c>
      <c r="I3592" s="3" t="s">
        <v>54</v>
      </c>
      <c r="J3592" s="3"/>
      <c r="P3592" s="3"/>
      <c r="W3592" s="3"/>
      <c r="AA3592" s="5" t="e">
        <f t="shared" si="458"/>
        <v>#DIV/0!</v>
      </c>
      <c r="AD3592" s="5" t="e">
        <f t="shared" si="459"/>
        <v>#DIV/0!</v>
      </c>
      <c r="AE3592" s="3" t="e">
        <f t="shared" si="460"/>
        <v>#DIV/0!</v>
      </c>
      <c r="AG3592" s="4" t="e">
        <f t="shared" si="461"/>
        <v>#DIV/0!</v>
      </c>
      <c r="AI3592" s="3" t="e">
        <f t="shared" si="462"/>
        <v>#DIV/0!</v>
      </c>
      <c r="AK3592" s="4" t="e">
        <f t="shared" si="463"/>
        <v>#DIV/0!</v>
      </c>
    </row>
    <row r="3593" spans="1:44" s="4" customFormat="1" x14ac:dyDescent="0.25">
      <c r="A3593" s="4" t="str">
        <f t="shared" si="464"/>
        <v>D00_705_7</v>
      </c>
      <c r="B3593" s="1" t="s">
        <v>37</v>
      </c>
      <c r="C3593" s="2">
        <v>705</v>
      </c>
      <c r="D3593" s="3">
        <v>7</v>
      </c>
      <c r="E3593" s="4" t="s">
        <v>44</v>
      </c>
      <c r="F3593" s="4" t="s">
        <v>45</v>
      </c>
      <c r="G3593" s="4" t="s">
        <v>32</v>
      </c>
      <c r="H3593" s="4">
        <v>2007</v>
      </c>
      <c r="I3593" s="3" t="s">
        <v>54</v>
      </c>
      <c r="J3593" s="3"/>
      <c r="P3593" s="3"/>
      <c r="W3593" s="3"/>
      <c r="AA3593" s="5" t="e">
        <f t="shared" si="458"/>
        <v>#DIV/0!</v>
      </c>
      <c r="AD3593" s="5" t="e">
        <f t="shared" si="459"/>
        <v>#DIV/0!</v>
      </c>
      <c r="AE3593" s="3" t="e">
        <f t="shared" si="460"/>
        <v>#DIV/0!</v>
      </c>
      <c r="AG3593" s="4" t="e">
        <f t="shared" si="461"/>
        <v>#DIV/0!</v>
      </c>
      <c r="AI3593" s="3" t="e">
        <f t="shared" si="462"/>
        <v>#DIV/0!</v>
      </c>
      <c r="AK3593" s="4" t="e">
        <f t="shared" si="463"/>
        <v>#DIV/0!</v>
      </c>
    </row>
    <row r="3594" spans="1:44" s="14" customFormat="1" x14ac:dyDescent="0.25">
      <c r="A3594" s="4" t="str">
        <f t="shared" si="464"/>
        <v>D00_706_7</v>
      </c>
      <c r="B3594" s="12" t="s">
        <v>37</v>
      </c>
      <c r="C3594" s="13">
        <v>706</v>
      </c>
      <c r="D3594" s="15">
        <v>7</v>
      </c>
      <c r="E3594" s="14" t="s">
        <v>44</v>
      </c>
      <c r="F3594" s="14" t="s">
        <v>45</v>
      </c>
      <c r="G3594" s="14" t="s">
        <v>32</v>
      </c>
      <c r="H3594" s="14">
        <v>2003</v>
      </c>
      <c r="I3594" s="15" t="s">
        <v>54</v>
      </c>
      <c r="J3594" s="15"/>
      <c r="K3594" s="14">
        <v>55</v>
      </c>
      <c r="L3594" s="14">
        <f>K3594-36</f>
        <v>19</v>
      </c>
      <c r="M3594" s="14">
        <f>K3594-64</f>
        <v>-9</v>
      </c>
      <c r="N3594" s="14">
        <f>K3594-79</f>
        <v>-24</v>
      </c>
      <c r="P3594" s="15">
        <v>2</v>
      </c>
      <c r="Q3594" s="4"/>
      <c r="R3594" s="4"/>
      <c r="S3594" s="4"/>
      <c r="T3594" s="4"/>
      <c r="U3594" s="4"/>
      <c r="V3594" s="4"/>
      <c r="W3594" s="15">
        <v>2</v>
      </c>
      <c r="X3594" s="14">
        <v>223</v>
      </c>
      <c r="Y3594" s="14">
        <v>25</v>
      </c>
      <c r="Z3594" s="14">
        <v>111</v>
      </c>
      <c r="AA3594" s="5">
        <f t="shared" si="458"/>
        <v>4.4400000000000004</v>
      </c>
      <c r="AB3594" s="14">
        <v>4</v>
      </c>
      <c r="AC3594" s="14">
        <v>29</v>
      </c>
      <c r="AD3594" s="5">
        <f t="shared" si="459"/>
        <v>1.1599999999999999</v>
      </c>
      <c r="AE3594" s="3">
        <f t="shared" si="460"/>
        <v>26.12612612612612</v>
      </c>
      <c r="AF3594" s="14">
        <v>0</v>
      </c>
      <c r="AG3594" s="4">
        <f t="shared" si="461"/>
        <v>0</v>
      </c>
      <c r="AH3594" s="14">
        <v>0</v>
      </c>
      <c r="AI3594" s="3">
        <f t="shared" si="462"/>
        <v>0</v>
      </c>
      <c r="AJ3594" s="14">
        <v>2</v>
      </c>
      <c r="AK3594" s="14">
        <f t="shared" si="463"/>
        <v>8</v>
      </c>
      <c r="AL3594" s="14">
        <v>1</v>
      </c>
      <c r="AM3594" s="14">
        <v>2</v>
      </c>
      <c r="AN3594" s="14">
        <v>2</v>
      </c>
      <c r="AO3594" s="14">
        <v>2</v>
      </c>
      <c r="AP3594" s="14">
        <v>5</v>
      </c>
      <c r="AQ3594" s="14">
        <v>3</v>
      </c>
      <c r="AR3594" s="14">
        <v>3</v>
      </c>
    </row>
    <row r="3595" spans="1:44" s="4" customFormat="1" x14ac:dyDescent="0.25">
      <c r="A3595" s="4" t="str">
        <f t="shared" si="464"/>
        <v>D00_706_7</v>
      </c>
      <c r="B3595" s="1" t="s">
        <v>37</v>
      </c>
      <c r="C3595" s="2">
        <v>706</v>
      </c>
      <c r="D3595" s="3">
        <v>7</v>
      </c>
      <c r="E3595" s="4" t="s">
        <v>44</v>
      </c>
      <c r="F3595" s="4" t="s">
        <v>45</v>
      </c>
      <c r="G3595" s="4" t="s">
        <v>32</v>
      </c>
      <c r="H3595" s="4">
        <v>2004</v>
      </c>
      <c r="I3595" s="3" t="s">
        <v>54</v>
      </c>
      <c r="J3595" s="3">
        <v>27</v>
      </c>
      <c r="K3595" s="4">
        <v>35</v>
      </c>
      <c r="L3595" s="4">
        <f>K3595-22</f>
        <v>13</v>
      </c>
      <c r="M3595" s="4">
        <f>K3595-46</f>
        <v>-11</v>
      </c>
      <c r="N3595" s="4">
        <f>K3595-64</f>
        <v>-29</v>
      </c>
      <c r="P3595" s="3">
        <v>2</v>
      </c>
      <c r="Q3595" s="4">
        <v>39</v>
      </c>
      <c r="W3595" s="3">
        <v>2</v>
      </c>
      <c r="X3595" s="4">
        <v>226</v>
      </c>
      <c r="Y3595" s="4">
        <v>25</v>
      </c>
      <c r="Z3595" s="4">
        <v>117</v>
      </c>
      <c r="AA3595" s="5">
        <f t="shared" ref="AA3595:AA3658" si="465">(Z3595+(AD3595*AF3595))/Y3595</f>
        <v>4.68</v>
      </c>
      <c r="AB3595" s="4">
        <v>4</v>
      </c>
      <c r="AC3595" s="4">
        <v>34</v>
      </c>
      <c r="AD3595" s="5">
        <f t="shared" ref="AD3595:AD3658" si="466">AC3595/(Y3595-AF3595)</f>
        <v>1.36</v>
      </c>
      <c r="AE3595" s="3">
        <f t="shared" ref="AE3595:AE3658" si="467">AD3595*100/AA3595</f>
        <v>29.059829059829063</v>
      </c>
      <c r="AF3595" s="4">
        <v>0</v>
      </c>
      <c r="AG3595" s="4">
        <f t="shared" ref="AG3595:AG3658" si="468">AF3595*100/Y3595</f>
        <v>0</v>
      </c>
      <c r="AH3595" s="4">
        <v>0</v>
      </c>
      <c r="AI3595" s="3">
        <f t="shared" ref="AI3595:AI3658" si="469">AH3595*100/Y3595</f>
        <v>0</v>
      </c>
      <c r="AJ3595" s="4">
        <v>19</v>
      </c>
      <c r="AK3595" s="4">
        <f t="shared" si="463"/>
        <v>76</v>
      </c>
      <c r="AL3595" s="4">
        <v>1</v>
      </c>
      <c r="AM3595" s="4">
        <v>8</v>
      </c>
      <c r="AN3595" s="4">
        <v>2</v>
      </c>
      <c r="AO3595" s="4">
        <v>1</v>
      </c>
      <c r="AP3595" s="4">
        <v>4</v>
      </c>
      <c r="AQ3595" s="4">
        <v>3</v>
      </c>
      <c r="AR3595" s="4">
        <v>4</v>
      </c>
    </row>
    <row r="3596" spans="1:44" s="4" customFormat="1" x14ac:dyDescent="0.25">
      <c r="A3596" s="4" t="str">
        <f t="shared" si="464"/>
        <v>D00_706_7</v>
      </c>
      <c r="B3596" s="1" t="s">
        <v>37</v>
      </c>
      <c r="C3596" s="2">
        <v>706</v>
      </c>
      <c r="D3596" s="3">
        <v>7</v>
      </c>
      <c r="E3596" s="4" t="s">
        <v>44</v>
      </c>
      <c r="F3596" s="4" t="s">
        <v>45</v>
      </c>
      <c r="G3596" s="4" t="s">
        <v>32</v>
      </c>
      <c r="H3596" s="4">
        <v>2005</v>
      </c>
      <c r="I3596" s="3" t="s">
        <v>54</v>
      </c>
      <c r="J3596" s="3"/>
      <c r="P3596" s="3"/>
      <c r="W3596" s="3"/>
      <c r="AA3596" s="5" t="e">
        <f t="shared" si="465"/>
        <v>#DIV/0!</v>
      </c>
      <c r="AD3596" s="5" t="e">
        <f t="shared" si="466"/>
        <v>#DIV/0!</v>
      </c>
      <c r="AE3596" s="3" t="e">
        <f t="shared" si="467"/>
        <v>#DIV/0!</v>
      </c>
      <c r="AG3596" s="4" t="e">
        <f t="shared" si="468"/>
        <v>#DIV/0!</v>
      </c>
      <c r="AI3596" s="3" t="e">
        <f t="shared" si="469"/>
        <v>#DIV/0!</v>
      </c>
      <c r="AK3596" s="4" t="e">
        <f t="shared" si="463"/>
        <v>#DIV/0!</v>
      </c>
    </row>
    <row r="3597" spans="1:44" s="4" customFormat="1" x14ac:dyDescent="0.25">
      <c r="A3597" s="4" t="str">
        <f t="shared" si="464"/>
        <v>D00_706_7</v>
      </c>
      <c r="B3597" s="1" t="s">
        <v>37</v>
      </c>
      <c r="C3597" s="2">
        <v>706</v>
      </c>
      <c r="D3597" s="3">
        <v>7</v>
      </c>
      <c r="E3597" s="4" t="s">
        <v>44</v>
      </c>
      <c r="F3597" s="4" t="s">
        <v>45</v>
      </c>
      <c r="G3597" s="4" t="s">
        <v>32</v>
      </c>
      <c r="H3597" s="4">
        <v>2006</v>
      </c>
      <c r="I3597" s="3" t="s">
        <v>54</v>
      </c>
      <c r="J3597" s="3"/>
      <c r="P3597" s="3"/>
      <c r="W3597" s="3"/>
      <c r="AA3597" s="5" t="e">
        <f t="shared" si="465"/>
        <v>#DIV/0!</v>
      </c>
      <c r="AD3597" s="5" t="e">
        <f t="shared" si="466"/>
        <v>#DIV/0!</v>
      </c>
      <c r="AE3597" s="3" t="e">
        <f t="shared" si="467"/>
        <v>#DIV/0!</v>
      </c>
      <c r="AG3597" s="4" t="e">
        <f t="shared" si="468"/>
        <v>#DIV/0!</v>
      </c>
      <c r="AI3597" s="3" t="e">
        <f t="shared" si="469"/>
        <v>#DIV/0!</v>
      </c>
      <c r="AK3597" s="4" t="e">
        <f t="shared" si="463"/>
        <v>#DIV/0!</v>
      </c>
    </row>
    <row r="3598" spans="1:44" s="4" customFormat="1" x14ac:dyDescent="0.25">
      <c r="A3598" s="4" t="str">
        <f t="shared" si="464"/>
        <v>D00_706_7</v>
      </c>
      <c r="B3598" s="1" t="s">
        <v>37</v>
      </c>
      <c r="C3598" s="2">
        <v>706</v>
      </c>
      <c r="D3598" s="3">
        <v>7</v>
      </c>
      <c r="E3598" s="4" t="s">
        <v>44</v>
      </c>
      <c r="F3598" s="4" t="s">
        <v>45</v>
      </c>
      <c r="G3598" s="4" t="s">
        <v>32</v>
      </c>
      <c r="H3598" s="4">
        <v>2007</v>
      </c>
      <c r="I3598" s="3" t="s">
        <v>54</v>
      </c>
      <c r="J3598" s="3"/>
      <c r="P3598" s="3"/>
      <c r="W3598" s="3"/>
      <c r="AA3598" s="5" t="e">
        <f t="shared" si="465"/>
        <v>#DIV/0!</v>
      </c>
      <c r="AD3598" s="5" t="e">
        <f t="shared" si="466"/>
        <v>#DIV/0!</v>
      </c>
      <c r="AE3598" s="3" t="e">
        <f t="shared" si="467"/>
        <v>#DIV/0!</v>
      </c>
      <c r="AG3598" s="4" t="e">
        <f t="shared" si="468"/>
        <v>#DIV/0!</v>
      </c>
      <c r="AI3598" s="3" t="e">
        <f t="shared" si="469"/>
        <v>#DIV/0!</v>
      </c>
      <c r="AK3598" s="4" t="e">
        <f t="shared" si="463"/>
        <v>#DIV/0!</v>
      </c>
    </row>
    <row r="3599" spans="1:44" s="14" customFormat="1" x14ac:dyDescent="0.25">
      <c r="A3599" s="4" t="str">
        <f t="shared" si="464"/>
        <v>D00_707_7</v>
      </c>
      <c r="B3599" s="12" t="s">
        <v>37</v>
      </c>
      <c r="C3599" s="13">
        <v>707</v>
      </c>
      <c r="D3599" s="15">
        <v>7</v>
      </c>
      <c r="E3599" s="14" t="s">
        <v>44</v>
      </c>
      <c r="F3599" s="14" t="s">
        <v>45</v>
      </c>
      <c r="G3599" s="14" t="s">
        <v>32</v>
      </c>
      <c r="H3599" s="14">
        <v>2003</v>
      </c>
      <c r="I3599" s="15" t="s">
        <v>54</v>
      </c>
      <c r="J3599" s="15"/>
      <c r="K3599" s="14">
        <v>44</v>
      </c>
      <c r="L3599" s="14">
        <f>K3599-36</f>
        <v>8</v>
      </c>
      <c r="M3599" s="14">
        <f>K3599-64</f>
        <v>-20</v>
      </c>
      <c r="N3599" s="14">
        <f>K3599-79</f>
        <v>-35</v>
      </c>
      <c r="P3599" s="15">
        <v>3</v>
      </c>
      <c r="Q3599" s="4"/>
      <c r="R3599" s="4"/>
      <c r="S3599" s="4"/>
      <c r="T3599" s="4"/>
      <c r="U3599" s="4"/>
      <c r="V3599" s="4"/>
      <c r="W3599" s="15">
        <v>2</v>
      </c>
      <c r="X3599" s="14">
        <v>225</v>
      </c>
      <c r="Y3599" s="14">
        <v>25</v>
      </c>
      <c r="Z3599" s="14">
        <v>133</v>
      </c>
      <c r="AA3599" s="5">
        <f t="shared" si="465"/>
        <v>5.32</v>
      </c>
      <c r="AB3599" s="14">
        <v>4</v>
      </c>
      <c r="AC3599" s="14">
        <v>35</v>
      </c>
      <c r="AD3599" s="5">
        <f t="shared" si="466"/>
        <v>1.4</v>
      </c>
      <c r="AE3599" s="3">
        <f t="shared" si="467"/>
        <v>26.315789473684209</v>
      </c>
      <c r="AF3599" s="14">
        <v>0</v>
      </c>
      <c r="AG3599" s="4">
        <f t="shared" si="468"/>
        <v>0</v>
      </c>
      <c r="AH3599" s="14">
        <v>1</v>
      </c>
      <c r="AI3599" s="3">
        <f t="shared" si="469"/>
        <v>4</v>
      </c>
      <c r="AJ3599" s="14">
        <v>0</v>
      </c>
      <c r="AK3599" s="14">
        <f t="shared" si="463"/>
        <v>0</v>
      </c>
      <c r="AL3599" s="14">
        <v>0</v>
      </c>
      <c r="AM3599" s="14">
        <v>11</v>
      </c>
      <c r="AN3599" s="14">
        <v>2</v>
      </c>
      <c r="AO3599" s="14">
        <v>1</v>
      </c>
      <c r="AP3599" s="14">
        <v>4</v>
      </c>
      <c r="AQ3599" s="14">
        <v>3</v>
      </c>
      <c r="AR3599" s="14">
        <v>3</v>
      </c>
    </row>
    <row r="3600" spans="1:44" s="4" customFormat="1" x14ac:dyDescent="0.25">
      <c r="A3600" s="4" t="str">
        <f t="shared" si="464"/>
        <v>D00_707_7</v>
      </c>
      <c r="B3600" s="1" t="s">
        <v>37</v>
      </c>
      <c r="C3600" s="2">
        <v>707</v>
      </c>
      <c r="D3600" s="3">
        <v>7</v>
      </c>
      <c r="E3600" s="4" t="s">
        <v>44</v>
      </c>
      <c r="F3600" s="4" t="s">
        <v>45</v>
      </c>
      <c r="G3600" s="4" t="s">
        <v>32</v>
      </c>
      <c r="H3600" s="4">
        <v>2004</v>
      </c>
      <c r="I3600" s="3" t="s">
        <v>54</v>
      </c>
      <c r="J3600" s="3">
        <v>25</v>
      </c>
      <c r="K3600" s="4">
        <v>27</v>
      </c>
      <c r="L3600" s="4">
        <f>K3600-22</f>
        <v>5</v>
      </c>
      <c r="M3600" s="4">
        <f>K3600-46</f>
        <v>-19</v>
      </c>
      <c r="N3600" s="4">
        <f>K3600-64</f>
        <v>-37</v>
      </c>
      <c r="P3600" s="3">
        <v>1</v>
      </c>
      <c r="Q3600" s="4">
        <v>30</v>
      </c>
      <c r="W3600" s="3">
        <v>2</v>
      </c>
      <c r="X3600" s="4">
        <v>229</v>
      </c>
      <c r="Y3600" s="4">
        <v>25</v>
      </c>
      <c r="Z3600" s="4">
        <v>144</v>
      </c>
      <c r="AA3600" s="5">
        <f t="shared" si="465"/>
        <v>5.8183333333333334</v>
      </c>
      <c r="AB3600" s="4">
        <v>4</v>
      </c>
      <c r="AC3600" s="4">
        <v>35</v>
      </c>
      <c r="AD3600" s="5">
        <f t="shared" si="466"/>
        <v>1.4583333333333333</v>
      </c>
      <c r="AE3600" s="3">
        <f t="shared" si="467"/>
        <v>25.064451446576907</v>
      </c>
      <c r="AF3600" s="4">
        <v>1</v>
      </c>
      <c r="AG3600" s="4">
        <f t="shared" si="468"/>
        <v>4</v>
      </c>
      <c r="AH3600" s="4">
        <v>0</v>
      </c>
      <c r="AI3600" s="3">
        <f t="shared" si="469"/>
        <v>0</v>
      </c>
      <c r="AJ3600" s="4">
        <v>0</v>
      </c>
      <c r="AK3600" s="4">
        <f t="shared" si="463"/>
        <v>0</v>
      </c>
      <c r="AL3600" s="4">
        <v>0</v>
      </c>
      <c r="AM3600" s="4">
        <v>11</v>
      </c>
      <c r="AN3600" s="4">
        <v>1</v>
      </c>
      <c r="AO3600" s="4">
        <v>1</v>
      </c>
      <c r="AP3600" s="4">
        <v>4</v>
      </c>
      <c r="AQ3600" s="4">
        <v>3</v>
      </c>
      <c r="AR3600" s="4">
        <v>4</v>
      </c>
    </row>
    <row r="3601" spans="1:44" s="4" customFormat="1" x14ac:dyDescent="0.25">
      <c r="A3601" s="4" t="str">
        <f t="shared" si="464"/>
        <v>D00_707_7</v>
      </c>
      <c r="B3601" s="1" t="s">
        <v>37</v>
      </c>
      <c r="C3601" s="2">
        <v>707</v>
      </c>
      <c r="D3601" s="3">
        <v>7</v>
      </c>
      <c r="E3601" s="4" t="s">
        <v>44</v>
      </c>
      <c r="F3601" s="4" t="s">
        <v>45</v>
      </c>
      <c r="G3601" s="4" t="s">
        <v>32</v>
      </c>
      <c r="H3601" s="4">
        <v>2005</v>
      </c>
      <c r="I3601" s="3" t="s">
        <v>54</v>
      </c>
      <c r="J3601" s="3"/>
      <c r="P3601" s="3"/>
      <c r="W3601" s="3"/>
      <c r="AA3601" s="5" t="e">
        <f t="shared" si="465"/>
        <v>#DIV/0!</v>
      </c>
      <c r="AD3601" s="5" t="e">
        <f t="shared" si="466"/>
        <v>#DIV/0!</v>
      </c>
      <c r="AE3601" s="3" t="e">
        <f t="shared" si="467"/>
        <v>#DIV/0!</v>
      </c>
      <c r="AG3601" s="4" t="e">
        <f t="shared" si="468"/>
        <v>#DIV/0!</v>
      </c>
      <c r="AI3601" s="3" t="e">
        <f t="shared" si="469"/>
        <v>#DIV/0!</v>
      </c>
      <c r="AK3601" s="4" t="e">
        <f t="shared" si="463"/>
        <v>#DIV/0!</v>
      </c>
    </row>
    <row r="3602" spans="1:44" s="4" customFormat="1" x14ac:dyDescent="0.25">
      <c r="A3602" s="4" t="str">
        <f t="shared" si="464"/>
        <v>D00_707_7</v>
      </c>
      <c r="B3602" s="1" t="s">
        <v>37</v>
      </c>
      <c r="C3602" s="2">
        <v>707</v>
      </c>
      <c r="D3602" s="3">
        <v>7</v>
      </c>
      <c r="E3602" s="4" t="s">
        <v>44</v>
      </c>
      <c r="F3602" s="4" t="s">
        <v>45</v>
      </c>
      <c r="G3602" s="4" t="s">
        <v>32</v>
      </c>
      <c r="H3602" s="4">
        <v>2006</v>
      </c>
      <c r="I3602" s="3" t="s">
        <v>54</v>
      </c>
      <c r="J3602" s="3"/>
      <c r="P3602" s="3"/>
      <c r="W3602" s="3"/>
      <c r="AA3602" s="5" t="e">
        <f t="shared" si="465"/>
        <v>#DIV/0!</v>
      </c>
      <c r="AD3602" s="5" t="e">
        <f t="shared" si="466"/>
        <v>#DIV/0!</v>
      </c>
      <c r="AE3602" s="3" t="e">
        <f t="shared" si="467"/>
        <v>#DIV/0!</v>
      </c>
      <c r="AG3602" s="4" t="e">
        <f t="shared" si="468"/>
        <v>#DIV/0!</v>
      </c>
      <c r="AI3602" s="3" t="e">
        <f t="shared" si="469"/>
        <v>#DIV/0!</v>
      </c>
      <c r="AK3602" s="4" t="e">
        <f t="shared" si="463"/>
        <v>#DIV/0!</v>
      </c>
    </row>
    <row r="3603" spans="1:44" s="4" customFormat="1" x14ac:dyDescent="0.25">
      <c r="A3603" s="4" t="str">
        <f t="shared" si="464"/>
        <v>D00_707_7</v>
      </c>
      <c r="B3603" s="1" t="s">
        <v>37</v>
      </c>
      <c r="C3603" s="2">
        <v>707</v>
      </c>
      <c r="D3603" s="3">
        <v>7</v>
      </c>
      <c r="E3603" s="4" t="s">
        <v>44</v>
      </c>
      <c r="F3603" s="4" t="s">
        <v>45</v>
      </c>
      <c r="G3603" s="4" t="s">
        <v>32</v>
      </c>
      <c r="H3603" s="4">
        <v>2007</v>
      </c>
      <c r="I3603" s="3" t="s">
        <v>54</v>
      </c>
      <c r="J3603" s="3"/>
      <c r="P3603" s="3"/>
      <c r="W3603" s="3"/>
      <c r="AA3603" s="5" t="e">
        <f t="shared" si="465"/>
        <v>#DIV/0!</v>
      </c>
      <c r="AD3603" s="5" t="e">
        <f t="shared" si="466"/>
        <v>#DIV/0!</v>
      </c>
      <c r="AE3603" s="3" t="e">
        <f t="shared" si="467"/>
        <v>#DIV/0!</v>
      </c>
      <c r="AG3603" s="4" t="e">
        <f t="shared" si="468"/>
        <v>#DIV/0!</v>
      </c>
      <c r="AI3603" s="3" t="e">
        <f t="shared" si="469"/>
        <v>#DIV/0!</v>
      </c>
      <c r="AK3603" s="4" t="e">
        <f t="shared" si="463"/>
        <v>#DIV/0!</v>
      </c>
    </row>
    <row r="3604" spans="1:44" s="14" customFormat="1" x14ac:dyDescent="0.25">
      <c r="A3604" s="4" t="str">
        <f t="shared" si="464"/>
        <v>D00_708_7</v>
      </c>
      <c r="B3604" s="12" t="s">
        <v>37</v>
      </c>
      <c r="C3604" s="13">
        <v>708</v>
      </c>
      <c r="D3604" s="15">
        <v>7</v>
      </c>
      <c r="E3604" s="14" t="s">
        <v>44</v>
      </c>
      <c r="F3604" s="14" t="s">
        <v>45</v>
      </c>
      <c r="G3604" s="14" t="s">
        <v>32</v>
      </c>
      <c r="H3604" s="14">
        <v>2003</v>
      </c>
      <c r="I3604" s="15" t="s">
        <v>54</v>
      </c>
      <c r="J3604" s="15"/>
      <c r="P3604" s="15"/>
      <c r="Q3604" s="4"/>
      <c r="R3604" s="4"/>
      <c r="S3604" s="4"/>
      <c r="T3604" s="4"/>
      <c r="U3604" s="4"/>
      <c r="V3604" s="4"/>
      <c r="W3604" s="15"/>
      <c r="AA3604" s="5" t="e">
        <f t="shared" si="465"/>
        <v>#DIV/0!</v>
      </c>
      <c r="AD3604" s="5" t="e">
        <f t="shared" si="466"/>
        <v>#DIV/0!</v>
      </c>
      <c r="AE3604" s="3" t="e">
        <f t="shared" si="467"/>
        <v>#DIV/0!</v>
      </c>
      <c r="AG3604" s="4" t="e">
        <f t="shared" si="468"/>
        <v>#DIV/0!</v>
      </c>
      <c r="AI3604" s="3" t="e">
        <f t="shared" si="469"/>
        <v>#DIV/0!</v>
      </c>
      <c r="AK3604" s="14" t="e">
        <f t="shared" si="463"/>
        <v>#DIV/0!</v>
      </c>
    </row>
    <row r="3605" spans="1:44" s="4" customFormat="1" x14ac:dyDescent="0.25">
      <c r="A3605" s="4" t="str">
        <f t="shared" si="464"/>
        <v>D00_708_7</v>
      </c>
      <c r="B3605" s="1" t="s">
        <v>37</v>
      </c>
      <c r="C3605" s="2">
        <v>708</v>
      </c>
      <c r="D3605" s="3">
        <v>7</v>
      </c>
      <c r="E3605" s="4" t="s">
        <v>44</v>
      </c>
      <c r="F3605" s="4" t="s">
        <v>45</v>
      </c>
      <c r="G3605" s="4" t="s">
        <v>32</v>
      </c>
      <c r="H3605" s="4">
        <v>2004</v>
      </c>
      <c r="I3605" s="3" t="s">
        <v>54</v>
      </c>
      <c r="J3605" s="3"/>
      <c r="P3605" s="3"/>
      <c r="W3605" s="3"/>
      <c r="AA3605" s="5" t="e">
        <f t="shared" si="465"/>
        <v>#DIV/0!</v>
      </c>
      <c r="AD3605" s="5" t="e">
        <f t="shared" si="466"/>
        <v>#DIV/0!</v>
      </c>
      <c r="AE3605" s="3" t="e">
        <f t="shared" si="467"/>
        <v>#DIV/0!</v>
      </c>
      <c r="AG3605" s="4" t="e">
        <f t="shared" si="468"/>
        <v>#DIV/0!</v>
      </c>
      <c r="AI3605" s="3" t="e">
        <f t="shared" si="469"/>
        <v>#DIV/0!</v>
      </c>
      <c r="AK3605" s="4" t="e">
        <f t="shared" si="463"/>
        <v>#DIV/0!</v>
      </c>
    </row>
    <row r="3606" spans="1:44" s="4" customFormat="1" x14ac:dyDescent="0.25">
      <c r="A3606" s="4" t="str">
        <f t="shared" si="464"/>
        <v>D00_708_7</v>
      </c>
      <c r="B3606" s="1" t="s">
        <v>37</v>
      </c>
      <c r="C3606" s="2">
        <v>708</v>
      </c>
      <c r="D3606" s="3">
        <v>7</v>
      </c>
      <c r="E3606" s="4" t="s">
        <v>44</v>
      </c>
      <c r="F3606" s="4" t="s">
        <v>45</v>
      </c>
      <c r="G3606" s="4" t="s">
        <v>32</v>
      </c>
      <c r="H3606" s="4">
        <v>2005</v>
      </c>
      <c r="I3606" s="3" t="s">
        <v>54</v>
      </c>
      <c r="J3606" s="3"/>
      <c r="P3606" s="3"/>
      <c r="W3606" s="3"/>
      <c r="AA3606" s="5" t="e">
        <f t="shared" si="465"/>
        <v>#DIV/0!</v>
      </c>
      <c r="AD3606" s="5" t="e">
        <f t="shared" si="466"/>
        <v>#DIV/0!</v>
      </c>
      <c r="AE3606" s="3" t="e">
        <f t="shared" si="467"/>
        <v>#DIV/0!</v>
      </c>
      <c r="AG3606" s="4" t="e">
        <f t="shared" si="468"/>
        <v>#DIV/0!</v>
      </c>
      <c r="AI3606" s="3" t="e">
        <f t="shared" si="469"/>
        <v>#DIV/0!</v>
      </c>
      <c r="AK3606" s="4" t="e">
        <f t="shared" si="463"/>
        <v>#DIV/0!</v>
      </c>
    </row>
    <row r="3607" spans="1:44" s="4" customFormat="1" x14ac:dyDescent="0.25">
      <c r="A3607" s="4" t="str">
        <f t="shared" si="464"/>
        <v>D00_708_7</v>
      </c>
      <c r="B3607" s="1" t="s">
        <v>37</v>
      </c>
      <c r="C3607" s="2">
        <v>708</v>
      </c>
      <c r="D3607" s="3">
        <v>7</v>
      </c>
      <c r="E3607" s="4" t="s">
        <v>44</v>
      </c>
      <c r="F3607" s="4" t="s">
        <v>45</v>
      </c>
      <c r="G3607" s="4" t="s">
        <v>32</v>
      </c>
      <c r="H3607" s="4">
        <v>2006</v>
      </c>
      <c r="I3607" s="3" t="s">
        <v>54</v>
      </c>
      <c r="J3607" s="3"/>
      <c r="P3607" s="3"/>
      <c r="W3607" s="3"/>
      <c r="AA3607" s="5" t="e">
        <f t="shared" si="465"/>
        <v>#DIV/0!</v>
      </c>
      <c r="AD3607" s="5" t="e">
        <f t="shared" si="466"/>
        <v>#DIV/0!</v>
      </c>
      <c r="AE3607" s="3" t="e">
        <f t="shared" si="467"/>
        <v>#DIV/0!</v>
      </c>
      <c r="AG3607" s="4" t="e">
        <f t="shared" si="468"/>
        <v>#DIV/0!</v>
      </c>
      <c r="AI3607" s="3" t="e">
        <f t="shared" si="469"/>
        <v>#DIV/0!</v>
      </c>
      <c r="AK3607" s="4" t="e">
        <f t="shared" si="463"/>
        <v>#DIV/0!</v>
      </c>
    </row>
    <row r="3608" spans="1:44" s="4" customFormat="1" x14ac:dyDescent="0.25">
      <c r="A3608" s="4" t="str">
        <f t="shared" si="464"/>
        <v>D00_708_7</v>
      </c>
      <c r="B3608" s="1" t="s">
        <v>37</v>
      </c>
      <c r="C3608" s="2">
        <v>708</v>
      </c>
      <c r="D3608" s="3">
        <v>7</v>
      </c>
      <c r="E3608" s="4" t="s">
        <v>44</v>
      </c>
      <c r="F3608" s="4" t="s">
        <v>45</v>
      </c>
      <c r="G3608" s="4" t="s">
        <v>32</v>
      </c>
      <c r="H3608" s="4">
        <v>2007</v>
      </c>
      <c r="I3608" s="3" t="s">
        <v>54</v>
      </c>
      <c r="J3608" s="3"/>
      <c r="P3608" s="3"/>
      <c r="W3608" s="3"/>
      <c r="AA3608" s="5" t="e">
        <f t="shared" si="465"/>
        <v>#DIV/0!</v>
      </c>
      <c r="AD3608" s="5" t="e">
        <f t="shared" si="466"/>
        <v>#DIV/0!</v>
      </c>
      <c r="AE3608" s="3" t="e">
        <f t="shared" si="467"/>
        <v>#DIV/0!</v>
      </c>
      <c r="AG3608" s="4" t="e">
        <f t="shared" si="468"/>
        <v>#DIV/0!</v>
      </c>
      <c r="AI3608" s="3" t="e">
        <f t="shared" si="469"/>
        <v>#DIV/0!</v>
      </c>
      <c r="AK3608" s="4" t="e">
        <f t="shared" si="463"/>
        <v>#DIV/0!</v>
      </c>
    </row>
    <row r="3609" spans="1:44" s="14" customFormat="1" x14ac:dyDescent="0.25">
      <c r="A3609" s="4" t="str">
        <f t="shared" si="464"/>
        <v>D00_709_7</v>
      </c>
      <c r="B3609" s="12" t="s">
        <v>37</v>
      </c>
      <c r="C3609" s="13">
        <v>709</v>
      </c>
      <c r="D3609" s="15">
        <v>7</v>
      </c>
      <c r="E3609" s="14" t="s">
        <v>44</v>
      </c>
      <c r="F3609" s="14" t="s">
        <v>45</v>
      </c>
      <c r="G3609" s="14" t="s">
        <v>32</v>
      </c>
      <c r="H3609" s="14">
        <v>2003</v>
      </c>
      <c r="I3609" s="15" t="s">
        <v>54</v>
      </c>
      <c r="J3609" s="15"/>
      <c r="K3609" s="14">
        <v>47</v>
      </c>
      <c r="L3609" s="14">
        <f>K3609-36</f>
        <v>11</v>
      </c>
      <c r="M3609" s="14">
        <f>K3609-64</f>
        <v>-17</v>
      </c>
      <c r="N3609" s="14">
        <f>K3609-79</f>
        <v>-32</v>
      </c>
      <c r="P3609" s="15">
        <v>2</v>
      </c>
      <c r="Q3609" s="4"/>
      <c r="R3609" s="4"/>
      <c r="S3609" s="4"/>
      <c r="T3609" s="4"/>
      <c r="U3609" s="4"/>
      <c r="V3609" s="4"/>
      <c r="W3609" s="15">
        <v>3</v>
      </c>
      <c r="X3609" s="14">
        <v>217</v>
      </c>
      <c r="Y3609" s="14">
        <v>25</v>
      </c>
      <c r="Z3609" s="14">
        <v>59</v>
      </c>
      <c r="AA3609" s="5">
        <f t="shared" si="465"/>
        <v>2.36</v>
      </c>
      <c r="AB3609" s="14">
        <v>3</v>
      </c>
      <c r="AC3609" s="14">
        <v>25</v>
      </c>
      <c r="AD3609" s="5">
        <f t="shared" si="466"/>
        <v>1</v>
      </c>
      <c r="AE3609" s="3">
        <f t="shared" si="467"/>
        <v>42.372881355932208</v>
      </c>
      <c r="AF3609" s="14">
        <v>0</v>
      </c>
      <c r="AG3609" s="4">
        <f t="shared" si="468"/>
        <v>0</v>
      </c>
      <c r="AH3609" s="14">
        <v>3</v>
      </c>
      <c r="AI3609" s="3">
        <f t="shared" si="469"/>
        <v>12</v>
      </c>
      <c r="AJ3609" s="14">
        <v>0</v>
      </c>
      <c r="AK3609" s="14">
        <f t="shared" si="463"/>
        <v>0</v>
      </c>
      <c r="AL3609" s="14">
        <v>0</v>
      </c>
      <c r="AM3609" s="14">
        <v>1</v>
      </c>
      <c r="AN3609" s="14">
        <v>3</v>
      </c>
      <c r="AO3609" s="14">
        <v>2</v>
      </c>
      <c r="AP3609" s="14">
        <v>2</v>
      </c>
      <c r="AQ3609" s="14">
        <v>3</v>
      </c>
      <c r="AR3609" s="14">
        <v>3</v>
      </c>
    </row>
    <row r="3610" spans="1:44" s="4" customFormat="1" x14ac:dyDescent="0.25">
      <c r="A3610" s="4" t="str">
        <f t="shared" si="464"/>
        <v>D00_709_7</v>
      </c>
      <c r="B3610" s="1" t="s">
        <v>37</v>
      </c>
      <c r="C3610" s="2">
        <v>709</v>
      </c>
      <c r="D3610" s="3">
        <v>7</v>
      </c>
      <c r="E3610" s="4" t="s">
        <v>44</v>
      </c>
      <c r="F3610" s="4" t="s">
        <v>45</v>
      </c>
      <c r="G3610" s="4" t="s">
        <v>32</v>
      </c>
      <c r="H3610" s="4">
        <v>2004</v>
      </c>
      <c r="I3610" s="3" t="s">
        <v>54</v>
      </c>
      <c r="J3610" s="3">
        <v>27</v>
      </c>
      <c r="K3610" s="4">
        <v>35</v>
      </c>
      <c r="L3610" s="4">
        <f>K3610-22</f>
        <v>13</v>
      </c>
      <c r="M3610" s="4">
        <f>K3610-46</f>
        <v>-11</v>
      </c>
      <c r="N3610" s="4">
        <f>K3610-64</f>
        <v>-29</v>
      </c>
      <c r="P3610" s="3">
        <v>3</v>
      </c>
      <c r="Q3610" s="4">
        <v>39</v>
      </c>
      <c r="W3610" s="3">
        <v>2</v>
      </c>
      <c r="X3610" s="4">
        <v>222</v>
      </c>
      <c r="Y3610" s="4">
        <v>25</v>
      </c>
      <c r="Z3610" s="4">
        <v>48</v>
      </c>
      <c r="AA3610" s="5">
        <f t="shared" si="465"/>
        <v>2.0034782608695654</v>
      </c>
      <c r="AB3610" s="4">
        <v>3</v>
      </c>
      <c r="AC3610" s="4">
        <v>24</v>
      </c>
      <c r="AD3610" s="5">
        <f t="shared" si="466"/>
        <v>1.0434782608695652</v>
      </c>
      <c r="AE3610" s="3">
        <f t="shared" si="467"/>
        <v>52.083333333333329</v>
      </c>
      <c r="AF3610" s="4">
        <v>2</v>
      </c>
      <c r="AG3610" s="4">
        <f t="shared" si="468"/>
        <v>8</v>
      </c>
      <c r="AH3610" s="4">
        <v>1</v>
      </c>
      <c r="AI3610" s="3">
        <f t="shared" si="469"/>
        <v>4</v>
      </c>
      <c r="AJ3610" s="4">
        <v>4</v>
      </c>
      <c r="AK3610" s="4">
        <f t="shared" si="463"/>
        <v>16</v>
      </c>
      <c r="AL3610" s="4" t="s">
        <v>73</v>
      </c>
      <c r="AM3610" s="4">
        <v>3</v>
      </c>
      <c r="AN3610" s="4">
        <v>3</v>
      </c>
      <c r="AO3610" s="4">
        <v>1</v>
      </c>
      <c r="AP3610" s="4">
        <v>5</v>
      </c>
      <c r="AQ3610" s="4">
        <v>3</v>
      </c>
      <c r="AR3610" s="4">
        <v>3</v>
      </c>
    </row>
    <row r="3611" spans="1:44" s="4" customFormat="1" x14ac:dyDescent="0.25">
      <c r="A3611" s="4" t="str">
        <f t="shared" si="464"/>
        <v>D00_709_7</v>
      </c>
      <c r="B3611" s="1" t="s">
        <v>37</v>
      </c>
      <c r="C3611" s="2">
        <v>709</v>
      </c>
      <c r="D3611" s="3">
        <v>7</v>
      </c>
      <c r="E3611" s="4" t="s">
        <v>44</v>
      </c>
      <c r="F3611" s="4" t="s">
        <v>45</v>
      </c>
      <c r="G3611" s="4" t="s">
        <v>32</v>
      </c>
      <c r="H3611" s="4">
        <v>2005</v>
      </c>
      <c r="I3611" s="3" t="s">
        <v>54</v>
      </c>
      <c r="J3611" s="3"/>
      <c r="P3611" s="3"/>
      <c r="W3611" s="3"/>
      <c r="AA3611" s="5" t="e">
        <f t="shared" si="465"/>
        <v>#DIV/0!</v>
      </c>
      <c r="AD3611" s="5" t="e">
        <f t="shared" si="466"/>
        <v>#DIV/0!</v>
      </c>
      <c r="AE3611" s="3" t="e">
        <f t="shared" si="467"/>
        <v>#DIV/0!</v>
      </c>
      <c r="AG3611" s="4" t="e">
        <f t="shared" si="468"/>
        <v>#DIV/0!</v>
      </c>
      <c r="AI3611" s="3" t="e">
        <f t="shared" si="469"/>
        <v>#DIV/0!</v>
      </c>
      <c r="AK3611" s="4" t="e">
        <f t="shared" si="463"/>
        <v>#DIV/0!</v>
      </c>
    </row>
    <row r="3612" spans="1:44" s="4" customFormat="1" x14ac:dyDescent="0.25">
      <c r="A3612" s="4" t="str">
        <f t="shared" si="464"/>
        <v>D00_709_7</v>
      </c>
      <c r="B3612" s="1" t="s">
        <v>37</v>
      </c>
      <c r="C3612" s="2">
        <v>709</v>
      </c>
      <c r="D3612" s="3">
        <v>7</v>
      </c>
      <c r="E3612" s="4" t="s">
        <v>44</v>
      </c>
      <c r="F3612" s="4" t="s">
        <v>45</v>
      </c>
      <c r="G3612" s="4" t="s">
        <v>32</v>
      </c>
      <c r="H3612" s="4">
        <v>2006</v>
      </c>
      <c r="I3612" s="3" t="s">
        <v>54</v>
      </c>
      <c r="J3612" s="3"/>
      <c r="P3612" s="3"/>
      <c r="W3612" s="3"/>
      <c r="AA3612" s="5" t="e">
        <f t="shared" si="465"/>
        <v>#DIV/0!</v>
      </c>
      <c r="AD3612" s="5" t="e">
        <f t="shared" si="466"/>
        <v>#DIV/0!</v>
      </c>
      <c r="AE3612" s="3" t="e">
        <f t="shared" si="467"/>
        <v>#DIV/0!</v>
      </c>
      <c r="AG3612" s="4" t="e">
        <f t="shared" si="468"/>
        <v>#DIV/0!</v>
      </c>
      <c r="AI3612" s="3" t="e">
        <f t="shared" si="469"/>
        <v>#DIV/0!</v>
      </c>
      <c r="AK3612" s="4" t="e">
        <f t="shared" si="463"/>
        <v>#DIV/0!</v>
      </c>
    </row>
    <row r="3613" spans="1:44" s="4" customFormat="1" x14ac:dyDescent="0.25">
      <c r="A3613" s="4" t="str">
        <f t="shared" si="464"/>
        <v>D00_709_7</v>
      </c>
      <c r="B3613" s="1" t="s">
        <v>37</v>
      </c>
      <c r="C3613" s="2">
        <v>709</v>
      </c>
      <c r="D3613" s="3">
        <v>7</v>
      </c>
      <c r="E3613" s="4" t="s">
        <v>44</v>
      </c>
      <c r="F3613" s="4" t="s">
        <v>45</v>
      </c>
      <c r="G3613" s="4" t="s">
        <v>32</v>
      </c>
      <c r="H3613" s="4">
        <v>2007</v>
      </c>
      <c r="I3613" s="3" t="s">
        <v>54</v>
      </c>
      <c r="J3613" s="3"/>
      <c r="P3613" s="3"/>
      <c r="W3613" s="3"/>
      <c r="AA3613" s="5" t="e">
        <f t="shared" si="465"/>
        <v>#DIV/0!</v>
      </c>
      <c r="AD3613" s="5" t="e">
        <f t="shared" si="466"/>
        <v>#DIV/0!</v>
      </c>
      <c r="AE3613" s="3" t="e">
        <f t="shared" si="467"/>
        <v>#DIV/0!</v>
      </c>
      <c r="AG3613" s="4" t="e">
        <f t="shared" si="468"/>
        <v>#DIV/0!</v>
      </c>
      <c r="AI3613" s="3" t="e">
        <f t="shared" si="469"/>
        <v>#DIV/0!</v>
      </c>
      <c r="AK3613" s="4" t="e">
        <f t="shared" si="463"/>
        <v>#DIV/0!</v>
      </c>
    </row>
    <row r="3614" spans="1:44" s="14" customFormat="1" x14ac:dyDescent="0.25">
      <c r="A3614" s="4" t="str">
        <f t="shared" si="464"/>
        <v>D00_710_7</v>
      </c>
      <c r="B3614" s="12" t="s">
        <v>37</v>
      </c>
      <c r="C3614" s="13">
        <v>710</v>
      </c>
      <c r="D3614" s="15">
        <v>7</v>
      </c>
      <c r="E3614" s="14" t="s">
        <v>44</v>
      </c>
      <c r="F3614" s="14" t="s">
        <v>45</v>
      </c>
      <c r="G3614" s="14" t="s">
        <v>32</v>
      </c>
      <c r="H3614" s="14">
        <v>2003</v>
      </c>
      <c r="I3614" s="15" t="s">
        <v>54</v>
      </c>
      <c r="J3614" s="15"/>
      <c r="K3614" s="14">
        <v>45</v>
      </c>
      <c r="L3614" s="14">
        <f>K3614-36</f>
        <v>9</v>
      </c>
      <c r="M3614" s="14">
        <f>K3614-64</f>
        <v>-19</v>
      </c>
      <c r="N3614" s="14">
        <f>K3614-79</f>
        <v>-34</v>
      </c>
      <c r="P3614" s="15">
        <v>3</v>
      </c>
      <c r="Q3614" s="4"/>
      <c r="R3614" s="4"/>
      <c r="S3614" s="4"/>
      <c r="T3614" s="4"/>
      <c r="U3614" s="4"/>
      <c r="V3614" s="4"/>
      <c r="W3614" s="15">
        <v>2</v>
      </c>
      <c r="X3614" s="14">
        <v>217</v>
      </c>
      <c r="Y3614" s="14">
        <v>25</v>
      </c>
      <c r="Z3614" s="14">
        <v>122</v>
      </c>
      <c r="AA3614" s="5">
        <f t="shared" si="465"/>
        <v>4.88</v>
      </c>
      <c r="AB3614" s="14">
        <v>5</v>
      </c>
      <c r="AC3614" s="14">
        <v>27</v>
      </c>
      <c r="AD3614" s="5">
        <f t="shared" si="466"/>
        <v>1.08</v>
      </c>
      <c r="AE3614" s="3">
        <f t="shared" si="467"/>
        <v>22.131147540983608</v>
      </c>
      <c r="AF3614" s="14">
        <v>0</v>
      </c>
      <c r="AG3614" s="4">
        <f t="shared" si="468"/>
        <v>0</v>
      </c>
      <c r="AH3614" s="14">
        <v>0</v>
      </c>
      <c r="AI3614" s="3">
        <f t="shared" si="469"/>
        <v>0</v>
      </c>
      <c r="AJ3614" s="14">
        <v>0</v>
      </c>
      <c r="AK3614" s="14">
        <f t="shared" si="463"/>
        <v>0</v>
      </c>
      <c r="AL3614" s="14">
        <v>0</v>
      </c>
      <c r="AM3614" s="14">
        <v>9</v>
      </c>
      <c r="AN3614" s="14">
        <v>2</v>
      </c>
      <c r="AO3614" s="14">
        <v>2</v>
      </c>
      <c r="AP3614" s="14">
        <v>4</v>
      </c>
      <c r="AQ3614" s="14">
        <v>3</v>
      </c>
      <c r="AR3614" s="14">
        <v>3</v>
      </c>
    </row>
    <row r="3615" spans="1:44" s="4" customFormat="1" x14ac:dyDescent="0.25">
      <c r="A3615" s="4" t="str">
        <f t="shared" si="464"/>
        <v>D00_710_7</v>
      </c>
      <c r="B3615" s="1" t="s">
        <v>37</v>
      </c>
      <c r="C3615" s="2">
        <v>710</v>
      </c>
      <c r="D3615" s="3">
        <v>7</v>
      </c>
      <c r="E3615" s="4" t="s">
        <v>44</v>
      </c>
      <c r="F3615" s="4" t="s">
        <v>45</v>
      </c>
      <c r="G3615" s="4" t="s">
        <v>32</v>
      </c>
      <c r="H3615" s="4">
        <v>2004</v>
      </c>
      <c r="I3615" s="3" t="s">
        <v>54</v>
      </c>
      <c r="J3615" s="3">
        <v>27</v>
      </c>
      <c r="K3615" s="4">
        <v>34</v>
      </c>
      <c r="L3615" s="4">
        <f>K3615-22</f>
        <v>12</v>
      </c>
      <c r="M3615" s="4">
        <f>K3615-46</f>
        <v>-12</v>
      </c>
      <c r="N3615" s="4">
        <f>K3615-64</f>
        <v>-30</v>
      </c>
      <c r="P3615" s="3">
        <v>1</v>
      </c>
      <c r="Q3615" s="4">
        <v>38</v>
      </c>
      <c r="W3615" s="3">
        <v>1</v>
      </c>
      <c r="X3615" s="4">
        <v>224</v>
      </c>
      <c r="Y3615" s="4">
        <v>25</v>
      </c>
      <c r="Z3615" s="4">
        <v>164</v>
      </c>
      <c r="AA3615" s="5">
        <f t="shared" si="465"/>
        <v>6.6150000000000002</v>
      </c>
      <c r="AB3615" s="4">
        <v>5</v>
      </c>
      <c r="AC3615" s="4">
        <v>33</v>
      </c>
      <c r="AD3615" s="5">
        <f t="shared" si="466"/>
        <v>1.375</v>
      </c>
      <c r="AE3615" s="3">
        <f t="shared" si="467"/>
        <v>20.786092214663643</v>
      </c>
      <c r="AF3615" s="4">
        <v>1</v>
      </c>
      <c r="AG3615" s="4">
        <f t="shared" si="468"/>
        <v>4</v>
      </c>
      <c r="AH3615" s="4">
        <v>0</v>
      </c>
      <c r="AI3615" s="3">
        <f t="shared" si="469"/>
        <v>0</v>
      </c>
      <c r="AJ3615" s="4">
        <v>2</v>
      </c>
      <c r="AK3615" s="4">
        <f t="shared" si="463"/>
        <v>8</v>
      </c>
      <c r="AL3615" s="4">
        <v>5</v>
      </c>
      <c r="AM3615" s="4">
        <v>11</v>
      </c>
      <c r="AN3615" s="4">
        <v>2</v>
      </c>
      <c r="AO3615" s="4">
        <v>2</v>
      </c>
      <c r="AP3615" s="4">
        <v>5</v>
      </c>
      <c r="AQ3615" s="4">
        <v>3</v>
      </c>
      <c r="AR3615" s="4">
        <v>3</v>
      </c>
    </row>
    <row r="3616" spans="1:44" s="4" customFormat="1" x14ac:dyDescent="0.25">
      <c r="A3616" s="4" t="str">
        <f t="shared" si="464"/>
        <v>D00_710_7</v>
      </c>
      <c r="B3616" s="1" t="s">
        <v>37</v>
      </c>
      <c r="C3616" s="2">
        <v>710</v>
      </c>
      <c r="D3616" s="3">
        <v>7</v>
      </c>
      <c r="E3616" s="4" t="s">
        <v>44</v>
      </c>
      <c r="F3616" s="4" t="s">
        <v>45</v>
      </c>
      <c r="G3616" s="4" t="s">
        <v>32</v>
      </c>
      <c r="H3616" s="4">
        <v>2005</v>
      </c>
      <c r="I3616" s="3" t="s">
        <v>54</v>
      </c>
      <c r="J3616" s="3"/>
      <c r="P3616" s="3"/>
      <c r="W3616" s="3"/>
      <c r="AA3616" s="5" t="e">
        <f t="shared" si="465"/>
        <v>#DIV/0!</v>
      </c>
      <c r="AD3616" s="5" t="e">
        <f t="shared" si="466"/>
        <v>#DIV/0!</v>
      </c>
      <c r="AE3616" s="3" t="e">
        <f t="shared" si="467"/>
        <v>#DIV/0!</v>
      </c>
      <c r="AG3616" s="4" t="e">
        <f t="shared" si="468"/>
        <v>#DIV/0!</v>
      </c>
      <c r="AI3616" s="3" t="e">
        <f t="shared" si="469"/>
        <v>#DIV/0!</v>
      </c>
      <c r="AK3616" s="4" t="e">
        <f t="shared" si="463"/>
        <v>#DIV/0!</v>
      </c>
    </row>
    <row r="3617" spans="1:44" s="4" customFormat="1" x14ac:dyDescent="0.25">
      <c r="A3617" s="4" t="str">
        <f t="shared" si="464"/>
        <v>D00_710_7</v>
      </c>
      <c r="B3617" s="1" t="s">
        <v>37</v>
      </c>
      <c r="C3617" s="2">
        <v>710</v>
      </c>
      <c r="D3617" s="3">
        <v>7</v>
      </c>
      <c r="E3617" s="4" t="s">
        <v>44</v>
      </c>
      <c r="F3617" s="4" t="s">
        <v>45</v>
      </c>
      <c r="G3617" s="4" t="s">
        <v>32</v>
      </c>
      <c r="H3617" s="4">
        <v>2006</v>
      </c>
      <c r="I3617" s="3" t="s">
        <v>54</v>
      </c>
      <c r="J3617" s="3"/>
      <c r="P3617" s="3"/>
      <c r="W3617" s="3"/>
      <c r="AA3617" s="5" t="e">
        <f t="shared" si="465"/>
        <v>#DIV/0!</v>
      </c>
      <c r="AD3617" s="5" t="e">
        <f t="shared" si="466"/>
        <v>#DIV/0!</v>
      </c>
      <c r="AE3617" s="3" t="e">
        <f t="shared" si="467"/>
        <v>#DIV/0!</v>
      </c>
      <c r="AG3617" s="4" t="e">
        <f t="shared" si="468"/>
        <v>#DIV/0!</v>
      </c>
      <c r="AI3617" s="3" t="e">
        <f t="shared" si="469"/>
        <v>#DIV/0!</v>
      </c>
      <c r="AK3617" s="4" t="e">
        <f t="shared" si="463"/>
        <v>#DIV/0!</v>
      </c>
    </row>
    <row r="3618" spans="1:44" s="4" customFormat="1" x14ac:dyDescent="0.25">
      <c r="A3618" s="4" t="str">
        <f t="shared" si="464"/>
        <v>D00_710_7</v>
      </c>
      <c r="B3618" s="1" t="s">
        <v>37</v>
      </c>
      <c r="C3618" s="2">
        <v>710</v>
      </c>
      <c r="D3618" s="3">
        <v>7</v>
      </c>
      <c r="E3618" s="4" t="s">
        <v>44</v>
      </c>
      <c r="F3618" s="4" t="s">
        <v>45</v>
      </c>
      <c r="G3618" s="4" t="s">
        <v>32</v>
      </c>
      <c r="H3618" s="4">
        <v>2007</v>
      </c>
      <c r="I3618" s="3" t="s">
        <v>54</v>
      </c>
      <c r="J3618" s="3"/>
      <c r="P3618" s="3"/>
      <c r="W3618" s="3"/>
      <c r="AA3618" s="5" t="e">
        <f t="shared" si="465"/>
        <v>#DIV/0!</v>
      </c>
      <c r="AD3618" s="5" t="e">
        <f t="shared" si="466"/>
        <v>#DIV/0!</v>
      </c>
      <c r="AE3618" s="3" t="e">
        <f t="shared" si="467"/>
        <v>#DIV/0!</v>
      </c>
      <c r="AG3618" s="4" t="e">
        <f t="shared" si="468"/>
        <v>#DIV/0!</v>
      </c>
      <c r="AI3618" s="3" t="e">
        <f t="shared" si="469"/>
        <v>#DIV/0!</v>
      </c>
      <c r="AK3618" s="4" t="e">
        <f t="shared" si="463"/>
        <v>#DIV/0!</v>
      </c>
    </row>
    <row r="3619" spans="1:44" s="14" customFormat="1" x14ac:dyDescent="0.25">
      <c r="A3619" s="4" t="str">
        <f t="shared" si="464"/>
        <v>D00_711_7</v>
      </c>
      <c r="B3619" s="12" t="s">
        <v>37</v>
      </c>
      <c r="C3619" s="13">
        <v>711</v>
      </c>
      <c r="D3619" s="15">
        <v>7</v>
      </c>
      <c r="E3619" s="14" t="s">
        <v>44</v>
      </c>
      <c r="F3619" s="14" t="s">
        <v>45</v>
      </c>
      <c r="G3619" s="14" t="s">
        <v>32</v>
      </c>
      <c r="H3619" s="14">
        <v>2003</v>
      </c>
      <c r="I3619" s="15" t="s">
        <v>54</v>
      </c>
      <c r="J3619" s="15"/>
      <c r="K3619" s="14">
        <v>43</v>
      </c>
      <c r="L3619" s="14">
        <f>K3619-36</f>
        <v>7</v>
      </c>
      <c r="M3619" s="14">
        <f>K3619-64</f>
        <v>-21</v>
      </c>
      <c r="N3619" s="14">
        <f>K3619-79</f>
        <v>-36</v>
      </c>
      <c r="P3619" s="15">
        <v>2</v>
      </c>
      <c r="Q3619" s="4"/>
      <c r="R3619" s="4"/>
      <c r="S3619" s="4"/>
      <c r="T3619" s="4"/>
      <c r="U3619" s="4"/>
      <c r="V3619" s="4"/>
      <c r="W3619" s="15">
        <v>1</v>
      </c>
      <c r="X3619" s="14">
        <v>214</v>
      </c>
      <c r="Y3619" s="14">
        <v>25</v>
      </c>
      <c r="Z3619" s="14">
        <v>72</v>
      </c>
      <c r="AA3619" s="5">
        <f t="shared" si="465"/>
        <v>2.9333333333333331</v>
      </c>
      <c r="AB3619" s="14">
        <v>3</v>
      </c>
      <c r="AC3619" s="14">
        <v>32</v>
      </c>
      <c r="AD3619" s="5">
        <f t="shared" si="466"/>
        <v>1.3333333333333333</v>
      </c>
      <c r="AE3619" s="3">
        <f t="shared" si="467"/>
        <v>45.454545454545453</v>
      </c>
      <c r="AF3619" s="14">
        <v>1</v>
      </c>
      <c r="AG3619" s="4">
        <f t="shared" si="468"/>
        <v>4</v>
      </c>
      <c r="AH3619" s="14">
        <v>0</v>
      </c>
      <c r="AI3619" s="3">
        <f t="shared" si="469"/>
        <v>0</v>
      </c>
      <c r="AJ3619" s="14">
        <v>0</v>
      </c>
      <c r="AK3619" s="14">
        <f t="shared" si="463"/>
        <v>0</v>
      </c>
      <c r="AL3619" s="14">
        <v>0</v>
      </c>
      <c r="AM3619" s="14">
        <v>10</v>
      </c>
      <c r="AN3619" s="14">
        <v>2</v>
      </c>
      <c r="AO3619" s="14">
        <v>3</v>
      </c>
      <c r="AP3619" s="14">
        <v>5</v>
      </c>
      <c r="AQ3619" s="14">
        <v>3</v>
      </c>
      <c r="AR3619" s="14">
        <v>2</v>
      </c>
    </row>
    <row r="3620" spans="1:44" s="4" customFormat="1" x14ac:dyDescent="0.25">
      <c r="A3620" s="4" t="str">
        <f t="shared" si="464"/>
        <v>D00_711_7</v>
      </c>
      <c r="B3620" s="1" t="s">
        <v>37</v>
      </c>
      <c r="C3620" s="2">
        <v>711</v>
      </c>
      <c r="D3620" s="3">
        <v>7</v>
      </c>
      <c r="E3620" s="4" t="s">
        <v>44</v>
      </c>
      <c r="F3620" s="4" t="s">
        <v>45</v>
      </c>
      <c r="G3620" s="4" t="s">
        <v>32</v>
      </c>
      <c r="H3620" s="4">
        <v>2004</v>
      </c>
      <c r="I3620" s="3" t="s">
        <v>54</v>
      </c>
      <c r="J3620" s="3"/>
      <c r="P3620" s="3"/>
      <c r="W3620" s="3"/>
      <c r="AA3620" s="5" t="e">
        <f t="shared" si="465"/>
        <v>#DIV/0!</v>
      </c>
      <c r="AD3620" s="5" t="e">
        <f t="shared" si="466"/>
        <v>#DIV/0!</v>
      </c>
      <c r="AE3620" s="3" t="e">
        <f t="shared" si="467"/>
        <v>#DIV/0!</v>
      </c>
      <c r="AG3620" s="4" t="e">
        <f t="shared" si="468"/>
        <v>#DIV/0!</v>
      </c>
      <c r="AI3620" s="3" t="e">
        <f t="shared" si="469"/>
        <v>#DIV/0!</v>
      </c>
      <c r="AK3620" s="4" t="e">
        <f t="shared" si="463"/>
        <v>#DIV/0!</v>
      </c>
    </row>
    <row r="3621" spans="1:44" s="4" customFormat="1" x14ac:dyDescent="0.25">
      <c r="A3621" s="4" t="str">
        <f t="shared" si="464"/>
        <v>D00_711_7</v>
      </c>
      <c r="B3621" s="1" t="s">
        <v>37</v>
      </c>
      <c r="C3621" s="2">
        <v>711</v>
      </c>
      <c r="D3621" s="3">
        <v>7</v>
      </c>
      <c r="E3621" s="4" t="s">
        <v>44</v>
      </c>
      <c r="F3621" s="4" t="s">
        <v>45</v>
      </c>
      <c r="G3621" s="4" t="s">
        <v>32</v>
      </c>
      <c r="H3621" s="4">
        <v>2005</v>
      </c>
      <c r="I3621" s="3" t="s">
        <v>54</v>
      </c>
      <c r="J3621" s="3"/>
      <c r="P3621" s="3"/>
      <c r="W3621" s="3"/>
      <c r="AA3621" s="5" t="e">
        <f t="shared" si="465"/>
        <v>#DIV/0!</v>
      </c>
      <c r="AD3621" s="5" t="e">
        <f t="shared" si="466"/>
        <v>#DIV/0!</v>
      </c>
      <c r="AE3621" s="3" t="e">
        <f t="shared" si="467"/>
        <v>#DIV/0!</v>
      </c>
      <c r="AG3621" s="4" t="e">
        <f t="shared" si="468"/>
        <v>#DIV/0!</v>
      </c>
      <c r="AI3621" s="3" t="e">
        <f t="shared" si="469"/>
        <v>#DIV/0!</v>
      </c>
      <c r="AK3621" s="4" t="e">
        <f t="shared" si="463"/>
        <v>#DIV/0!</v>
      </c>
    </row>
    <row r="3622" spans="1:44" s="4" customFormat="1" x14ac:dyDescent="0.25">
      <c r="A3622" s="4" t="str">
        <f t="shared" si="464"/>
        <v>D00_711_7</v>
      </c>
      <c r="B3622" s="1" t="s">
        <v>37</v>
      </c>
      <c r="C3622" s="2">
        <v>711</v>
      </c>
      <c r="D3622" s="3">
        <v>7</v>
      </c>
      <c r="E3622" s="4" t="s">
        <v>44</v>
      </c>
      <c r="F3622" s="4" t="s">
        <v>45</v>
      </c>
      <c r="G3622" s="4" t="s">
        <v>32</v>
      </c>
      <c r="H3622" s="4">
        <v>2006</v>
      </c>
      <c r="I3622" s="3" t="s">
        <v>54</v>
      </c>
      <c r="J3622" s="3"/>
      <c r="P3622" s="3"/>
      <c r="W3622" s="3"/>
      <c r="AA3622" s="5" t="e">
        <f t="shared" si="465"/>
        <v>#DIV/0!</v>
      </c>
      <c r="AD3622" s="5" t="e">
        <f t="shared" si="466"/>
        <v>#DIV/0!</v>
      </c>
      <c r="AE3622" s="3" t="e">
        <f t="shared" si="467"/>
        <v>#DIV/0!</v>
      </c>
      <c r="AG3622" s="4" t="e">
        <f t="shared" si="468"/>
        <v>#DIV/0!</v>
      </c>
      <c r="AI3622" s="3" t="e">
        <f t="shared" si="469"/>
        <v>#DIV/0!</v>
      </c>
      <c r="AK3622" s="4" t="e">
        <f t="shared" si="463"/>
        <v>#DIV/0!</v>
      </c>
    </row>
    <row r="3623" spans="1:44" s="4" customFormat="1" x14ac:dyDescent="0.25">
      <c r="A3623" s="4" t="str">
        <f t="shared" si="464"/>
        <v>D00_711_7</v>
      </c>
      <c r="B3623" s="1" t="s">
        <v>37</v>
      </c>
      <c r="C3623" s="2">
        <v>711</v>
      </c>
      <c r="D3623" s="3">
        <v>7</v>
      </c>
      <c r="E3623" s="4" t="s">
        <v>44</v>
      </c>
      <c r="F3623" s="4" t="s">
        <v>45</v>
      </c>
      <c r="G3623" s="4" t="s">
        <v>32</v>
      </c>
      <c r="H3623" s="4">
        <v>2007</v>
      </c>
      <c r="I3623" s="3" t="s">
        <v>54</v>
      </c>
      <c r="J3623" s="3"/>
      <c r="P3623" s="3"/>
      <c r="W3623" s="3"/>
      <c r="AA3623" s="5" t="e">
        <f t="shared" si="465"/>
        <v>#DIV/0!</v>
      </c>
      <c r="AD3623" s="5" t="e">
        <f t="shared" si="466"/>
        <v>#DIV/0!</v>
      </c>
      <c r="AE3623" s="3" t="e">
        <f t="shared" si="467"/>
        <v>#DIV/0!</v>
      </c>
      <c r="AG3623" s="4" t="e">
        <f t="shared" si="468"/>
        <v>#DIV/0!</v>
      </c>
      <c r="AI3623" s="3" t="e">
        <f t="shared" si="469"/>
        <v>#DIV/0!</v>
      </c>
      <c r="AK3623" s="4" t="e">
        <f t="shared" si="463"/>
        <v>#DIV/0!</v>
      </c>
    </row>
    <row r="3624" spans="1:44" s="14" customFormat="1" x14ac:dyDescent="0.25">
      <c r="A3624" s="4" t="str">
        <f t="shared" si="464"/>
        <v>D00_712_7</v>
      </c>
      <c r="B3624" s="12" t="s">
        <v>37</v>
      </c>
      <c r="C3624" s="13">
        <v>712</v>
      </c>
      <c r="D3624" s="15">
        <v>7</v>
      </c>
      <c r="E3624" s="14" t="s">
        <v>44</v>
      </c>
      <c r="F3624" s="14" t="s">
        <v>45</v>
      </c>
      <c r="G3624" s="14" t="s">
        <v>32</v>
      </c>
      <c r="H3624" s="14">
        <v>2003</v>
      </c>
      <c r="I3624" s="15" t="s">
        <v>54</v>
      </c>
      <c r="J3624" s="15"/>
      <c r="K3624" s="14">
        <v>45</v>
      </c>
      <c r="L3624" s="14">
        <f>K3624-36</f>
        <v>9</v>
      </c>
      <c r="M3624" s="14">
        <f>K3624-64</f>
        <v>-19</v>
      </c>
      <c r="N3624" s="14">
        <f>K3624-79</f>
        <v>-34</v>
      </c>
      <c r="P3624" s="15">
        <v>3</v>
      </c>
      <c r="Q3624" s="4"/>
      <c r="R3624" s="4"/>
      <c r="S3624" s="4"/>
      <c r="T3624" s="4"/>
      <c r="U3624" s="4"/>
      <c r="V3624" s="4"/>
      <c r="W3624" s="15">
        <v>3</v>
      </c>
      <c r="X3624" s="14">
        <v>214</v>
      </c>
      <c r="Y3624" s="14">
        <v>25</v>
      </c>
      <c r="Z3624" s="14">
        <v>74</v>
      </c>
      <c r="AA3624" s="5">
        <f t="shared" si="465"/>
        <v>2.96</v>
      </c>
      <c r="AB3624" s="14">
        <v>3</v>
      </c>
      <c r="AC3624" s="14">
        <v>29</v>
      </c>
      <c r="AD3624" s="5">
        <f t="shared" si="466"/>
        <v>1.1599999999999999</v>
      </c>
      <c r="AE3624" s="3">
        <f t="shared" si="467"/>
        <v>39.189189189189186</v>
      </c>
      <c r="AF3624" s="14">
        <v>0</v>
      </c>
      <c r="AG3624" s="4">
        <f t="shared" si="468"/>
        <v>0</v>
      </c>
      <c r="AH3624" s="14">
        <v>6</v>
      </c>
      <c r="AI3624" s="3">
        <f t="shared" si="469"/>
        <v>24</v>
      </c>
      <c r="AJ3624" s="14">
        <v>0</v>
      </c>
      <c r="AK3624" s="14">
        <f t="shared" si="463"/>
        <v>0</v>
      </c>
      <c r="AL3624" s="14">
        <v>0</v>
      </c>
      <c r="AM3624" s="14">
        <v>9</v>
      </c>
      <c r="AN3624" s="14">
        <v>3</v>
      </c>
      <c r="AO3624" s="14">
        <v>3</v>
      </c>
      <c r="AP3624" s="14">
        <v>5</v>
      </c>
      <c r="AQ3624" s="14">
        <v>3</v>
      </c>
      <c r="AR3624" s="14">
        <v>2</v>
      </c>
    </row>
    <row r="3625" spans="1:44" s="4" customFormat="1" x14ac:dyDescent="0.25">
      <c r="A3625" s="4" t="str">
        <f t="shared" si="464"/>
        <v>D00_712_7</v>
      </c>
      <c r="B3625" s="1" t="s">
        <v>37</v>
      </c>
      <c r="C3625" s="2">
        <v>712</v>
      </c>
      <c r="D3625" s="3">
        <v>7</v>
      </c>
      <c r="E3625" s="4" t="s">
        <v>44</v>
      </c>
      <c r="F3625" s="4" t="s">
        <v>45</v>
      </c>
      <c r="G3625" s="4" t="s">
        <v>32</v>
      </c>
      <c r="H3625" s="4">
        <v>2004</v>
      </c>
      <c r="I3625" s="3" t="s">
        <v>54</v>
      </c>
      <c r="J3625" s="3"/>
      <c r="P3625" s="3"/>
      <c r="W3625" s="3"/>
      <c r="AA3625" s="5" t="e">
        <f t="shared" si="465"/>
        <v>#DIV/0!</v>
      </c>
      <c r="AD3625" s="5" t="e">
        <f t="shared" si="466"/>
        <v>#DIV/0!</v>
      </c>
      <c r="AE3625" s="3" t="e">
        <f t="shared" si="467"/>
        <v>#DIV/0!</v>
      </c>
      <c r="AG3625" s="4" t="e">
        <f t="shared" si="468"/>
        <v>#DIV/0!</v>
      </c>
      <c r="AI3625" s="3" t="e">
        <f t="shared" si="469"/>
        <v>#DIV/0!</v>
      </c>
      <c r="AK3625" s="4" t="e">
        <f t="shared" ref="AK3625:AK3688" si="470">AJ3625*100/Y3625</f>
        <v>#DIV/0!</v>
      </c>
    </row>
    <row r="3626" spans="1:44" s="4" customFormat="1" x14ac:dyDescent="0.25">
      <c r="A3626" s="4" t="str">
        <f t="shared" si="464"/>
        <v>D00_712_7</v>
      </c>
      <c r="B3626" s="1" t="s">
        <v>37</v>
      </c>
      <c r="C3626" s="2">
        <v>712</v>
      </c>
      <c r="D3626" s="3">
        <v>7</v>
      </c>
      <c r="E3626" s="4" t="s">
        <v>44</v>
      </c>
      <c r="F3626" s="4" t="s">
        <v>45</v>
      </c>
      <c r="G3626" s="4" t="s">
        <v>32</v>
      </c>
      <c r="H3626" s="4">
        <v>2005</v>
      </c>
      <c r="I3626" s="3" t="s">
        <v>54</v>
      </c>
      <c r="J3626" s="3"/>
      <c r="P3626" s="3"/>
      <c r="W3626" s="3"/>
      <c r="AA3626" s="5" t="e">
        <f t="shared" si="465"/>
        <v>#DIV/0!</v>
      </c>
      <c r="AD3626" s="5" t="e">
        <f t="shared" si="466"/>
        <v>#DIV/0!</v>
      </c>
      <c r="AE3626" s="3" t="e">
        <f t="shared" si="467"/>
        <v>#DIV/0!</v>
      </c>
      <c r="AG3626" s="4" t="e">
        <f t="shared" si="468"/>
        <v>#DIV/0!</v>
      </c>
      <c r="AI3626" s="3" t="e">
        <f t="shared" si="469"/>
        <v>#DIV/0!</v>
      </c>
      <c r="AK3626" s="4" t="e">
        <f t="shared" si="470"/>
        <v>#DIV/0!</v>
      </c>
    </row>
    <row r="3627" spans="1:44" s="4" customFormat="1" x14ac:dyDescent="0.25">
      <c r="A3627" s="4" t="str">
        <f t="shared" si="464"/>
        <v>D00_712_7</v>
      </c>
      <c r="B3627" s="1" t="s">
        <v>37</v>
      </c>
      <c r="C3627" s="2">
        <v>712</v>
      </c>
      <c r="D3627" s="3">
        <v>7</v>
      </c>
      <c r="E3627" s="4" t="s">
        <v>44</v>
      </c>
      <c r="F3627" s="4" t="s">
        <v>45</v>
      </c>
      <c r="G3627" s="4" t="s">
        <v>32</v>
      </c>
      <c r="H3627" s="4">
        <v>2006</v>
      </c>
      <c r="I3627" s="3" t="s">
        <v>54</v>
      </c>
      <c r="J3627" s="3"/>
      <c r="P3627" s="3"/>
      <c r="W3627" s="3"/>
      <c r="AA3627" s="5" t="e">
        <f t="shared" si="465"/>
        <v>#DIV/0!</v>
      </c>
      <c r="AD3627" s="5" t="e">
        <f t="shared" si="466"/>
        <v>#DIV/0!</v>
      </c>
      <c r="AE3627" s="3" t="e">
        <f t="shared" si="467"/>
        <v>#DIV/0!</v>
      </c>
      <c r="AG3627" s="4" t="e">
        <f t="shared" si="468"/>
        <v>#DIV/0!</v>
      </c>
      <c r="AI3627" s="3" t="e">
        <f t="shared" si="469"/>
        <v>#DIV/0!</v>
      </c>
      <c r="AK3627" s="4" t="e">
        <f t="shared" si="470"/>
        <v>#DIV/0!</v>
      </c>
    </row>
    <row r="3628" spans="1:44" s="4" customFormat="1" x14ac:dyDescent="0.25">
      <c r="A3628" s="4" t="str">
        <f t="shared" si="464"/>
        <v>D00_712_7</v>
      </c>
      <c r="B3628" s="1" t="s">
        <v>37</v>
      </c>
      <c r="C3628" s="2">
        <v>712</v>
      </c>
      <c r="D3628" s="3">
        <v>7</v>
      </c>
      <c r="E3628" s="4" t="s">
        <v>44</v>
      </c>
      <c r="F3628" s="4" t="s">
        <v>45</v>
      </c>
      <c r="G3628" s="4" t="s">
        <v>32</v>
      </c>
      <c r="H3628" s="4">
        <v>2007</v>
      </c>
      <c r="I3628" s="3" t="s">
        <v>54</v>
      </c>
      <c r="J3628" s="3"/>
      <c r="P3628" s="3"/>
      <c r="W3628" s="3"/>
      <c r="AA3628" s="5" t="e">
        <f t="shared" si="465"/>
        <v>#DIV/0!</v>
      </c>
      <c r="AD3628" s="5" t="e">
        <f t="shared" si="466"/>
        <v>#DIV/0!</v>
      </c>
      <c r="AE3628" s="3" t="e">
        <f t="shared" si="467"/>
        <v>#DIV/0!</v>
      </c>
      <c r="AG3628" s="4" t="e">
        <f t="shared" si="468"/>
        <v>#DIV/0!</v>
      </c>
      <c r="AI3628" s="3" t="e">
        <f t="shared" si="469"/>
        <v>#DIV/0!</v>
      </c>
      <c r="AK3628" s="4" t="e">
        <f t="shared" si="470"/>
        <v>#DIV/0!</v>
      </c>
    </row>
    <row r="3629" spans="1:44" s="14" customFormat="1" x14ac:dyDescent="0.25">
      <c r="A3629" s="4" t="str">
        <f t="shared" si="464"/>
        <v>D00_713_7</v>
      </c>
      <c r="B3629" s="12" t="s">
        <v>37</v>
      </c>
      <c r="C3629" s="13">
        <v>713</v>
      </c>
      <c r="D3629" s="15">
        <v>7</v>
      </c>
      <c r="E3629" s="14" t="s">
        <v>44</v>
      </c>
      <c r="F3629" s="14" t="s">
        <v>45</v>
      </c>
      <c r="G3629" s="14" t="s">
        <v>32</v>
      </c>
      <c r="H3629" s="14">
        <v>2003</v>
      </c>
      <c r="I3629" s="15" t="s">
        <v>54</v>
      </c>
      <c r="J3629" s="15"/>
      <c r="K3629" s="14">
        <v>45</v>
      </c>
      <c r="L3629" s="14">
        <f>K3629-36</f>
        <v>9</v>
      </c>
      <c r="M3629" s="14">
        <f>K3629-64</f>
        <v>-19</v>
      </c>
      <c r="N3629" s="14">
        <f>K3629-79</f>
        <v>-34</v>
      </c>
      <c r="P3629" s="15">
        <v>3</v>
      </c>
      <c r="Q3629" s="4"/>
      <c r="R3629" s="4"/>
      <c r="S3629" s="4"/>
      <c r="T3629" s="4"/>
      <c r="U3629" s="4"/>
      <c r="V3629" s="4"/>
      <c r="W3629" s="15">
        <v>3</v>
      </c>
      <c r="X3629" s="14">
        <v>214</v>
      </c>
      <c r="Y3629" s="14">
        <v>25</v>
      </c>
      <c r="Z3629" s="14">
        <v>108</v>
      </c>
      <c r="AA3629" s="5">
        <f t="shared" si="465"/>
        <v>4.32</v>
      </c>
      <c r="AB3629" s="14">
        <v>4</v>
      </c>
      <c r="AC3629" s="14">
        <v>28</v>
      </c>
      <c r="AD3629" s="5">
        <f t="shared" si="466"/>
        <v>1.1200000000000001</v>
      </c>
      <c r="AE3629" s="3">
        <f t="shared" si="467"/>
        <v>25.925925925925927</v>
      </c>
      <c r="AF3629" s="14">
        <v>0</v>
      </c>
      <c r="AG3629" s="4">
        <f t="shared" si="468"/>
        <v>0</v>
      </c>
      <c r="AH3629" s="14">
        <v>1</v>
      </c>
      <c r="AI3629" s="3">
        <f t="shared" si="469"/>
        <v>4</v>
      </c>
      <c r="AJ3629" s="14">
        <v>0</v>
      </c>
      <c r="AK3629" s="14">
        <f t="shared" si="470"/>
        <v>0</v>
      </c>
      <c r="AL3629" s="14">
        <v>0</v>
      </c>
      <c r="AM3629" s="14">
        <v>8</v>
      </c>
      <c r="AN3629" s="14">
        <v>2</v>
      </c>
      <c r="AO3629" s="14">
        <v>2</v>
      </c>
      <c r="AP3629" s="14">
        <v>2</v>
      </c>
      <c r="AQ3629" s="14">
        <v>3</v>
      </c>
      <c r="AR3629" s="14">
        <v>3</v>
      </c>
    </row>
    <row r="3630" spans="1:44" s="4" customFormat="1" x14ac:dyDescent="0.25">
      <c r="A3630" s="4" t="str">
        <f t="shared" si="464"/>
        <v>D00_713_7</v>
      </c>
      <c r="B3630" s="1" t="s">
        <v>37</v>
      </c>
      <c r="C3630" s="2">
        <v>713</v>
      </c>
      <c r="D3630" s="3">
        <v>7</v>
      </c>
      <c r="E3630" s="4" t="s">
        <v>44</v>
      </c>
      <c r="F3630" s="4" t="s">
        <v>45</v>
      </c>
      <c r="G3630" s="4" t="s">
        <v>32</v>
      </c>
      <c r="H3630" s="4">
        <v>2004</v>
      </c>
      <c r="I3630" s="3" t="s">
        <v>54</v>
      </c>
      <c r="J3630" s="3"/>
      <c r="P3630" s="3"/>
      <c r="W3630" s="3"/>
      <c r="AA3630" s="5" t="e">
        <f t="shared" si="465"/>
        <v>#DIV/0!</v>
      </c>
      <c r="AD3630" s="5" t="e">
        <f t="shared" si="466"/>
        <v>#DIV/0!</v>
      </c>
      <c r="AE3630" s="3" t="e">
        <f t="shared" si="467"/>
        <v>#DIV/0!</v>
      </c>
      <c r="AG3630" s="4" t="e">
        <f t="shared" si="468"/>
        <v>#DIV/0!</v>
      </c>
      <c r="AI3630" s="3" t="e">
        <f t="shared" si="469"/>
        <v>#DIV/0!</v>
      </c>
      <c r="AK3630" s="4" t="e">
        <f t="shared" si="470"/>
        <v>#DIV/0!</v>
      </c>
    </row>
    <row r="3631" spans="1:44" s="4" customFormat="1" x14ac:dyDescent="0.25">
      <c r="A3631" s="4" t="str">
        <f t="shared" si="464"/>
        <v>D00_713_7</v>
      </c>
      <c r="B3631" s="1" t="s">
        <v>37</v>
      </c>
      <c r="C3631" s="2">
        <v>713</v>
      </c>
      <c r="D3631" s="3">
        <v>7</v>
      </c>
      <c r="E3631" s="4" t="s">
        <v>44</v>
      </c>
      <c r="F3631" s="4" t="s">
        <v>45</v>
      </c>
      <c r="G3631" s="4" t="s">
        <v>32</v>
      </c>
      <c r="H3631" s="4">
        <v>2005</v>
      </c>
      <c r="I3631" s="3" t="s">
        <v>54</v>
      </c>
      <c r="J3631" s="3"/>
      <c r="P3631" s="3"/>
      <c r="W3631" s="3"/>
      <c r="AA3631" s="5" t="e">
        <f t="shared" si="465"/>
        <v>#DIV/0!</v>
      </c>
      <c r="AD3631" s="5" t="e">
        <f t="shared" si="466"/>
        <v>#DIV/0!</v>
      </c>
      <c r="AE3631" s="3" t="e">
        <f t="shared" si="467"/>
        <v>#DIV/0!</v>
      </c>
      <c r="AG3631" s="4" t="e">
        <f t="shared" si="468"/>
        <v>#DIV/0!</v>
      </c>
      <c r="AI3631" s="3" t="e">
        <f t="shared" si="469"/>
        <v>#DIV/0!</v>
      </c>
      <c r="AK3631" s="4" t="e">
        <f t="shared" si="470"/>
        <v>#DIV/0!</v>
      </c>
    </row>
    <row r="3632" spans="1:44" s="4" customFormat="1" x14ac:dyDescent="0.25">
      <c r="A3632" s="4" t="str">
        <f t="shared" si="464"/>
        <v>D00_713_7</v>
      </c>
      <c r="B3632" s="1" t="s">
        <v>37</v>
      </c>
      <c r="C3632" s="2">
        <v>713</v>
      </c>
      <c r="D3632" s="3">
        <v>7</v>
      </c>
      <c r="E3632" s="4" t="s">
        <v>44</v>
      </c>
      <c r="F3632" s="4" t="s">
        <v>45</v>
      </c>
      <c r="G3632" s="4" t="s">
        <v>32</v>
      </c>
      <c r="H3632" s="4">
        <v>2006</v>
      </c>
      <c r="I3632" s="3" t="s">
        <v>54</v>
      </c>
      <c r="J3632" s="3"/>
      <c r="P3632" s="3"/>
      <c r="W3632" s="3"/>
      <c r="AA3632" s="5" t="e">
        <f t="shared" si="465"/>
        <v>#DIV/0!</v>
      </c>
      <c r="AD3632" s="5" t="e">
        <f t="shared" si="466"/>
        <v>#DIV/0!</v>
      </c>
      <c r="AE3632" s="3" t="e">
        <f t="shared" si="467"/>
        <v>#DIV/0!</v>
      </c>
      <c r="AG3632" s="4" t="e">
        <f t="shared" si="468"/>
        <v>#DIV/0!</v>
      </c>
      <c r="AI3632" s="3" t="e">
        <f t="shared" si="469"/>
        <v>#DIV/0!</v>
      </c>
      <c r="AK3632" s="4" t="e">
        <f t="shared" si="470"/>
        <v>#DIV/0!</v>
      </c>
    </row>
    <row r="3633" spans="1:44" s="4" customFormat="1" x14ac:dyDescent="0.25">
      <c r="A3633" s="4" t="str">
        <f t="shared" si="464"/>
        <v>D00_713_7</v>
      </c>
      <c r="B3633" s="1" t="s">
        <v>37</v>
      </c>
      <c r="C3633" s="2">
        <v>713</v>
      </c>
      <c r="D3633" s="3">
        <v>7</v>
      </c>
      <c r="E3633" s="4" t="s">
        <v>44</v>
      </c>
      <c r="F3633" s="4" t="s">
        <v>45</v>
      </c>
      <c r="G3633" s="4" t="s">
        <v>32</v>
      </c>
      <c r="H3633" s="4">
        <v>2007</v>
      </c>
      <c r="I3633" s="3" t="s">
        <v>54</v>
      </c>
      <c r="J3633" s="3"/>
      <c r="P3633" s="3"/>
      <c r="W3633" s="3"/>
      <c r="AA3633" s="5" t="e">
        <f t="shared" si="465"/>
        <v>#DIV/0!</v>
      </c>
      <c r="AD3633" s="5" t="e">
        <f t="shared" si="466"/>
        <v>#DIV/0!</v>
      </c>
      <c r="AE3633" s="3" t="e">
        <f t="shared" si="467"/>
        <v>#DIV/0!</v>
      </c>
      <c r="AG3633" s="4" t="e">
        <f t="shared" si="468"/>
        <v>#DIV/0!</v>
      </c>
      <c r="AI3633" s="3" t="e">
        <f t="shared" si="469"/>
        <v>#DIV/0!</v>
      </c>
      <c r="AK3633" s="4" t="e">
        <f t="shared" si="470"/>
        <v>#DIV/0!</v>
      </c>
    </row>
    <row r="3634" spans="1:44" s="14" customFormat="1" x14ac:dyDescent="0.25">
      <c r="A3634" s="4" t="str">
        <f t="shared" si="464"/>
        <v>D00_714_7</v>
      </c>
      <c r="B3634" s="12" t="s">
        <v>37</v>
      </c>
      <c r="C3634" s="13">
        <v>714</v>
      </c>
      <c r="D3634" s="15">
        <v>7</v>
      </c>
      <c r="E3634" s="14" t="s">
        <v>44</v>
      </c>
      <c r="F3634" s="14" t="s">
        <v>45</v>
      </c>
      <c r="G3634" s="14" t="s">
        <v>32</v>
      </c>
      <c r="H3634" s="14">
        <v>2003</v>
      </c>
      <c r="I3634" s="15" t="s">
        <v>54</v>
      </c>
      <c r="J3634" s="15"/>
      <c r="K3634" s="14">
        <v>42</v>
      </c>
      <c r="L3634" s="14">
        <f>K3634-36</f>
        <v>6</v>
      </c>
      <c r="M3634" s="14">
        <f>K3634-64</f>
        <v>-22</v>
      </c>
      <c r="N3634" s="14">
        <f>K3634-79</f>
        <v>-37</v>
      </c>
      <c r="P3634" s="15">
        <v>3</v>
      </c>
      <c r="Q3634" s="4"/>
      <c r="R3634" s="4"/>
      <c r="S3634" s="4"/>
      <c r="T3634" s="4"/>
      <c r="U3634" s="4"/>
      <c r="V3634" s="4"/>
      <c r="W3634" s="15">
        <v>2</v>
      </c>
      <c r="X3634" s="14">
        <v>212</v>
      </c>
      <c r="Y3634" s="14">
        <v>25</v>
      </c>
      <c r="Z3634" s="14">
        <v>94</v>
      </c>
      <c r="AA3634" s="5">
        <f t="shared" si="465"/>
        <v>3.76</v>
      </c>
      <c r="AB3634" s="14">
        <v>5</v>
      </c>
      <c r="AC3634" s="14">
        <v>26</v>
      </c>
      <c r="AD3634" s="5">
        <f t="shared" si="466"/>
        <v>1.04</v>
      </c>
      <c r="AE3634" s="3">
        <f t="shared" si="467"/>
        <v>27.659574468085108</v>
      </c>
      <c r="AF3634" s="14">
        <v>0</v>
      </c>
      <c r="AG3634" s="4">
        <f t="shared" si="468"/>
        <v>0</v>
      </c>
      <c r="AH3634" s="14">
        <v>1</v>
      </c>
      <c r="AI3634" s="3">
        <f t="shared" si="469"/>
        <v>4</v>
      </c>
      <c r="AJ3634" s="14">
        <v>0</v>
      </c>
      <c r="AK3634" s="14">
        <f t="shared" si="470"/>
        <v>0</v>
      </c>
      <c r="AL3634" s="14">
        <v>0</v>
      </c>
      <c r="AM3634" s="14">
        <v>2</v>
      </c>
      <c r="AN3634" s="14">
        <v>2</v>
      </c>
      <c r="AO3634" s="14">
        <v>2</v>
      </c>
      <c r="AP3634" s="14">
        <v>4</v>
      </c>
      <c r="AQ3634" s="14">
        <v>3</v>
      </c>
      <c r="AR3634" s="14">
        <v>3</v>
      </c>
    </row>
    <row r="3635" spans="1:44" s="4" customFormat="1" x14ac:dyDescent="0.25">
      <c r="A3635" s="4" t="str">
        <f t="shared" si="464"/>
        <v>D00_714_7</v>
      </c>
      <c r="B3635" s="1" t="s">
        <v>37</v>
      </c>
      <c r="C3635" s="2">
        <v>714</v>
      </c>
      <c r="D3635" s="3">
        <v>7</v>
      </c>
      <c r="E3635" s="4" t="s">
        <v>44</v>
      </c>
      <c r="F3635" s="4" t="s">
        <v>45</v>
      </c>
      <c r="G3635" s="4" t="s">
        <v>32</v>
      </c>
      <c r="H3635" s="4">
        <v>2004</v>
      </c>
      <c r="I3635" s="3" t="s">
        <v>54</v>
      </c>
      <c r="J3635" s="3"/>
      <c r="P3635" s="3"/>
      <c r="W3635" s="3"/>
      <c r="AA3635" s="5" t="e">
        <f t="shared" si="465"/>
        <v>#DIV/0!</v>
      </c>
      <c r="AD3635" s="5" t="e">
        <f t="shared" si="466"/>
        <v>#DIV/0!</v>
      </c>
      <c r="AE3635" s="3" t="e">
        <f t="shared" si="467"/>
        <v>#DIV/0!</v>
      </c>
      <c r="AG3635" s="4" t="e">
        <f t="shared" si="468"/>
        <v>#DIV/0!</v>
      </c>
      <c r="AI3635" s="3" t="e">
        <f t="shared" si="469"/>
        <v>#DIV/0!</v>
      </c>
      <c r="AK3635" s="4" t="e">
        <f t="shared" si="470"/>
        <v>#DIV/0!</v>
      </c>
    </row>
    <row r="3636" spans="1:44" s="4" customFormat="1" x14ac:dyDescent="0.25">
      <c r="A3636" s="4" t="str">
        <f t="shared" si="464"/>
        <v>D00_714_7</v>
      </c>
      <c r="B3636" s="1" t="s">
        <v>37</v>
      </c>
      <c r="C3636" s="2">
        <v>714</v>
      </c>
      <c r="D3636" s="3">
        <v>7</v>
      </c>
      <c r="E3636" s="4" t="s">
        <v>44</v>
      </c>
      <c r="F3636" s="4" t="s">
        <v>45</v>
      </c>
      <c r="G3636" s="4" t="s">
        <v>32</v>
      </c>
      <c r="H3636" s="4">
        <v>2005</v>
      </c>
      <c r="I3636" s="3" t="s">
        <v>54</v>
      </c>
      <c r="J3636" s="3"/>
      <c r="P3636" s="3"/>
      <c r="W3636" s="3"/>
      <c r="AA3636" s="5" t="e">
        <f t="shared" si="465"/>
        <v>#DIV/0!</v>
      </c>
      <c r="AD3636" s="5" t="e">
        <f t="shared" si="466"/>
        <v>#DIV/0!</v>
      </c>
      <c r="AE3636" s="3" t="e">
        <f t="shared" si="467"/>
        <v>#DIV/0!</v>
      </c>
      <c r="AG3636" s="4" t="e">
        <f t="shared" si="468"/>
        <v>#DIV/0!</v>
      </c>
      <c r="AI3636" s="3" t="e">
        <f t="shared" si="469"/>
        <v>#DIV/0!</v>
      </c>
      <c r="AK3636" s="4" t="e">
        <f t="shared" si="470"/>
        <v>#DIV/0!</v>
      </c>
    </row>
    <row r="3637" spans="1:44" s="4" customFormat="1" x14ac:dyDescent="0.25">
      <c r="A3637" s="4" t="str">
        <f t="shared" si="464"/>
        <v>D00_714_7</v>
      </c>
      <c r="B3637" s="1" t="s">
        <v>37</v>
      </c>
      <c r="C3637" s="2">
        <v>714</v>
      </c>
      <c r="D3637" s="3">
        <v>7</v>
      </c>
      <c r="E3637" s="4" t="s">
        <v>44</v>
      </c>
      <c r="F3637" s="4" t="s">
        <v>45</v>
      </c>
      <c r="G3637" s="4" t="s">
        <v>32</v>
      </c>
      <c r="H3637" s="4">
        <v>2006</v>
      </c>
      <c r="I3637" s="3" t="s">
        <v>54</v>
      </c>
      <c r="J3637" s="3"/>
      <c r="P3637" s="3"/>
      <c r="W3637" s="3"/>
      <c r="AA3637" s="5" t="e">
        <f t="shared" si="465"/>
        <v>#DIV/0!</v>
      </c>
      <c r="AD3637" s="5" t="e">
        <f t="shared" si="466"/>
        <v>#DIV/0!</v>
      </c>
      <c r="AE3637" s="3" t="e">
        <f t="shared" si="467"/>
        <v>#DIV/0!</v>
      </c>
      <c r="AG3637" s="4" t="e">
        <f t="shared" si="468"/>
        <v>#DIV/0!</v>
      </c>
      <c r="AI3637" s="3" t="e">
        <f t="shared" si="469"/>
        <v>#DIV/0!</v>
      </c>
      <c r="AK3637" s="4" t="e">
        <f t="shared" si="470"/>
        <v>#DIV/0!</v>
      </c>
    </row>
    <row r="3638" spans="1:44" s="4" customFormat="1" x14ac:dyDescent="0.25">
      <c r="A3638" s="4" t="str">
        <f t="shared" si="464"/>
        <v>D00_714_7</v>
      </c>
      <c r="B3638" s="1" t="s">
        <v>37</v>
      </c>
      <c r="C3638" s="2">
        <v>714</v>
      </c>
      <c r="D3638" s="3">
        <v>7</v>
      </c>
      <c r="E3638" s="4" t="s">
        <v>44</v>
      </c>
      <c r="F3638" s="4" t="s">
        <v>45</v>
      </c>
      <c r="G3638" s="4" t="s">
        <v>32</v>
      </c>
      <c r="H3638" s="4">
        <v>2007</v>
      </c>
      <c r="I3638" s="3" t="s">
        <v>54</v>
      </c>
      <c r="J3638" s="3"/>
      <c r="P3638" s="3"/>
      <c r="W3638" s="3"/>
      <c r="AA3638" s="5" t="e">
        <f t="shared" si="465"/>
        <v>#DIV/0!</v>
      </c>
      <c r="AD3638" s="5" t="e">
        <f t="shared" si="466"/>
        <v>#DIV/0!</v>
      </c>
      <c r="AE3638" s="3" t="e">
        <f t="shared" si="467"/>
        <v>#DIV/0!</v>
      </c>
      <c r="AG3638" s="4" t="e">
        <f t="shared" si="468"/>
        <v>#DIV/0!</v>
      </c>
      <c r="AI3638" s="3" t="e">
        <f t="shared" si="469"/>
        <v>#DIV/0!</v>
      </c>
      <c r="AK3638" s="4" t="e">
        <f t="shared" si="470"/>
        <v>#DIV/0!</v>
      </c>
    </row>
    <row r="3639" spans="1:44" s="14" customFormat="1" x14ac:dyDescent="0.25">
      <c r="A3639" s="4" t="str">
        <f t="shared" si="464"/>
        <v>D00_715_7</v>
      </c>
      <c r="B3639" s="12" t="s">
        <v>37</v>
      </c>
      <c r="C3639" s="13">
        <v>715</v>
      </c>
      <c r="D3639" s="15">
        <v>7</v>
      </c>
      <c r="E3639" s="14" t="s">
        <v>44</v>
      </c>
      <c r="F3639" s="14" t="s">
        <v>45</v>
      </c>
      <c r="G3639" s="14" t="s">
        <v>32</v>
      </c>
      <c r="H3639" s="14">
        <v>2003</v>
      </c>
      <c r="I3639" s="15" t="s">
        <v>54</v>
      </c>
      <c r="J3639" s="15"/>
      <c r="K3639" s="14">
        <v>57</v>
      </c>
      <c r="L3639" s="14">
        <f>K3639-36</f>
        <v>21</v>
      </c>
      <c r="M3639" s="14">
        <f>K3639-64</f>
        <v>-7</v>
      </c>
      <c r="N3639" s="14">
        <f>K3639-79</f>
        <v>-22</v>
      </c>
      <c r="P3639" s="15">
        <v>2</v>
      </c>
      <c r="Q3639" s="4"/>
      <c r="R3639" s="4"/>
      <c r="S3639" s="4"/>
      <c r="T3639" s="4"/>
      <c r="U3639" s="4"/>
      <c r="V3639" s="4"/>
      <c r="W3639" s="15">
        <v>1</v>
      </c>
      <c r="X3639" s="14">
        <v>212</v>
      </c>
      <c r="Y3639" s="14">
        <v>25</v>
      </c>
      <c r="Z3639" s="14">
        <v>130</v>
      </c>
      <c r="AA3639" s="5">
        <f t="shared" si="465"/>
        <v>5.2</v>
      </c>
      <c r="AB3639" s="14">
        <v>4</v>
      </c>
      <c r="AC3639" s="14">
        <v>30</v>
      </c>
      <c r="AD3639" s="5">
        <f t="shared" si="466"/>
        <v>1.2</v>
      </c>
      <c r="AE3639" s="3">
        <f t="shared" si="467"/>
        <v>23.076923076923077</v>
      </c>
      <c r="AF3639" s="14">
        <v>0</v>
      </c>
      <c r="AG3639" s="4">
        <f t="shared" si="468"/>
        <v>0</v>
      </c>
      <c r="AH3639" s="14">
        <v>0</v>
      </c>
      <c r="AI3639" s="3">
        <f t="shared" si="469"/>
        <v>0</v>
      </c>
      <c r="AJ3639" s="14">
        <v>3</v>
      </c>
      <c r="AK3639" s="14">
        <f t="shared" si="470"/>
        <v>12</v>
      </c>
      <c r="AL3639" s="14">
        <v>1</v>
      </c>
      <c r="AM3639" s="14">
        <v>10</v>
      </c>
      <c r="AN3639" s="14">
        <v>2</v>
      </c>
      <c r="AO3639" s="14">
        <v>2</v>
      </c>
      <c r="AP3639" s="14">
        <v>4</v>
      </c>
      <c r="AQ3639" s="14">
        <v>3</v>
      </c>
      <c r="AR3639" s="14">
        <v>3</v>
      </c>
    </row>
    <row r="3640" spans="1:44" s="4" customFormat="1" x14ac:dyDescent="0.25">
      <c r="A3640" s="4" t="str">
        <f t="shared" si="464"/>
        <v>D00_715_7</v>
      </c>
      <c r="B3640" s="1" t="s">
        <v>37</v>
      </c>
      <c r="C3640" s="2">
        <v>715</v>
      </c>
      <c r="D3640" s="3">
        <v>7</v>
      </c>
      <c r="E3640" s="4" t="s">
        <v>44</v>
      </c>
      <c r="F3640" s="4" t="s">
        <v>45</v>
      </c>
      <c r="G3640" s="4" t="s">
        <v>32</v>
      </c>
      <c r="H3640" s="4">
        <v>2004</v>
      </c>
      <c r="I3640" s="3" t="s">
        <v>54</v>
      </c>
      <c r="J3640" s="3"/>
      <c r="P3640" s="3"/>
      <c r="W3640" s="3"/>
      <c r="AA3640" s="5" t="e">
        <f t="shared" si="465"/>
        <v>#DIV/0!</v>
      </c>
      <c r="AD3640" s="5" t="e">
        <f t="shared" si="466"/>
        <v>#DIV/0!</v>
      </c>
      <c r="AE3640" s="3" t="e">
        <f t="shared" si="467"/>
        <v>#DIV/0!</v>
      </c>
      <c r="AG3640" s="4" t="e">
        <f t="shared" si="468"/>
        <v>#DIV/0!</v>
      </c>
      <c r="AI3640" s="3" t="e">
        <f t="shared" si="469"/>
        <v>#DIV/0!</v>
      </c>
      <c r="AK3640" s="4" t="e">
        <f t="shared" si="470"/>
        <v>#DIV/0!</v>
      </c>
    </row>
    <row r="3641" spans="1:44" s="4" customFormat="1" x14ac:dyDescent="0.25">
      <c r="A3641" s="4" t="str">
        <f t="shared" si="464"/>
        <v>D00_715_7</v>
      </c>
      <c r="B3641" s="1" t="s">
        <v>37</v>
      </c>
      <c r="C3641" s="2">
        <v>715</v>
      </c>
      <c r="D3641" s="3">
        <v>7</v>
      </c>
      <c r="E3641" s="4" t="s">
        <v>44</v>
      </c>
      <c r="F3641" s="4" t="s">
        <v>45</v>
      </c>
      <c r="G3641" s="4" t="s">
        <v>32</v>
      </c>
      <c r="H3641" s="4">
        <v>2005</v>
      </c>
      <c r="I3641" s="3" t="s">
        <v>54</v>
      </c>
      <c r="J3641" s="3"/>
      <c r="P3641" s="3"/>
      <c r="W3641" s="3"/>
      <c r="AA3641" s="5" t="e">
        <f t="shared" si="465"/>
        <v>#DIV/0!</v>
      </c>
      <c r="AD3641" s="5" t="e">
        <f t="shared" si="466"/>
        <v>#DIV/0!</v>
      </c>
      <c r="AE3641" s="3" t="e">
        <f t="shared" si="467"/>
        <v>#DIV/0!</v>
      </c>
      <c r="AG3641" s="4" t="e">
        <f t="shared" si="468"/>
        <v>#DIV/0!</v>
      </c>
      <c r="AI3641" s="3" t="e">
        <f t="shared" si="469"/>
        <v>#DIV/0!</v>
      </c>
      <c r="AK3641" s="4" t="e">
        <f t="shared" si="470"/>
        <v>#DIV/0!</v>
      </c>
    </row>
    <row r="3642" spans="1:44" s="4" customFormat="1" x14ac:dyDescent="0.25">
      <c r="A3642" s="4" t="str">
        <f t="shared" si="464"/>
        <v>D00_715_7</v>
      </c>
      <c r="B3642" s="1" t="s">
        <v>37</v>
      </c>
      <c r="C3642" s="2">
        <v>715</v>
      </c>
      <c r="D3642" s="3">
        <v>7</v>
      </c>
      <c r="E3642" s="4" t="s">
        <v>44</v>
      </c>
      <c r="F3642" s="4" t="s">
        <v>45</v>
      </c>
      <c r="G3642" s="4" t="s">
        <v>32</v>
      </c>
      <c r="H3642" s="4">
        <v>2006</v>
      </c>
      <c r="I3642" s="3" t="s">
        <v>54</v>
      </c>
      <c r="J3642" s="3"/>
      <c r="P3642" s="3"/>
      <c r="W3642" s="3"/>
      <c r="AA3642" s="5" t="e">
        <f t="shared" si="465"/>
        <v>#DIV/0!</v>
      </c>
      <c r="AD3642" s="5" t="e">
        <f t="shared" si="466"/>
        <v>#DIV/0!</v>
      </c>
      <c r="AE3642" s="3" t="e">
        <f t="shared" si="467"/>
        <v>#DIV/0!</v>
      </c>
      <c r="AG3642" s="4" t="e">
        <f t="shared" si="468"/>
        <v>#DIV/0!</v>
      </c>
      <c r="AI3642" s="3" t="e">
        <f t="shared" si="469"/>
        <v>#DIV/0!</v>
      </c>
      <c r="AK3642" s="4" t="e">
        <f t="shared" si="470"/>
        <v>#DIV/0!</v>
      </c>
    </row>
    <row r="3643" spans="1:44" s="4" customFormat="1" x14ac:dyDescent="0.25">
      <c r="A3643" s="4" t="str">
        <f t="shared" si="464"/>
        <v>D00_715_7</v>
      </c>
      <c r="B3643" s="1" t="s">
        <v>37</v>
      </c>
      <c r="C3643" s="2">
        <v>715</v>
      </c>
      <c r="D3643" s="3">
        <v>7</v>
      </c>
      <c r="E3643" s="4" t="s">
        <v>44</v>
      </c>
      <c r="F3643" s="4" t="s">
        <v>45</v>
      </c>
      <c r="G3643" s="4" t="s">
        <v>32</v>
      </c>
      <c r="H3643" s="4">
        <v>2007</v>
      </c>
      <c r="I3643" s="3" t="s">
        <v>54</v>
      </c>
      <c r="J3643" s="3"/>
      <c r="P3643" s="3"/>
      <c r="W3643" s="3"/>
      <c r="AA3643" s="5" t="e">
        <f t="shared" si="465"/>
        <v>#DIV/0!</v>
      </c>
      <c r="AD3643" s="5" t="e">
        <f t="shared" si="466"/>
        <v>#DIV/0!</v>
      </c>
      <c r="AE3643" s="3" t="e">
        <f t="shared" si="467"/>
        <v>#DIV/0!</v>
      </c>
      <c r="AG3643" s="4" t="e">
        <f t="shared" si="468"/>
        <v>#DIV/0!</v>
      </c>
      <c r="AI3643" s="3" t="e">
        <f t="shared" si="469"/>
        <v>#DIV/0!</v>
      </c>
      <c r="AK3643" s="4" t="e">
        <f t="shared" si="470"/>
        <v>#DIV/0!</v>
      </c>
    </row>
    <row r="3644" spans="1:44" s="14" customFormat="1" x14ac:dyDescent="0.25">
      <c r="A3644" s="4" t="str">
        <f t="shared" si="464"/>
        <v>D00_716_7</v>
      </c>
      <c r="B3644" s="12" t="s">
        <v>37</v>
      </c>
      <c r="C3644" s="13">
        <v>716</v>
      </c>
      <c r="D3644" s="15">
        <v>7</v>
      </c>
      <c r="E3644" s="14" t="s">
        <v>44</v>
      </c>
      <c r="F3644" s="14" t="s">
        <v>45</v>
      </c>
      <c r="G3644" s="14" t="s">
        <v>32</v>
      </c>
      <c r="H3644" s="14">
        <v>2003</v>
      </c>
      <c r="I3644" s="15" t="s">
        <v>54</v>
      </c>
      <c r="J3644" s="15"/>
      <c r="K3644" s="14">
        <v>42</v>
      </c>
      <c r="L3644" s="14">
        <f>K3644-36</f>
        <v>6</v>
      </c>
      <c r="M3644" s="14">
        <f>K3644-64</f>
        <v>-22</v>
      </c>
      <c r="N3644" s="14">
        <f>K3644-79</f>
        <v>-37</v>
      </c>
      <c r="P3644" s="15">
        <v>2</v>
      </c>
      <c r="Q3644" s="4"/>
      <c r="R3644" s="4"/>
      <c r="S3644" s="4"/>
      <c r="T3644" s="4"/>
      <c r="U3644" s="4"/>
      <c r="V3644" s="4"/>
      <c r="W3644" s="15">
        <v>1</v>
      </c>
      <c r="X3644" s="14">
        <v>212</v>
      </c>
      <c r="Y3644" s="14">
        <v>25</v>
      </c>
      <c r="Z3644" s="14">
        <v>140</v>
      </c>
      <c r="AA3644" s="5">
        <f t="shared" si="465"/>
        <v>5.6</v>
      </c>
      <c r="AB3644" s="14">
        <v>4</v>
      </c>
      <c r="AC3644" s="14">
        <v>34</v>
      </c>
      <c r="AD3644" s="5">
        <f t="shared" si="466"/>
        <v>1.36</v>
      </c>
      <c r="AE3644" s="3">
        <f t="shared" si="467"/>
        <v>24.285714285714288</v>
      </c>
      <c r="AF3644" s="14">
        <v>0</v>
      </c>
      <c r="AG3644" s="4">
        <f t="shared" si="468"/>
        <v>0</v>
      </c>
      <c r="AH3644" s="14">
        <v>0</v>
      </c>
      <c r="AI3644" s="3">
        <f t="shared" si="469"/>
        <v>0</v>
      </c>
      <c r="AJ3644" s="14">
        <v>0</v>
      </c>
      <c r="AK3644" s="14">
        <f t="shared" si="470"/>
        <v>0</v>
      </c>
      <c r="AL3644" s="14">
        <v>0</v>
      </c>
      <c r="AM3644" s="14">
        <v>11</v>
      </c>
      <c r="AN3644" s="14">
        <v>2</v>
      </c>
      <c r="AO3644" s="14">
        <v>3</v>
      </c>
      <c r="AP3644" s="14">
        <v>5</v>
      </c>
      <c r="AQ3644" s="14">
        <v>3</v>
      </c>
      <c r="AR3644" s="14">
        <v>3</v>
      </c>
    </row>
    <row r="3645" spans="1:44" s="4" customFormat="1" x14ac:dyDescent="0.25">
      <c r="A3645" s="4" t="str">
        <f t="shared" si="464"/>
        <v>D00_716_7</v>
      </c>
      <c r="B3645" s="1" t="s">
        <v>37</v>
      </c>
      <c r="C3645" s="2">
        <v>716</v>
      </c>
      <c r="D3645" s="3">
        <v>7</v>
      </c>
      <c r="E3645" s="4" t="s">
        <v>44</v>
      </c>
      <c r="F3645" s="4" t="s">
        <v>45</v>
      </c>
      <c r="G3645" s="4" t="s">
        <v>32</v>
      </c>
      <c r="H3645" s="4">
        <v>2004</v>
      </c>
      <c r="I3645" s="3" t="s">
        <v>54</v>
      </c>
      <c r="J3645" s="3"/>
      <c r="P3645" s="3"/>
      <c r="W3645" s="3"/>
      <c r="AA3645" s="5" t="e">
        <f t="shared" si="465"/>
        <v>#DIV/0!</v>
      </c>
      <c r="AD3645" s="5" t="e">
        <f t="shared" si="466"/>
        <v>#DIV/0!</v>
      </c>
      <c r="AE3645" s="3" t="e">
        <f t="shared" si="467"/>
        <v>#DIV/0!</v>
      </c>
      <c r="AG3645" s="4" t="e">
        <f t="shared" si="468"/>
        <v>#DIV/0!</v>
      </c>
      <c r="AI3645" s="3" t="e">
        <f t="shared" si="469"/>
        <v>#DIV/0!</v>
      </c>
      <c r="AK3645" s="4" t="e">
        <f t="shared" si="470"/>
        <v>#DIV/0!</v>
      </c>
    </row>
    <row r="3646" spans="1:44" s="4" customFormat="1" x14ac:dyDescent="0.25">
      <c r="A3646" s="4" t="str">
        <f t="shared" si="464"/>
        <v>D00_716_7</v>
      </c>
      <c r="B3646" s="1" t="s">
        <v>37</v>
      </c>
      <c r="C3646" s="2">
        <v>716</v>
      </c>
      <c r="D3646" s="3">
        <v>7</v>
      </c>
      <c r="E3646" s="4" t="s">
        <v>44</v>
      </c>
      <c r="F3646" s="4" t="s">
        <v>45</v>
      </c>
      <c r="G3646" s="4" t="s">
        <v>32</v>
      </c>
      <c r="H3646" s="4">
        <v>2005</v>
      </c>
      <c r="I3646" s="3" t="s">
        <v>54</v>
      </c>
      <c r="J3646" s="3"/>
      <c r="P3646" s="3"/>
      <c r="W3646" s="3"/>
      <c r="AA3646" s="5" t="e">
        <f t="shared" si="465"/>
        <v>#DIV/0!</v>
      </c>
      <c r="AD3646" s="5" t="e">
        <f t="shared" si="466"/>
        <v>#DIV/0!</v>
      </c>
      <c r="AE3646" s="3" t="e">
        <f t="shared" si="467"/>
        <v>#DIV/0!</v>
      </c>
      <c r="AG3646" s="4" t="e">
        <f t="shared" si="468"/>
        <v>#DIV/0!</v>
      </c>
      <c r="AI3646" s="3" t="e">
        <f t="shared" si="469"/>
        <v>#DIV/0!</v>
      </c>
      <c r="AK3646" s="4" t="e">
        <f t="shared" si="470"/>
        <v>#DIV/0!</v>
      </c>
    </row>
    <row r="3647" spans="1:44" s="4" customFormat="1" x14ac:dyDescent="0.25">
      <c r="A3647" s="4" t="str">
        <f t="shared" si="464"/>
        <v>D00_716_7</v>
      </c>
      <c r="B3647" s="1" t="s">
        <v>37</v>
      </c>
      <c r="C3647" s="2">
        <v>716</v>
      </c>
      <c r="D3647" s="3">
        <v>7</v>
      </c>
      <c r="E3647" s="4" t="s">
        <v>44</v>
      </c>
      <c r="F3647" s="4" t="s">
        <v>45</v>
      </c>
      <c r="G3647" s="4" t="s">
        <v>32</v>
      </c>
      <c r="H3647" s="4">
        <v>2006</v>
      </c>
      <c r="I3647" s="3" t="s">
        <v>54</v>
      </c>
      <c r="J3647" s="3"/>
      <c r="P3647" s="3"/>
      <c r="W3647" s="3"/>
      <c r="AA3647" s="5" t="e">
        <f t="shared" si="465"/>
        <v>#DIV/0!</v>
      </c>
      <c r="AD3647" s="5" t="e">
        <f t="shared" si="466"/>
        <v>#DIV/0!</v>
      </c>
      <c r="AE3647" s="3" t="e">
        <f t="shared" si="467"/>
        <v>#DIV/0!</v>
      </c>
      <c r="AG3647" s="4" t="e">
        <f t="shared" si="468"/>
        <v>#DIV/0!</v>
      </c>
      <c r="AI3647" s="3" t="e">
        <f t="shared" si="469"/>
        <v>#DIV/0!</v>
      </c>
      <c r="AK3647" s="4" t="e">
        <f t="shared" si="470"/>
        <v>#DIV/0!</v>
      </c>
    </row>
    <row r="3648" spans="1:44" s="4" customFormat="1" x14ac:dyDescent="0.25">
      <c r="A3648" s="4" t="str">
        <f t="shared" si="464"/>
        <v>D00_716_7</v>
      </c>
      <c r="B3648" s="1" t="s">
        <v>37</v>
      </c>
      <c r="C3648" s="2">
        <v>716</v>
      </c>
      <c r="D3648" s="3">
        <v>7</v>
      </c>
      <c r="E3648" s="4" t="s">
        <v>44</v>
      </c>
      <c r="F3648" s="4" t="s">
        <v>45</v>
      </c>
      <c r="G3648" s="4" t="s">
        <v>32</v>
      </c>
      <c r="H3648" s="4">
        <v>2007</v>
      </c>
      <c r="I3648" s="3" t="s">
        <v>54</v>
      </c>
      <c r="J3648" s="3"/>
      <c r="P3648" s="3"/>
      <c r="W3648" s="3"/>
      <c r="AA3648" s="5" t="e">
        <f t="shared" si="465"/>
        <v>#DIV/0!</v>
      </c>
      <c r="AD3648" s="5" t="e">
        <f t="shared" si="466"/>
        <v>#DIV/0!</v>
      </c>
      <c r="AE3648" s="3" t="e">
        <f t="shared" si="467"/>
        <v>#DIV/0!</v>
      </c>
      <c r="AG3648" s="4" t="e">
        <f t="shared" si="468"/>
        <v>#DIV/0!</v>
      </c>
      <c r="AI3648" s="3" t="e">
        <f t="shared" si="469"/>
        <v>#DIV/0!</v>
      </c>
      <c r="AK3648" s="4" t="e">
        <f t="shared" si="470"/>
        <v>#DIV/0!</v>
      </c>
    </row>
    <row r="3649" spans="1:44" s="14" customFormat="1" x14ac:dyDescent="0.25">
      <c r="A3649" s="4" t="str">
        <f t="shared" si="464"/>
        <v>D00_717_7</v>
      </c>
      <c r="B3649" s="12" t="s">
        <v>37</v>
      </c>
      <c r="C3649" s="13">
        <v>717</v>
      </c>
      <c r="D3649" s="15">
        <v>7</v>
      </c>
      <c r="E3649" s="14" t="s">
        <v>44</v>
      </c>
      <c r="F3649" s="14" t="s">
        <v>45</v>
      </c>
      <c r="G3649" s="14" t="s">
        <v>32</v>
      </c>
      <c r="H3649" s="14">
        <v>2003</v>
      </c>
      <c r="I3649" s="15" t="s">
        <v>54</v>
      </c>
      <c r="J3649" s="15"/>
      <c r="K3649" s="14">
        <v>46</v>
      </c>
      <c r="L3649" s="14">
        <f>K3649-36</f>
        <v>10</v>
      </c>
      <c r="M3649" s="14">
        <f>K3649-64</f>
        <v>-18</v>
      </c>
      <c r="N3649" s="14">
        <f>K3649-79</f>
        <v>-33</v>
      </c>
      <c r="P3649" s="15">
        <v>2</v>
      </c>
      <c r="Q3649" s="4"/>
      <c r="R3649" s="4"/>
      <c r="S3649" s="4"/>
      <c r="T3649" s="4"/>
      <c r="U3649" s="4"/>
      <c r="V3649" s="4"/>
      <c r="W3649" s="15">
        <v>1</v>
      </c>
      <c r="X3649" s="14">
        <v>212</v>
      </c>
      <c r="Y3649" s="14">
        <v>25</v>
      </c>
      <c r="Z3649" s="14">
        <v>100</v>
      </c>
      <c r="AA3649" s="5">
        <f t="shared" si="465"/>
        <v>4</v>
      </c>
      <c r="AB3649" s="14">
        <v>4</v>
      </c>
      <c r="AC3649" s="14">
        <v>33</v>
      </c>
      <c r="AD3649" s="5">
        <f t="shared" si="466"/>
        <v>1.32</v>
      </c>
      <c r="AE3649" s="3">
        <f t="shared" si="467"/>
        <v>33</v>
      </c>
      <c r="AF3649" s="14">
        <v>0</v>
      </c>
      <c r="AG3649" s="4">
        <f t="shared" si="468"/>
        <v>0</v>
      </c>
      <c r="AH3649" s="14">
        <v>5</v>
      </c>
      <c r="AI3649" s="3">
        <f t="shared" si="469"/>
        <v>20</v>
      </c>
      <c r="AJ3649" s="14">
        <v>0</v>
      </c>
      <c r="AK3649" s="14">
        <f t="shared" si="470"/>
        <v>0</v>
      </c>
      <c r="AL3649" s="14">
        <v>0</v>
      </c>
      <c r="AM3649" s="14">
        <v>1</v>
      </c>
      <c r="AN3649" s="14">
        <v>2</v>
      </c>
      <c r="AO3649" s="14">
        <v>2</v>
      </c>
      <c r="AP3649" s="14">
        <v>5</v>
      </c>
      <c r="AQ3649" s="14">
        <v>3</v>
      </c>
      <c r="AR3649" s="14">
        <v>2</v>
      </c>
    </row>
    <row r="3650" spans="1:44" s="4" customFormat="1" x14ac:dyDescent="0.25">
      <c r="A3650" s="4" t="str">
        <f t="shared" si="464"/>
        <v>D00_717_7</v>
      </c>
      <c r="B3650" s="1" t="s">
        <v>37</v>
      </c>
      <c r="C3650" s="2">
        <v>717</v>
      </c>
      <c r="D3650" s="3">
        <v>7</v>
      </c>
      <c r="E3650" s="4" t="s">
        <v>44</v>
      </c>
      <c r="F3650" s="4" t="s">
        <v>45</v>
      </c>
      <c r="G3650" s="4" t="s">
        <v>32</v>
      </c>
      <c r="H3650" s="4">
        <v>2004</v>
      </c>
      <c r="I3650" s="3" t="s">
        <v>54</v>
      </c>
      <c r="J3650" s="3"/>
      <c r="P3650" s="3"/>
      <c r="W3650" s="3"/>
      <c r="AA3650" s="5" t="e">
        <f t="shared" si="465"/>
        <v>#DIV/0!</v>
      </c>
      <c r="AD3650" s="5" t="e">
        <f t="shared" si="466"/>
        <v>#DIV/0!</v>
      </c>
      <c r="AE3650" s="3" t="e">
        <f t="shared" si="467"/>
        <v>#DIV/0!</v>
      </c>
      <c r="AG3650" s="4" t="e">
        <f t="shared" si="468"/>
        <v>#DIV/0!</v>
      </c>
      <c r="AI3650" s="3" t="e">
        <f t="shared" si="469"/>
        <v>#DIV/0!</v>
      </c>
      <c r="AK3650" s="4" t="e">
        <f t="shared" si="470"/>
        <v>#DIV/0!</v>
      </c>
    </row>
    <row r="3651" spans="1:44" s="4" customFormat="1" x14ac:dyDescent="0.25">
      <c r="A3651" s="4" t="str">
        <f t="shared" ref="A3651:A3714" si="471">CONCATENATE(LEFT(B3651,1),CONCATENATE(RIGHT(B3651,2),"_",CONCATENATE(C3651),"_",CONCATENATE(D3651)))</f>
        <v>D00_717_7</v>
      </c>
      <c r="B3651" s="1" t="s">
        <v>37</v>
      </c>
      <c r="C3651" s="2">
        <v>717</v>
      </c>
      <c r="D3651" s="3">
        <v>7</v>
      </c>
      <c r="E3651" s="4" t="s">
        <v>44</v>
      </c>
      <c r="F3651" s="4" t="s">
        <v>45</v>
      </c>
      <c r="G3651" s="4" t="s">
        <v>32</v>
      </c>
      <c r="H3651" s="4">
        <v>2005</v>
      </c>
      <c r="I3651" s="3" t="s">
        <v>54</v>
      </c>
      <c r="J3651" s="3"/>
      <c r="P3651" s="3"/>
      <c r="W3651" s="3"/>
      <c r="AA3651" s="5" t="e">
        <f t="shared" si="465"/>
        <v>#DIV/0!</v>
      </c>
      <c r="AD3651" s="5" t="e">
        <f t="shared" si="466"/>
        <v>#DIV/0!</v>
      </c>
      <c r="AE3651" s="3" t="e">
        <f t="shared" si="467"/>
        <v>#DIV/0!</v>
      </c>
      <c r="AG3651" s="4" t="e">
        <f t="shared" si="468"/>
        <v>#DIV/0!</v>
      </c>
      <c r="AI3651" s="3" t="e">
        <f t="shared" si="469"/>
        <v>#DIV/0!</v>
      </c>
      <c r="AK3651" s="4" t="e">
        <f t="shared" si="470"/>
        <v>#DIV/0!</v>
      </c>
    </row>
    <row r="3652" spans="1:44" s="4" customFormat="1" x14ac:dyDescent="0.25">
      <c r="A3652" s="4" t="str">
        <f t="shared" si="471"/>
        <v>D00_717_7</v>
      </c>
      <c r="B3652" s="1" t="s">
        <v>37</v>
      </c>
      <c r="C3652" s="2">
        <v>717</v>
      </c>
      <c r="D3652" s="3">
        <v>7</v>
      </c>
      <c r="E3652" s="4" t="s">
        <v>44</v>
      </c>
      <c r="F3652" s="4" t="s">
        <v>45</v>
      </c>
      <c r="G3652" s="4" t="s">
        <v>32</v>
      </c>
      <c r="H3652" s="4">
        <v>2006</v>
      </c>
      <c r="I3652" s="3" t="s">
        <v>54</v>
      </c>
      <c r="J3652" s="3"/>
      <c r="P3652" s="3"/>
      <c r="W3652" s="3"/>
      <c r="AA3652" s="5" t="e">
        <f t="shared" si="465"/>
        <v>#DIV/0!</v>
      </c>
      <c r="AD3652" s="5" t="e">
        <f t="shared" si="466"/>
        <v>#DIV/0!</v>
      </c>
      <c r="AE3652" s="3" t="e">
        <f t="shared" si="467"/>
        <v>#DIV/0!</v>
      </c>
      <c r="AG3652" s="4" t="e">
        <f t="shared" si="468"/>
        <v>#DIV/0!</v>
      </c>
      <c r="AI3652" s="3" t="e">
        <f t="shared" si="469"/>
        <v>#DIV/0!</v>
      </c>
      <c r="AK3652" s="4" t="e">
        <f t="shared" si="470"/>
        <v>#DIV/0!</v>
      </c>
    </row>
    <row r="3653" spans="1:44" s="4" customFormat="1" x14ac:dyDescent="0.25">
      <c r="A3653" s="4" t="str">
        <f t="shared" si="471"/>
        <v>D00_717_7</v>
      </c>
      <c r="B3653" s="1" t="s">
        <v>37</v>
      </c>
      <c r="C3653" s="2">
        <v>717</v>
      </c>
      <c r="D3653" s="3">
        <v>7</v>
      </c>
      <c r="E3653" s="4" t="s">
        <v>44</v>
      </c>
      <c r="F3653" s="4" t="s">
        <v>45</v>
      </c>
      <c r="G3653" s="4" t="s">
        <v>32</v>
      </c>
      <c r="H3653" s="4">
        <v>2007</v>
      </c>
      <c r="I3653" s="3" t="s">
        <v>54</v>
      </c>
      <c r="J3653" s="3"/>
      <c r="P3653" s="3"/>
      <c r="W3653" s="3"/>
      <c r="AA3653" s="5" t="e">
        <f t="shared" si="465"/>
        <v>#DIV/0!</v>
      </c>
      <c r="AD3653" s="5" t="e">
        <f t="shared" si="466"/>
        <v>#DIV/0!</v>
      </c>
      <c r="AE3653" s="3" t="e">
        <f t="shared" si="467"/>
        <v>#DIV/0!</v>
      </c>
      <c r="AG3653" s="4" t="e">
        <f t="shared" si="468"/>
        <v>#DIV/0!</v>
      </c>
      <c r="AI3653" s="3" t="e">
        <f t="shared" si="469"/>
        <v>#DIV/0!</v>
      </c>
      <c r="AK3653" s="4" t="e">
        <f t="shared" si="470"/>
        <v>#DIV/0!</v>
      </c>
    </row>
    <row r="3654" spans="1:44" s="14" customFormat="1" x14ac:dyDescent="0.25">
      <c r="A3654" s="4" t="str">
        <f t="shared" si="471"/>
        <v>D00_718_7</v>
      </c>
      <c r="B3654" s="12" t="s">
        <v>37</v>
      </c>
      <c r="C3654" s="13">
        <v>718</v>
      </c>
      <c r="D3654" s="15">
        <v>7</v>
      </c>
      <c r="E3654" s="14" t="s">
        <v>44</v>
      </c>
      <c r="F3654" s="14" t="s">
        <v>45</v>
      </c>
      <c r="G3654" s="14" t="s">
        <v>32</v>
      </c>
      <c r="H3654" s="14">
        <v>2003</v>
      </c>
      <c r="I3654" s="15" t="s">
        <v>54</v>
      </c>
      <c r="J3654" s="15"/>
      <c r="K3654" s="14">
        <v>46</v>
      </c>
      <c r="L3654" s="14">
        <f>K3654-36</f>
        <v>10</v>
      </c>
      <c r="M3654" s="14">
        <f>K3654-64</f>
        <v>-18</v>
      </c>
      <c r="N3654" s="14">
        <f>K3654-79</f>
        <v>-33</v>
      </c>
      <c r="P3654" s="15">
        <v>2</v>
      </c>
      <c r="Q3654" s="4"/>
      <c r="R3654" s="4"/>
      <c r="S3654" s="4"/>
      <c r="T3654" s="4"/>
      <c r="U3654" s="4"/>
      <c r="V3654" s="4"/>
      <c r="W3654" s="15">
        <v>1</v>
      </c>
      <c r="X3654" s="14">
        <v>212</v>
      </c>
      <c r="Y3654" s="14">
        <v>25</v>
      </c>
      <c r="Z3654" s="14">
        <v>74</v>
      </c>
      <c r="AA3654" s="5">
        <f t="shared" si="465"/>
        <v>2.96</v>
      </c>
      <c r="AB3654" s="14">
        <v>4</v>
      </c>
      <c r="AC3654" s="14">
        <v>31</v>
      </c>
      <c r="AD3654" s="5">
        <f t="shared" si="466"/>
        <v>1.24</v>
      </c>
      <c r="AE3654" s="3">
        <f t="shared" si="467"/>
        <v>41.891891891891895</v>
      </c>
      <c r="AF3654" s="14">
        <v>0</v>
      </c>
      <c r="AG3654" s="4">
        <f t="shared" si="468"/>
        <v>0</v>
      </c>
      <c r="AH3654" s="14">
        <v>9</v>
      </c>
      <c r="AI3654" s="3">
        <f t="shared" si="469"/>
        <v>36</v>
      </c>
      <c r="AJ3654" s="14">
        <v>1</v>
      </c>
      <c r="AK3654" s="14">
        <f t="shared" si="470"/>
        <v>4</v>
      </c>
      <c r="AL3654" s="14">
        <v>1</v>
      </c>
      <c r="AM3654" s="14">
        <v>9</v>
      </c>
      <c r="AN3654" s="14">
        <v>2</v>
      </c>
      <c r="AO3654" s="14">
        <v>2</v>
      </c>
      <c r="AP3654" s="14">
        <v>4</v>
      </c>
      <c r="AQ3654" s="14">
        <v>3</v>
      </c>
      <c r="AR3654" s="14">
        <v>2</v>
      </c>
    </row>
    <row r="3655" spans="1:44" s="4" customFormat="1" x14ac:dyDescent="0.25">
      <c r="A3655" s="4" t="str">
        <f t="shared" si="471"/>
        <v>D00_718_7</v>
      </c>
      <c r="B3655" s="1" t="s">
        <v>37</v>
      </c>
      <c r="C3655" s="2">
        <v>718</v>
      </c>
      <c r="D3655" s="3">
        <v>7</v>
      </c>
      <c r="E3655" s="4" t="s">
        <v>44</v>
      </c>
      <c r="F3655" s="4" t="s">
        <v>45</v>
      </c>
      <c r="G3655" s="4" t="s">
        <v>32</v>
      </c>
      <c r="H3655" s="4">
        <v>2004</v>
      </c>
      <c r="I3655" s="3" t="s">
        <v>54</v>
      </c>
      <c r="J3655" s="3"/>
      <c r="P3655" s="3"/>
      <c r="W3655" s="3"/>
      <c r="AA3655" s="5" t="e">
        <f t="shared" si="465"/>
        <v>#DIV/0!</v>
      </c>
      <c r="AD3655" s="5" t="e">
        <f t="shared" si="466"/>
        <v>#DIV/0!</v>
      </c>
      <c r="AE3655" s="3" t="e">
        <f t="shared" si="467"/>
        <v>#DIV/0!</v>
      </c>
      <c r="AG3655" s="4" t="e">
        <f t="shared" si="468"/>
        <v>#DIV/0!</v>
      </c>
      <c r="AI3655" s="3" t="e">
        <f t="shared" si="469"/>
        <v>#DIV/0!</v>
      </c>
      <c r="AK3655" s="4" t="e">
        <f t="shared" si="470"/>
        <v>#DIV/0!</v>
      </c>
    </row>
    <row r="3656" spans="1:44" s="4" customFormat="1" x14ac:dyDescent="0.25">
      <c r="A3656" s="4" t="str">
        <f t="shared" si="471"/>
        <v>D00_718_7</v>
      </c>
      <c r="B3656" s="1" t="s">
        <v>37</v>
      </c>
      <c r="C3656" s="2">
        <v>718</v>
      </c>
      <c r="D3656" s="3">
        <v>7</v>
      </c>
      <c r="E3656" s="4" t="s">
        <v>44</v>
      </c>
      <c r="F3656" s="4" t="s">
        <v>45</v>
      </c>
      <c r="G3656" s="4" t="s">
        <v>32</v>
      </c>
      <c r="H3656" s="4">
        <v>2005</v>
      </c>
      <c r="I3656" s="3" t="s">
        <v>54</v>
      </c>
      <c r="J3656" s="3"/>
      <c r="P3656" s="3"/>
      <c r="W3656" s="3"/>
      <c r="AA3656" s="5" t="e">
        <f t="shared" si="465"/>
        <v>#DIV/0!</v>
      </c>
      <c r="AD3656" s="5" t="e">
        <f t="shared" si="466"/>
        <v>#DIV/0!</v>
      </c>
      <c r="AE3656" s="3" t="e">
        <f t="shared" si="467"/>
        <v>#DIV/0!</v>
      </c>
      <c r="AG3656" s="4" t="e">
        <f t="shared" si="468"/>
        <v>#DIV/0!</v>
      </c>
      <c r="AI3656" s="3" t="e">
        <f t="shared" si="469"/>
        <v>#DIV/0!</v>
      </c>
      <c r="AK3656" s="4" t="e">
        <f t="shared" si="470"/>
        <v>#DIV/0!</v>
      </c>
    </row>
    <row r="3657" spans="1:44" s="4" customFormat="1" x14ac:dyDescent="0.25">
      <c r="A3657" s="4" t="str">
        <f t="shared" si="471"/>
        <v>D00_718_7</v>
      </c>
      <c r="B3657" s="1" t="s">
        <v>37</v>
      </c>
      <c r="C3657" s="2">
        <v>718</v>
      </c>
      <c r="D3657" s="3">
        <v>7</v>
      </c>
      <c r="E3657" s="4" t="s">
        <v>44</v>
      </c>
      <c r="F3657" s="4" t="s">
        <v>45</v>
      </c>
      <c r="G3657" s="4" t="s">
        <v>32</v>
      </c>
      <c r="H3657" s="4">
        <v>2006</v>
      </c>
      <c r="I3657" s="3" t="s">
        <v>54</v>
      </c>
      <c r="J3657" s="3"/>
      <c r="P3657" s="3"/>
      <c r="W3657" s="3"/>
      <c r="AA3657" s="5" t="e">
        <f t="shared" si="465"/>
        <v>#DIV/0!</v>
      </c>
      <c r="AD3657" s="5" t="e">
        <f t="shared" si="466"/>
        <v>#DIV/0!</v>
      </c>
      <c r="AE3657" s="3" t="e">
        <f t="shared" si="467"/>
        <v>#DIV/0!</v>
      </c>
      <c r="AG3657" s="4" t="e">
        <f t="shared" si="468"/>
        <v>#DIV/0!</v>
      </c>
      <c r="AI3657" s="3" t="e">
        <f t="shared" si="469"/>
        <v>#DIV/0!</v>
      </c>
      <c r="AK3657" s="4" t="e">
        <f t="shared" si="470"/>
        <v>#DIV/0!</v>
      </c>
    </row>
    <row r="3658" spans="1:44" s="4" customFormat="1" x14ac:dyDescent="0.25">
      <c r="A3658" s="4" t="str">
        <f t="shared" si="471"/>
        <v>D00_718_7</v>
      </c>
      <c r="B3658" s="1" t="s">
        <v>37</v>
      </c>
      <c r="C3658" s="2">
        <v>718</v>
      </c>
      <c r="D3658" s="3">
        <v>7</v>
      </c>
      <c r="E3658" s="4" t="s">
        <v>44</v>
      </c>
      <c r="F3658" s="4" t="s">
        <v>45</v>
      </c>
      <c r="G3658" s="4" t="s">
        <v>32</v>
      </c>
      <c r="H3658" s="4">
        <v>2007</v>
      </c>
      <c r="I3658" s="3" t="s">
        <v>54</v>
      </c>
      <c r="J3658" s="3"/>
      <c r="P3658" s="3"/>
      <c r="W3658" s="3"/>
      <c r="AA3658" s="5" t="e">
        <f t="shared" si="465"/>
        <v>#DIV/0!</v>
      </c>
      <c r="AD3658" s="5" t="e">
        <f t="shared" si="466"/>
        <v>#DIV/0!</v>
      </c>
      <c r="AE3658" s="3" t="e">
        <f t="shared" si="467"/>
        <v>#DIV/0!</v>
      </c>
      <c r="AG3658" s="4" t="e">
        <f t="shared" si="468"/>
        <v>#DIV/0!</v>
      </c>
      <c r="AI3658" s="3" t="e">
        <f t="shared" si="469"/>
        <v>#DIV/0!</v>
      </c>
      <c r="AK3658" s="4" t="e">
        <f t="shared" si="470"/>
        <v>#DIV/0!</v>
      </c>
    </row>
    <row r="3659" spans="1:44" s="14" customFormat="1" x14ac:dyDescent="0.25">
      <c r="A3659" s="4" t="str">
        <f t="shared" si="471"/>
        <v>D00_719_7</v>
      </c>
      <c r="B3659" s="12" t="s">
        <v>37</v>
      </c>
      <c r="C3659" s="13">
        <v>719</v>
      </c>
      <c r="D3659" s="15">
        <v>7</v>
      </c>
      <c r="E3659" s="14" t="s">
        <v>44</v>
      </c>
      <c r="F3659" s="14" t="s">
        <v>45</v>
      </c>
      <c r="G3659" s="14" t="s">
        <v>32</v>
      </c>
      <c r="H3659" s="14">
        <v>2003</v>
      </c>
      <c r="I3659" s="15" t="s">
        <v>54</v>
      </c>
      <c r="J3659" s="15"/>
      <c r="P3659" s="15"/>
      <c r="Q3659" s="4"/>
      <c r="R3659" s="4"/>
      <c r="S3659" s="4"/>
      <c r="T3659" s="4"/>
      <c r="U3659" s="4"/>
      <c r="V3659" s="4"/>
      <c r="W3659" s="15"/>
      <c r="AA3659" s="5" t="e">
        <f t="shared" ref="AA3659:AA3722" si="472">(Z3659+(AD3659*AF3659))/Y3659</f>
        <v>#DIV/0!</v>
      </c>
      <c r="AD3659" s="5" t="e">
        <f t="shared" ref="AD3659:AD3722" si="473">AC3659/(Y3659-AF3659)</f>
        <v>#DIV/0!</v>
      </c>
      <c r="AE3659" s="3" t="e">
        <f t="shared" ref="AE3659:AE3722" si="474">AD3659*100/AA3659</f>
        <v>#DIV/0!</v>
      </c>
      <c r="AG3659" s="4" t="e">
        <f t="shared" ref="AG3659:AG3722" si="475">AF3659*100/Y3659</f>
        <v>#DIV/0!</v>
      </c>
      <c r="AI3659" s="3" t="e">
        <f t="shared" ref="AI3659:AI3722" si="476">AH3659*100/Y3659</f>
        <v>#DIV/0!</v>
      </c>
      <c r="AK3659" s="14" t="e">
        <f t="shared" si="470"/>
        <v>#DIV/0!</v>
      </c>
    </row>
    <row r="3660" spans="1:44" s="4" customFormat="1" x14ac:dyDescent="0.25">
      <c r="A3660" s="4" t="str">
        <f t="shared" si="471"/>
        <v>D00_719_7</v>
      </c>
      <c r="B3660" s="1" t="s">
        <v>37</v>
      </c>
      <c r="C3660" s="2">
        <v>719</v>
      </c>
      <c r="D3660" s="3">
        <v>7</v>
      </c>
      <c r="E3660" s="4" t="s">
        <v>44</v>
      </c>
      <c r="F3660" s="4" t="s">
        <v>45</v>
      </c>
      <c r="G3660" s="4" t="s">
        <v>32</v>
      </c>
      <c r="H3660" s="4">
        <v>2004</v>
      </c>
      <c r="I3660" s="3" t="s">
        <v>54</v>
      </c>
      <c r="J3660" s="3"/>
      <c r="P3660" s="3"/>
      <c r="W3660" s="3"/>
      <c r="AA3660" s="5" t="e">
        <f t="shared" si="472"/>
        <v>#DIV/0!</v>
      </c>
      <c r="AD3660" s="5" t="e">
        <f t="shared" si="473"/>
        <v>#DIV/0!</v>
      </c>
      <c r="AE3660" s="3" t="e">
        <f t="shared" si="474"/>
        <v>#DIV/0!</v>
      </c>
      <c r="AG3660" s="4" t="e">
        <f t="shared" si="475"/>
        <v>#DIV/0!</v>
      </c>
      <c r="AI3660" s="3" t="e">
        <f t="shared" si="476"/>
        <v>#DIV/0!</v>
      </c>
      <c r="AK3660" s="4" t="e">
        <f t="shared" si="470"/>
        <v>#DIV/0!</v>
      </c>
    </row>
    <row r="3661" spans="1:44" s="4" customFormat="1" x14ac:dyDescent="0.25">
      <c r="A3661" s="4" t="str">
        <f t="shared" si="471"/>
        <v>D00_719_7</v>
      </c>
      <c r="B3661" s="1" t="s">
        <v>37</v>
      </c>
      <c r="C3661" s="2">
        <v>719</v>
      </c>
      <c r="D3661" s="3">
        <v>7</v>
      </c>
      <c r="E3661" s="4" t="s">
        <v>44</v>
      </c>
      <c r="F3661" s="4" t="s">
        <v>45</v>
      </c>
      <c r="G3661" s="4" t="s">
        <v>32</v>
      </c>
      <c r="H3661" s="4">
        <v>2005</v>
      </c>
      <c r="I3661" s="3" t="s">
        <v>54</v>
      </c>
      <c r="J3661" s="3"/>
      <c r="P3661" s="3"/>
      <c r="W3661" s="3"/>
      <c r="AA3661" s="5" t="e">
        <f t="shared" si="472"/>
        <v>#DIV/0!</v>
      </c>
      <c r="AD3661" s="5" t="e">
        <f t="shared" si="473"/>
        <v>#DIV/0!</v>
      </c>
      <c r="AE3661" s="3" t="e">
        <f t="shared" si="474"/>
        <v>#DIV/0!</v>
      </c>
      <c r="AG3661" s="4" t="e">
        <f t="shared" si="475"/>
        <v>#DIV/0!</v>
      </c>
      <c r="AI3661" s="3" t="e">
        <f t="shared" si="476"/>
        <v>#DIV/0!</v>
      </c>
      <c r="AK3661" s="4" t="e">
        <f t="shared" si="470"/>
        <v>#DIV/0!</v>
      </c>
    </row>
    <row r="3662" spans="1:44" s="4" customFormat="1" x14ac:dyDescent="0.25">
      <c r="A3662" s="4" t="str">
        <f t="shared" si="471"/>
        <v>D00_719_7</v>
      </c>
      <c r="B3662" s="1" t="s">
        <v>37</v>
      </c>
      <c r="C3662" s="2">
        <v>719</v>
      </c>
      <c r="D3662" s="3">
        <v>7</v>
      </c>
      <c r="E3662" s="4" t="s">
        <v>44</v>
      </c>
      <c r="F3662" s="4" t="s">
        <v>45</v>
      </c>
      <c r="G3662" s="4" t="s">
        <v>32</v>
      </c>
      <c r="H3662" s="4">
        <v>2006</v>
      </c>
      <c r="I3662" s="3" t="s">
        <v>54</v>
      </c>
      <c r="J3662" s="3"/>
      <c r="P3662" s="3"/>
      <c r="W3662" s="3"/>
      <c r="AA3662" s="5" t="e">
        <f t="shared" si="472"/>
        <v>#DIV/0!</v>
      </c>
      <c r="AD3662" s="5" t="e">
        <f t="shared" si="473"/>
        <v>#DIV/0!</v>
      </c>
      <c r="AE3662" s="3" t="e">
        <f t="shared" si="474"/>
        <v>#DIV/0!</v>
      </c>
      <c r="AG3662" s="4" t="e">
        <f t="shared" si="475"/>
        <v>#DIV/0!</v>
      </c>
      <c r="AI3662" s="3" t="e">
        <f t="shared" si="476"/>
        <v>#DIV/0!</v>
      </c>
      <c r="AK3662" s="4" t="e">
        <f t="shared" si="470"/>
        <v>#DIV/0!</v>
      </c>
    </row>
    <row r="3663" spans="1:44" s="4" customFormat="1" x14ac:dyDescent="0.25">
      <c r="A3663" s="4" t="str">
        <f t="shared" si="471"/>
        <v>D00_719_7</v>
      </c>
      <c r="B3663" s="1" t="s">
        <v>37</v>
      </c>
      <c r="C3663" s="2">
        <v>719</v>
      </c>
      <c r="D3663" s="3">
        <v>7</v>
      </c>
      <c r="E3663" s="4" t="s">
        <v>44</v>
      </c>
      <c r="F3663" s="4" t="s">
        <v>45</v>
      </c>
      <c r="G3663" s="4" t="s">
        <v>32</v>
      </c>
      <c r="H3663" s="4">
        <v>2007</v>
      </c>
      <c r="I3663" s="3" t="s">
        <v>54</v>
      </c>
      <c r="J3663" s="3"/>
      <c r="P3663" s="3"/>
      <c r="W3663" s="3"/>
      <c r="AA3663" s="5" t="e">
        <f t="shared" si="472"/>
        <v>#DIV/0!</v>
      </c>
      <c r="AD3663" s="5" t="e">
        <f t="shared" si="473"/>
        <v>#DIV/0!</v>
      </c>
      <c r="AE3663" s="3" t="e">
        <f t="shared" si="474"/>
        <v>#DIV/0!</v>
      </c>
      <c r="AG3663" s="4" t="e">
        <f t="shared" si="475"/>
        <v>#DIV/0!</v>
      </c>
      <c r="AI3663" s="3" t="e">
        <f t="shared" si="476"/>
        <v>#DIV/0!</v>
      </c>
      <c r="AK3663" s="4" t="e">
        <f t="shared" si="470"/>
        <v>#DIV/0!</v>
      </c>
    </row>
    <row r="3664" spans="1:44" s="14" customFormat="1" x14ac:dyDescent="0.25">
      <c r="A3664" s="4" t="str">
        <f t="shared" si="471"/>
        <v>D00_720_7</v>
      </c>
      <c r="B3664" s="12" t="s">
        <v>37</v>
      </c>
      <c r="C3664" s="13">
        <v>720</v>
      </c>
      <c r="D3664" s="15">
        <v>7</v>
      </c>
      <c r="E3664" s="14" t="s">
        <v>44</v>
      </c>
      <c r="F3664" s="14" t="s">
        <v>45</v>
      </c>
      <c r="G3664" s="14" t="s">
        <v>32</v>
      </c>
      <c r="H3664" s="14">
        <v>2003</v>
      </c>
      <c r="I3664" s="15" t="s">
        <v>54</v>
      </c>
      <c r="J3664" s="15"/>
      <c r="P3664" s="15"/>
      <c r="Q3664" s="4"/>
      <c r="R3664" s="4"/>
      <c r="S3664" s="4"/>
      <c r="T3664" s="4"/>
      <c r="U3664" s="4"/>
      <c r="V3664" s="4"/>
      <c r="W3664" s="15"/>
      <c r="AA3664" s="5" t="e">
        <f t="shared" si="472"/>
        <v>#DIV/0!</v>
      </c>
      <c r="AD3664" s="5" t="e">
        <f t="shared" si="473"/>
        <v>#DIV/0!</v>
      </c>
      <c r="AE3664" s="3" t="e">
        <f t="shared" si="474"/>
        <v>#DIV/0!</v>
      </c>
      <c r="AG3664" s="4" t="e">
        <f t="shared" si="475"/>
        <v>#DIV/0!</v>
      </c>
      <c r="AI3664" s="3" t="e">
        <f t="shared" si="476"/>
        <v>#DIV/0!</v>
      </c>
      <c r="AK3664" s="14" t="e">
        <f t="shared" si="470"/>
        <v>#DIV/0!</v>
      </c>
    </row>
    <row r="3665" spans="1:44" s="4" customFormat="1" x14ac:dyDescent="0.25">
      <c r="A3665" s="4" t="str">
        <f t="shared" si="471"/>
        <v>D00_720_7</v>
      </c>
      <c r="B3665" s="1" t="s">
        <v>37</v>
      </c>
      <c r="C3665" s="2">
        <v>720</v>
      </c>
      <c r="D3665" s="3">
        <v>7</v>
      </c>
      <c r="E3665" s="4" t="s">
        <v>44</v>
      </c>
      <c r="F3665" s="4" t="s">
        <v>45</v>
      </c>
      <c r="G3665" s="4" t="s">
        <v>32</v>
      </c>
      <c r="H3665" s="4">
        <v>2004</v>
      </c>
      <c r="I3665" s="3" t="s">
        <v>54</v>
      </c>
      <c r="J3665" s="3"/>
      <c r="P3665" s="3"/>
      <c r="W3665" s="3"/>
      <c r="AA3665" s="5" t="e">
        <f t="shared" si="472"/>
        <v>#DIV/0!</v>
      </c>
      <c r="AD3665" s="5" t="e">
        <f t="shared" si="473"/>
        <v>#DIV/0!</v>
      </c>
      <c r="AE3665" s="3" t="e">
        <f t="shared" si="474"/>
        <v>#DIV/0!</v>
      </c>
      <c r="AG3665" s="4" t="e">
        <f t="shared" si="475"/>
        <v>#DIV/0!</v>
      </c>
      <c r="AI3665" s="3" t="e">
        <f t="shared" si="476"/>
        <v>#DIV/0!</v>
      </c>
      <c r="AK3665" s="4" t="e">
        <f t="shared" si="470"/>
        <v>#DIV/0!</v>
      </c>
    </row>
    <row r="3666" spans="1:44" s="4" customFormat="1" x14ac:dyDescent="0.25">
      <c r="A3666" s="4" t="str">
        <f t="shared" si="471"/>
        <v>D00_720_7</v>
      </c>
      <c r="B3666" s="1" t="s">
        <v>37</v>
      </c>
      <c r="C3666" s="2">
        <v>720</v>
      </c>
      <c r="D3666" s="3">
        <v>7</v>
      </c>
      <c r="E3666" s="4" t="s">
        <v>44</v>
      </c>
      <c r="F3666" s="4" t="s">
        <v>45</v>
      </c>
      <c r="G3666" s="4" t="s">
        <v>32</v>
      </c>
      <c r="H3666" s="4">
        <v>2005</v>
      </c>
      <c r="I3666" s="3" t="s">
        <v>54</v>
      </c>
      <c r="J3666" s="3"/>
      <c r="P3666" s="3"/>
      <c r="W3666" s="3"/>
      <c r="AA3666" s="5" t="e">
        <f t="shared" si="472"/>
        <v>#DIV/0!</v>
      </c>
      <c r="AD3666" s="5" t="e">
        <f t="shared" si="473"/>
        <v>#DIV/0!</v>
      </c>
      <c r="AE3666" s="3" t="e">
        <f t="shared" si="474"/>
        <v>#DIV/0!</v>
      </c>
      <c r="AG3666" s="4" t="e">
        <f t="shared" si="475"/>
        <v>#DIV/0!</v>
      </c>
      <c r="AI3666" s="3" t="e">
        <f t="shared" si="476"/>
        <v>#DIV/0!</v>
      </c>
      <c r="AK3666" s="4" t="e">
        <f t="shared" si="470"/>
        <v>#DIV/0!</v>
      </c>
    </row>
    <row r="3667" spans="1:44" s="4" customFormat="1" x14ac:dyDescent="0.25">
      <c r="A3667" s="4" t="str">
        <f t="shared" si="471"/>
        <v>D00_720_7</v>
      </c>
      <c r="B3667" s="1" t="s">
        <v>37</v>
      </c>
      <c r="C3667" s="2">
        <v>720</v>
      </c>
      <c r="D3667" s="3">
        <v>7</v>
      </c>
      <c r="E3667" s="4" t="s">
        <v>44</v>
      </c>
      <c r="F3667" s="4" t="s">
        <v>45</v>
      </c>
      <c r="G3667" s="4" t="s">
        <v>32</v>
      </c>
      <c r="H3667" s="4">
        <v>2006</v>
      </c>
      <c r="I3667" s="3" t="s">
        <v>54</v>
      </c>
      <c r="J3667" s="3"/>
      <c r="P3667" s="3"/>
      <c r="W3667" s="3"/>
      <c r="AA3667" s="5" t="e">
        <f t="shared" si="472"/>
        <v>#DIV/0!</v>
      </c>
      <c r="AD3667" s="5" t="e">
        <f t="shared" si="473"/>
        <v>#DIV/0!</v>
      </c>
      <c r="AE3667" s="3" t="e">
        <f t="shared" si="474"/>
        <v>#DIV/0!</v>
      </c>
      <c r="AG3667" s="4" t="e">
        <f t="shared" si="475"/>
        <v>#DIV/0!</v>
      </c>
      <c r="AI3667" s="3" t="e">
        <f t="shared" si="476"/>
        <v>#DIV/0!</v>
      </c>
      <c r="AK3667" s="4" t="e">
        <f t="shared" si="470"/>
        <v>#DIV/0!</v>
      </c>
    </row>
    <row r="3668" spans="1:44" s="4" customFormat="1" x14ac:dyDescent="0.25">
      <c r="A3668" s="4" t="str">
        <f t="shared" si="471"/>
        <v>D00_720_7</v>
      </c>
      <c r="B3668" s="1" t="s">
        <v>37</v>
      </c>
      <c r="C3668" s="2">
        <v>720</v>
      </c>
      <c r="D3668" s="3">
        <v>7</v>
      </c>
      <c r="E3668" s="4" t="s">
        <v>44</v>
      </c>
      <c r="F3668" s="4" t="s">
        <v>45</v>
      </c>
      <c r="G3668" s="4" t="s">
        <v>32</v>
      </c>
      <c r="H3668" s="4">
        <v>2007</v>
      </c>
      <c r="I3668" s="3" t="s">
        <v>54</v>
      </c>
      <c r="J3668" s="3"/>
      <c r="P3668" s="3"/>
      <c r="W3668" s="3"/>
      <c r="AA3668" s="5" t="e">
        <f t="shared" si="472"/>
        <v>#DIV/0!</v>
      </c>
      <c r="AD3668" s="5" t="e">
        <f t="shared" si="473"/>
        <v>#DIV/0!</v>
      </c>
      <c r="AE3668" s="3" t="e">
        <f t="shared" si="474"/>
        <v>#DIV/0!</v>
      </c>
      <c r="AG3668" s="4" t="e">
        <f t="shared" si="475"/>
        <v>#DIV/0!</v>
      </c>
      <c r="AI3668" s="3" t="e">
        <f t="shared" si="476"/>
        <v>#DIV/0!</v>
      </c>
      <c r="AK3668" s="4" t="e">
        <f t="shared" si="470"/>
        <v>#DIV/0!</v>
      </c>
    </row>
    <row r="3669" spans="1:44" s="14" customFormat="1" x14ac:dyDescent="0.25">
      <c r="A3669" s="4" t="str">
        <f t="shared" si="471"/>
        <v>D00_721_7</v>
      </c>
      <c r="B3669" s="12" t="s">
        <v>37</v>
      </c>
      <c r="C3669" s="13">
        <v>721</v>
      </c>
      <c r="D3669" s="15">
        <v>7</v>
      </c>
      <c r="E3669" s="14" t="s">
        <v>44</v>
      </c>
      <c r="F3669" s="14" t="s">
        <v>45</v>
      </c>
      <c r="G3669" s="14" t="s">
        <v>32</v>
      </c>
      <c r="H3669" s="14">
        <v>2003</v>
      </c>
      <c r="I3669" s="15" t="s">
        <v>54</v>
      </c>
      <c r="J3669" s="15"/>
      <c r="K3669" s="14">
        <v>42</v>
      </c>
      <c r="L3669" s="14">
        <f>K3669-36</f>
        <v>6</v>
      </c>
      <c r="M3669" s="14">
        <f>K3669-64</f>
        <v>-22</v>
      </c>
      <c r="N3669" s="14">
        <f>K3669-79</f>
        <v>-37</v>
      </c>
      <c r="P3669" s="15">
        <v>2</v>
      </c>
      <c r="Q3669" s="4"/>
      <c r="R3669" s="4"/>
      <c r="S3669" s="4"/>
      <c r="T3669" s="4"/>
      <c r="U3669" s="4"/>
      <c r="V3669" s="4"/>
      <c r="W3669" s="15">
        <v>2</v>
      </c>
      <c r="X3669" s="14">
        <v>212</v>
      </c>
      <c r="Y3669" s="14">
        <v>25</v>
      </c>
      <c r="Z3669" s="14">
        <v>134</v>
      </c>
      <c r="AA3669" s="5">
        <f t="shared" si="472"/>
        <v>5.36</v>
      </c>
      <c r="AB3669" s="14">
        <v>4</v>
      </c>
      <c r="AC3669" s="14">
        <v>34</v>
      </c>
      <c r="AD3669" s="5">
        <f t="shared" si="473"/>
        <v>1.36</v>
      </c>
      <c r="AE3669" s="3">
        <f t="shared" si="474"/>
        <v>25.373134328358208</v>
      </c>
      <c r="AF3669" s="14">
        <v>0</v>
      </c>
      <c r="AG3669" s="4">
        <f t="shared" si="475"/>
        <v>0</v>
      </c>
      <c r="AH3669" s="14">
        <v>2</v>
      </c>
      <c r="AI3669" s="3">
        <f t="shared" si="476"/>
        <v>8</v>
      </c>
      <c r="AJ3669" s="14">
        <v>0</v>
      </c>
      <c r="AK3669" s="14">
        <f t="shared" si="470"/>
        <v>0</v>
      </c>
      <c r="AL3669" s="14">
        <v>0</v>
      </c>
      <c r="AM3669" s="14">
        <v>10</v>
      </c>
      <c r="AN3669" s="14">
        <v>1</v>
      </c>
      <c r="AO3669" s="14">
        <v>2</v>
      </c>
      <c r="AP3669" s="14">
        <v>4</v>
      </c>
      <c r="AQ3669" s="14">
        <v>3</v>
      </c>
      <c r="AR3669" s="14">
        <v>3</v>
      </c>
    </row>
    <row r="3670" spans="1:44" s="4" customFormat="1" x14ac:dyDescent="0.25">
      <c r="A3670" s="4" t="str">
        <f t="shared" si="471"/>
        <v>D00_721_7</v>
      </c>
      <c r="B3670" s="1" t="s">
        <v>37</v>
      </c>
      <c r="C3670" s="2">
        <v>721</v>
      </c>
      <c r="D3670" s="3">
        <v>7</v>
      </c>
      <c r="E3670" s="4" t="s">
        <v>44</v>
      </c>
      <c r="F3670" s="4" t="s">
        <v>45</v>
      </c>
      <c r="G3670" s="4" t="s">
        <v>32</v>
      </c>
      <c r="H3670" s="4">
        <v>2004</v>
      </c>
      <c r="I3670" s="3" t="s">
        <v>54</v>
      </c>
      <c r="J3670" s="3">
        <v>27</v>
      </c>
      <c r="K3670" s="4">
        <v>34</v>
      </c>
      <c r="L3670" s="4">
        <f>K3670-22</f>
        <v>12</v>
      </c>
      <c r="M3670" s="4">
        <f>K3670-46</f>
        <v>-12</v>
      </c>
      <c r="N3670" s="4">
        <f>K3670-64</f>
        <v>-30</v>
      </c>
      <c r="P3670" s="3">
        <v>2</v>
      </c>
      <c r="Q3670" s="4">
        <v>38</v>
      </c>
      <c r="W3670" s="3">
        <v>2</v>
      </c>
      <c r="X3670" s="4">
        <v>220</v>
      </c>
      <c r="Y3670" s="4">
        <v>25</v>
      </c>
      <c r="Z3670" s="4">
        <v>106</v>
      </c>
      <c r="AA3670" s="5">
        <f t="shared" si="472"/>
        <v>4.24</v>
      </c>
      <c r="AB3670" s="4">
        <v>4</v>
      </c>
      <c r="AC3670" s="4">
        <v>28</v>
      </c>
      <c r="AD3670" s="5">
        <f t="shared" si="473"/>
        <v>1.1200000000000001</v>
      </c>
      <c r="AE3670" s="3">
        <f t="shared" si="474"/>
        <v>26.415094339622645</v>
      </c>
      <c r="AF3670" s="4">
        <v>0</v>
      </c>
      <c r="AG3670" s="4">
        <f t="shared" si="475"/>
        <v>0</v>
      </c>
      <c r="AH3670" s="4">
        <v>0</v>
      </c>
      <c r="AI3670" s="3">
        <f t="shared" si="476"/>
        <v>0</v>
      </c>
      <c r="AJ3670" s="4">
        <v>3</v>
      </c>
      <c r="AK3670" s="4">
        <f t="shared" si="470"/>
        <v>12</v>
      </c>
      <c r="AL3670" s="4" t="s">
        <v>68</v>
      </c>
      <c r="AM3670" s="4">
        <v>3</v>
      </c>
      <c r="AN3670" s="4">
        <v>1</v>
      </c>
      <c r="AO3670" s="4">
        <v>2</v>
      </c>
      <c r="AP3670" s="4">
        <v>3</v>
      </c>
      <c r="AQ3670" s="4">
        <v>3</v>
      </c>
      <c r="AR3670" s="4">
        <v>3</v>
      </c>
    </row>
    <row r="3671" spans="1:44" s="4" customFormat="1" x14ac:dyDescent="0.25">
      <c r="A3671" s="4" t="str">
        <f t="shared" si="471"/>
        <v>D00_721_7</v>
      </c>
      <c r="B3671" s="1" t="s">
        <v>37</v>
      </c>
      <c r="C3671" s="2">
        <v>721</v>
      </c>
      <c r="D3671" s="3">
        <v>7</v>
      </c>
      <c r="E3671" s="4" t="s">
        <v>44</v>
      </c>
      <c r="F3671" s="4" t="s">
        <v>45</v>
      </c>
      <c r="G3671" s="4" t="s">
        <v>32</v>
      </c>
      <c r="H3671" s="4">
        <v>2005</v>
      </c>
      <c r="I3671" s="3" t="s">
        <v>54</v>
      </c>
      <c r="J3671" s="3"/>
      <c r="P3671" s="3"/>
      <c r="W3671" s="3"/>
      <c r="AA3671" s="5" t="e">
        <f t="shared" si="472"/>
        <v>#DIV/0!</v>
      </c>
      <c r="AD3671" s="5" t="e">
        <f t="shared" si="473"/>
        <v>#DIV/0!</v>
      </c>
      <c r="AE3671" s="3" t="e">
        <f t="shared" si="474"/>
        <v>#DIV/0!</v>
      </c>
      <c r="AG3671" s="4" t="e">
        <f t="shared" si="475"/>
        <v>#DIV/0!</v>
      </c>
      <c r="AI3671" s="3" t="e">
        <f t="shared" si="476"/>
        <v>#DIV/0!</v>
      </c>
      <c r="AK3671" s="4" t="e">
        <f t="shared" si="470"/>
        <v>#DIV/0!</v>
      </c>
    </row>
    <row r="3672" spans="1:44" s="4" customFormat="1" x14ac:dyDescent="0.25">
      <c r="A3672" s="4" t="str">
        <f t="shared" si="471"/>
        <v>D00_721_7</v>
      </c>
      <c r="B3672" s="1" t="s">
        <v>37</v>
      </c>
      <c r="C3672" s="2">
        <v>721</v>
      </c>
      <c r="D3672" s="3">
        <v>7</v>
      </c>
      <c r="E3672" s="4" t="s">
        <v>44</v>
      </c>
      <c r="F3672" s="4" t="s">
        <v>45</v>
      </c>
      <c r="G3672" s="4" t="s">
        <v>32</v>
      </c>
      <c r="H3672" s="4">
        <v>2006</v>
      </c>
      <c r="I3672" s="3" t="s">
        <v>54</v>
      </c>
      <c r="J3672" s="3"/>
      <c r="P3672" s="3"/>
      <c r="W3672" s="3"/>
      <c r="AA3672" s="5" t="e">
        <f t="shared" si="472"/>
        <v>#DIV/0!</v>
      </c>
      <c r="AD3672" s="5" t="e">
        <f t="shared" si="473"/>
        <v>#DIV/0!</v>
      </c>
      <c r="AE3672" s="3" t="e">
        <f t="shared" si="474"/>
        <v>#DIV/0!</v>
      </c>
      <c r="AG3672" s="4" t="e">
        <f t="shared" si="475"/>
        <v>#DIV/0!</v>
      </c>
      <c r="AI3672" s="3" t="e">
        <f t="shared" si="476"/>
        <v>#DIV/0!</v>
      </c>
      <c r="AK3672" s="4" t="e">
        <f t="shared" si="470"/>
        <v>#DIV/0!</v>
      </c>
    </row>
    <row r="3673" spans="1:44" s="4" customFormat="1" x14ac:dyDescent="0.25">
      <c r="A3673" s="4" t="str">
        <f t="shared" si="471"/>
        <v>D00_721_7</v>
      </c>
      <c r="B3673" s="1" t="s">
        <v>37</v>
      </c>
      <c r="C3673" s="2">
        <v>721</v>
      </c>
      <c r="D3673" s="3">
        <v>7</v>
      </c>
      <c r="E3673" s="4" t="s">
        <v>44</v>
      </c>
      <c r="F3673" s="4" t="s">
        <v>45</v>
      </c>
      <c r="G3673" s="4" t="s">
        <v>32</v>
      </c>
      <c r="H3673" s="4">
        <v>2007</v>
      </c>
      <c r="I3673" s="3" t="s">
        <v>54</v>
      </c>
      <c r="J3673" s="3"/>
      <c r="P3673" s="3"/>
      <c r="W3673" s="3"/>
      <c r="AA3673" s="5" t="e">
        <f t="shared" si="472"/>
        <v>#DIV/0!</v>
      </c>
      <c r="AD3673" s="5" t="e">
        <f t="shared" si="473"/>
        <v>#DIV/0!</v>
      </c>
      <c r="AE3673" s="3" t="e">
        <f t="shared" si="474"/>
        <v>#DIV/0!</v>
      </c>
      <c r="AG3673" s="4" t="e">
        <f t="shared" si="475"/>
        <v>#DIV/0!</v>
      </c>
      <c r="AI3673" s="3" t="e">
        <f t="shared" si="476"/>
        <v>#DIV/0!</v>
      </c>
      <c r="AK3673" s="4" t="e">
        <f t="shared" si="470"/>
        <v>#DIV/0!</v>
      </c>
    </row>
    <row r="3674" spans="1:44" s="14" customFormat="1" x14ac:dyDescent="0.25">
      <c r="A3674" s="4" t="str">
        <f t="shared" si="471"/>
        <v>D00_722_7</v>
      </c>
      <c r="B3674" s="12" t="s">
        <v>37</v>
      </c>
      <c r="C3674" s="13">
        <v>722</v>
      </c>
      <c r="D3674" s="15">
        <v>7</v>
      </c>
      <c r="E3674" s="14" t="s">
        <v>44</v>
      </c>
      <c r="F3674" s="14" t="s">
        <v>45</v>
      </c>
      <c r="G3674" s="14" t="s">
        <v>32</v>
      </c>
      <c r="H3674" s="14">
        <v>2003</v>
      </c>
      <c r="I3674" s="15" t="s">
        <v>54</v>
      </c>
      <c r="J3674" s="15"/>
      <c r="P3674" s="15"/>
      <c r="Q3674" s="4"/>
      <c r="R3674" s="4"/>
      <c r="S3674" s="4"/>
      <c r="T3674" s="4"/>
      <c r="U3674" s="4"/>
      <c r="V3674" s="4"/>
      <c r="W3674" s="15"/>
      <c r="AA3674" s="5" t="e">
        <f t="shared" si="472"/>
        <v>#DIV/0!</v>
      </c>
      <c r="AD3674" s="5" t="e">
        <f t="shared" si="473"/>
        <v>#DIV/0!</v>
      </c>
      <c r="AE3674" s="3" t="e">
        <f t="shared" si="474"/>
        <v>#DIV/0!</v>
      </c>
      <c r="AG3674" s="4" t="e">
        <f t="shared" si="475"/>
        <v>#DIV/0!</v>
      </c>
      <c r="AI3674" s="3" t="e">
        <f t="shared" si="476"/>
        <v>#DIV/0!</v>
      </c>
      <c r="AK3674" s="14" t="e">
        <f t="shared" si="470"/>
        <v>#DIV/0!</v>
      </c>
    </row>
    <row r="3675" spans="1:44" s="4" customFormat="1" x14ac:dyDescent="0.25">
      <c r="A3675" s="4" t="str">
        <f t="shared" si="471"/>
        <v>D00_722_7</v>
      </c>
      <c r="B3675" s="1" t="s">
        <v>37</v>
      </c>
      <c r="C3675" s="2">
        <v>722</v>
      </c>
      <c r="D3675" s="3">
        <v>7</v>
      </c>
      <c r="E3675" s="4" t="s">
        <v>44</v>
      </c>
      <c r="F3675" s="4" t="s">
        <v>45</v>
      </c>
      <c r="G3675" s="4" t="s">
        <v>32</v>
      </c>
      <c r="H3675" s="4">
        <v>2004</v>
      </c>
      <c r="I3675" s="3" t="s">
        <v>54</v>
      </c>
      <c r="J3675" s="3"/>
      <c r="P3675" s="3"/>
      <c r="W3675" s="3"/>
      <c r="AA3675" s="5" t="e">
        <f t="shared" si="472"/>
        <v>#DIV/0!</v>
      </c>
      <c r="AD3675" s="5" t="e">
        <f t="shared" si="473"/>
        <v>#DIV/0!</v>
      </c>
      <c r="AE3675" s="3" t="e">
        <f t="shared" si="474"/>
        <v>#DIV/0!</v>
      </c>
      <c r="AG3675" s="4" t="e">
        <f t="shared" si="475"/>
        <v>#DIV/0!</v>
      </c>
      <c r="AI3675" s="3" t="e">
        <f t="shared" si="476"/>
        <v>#DIV/0!</v>
      </c>
      <c r="AK3675" s="4" t="e">
        <f t="shared" si="470"/>
        <v>#DIV/0!</v>
      </c>
    </row>
    <row r="3676" spans="1:44" s="4" customFormat="1" x14ac:dyDescent="0.25">
      <c r="A3676" s="4" t="str">
        <f t="shared" si="471"/>
        <v>D00_722_7</v>
      </c>
      <c r="B3676" s="1" t="s">
        <v>37</v>
      </c>
      <c r="C3676" s="2">
        <v>722</v>
      </c>
      <c r="D3676" s="3">
        <v>7</v>
      </c>
      <c r="E3676" s="4" t="s">
        <v>44</v>
      </c>
      <c r="F3676" s="4" t="s">
        <v>45</v>
      </c>
      <c r="G3676" s="4" t="s">
        <v>32</v>
      </c>
      <c r="H3676" s="4">
        <v>2005</v>
      </c>
      <c r="I3676" s="3" t="s">
        <v>54</v>
      </c>
      <c r="J3676" s="3"/>
      <c r="P3676" s="3"/>
      <c r="W3676" s="3"/>
      <c r="AA3676" s="5" t="e">
        <f t="shared" si="472"/>
        <v>#DIV/0!</v>
      </c>
      <c r="AD3676" s="5" t="e">
        <f t="shared" si="473"/>
        <v>#DIV/0!</v>
      </c>
      <c r="AE3676" s="3" t="e">
        <f t="shared" si="474"/>
        <v>#DIV/0!</v>
      </c>
      <c r="AG3676" s="4" t="e">
        <f t="shared" si="475"/>
        <v>#DIV/0!</v>
      </c>
      <c r="AI3676" s="3" t="e">
        <f t="shared" si="476"/>
        <v>#DIV/0!</v>
      </c>
      <c r="AK3676" s="4" t="e">
        <f t="shared" si="470"/>
        <v>#DIV/0!</v>
      </c>
    </row>
    <row r="3677" spans="1:44" s="4" customFormat="1" x14ac:dyDescent="0.25">
      <c r="A3677" s="4" t="str">
        <f t="shared" si="471"/>
        <v>D00_722_7</v>
      </c>
      <c r="B3677" s="1" t="s">
        <v>37</v>
      </c>
      <c r="C3677" s="2">
        <v>722</v>
      </c>
      <c r="D3677" s="3">
        <v>7</v>
      </c>
      <c r="E3677" s="4" t="s">
        <v>44</v>
      </c>
      <c r="F3677" s="4" t="s">
        <v>45</v>
      </c>
      <c r="G3677" s="4" t="s">
        <v>32</v>
      </c>
      <c r="H3677" s="4">
        <v>2006</v>
      </c>
      <c r="I3677" s="3" t="s">
        <v>54</v>
      </c>
      <c r="J3677" s="3"/>
      <c r="P3677" s="3"/>
      <c r="W3677" s="3"/>
      <c r="AA3677" s="5" t="e">
        <f t="shared" si="472"/>
        <v>#DIV/0!</v>
      </c>
      <c r="AD3677" s="5" t="e">
        <f t="shared" si="473"/>
        <v>#DIV/0!</v>
      </c>
      <c r="AE3677" s="3" t="e">
        <f t="shared" si="474"/>
        <v>#DIV/0!</v>
      </c>
      <c r="AG3677" s="4" t="e">
        <f t="shared" si="475"/>
        <v>#DIV/0!</v>
      </c>
      <c r="AI3677" s="3" t="e">
        <f t="shared" si="476"/>
        <v>#DIV/0!</v>
      </c>
      <c r="AK3677" s="4" t="e">
        <f t="shared" si="470"/>
        <v>#DIV/0!</v>
      </c>
    </row>
    <row r="3678" spans="1:44" s="4" customFormat="1" x14ac:dyDescent="0.25">
      <c r="A3678" s="4" t="str">
        <f t="shared" si="471"/>
        <v>D00_722_7</v>
      </c>
      <c r="B3678" s="1" t="s">
        <v>37</v>
      </c>
      <c r="C3678" s="2">
        <v>722</v>
      </c>
      <c r="D3678" s="3">
        <v>7</v>
      </c>
      <c r="E3678" s="4" t="s">
        <v>44</v>
      </c>
      <c r="F3678" s="4" t="s">
        <v>45</v>
      </c>
      <c r="G3678" s="4" t="s">
        <v>32</v>
      </c>
      <c r="H3678" s="4">
        <v>2007</v>
      </c>
      <c r="I3678" s="3" t="s">
        <v>54</v>
      </c>
      <c r="J3678" s="3"/>
      <c r="P3678" s="3"/>
      <c r="W3678" s="3"/>
      <c r="AA3678" s="5" t="e">
        <f t="shared" si="472"/>
        <v>#DIV/0!</v>
      </c>
      <c r="AD3678" s="5" t="e">
        <f t="shared" si="473"/>
        <v>#DIV/0!</v>
      </c>
      <c r="AE3678" s="3" t="e">
        <f t="shared" si="474"/>
        <v>#DIV/0!</v>
      </c>
      <c r="AG3678" s="4" t="e">
        <f t="shared" si="475"/>
        <v>#DIV/0!</v>
      </c>
      <c r="AI3678" s="3" t="e">
        <f t="shared" si="476"/>
        <v>#DIV/0!</v>
      </c>
      <c r="AK3678" s="4" t="e">
        <f t="shared" si="470"/>
        <v>#DIV/0!</v>
      </c>
    </row>
    <row r="3679" spans="1:44" s="14" customFormat="1" x14ac:dyDescent="0.25">
      <c r="A3679" s="4" t="str">
        <f t="shared" si="471"/>
        <v>D00_723_7</v>
      </c>
      <c r="B3679" s="12" t="s">
        <v>37</v>
      </c>
      <c r="C3679" s="13">
        <v>723</v>
      </c>
      <c r="D3679" s="15">
        <v>7</v>
      </c>
      <c r="E3679" s="14" t="s">
        <v>44</v>
      </c>
      <c r="F3679" s="14" t="s">
        <v>45</v>
      </c>
      <c r="G3679" s="14" t="s">
        <v>32</v>
      </c>
      <c r="H3679" s="14">
        <v>2003</v>
      </c>
      <c r="I3679" s="15" t="s">
        <v>54</v>
      </c>
      <c r="J3679" s="15"/>
      <c r="K3679" s="14">
        <v>45</v>
      </c>
      <c r="L3679" s="14">
        <f>K3679-36</f>
        <v>9</v>
      </c>
      <c r="M3679" s="14">
        <f>K3679-64</f>
        <v>-19</v>
      </c>
      <c r="N3679" s="14">
        <f>K3679-79</f>
        <v>-34</v>
      </c>
      <c r="P3679" s="15">
        <v>3</v>
      </c>
      <c r="Q3679" s="4"/>
      <c r="R3679" s="4"/>
      <c r="S3679" s="4"/>
      <c r="T3679" s="4"/>
      <c r="U3679" s="4"/>
      <c r="V3679" s="4"/>
      <c r="W3679" s="15">
        <v>3</v>
      </c>
      <c r="X3679" s="14">
        <v>205</v>
      </c>
      <c r="Y3679" s="14">
        <v>20</v>
      </c>
      <c r="Z3679" s="14">
        <v>58</v>
      </c>
      <c r="AA3679" s="5">
        <f t="shared" si="472"/>
        <v>2.9</v>
      </c>
      <c r="AB3679" s="14">
        <v>4</v>
      </c>
      <c r="AC3679" s="14">
        <v>17</v>
      </c>
      <c r="AD3679" s="5">
        <f t="shared" si="473"/>
        <v>0.85</v>
      </c>
      <c r="AE3679" s="3">
        <f t="shared" si="474"/>
        <v>29.310344827586206</v>
      </c>
      <c r="AF3679" s="14">
        <v>0</v>
      </c>
      <c r="AG3679" s="4">
        <f t="shared" si="475"/>
        <v>0</v>
      </c>
      <c r="AH3679" s="14">
        <v>0</v>
      </c>
      <c r="AI3679" s="3">
        <f t="shared" si="476"/>
        <v>0</v>
      </c>
      <c r="AJ3679" s="14">
        <v>0</v>
      </c>
      <c r="AK3679" s="14">
        <f t="shared" si="470"/>
        <v>0</v>
      </c>
      <c r="AL3679" s="14">
        <v>0</v>
      </c>
      <c r="AM3679" s="14">
        <v>1</v>
      </c>
      <c r="AN3679" s="14">
        <v>2</v>
      </c>
      <c r="AO3679" s="14">
        <v>2</v>
      </c>
      <c r="AP3679" s="14">
        <v>4</v>
      </c>
      <c r="AQ3679" s="14">
        <v>3</v>
      </c>
      <c r="AR3679" s="14">
        <v>3</v>
      </c>
    </row>
    <row r="3680" spans="1:44" s="4" customFormat="1" x14ac:dyDescent="0.25">
      <c r="A3680" s="4" t="str">
        <f t="shared" si="471"/>
        <v>D00_723_7</v>
      </c>
      <c r="B3680" s="1" t="s">
        <v>37</v>
      </c>
      <c r="C3680" s="2">
        <v>723</v>
      </c>
      <c r="D3680" s="3">
        <v>7</v>
      </c>
      <c r="E3680" s="4" t="s">
        <v>44</v>
      </c>
      <c r="F3680" s="4" t="s">
        <v>45</v>
      </c>
      <c r="G3680" s="4" t="s">
        <v>32</v>
      </c>
      <c r="H3680" s="4">
        <v>2004</v>
      </c>
      <c r="I3680" s="3" t="s">
        <v>54</v>
      </c>
      <c r="J3680" s="3"/>
      <c r="P3680" s="3"/>
      <c r="W3680" s="3"/>
      <c r="AA3680" s="5" t="e">
        <f t="shared" si="472"/>
        <v>#DIV/0!</v>
      </c>
      <c r="AD3680" s="5" t="e">
        <f t="shared" si="473"/>
        <v>#DIV/0!</v>
      </c>
      <c r="AE3680" s="3" t="e">
        <f t="shared" si="474"/>
        <v>#DIV/0!</v>
      </c>
      <c r="AG3680" s="4" t="e">
        <f t="shared" si="475"/>
        <v>#DIV/0!</v>
      </c>
      <c r="AI3680" s="3" t="e">
        <f t="shared" si="476"/>
        <v>#DIV/0!</v>
      </c>
      <c r="AK3680" s="4" t="e">
        <f t="shared" si="470"/>
        <v>#DIV/0!</v>
      </c>
    </row>
    <row r="3681" spans="1:44" s="4" customFormat="1" x14ac:dyDescent="0.25">
      <c r="A3681" s="4" t="str">
        <f t="shared" si="471"/>
        <v>D00_723_7</v>
      </c>
      <c r="B3681" s="1" t="s">
        <v>37</v>
      </c>
      <c r="C3681" s="2">
        <v>723</v>
      </c>
      <c r="D3681" s="3">
        <v>7</v>
      </c>
      <c r="E3681" s="4" t="s">
        <v>44</v>
      </c>
      <c r="F3681" s="4" t="s">
        <v>45</v>
      </c>
      <c r="G3681" s="4" t="s">
        <v>32</v>
      </c>
      <c r="H3681" s="4">
        <v>2005</v>
      </c>
      <c r="I3681" s="3" t="s">
        <v>54</v>
      </c>
      <c r="J3681" s="3"/>
      <c r="P3681" s="3"/>
      <c r="W3681" s="3"/>
      <c r="AA3681" s="5" t="e">
        <f t="shared" si="472"/>
        <v>#DIV/0!</v>
      </c>
      <c r="AD3681" s="5" t="e">
        <f t="shared" si="473"/>
        <v>#DIV/0!</v>
      </c>
      <c r="AE3681" s="3" t="e">
        <f t="shared" si="474"/>
        <v>#DIV/0!</v>
      </c>
      <c r="AG3681" s="4" t="e">
        <f t="shared" si="475"/>
        <v>#DIV/0!</v>
      </c>
      <c r="AI3681" s="3" t="e">
        <f t="shared" si="476"/>
        <v>#DIV/0!</v>
      </c>
      <c r="AK3681" s="4" t="e">
        <f t="shared" si="470"/>
        <v>#DIV/0!</v>
      </c>
    </row>
    <row r="3682" spans="1:44" s="4" customFormat="1" x14ac:dyDescent="0.25">
      <c r="A3682" s="4" t="str">
        <f t="shared" si="471"/>
        <v>D00_723_7</v>
      </c>
      <c r="B3682" s="1" t="s">
        <v>37</v>
      </c>
      <c r="C3682" s="2">
        <v>723</v>
      </c>
      <c r="D3682" s="3">
        <v>7</v>
      </c>
      <c r="E3682" s="4" t="s">
        <v>44</v>
      </c>
      <c r="F3682" s="4" t="s">
        <v>45</v>
      </c>
      <c r="G3682" s="4" t="s">
        <v>32</v>
      </c>
      <c r="H3682" s="4">
        <v>2006</v>
      </c>
      <c r="I3682" s="3" t="s">
        <v>54</v>
      </c>
      <c r="J3682" s="3"/>
      <c r="P3682" s="3"/>
      <c r="W3682" s="3"/>
      <c r="AA3682" s="5" t="e">
        <f t="shared" si="472"/>
        <v>#DIV/0!</v>
      </c>
      <c r="AD3682" s="5" t="e">
        <f t="shared" si="473"/>
        <v>#DIV/0!</v>
      </c>
      <c r="AE3682" s="3" t="e">
        <f t="shared" si="474"/>
        <v>#DIV/0!</v>
      </c>
      <c r="AG3682" s="4" t="e">
        <f t="shared" si="475"/>
        <v>#DIV/0!</v>
      </c>
      <c r="AI3682" s="3" t="e">
        <f t="shared" si="476"/>
        <v>#DIV/0!</v>
      </c>
      <c r="AK3682" s="4" t="e">
        <f t="shared" si="470"/>
        <v>#DIV/0!</v>
      </c>
    </row>
    <row r="3683" spans="1:44" s="4" customFormat="1" x14ac:dyDescent="0.25">
      <c r="A3683" s="4" t="str">
        <f t="shared" si="471"/>
        <v>D00_723_7</v>
      </c>
      <c r="B3683" s="1" t="s">
        <v>37</v>
      </c>
      <c r="C3683" s="2">
        <v>723</v>
      </c>
      <c r="D3683" s="3">
        <v>7</v>
      </c>
      <c r="E3683" s="4" t="s">
        <v>44</v>
      </c>
      <c r="F3683" s="4" t="s">
        <v>45</v>
      </c>
      <c r="G3683" s="4" t="s">
        <v>32</v>
      </c>
      <c r="H3683" s="4">
        <v>2007</v>
      </c>
      <c r="I3683" s="3" t="s">
        <v>54</v>
      </c>
      <c r="J3683" s="3"/>
      <c r="P3683" s="3"/>
      <c r="W3683" s="3"/>
      <c r="AA3683" s="5" t="e">
        <f t="shared" si="472"/>
        <v>#DIV/0!</v>
      </c>
      <c r="AD3683" s="5" t="e">
        <f t="shared" si="473"/>
        <v>#DIV/0!</v>
      </c>
      <c r="AE3683" s="3" t="e">
        <f t="shared" si="474"/>
        <v>#DIV/0!</v>
      </c>
      <c r="AG3683" s="4" t="e">
        <f t="shared" si="475"/>
        <v>#DIV/0!</v>
      </c>
      <c r="AI3683" s="3" t="e">
        <f t="shared" si="476"/>
        <v>#DIV/0!</v>
      </c>
      <c r="AK3683" s="4" t="e">
        <f t="shared" si="470"/>
        <v>#DIV/0!</v>
      </c>
    </row>
    <row r="3684" spans="1:44" s="14" customFormat="1" x14ac:dyDescent="0.25">
      <c r="A3684" s="4" t="str">
        <f t="shared" si="471"/>
        <v>D00_724_7</v>
      </c>
      <c r="B3684" s="12" t="s">
        <v>37</v>
      </c>
      <c r="C3684" s="13">
        <v>724</v>
      </c>
      <c r="D3684" s="15">
        <v>7</v>
      </c>
      <c r="E3684" s="14" t="s">
        <v>44</v>
      </c>
      <c r="F3684" s="14" t="s">
        <v>45</v>
      </c>
      <c r="G3684" s="14" t="s">
        <v>32</v>
      </c>
      <c r="H3684" s="14">
        <v>2003</v>
      </c>
      <c r="I3684" s="15" t="s">
        <v>54</v>
      </c>
      <c r="J3684" s="15"/>
      <c r="P3684" s="15"/>
      <c r="Q3684" s="4"/>
      <c r="R3684" s="4"/>
      <c r="S3684" s="4"/>
      <c r="T3684" s="4"/>
      <c r="U3684" s="4"/>
      <c r="V3684" s="4"/>
      <c r="W3684" s="15"/>
      <c r="AA3684" s="5" t="e">
        <f t="shared" si="472"/>
        <v>#DIV/0!</v>
      </c>
      <c r="AD3684" s="5" t="e">
        <f t="shared" si="473"/>
        <v>#DIV/0!</v>
      </c>
      <c r="AE3684" s="3" t="e">
        <f t="shared" si="474"/>
        <v>#DIV/0!</v>
      </c>
      <c r="AG3684" s="4" t="e">
        <f t="shared" si="475"/>
        <v>#DIV/0!</v>
      </c>
      <c r="AI3684" s="3" t="e">
        <f t="shared" si="476"/>
        <v>#DIV/0!</v>
      </c>
      <c r="AK3684" s="14" t="e">
        <f t="shared" si="470"/>
        <v>#DIV/0!</v>
      </c>
    </row>
    <row r="3685" spans="1:44" s="4" customFormat="1" x14ac:dyDescent="0.25">
      <c r="A3685" s="4" t="str">
        <f t="shared" si="471"/>
        <v>D00_724_7</v>
      </c>
      <c r="B3685" s="1" t="s">
        <v>37</v>
      </c>
      <c r="C3685" s="2">
        <v>724</v>
      </c>
      <c r="D3685" s="3">
        <v>7</v>
      </c>
      <c r="E3685" s="4" t="s">
        <v>44</v>
      </c>
      <c r="F3685" s="4" t="s">
        <v>45</v>
      </c>
      <c r="G3685" s="4" t="s">
        <v>32</v>
      </c>
      <c r="H3685" s="4">
        <v>2004</v>
      </c>
      <c r="I3685" s="3" t="s">
        <v>54</v>
      </c>
      <c r="J3685" s="3"/>
      <c r="P3685" s="3"/>
      <c r="W3685" s="3"/>
      <c r="AA3685" s="5" t="e">
        <f t="shared" si="472"/>
        <v>#DIV/0!</v>
      </c>
      <c r="AD3685" s="5" t="e">
        <f t="shared" si="473"/>
        <v>#DIV/0!</v>
      </c>
      <c r="AE3685" s="3" t="e">
        <f t="shared" si="474"/>
        <v>#DIV/0!</v>
      </c>
      <c r="AG3685" s="4" t="e">
        <f t="shared" si="475"/>
        <v>#DIV/0!</v>
      </c>
      <c r="AI3685" s="3" t="e">
        <f t="shared" si="476"/>
        <v>#DIV/0!</v>
      </c>
      <c r="AK3685" s="4" t="e">
        <f t="shared" si="470"/>
        <v>#DIV/0!</v>
      </c>
    </row>
    <row r="3686" spans="1:44" s="4" customFormat="1" x14ac:dyDescent="0.25">
      <c r="A3686" s="4" t="str">
        <f t="shared" si="471"/>
        <v>D00_724_7</v>
      </c>
      <c r="B3686" s="1" t="s">
        <v>37</v>
      </c>
      <c r="C3686" s="2">
        <v>724</v>
      </c>
      <c r="D3686" s="3">
        <v>7</v>
      </c>
      <c r="E3686" s="4" t="s">
        <v>44</v>
      </c>
      <c r="F3686" s="4" t="s">
        <v>45</v>
      </c>
      <c r="G3686" s="4" t="s">
        <v>32</v>
      </c>
      <c r="H3686" s="4">
        <v>2005</v>
      </c>
      <c r="I3686" s="3" t="s">
        <v>54</v>
      </c>
      <c r="J3686" s="3"/>
      <c r="P3686" s="3"/>
      <c r="W3686" s="3"/>
      <c r="AA3686" s="5" t="e">
        <f t="shared" si="472"/>
        <v>#DIV/0!</v>
      </c>
      <c r="AD3686" s="5" t="e">
        <f t="shared" si="473"/>
        <v>#DIV/0!</v>
      </c>
      <c r="AE3686" s="3" t="e">
        <f t="shared" si="474"/>
        <v>#DIV/0!</v>
      </c>
      <c r="AG3686" s="4" t="e">
        <f t="shared" si="475"/>
        <v>#DIV/0!</v>
      </c>
      <c r="AI3686" s="3" t="e">
        <f t="shared" si="476"/>
        <v>#DIV/0!</v>
      </c>
      <c r="AK3686" s="4" t="e">
        <f t="shared" si="470"/>
        <v>#DIV/0!</v>
      </c>
    </row>
    <row r="3687" spans="1:44" s="4" customFormat="1" x14ac:dyDescent="0.25">
      <c r="A3687" s="4" t="str">
        <f t="shared" si="471"/>
        <v>D00_724_7</v>
      </c>
      <c r="B3687" s="1" t="s">
        <v>37</v>
      </c>
      <c r="C3687" s="2">
        <v>724</v>
      </c>
      <c r="D3687" s="3">
        <v>7</v>
      </c>
      <c r="E3687" s="4" t="s">
        <v>44</v>
      </c>
      <c r="F3687" s="4" t="s">
        <v>45</v>
      </c>
      <c r="G3687" s="4" t="s">
        <v>32</v>
      </c>
      <c r="H3687" s="4">
        <v>2006</v>
      </c>
      <c r="I3687" s="3" t="s">
        <v>54</v>
      </c>
      <c r="J3687" s="3"/>
      <c r="P3687" s="3"/>
      <c r="W3687" s="3"/>
      <c r="AA3687" s="5" t="e">
        <f t="shared" si="472"/>
        <v>#DIV/0!</v>
      </c>
      <c r="AD3687" s="5" t="e">
        <f t="shared" si="473"/>
        <v>#DIV/0!</v>
      </c>
      <c r="AE3687" s="3" t="e">
        <f t="shared" si="474"/>
        <v>#DIV/0!</v>
      </c>
      <c r="AG3687" s="4" t="e">
        <f t="shared" si="475"/>
        <v>#DIV/0!</v>
      </c>
      <c r="AI3687" s="3" t="e">
        <f t="shared" si="476"/>
        <v>#DIV/0!</v>
      </c>
      <c r="AK3687" s="4" t="e">
        <f t="shared" si="470"/>
        <v>#DIV/0!</v>
      </c>
    </row>
    <row r="3688" spans="1:44" s="4" customFormat="1" x14ac:dyDescent="0.25">
      <c r="A3688" s="4" t="str">
        <f t="shared" si="471"/>
        <v>D00_724_7</v>
      </c>
      <c r="B3688" s="1" t="s">
        <v>37</v>
      </c>
      <c r="C3688" s="2">
        <v>724</v>
      </c>
      <c r="D3688" s="3">
        <v>7</v>
      </c>
      <c r="E3688" s="4" t="s">
        <v>44</v>
      </c>
      <c r="F3688" s="4" t="s">
        <v>45</v>
      </c>
      <c r="G3688" s="4" t="s">
        <v>32</v>
      </c>
      <c r="H3688" s="4">
        <v>2007</v>
      </c>
      <c r="I3688" s="3" t="s">
        <v>54</v>
      </c>
      <c r="J3688" s="3"/>
      <c r="P3688" s="3"/>
      <c r="W3688" s="3"/>
      <c r="AA3688" s="5" t="e">
        <f t="shared" si="472"/>
        <v>#DIV/0!</v>
      </c>
      <c r="AD3688" s="5" t="e">
        <f t="shared" si="473"/>
        <v>#DIV/0!</v>
      </c>
      <c r="AE3688" s="3" t="e">
        <f t="shared" si="474"/>
        <v>#DIV/0!</v>
      </c>
      <c r="AG3688" s="4" t="e">
        <f t="shared" si="475"/>
        <v>#DIV/0!</v>
      </c>
      <c r="AI3688" s="3" t="e">
        <f t="shared" si="476"/>
        <v>#DIV/0!</v>
      </c>
      <c r="AK3688" s="4" t="e">
        <f t="shared" si="470"/>
        <v>#DIV/0!</v>
      </c>
    </row>
    <row r="3689" spans="1:44" s="14" customFormat="1" x14ac:dyDescent="0.25">
      <c r="A3689" s="4" t="str">
        <f t="shared" si="471"/>
        <v>D00_725_7</v>
      </c>
      <c r="B3689" s="12" t="s">
        <v>37</v>
      </c>
      <c r="C3689" s="13">
        <v>725</v>
      </c>
      <c r="D3689" s="15">
        <v>7</v>
      </c>
      <c r="E3689" s="14" t="s">
        <v>44</v>
      </c>
      <c r="F3689" s="14" t="s">
        <v>45</v>
      </c>
      <c r="G3689" s="14" t="s">
        <v>32</v>
      </c>
      <c r="H3689" s="14">
        <v>2003</v>
      </c>
      <c r="I3689" s="15" t="s">
        <v>54</v>
      </c>
      <c r="J3689" s="15"/>
      <c r="K3689" s="14">
        <v>59</v>
      </c>
      <c r="L3689" s="14">
        <f>K3689-36</f>
        <v>23</v>
      </c>
      <c r="M3689" s="14">
        <f>K3689-64</f>
        <v>-5</v>
      </c>
      <c r="N3689" s="14">
        <f>K3689-79</f>
        <v>-20</v>
      </c>
      <c r="P3689" s="15">
        <v>2</v>
      </c>
      <c r="Q3689" s="4"/>
      <c r="R3689" s="4"/>
      <c r="S3689" s="4"/>
      <c r="T3689" s="4"/>
      <c r="U3689" s="4"/>
      <c r="V3689" s="4"/>
      <c r="W3689" s="15">
        <v>1</v>
      </c>
      <c r="X3689" s="14">
        <v>214</v>
      </c>
      <c r="Y3689" s="14">
        <v>13</v>
      </c>
      <c r="Z3689" s="14">
        <v>80</v>
      </c>
      <c r="AA3689" s="5">
        <f t="shared" si="472"/>
        <v>6.1538461538461542</v>
      </c>
      <c r="AB3689" s="14">
        <v>4</v>
      </c>
      <c r="AC3689" s="14">
        <v>19</v>
      </c>
      <c r="AD3689" s="5">
        <f t="shared" si="473"/>
        <v>1.4615384615384615</v>
      </c>
      <c r="AE3689" s="3">
        <f t="shared" si="474"/>
        <v>23.749999999999996</v>
      </c>
      <c r="AF3689" s="14">
        <v>0</v>
      </c>
      <c r="AG3689" s="4">
        <f t="shared" si="475"/>
        <v>0</v>
      </c>
      <c r="AH3689" s="14">
        <v>0</v>
      </c>
      <c r="AI3689" s="3">
        <f t="shared" si="476"/>
        <v>0</v>
      </c>
      <c r="AJ3689" s="14">
        <v>0</v>
      </c>
      <c r="AK3689" s="14">
        <f t="shared" ref="AK3689:AK3752" si="477">AJ3689*100/Y3689</f>
        <v>0</v>
      </c>
      <c r="AL3689" s="14">
        <v>0</v>
      </c>
      <c r="AM3689" s="14">
        <v>11</v>
      </c>
      <c r="AN3689" s="14">
        <v>1</v>
      </c>
      <c r="AO3689" s="14">
        <v>2</v>
      </c>
      <c r="AP3689" s="14">
        <v>3</v>
      </c>
      <c r="AQ3689" s="14">
        <v>3</v>
      </c>
      <c r="AR3689" s="14">
        <v>3</v>
      </c>
    </row>
    <row r="3690" spans="1:44" s="4" customFormat="1" x14ac:dyDescent="0.25">
      <c r="A3690" s="4" t="str">
        <f t="shared" si="471"/>
        <v>D00_725_7</v>
      </c>
      <c r="B3690" s="1" t="s">
        <v>37</v>
      </c>
      <c r="C3690" s="2">
        <v>725</v>
      </c>
      <c r="D3690" s="3">
        <v>7</v>
      </c>
      <c r="E3690" s="4" t="s">
        <v>44</v>
      </c>
      <c r="F3690" s="4" t="s">
        <v>45</v>
      </c>
      <c r="G3690" s="4" t="s">
        <v>32</v>
      </c>
      <c r="H3690" s="4">
        <v>2004</v>
      </c>
      <c r="I3690" s="3" t="s">
        <v>54</v>
      </c>
      <c r="J3690" s="3"/>
      <c r="P3690" s="3"/>
      <c r="W3690" s="3"/>
      <c r="AA3690" s="5" t="e">
        <f t="shared" si="472"/>
        <v>#DIV/0!</v>
      </c>
      <c r="AD3690" s="5" t="e">
        <f t="shared" si="473"/>
        <v>#DIV/0!</v>
      </c>
      <c r="AE3690" s="3" t="e">
        <f t="shared" si="474"/>
        <v>#DIV/0!</v>
      </c>
      <c r="AG3690" s="4" t="e">
        <f t="shared" si="475"/>
        <v>#DIV/0!</v>
      </c>
      <c r="AI3690" s="3" t="e">
        <f t="shared" si="476"/>
        <v>#DIV/0!</v>
      </c>
      <c r="AK3690" s="4" t="e">
        <f t="shared" si="477"/>
        <v>#DIV/0!</v>
      </c>
    </row>
    <row r="3691" spans="1:44" s="4" customFormat="1" x14ac:dyDescent="0.25">
      <c r="A3691" s="4" t="str">
        <f t="shared" si="471"/>
        <v>D00_725_7</v>
      </c>
      <c r="B3691" s="1" t="s">
        <v>37</v>
      </c>
      <c r="C3691" s="2">
        <v>725</v>
      </c>
      <c r="D3691" s="3">
        <v>7</v>
      </c>
      <c r="E3691" s="4" t="s">
        <v>44</v>
      </c>
      <c r="F3691" s="4" t="s">
        <v>45</v>
      </c>
      <c r="G3691" s="4" t="s">
        <v>32</v>
      </c>
      <c r="H3691" s="4">
        <v>2005</v>
      </c>
      <c r="I3691" s="3" t="s">
        <v>54</v>
      </c>
      <c r="J3691" s="3"/>
      <c r="P3691" s="3"/>
      <c r="W3691" s="3"/>
      <c r="AA3691" s="5" t="e">
        <f t="shared" si="472"/>
        <v>#DIV/0!</v>
      </c>
      <c r="AD3691" s="5" t="e">
        <f t="shared" si="473"/>
        <v>#DIV/0!</v>
      </c>
      <c r="AE3691" s="3" t="e">
        <f t="shared" si="474"/>
        <v>#DIV/0!</v>
      </c>
      <c r="AG3691" s="4" t="e">
        <f t="shared" si="475"/>
        <v>#DIV/0!</v>
      </c>
      <c r="AI3691" s="3" t="e">
        <f t="shared" si="476"/>
        <v>#DIV/0!</v>
      </c>
      <c r="AK3691" s="4" t="e">
        <f t="shared" si="477"/>
        <v>#DIV/0!</v>
      </c>
    </row>
    <row r="3692" spans="1:44" s="4" customFormat="1" x14ac:dyDescent="0.25">
      <c r="A3692" s="4" t="str">
        <f t="shared" si="471"/>
        <v>D00_725_7</v>
      </c>
      <c r="B3692" s="1" t="s">
        <v>37</v>
      </c>
      <c r="C3692" s="2">
        <v>725</v>
      </c>
      <c r="D3692" s="3">
        <v>7</v>
      </c>
      <c r="E3692" s="4" t="s">
        <v>44</v>
      </c>
      <c r="F3692" s="4" t="s">
        <v>45</v>
      </c>
      <c r="G3692" s="4" t="s">
        <v>32</v>
      </c>
      <c r="H3692" s="4">
        <v>2006</v>
      </c>
      <c r="I3692" s="3" t="s">
        <v>54</v>
      </c>
      <c r="J3692" s="3"/>
      <c r="P3692" s="3"/>
      <c r="W3692" s="3"/>
      <c r="AA3692" s="5" t="e">
        <f t="shared" si="472"/>
        <v>#DIV/0!</v>
      </c>
      <c r="AD3692" s="5" t="e">
        <f t="shared" si="473"/>
        <v>#DIV/0!</v>
      </c>
      <c r="AE3692" s="3" t="e">
        <f t="shared" si="474"/>
        <v>#DIV/0!</v>
      </c>
      <c r="AG3692" s="4" t="e">
        <f t="shared" si="475"/>
        <v>#DIV/0!</v>
      </c>
      <c r="AI3692" s="3" t="e">
        <f t="shared" si="476"/>
        <v>#DIV/0!</v>
      </c>
      <c r="AK3692" s="4" t="e">
        <f t="shared" si="477"/>
        <v>#DIV/0!</v>
      </c>
    </row>
    <row r="3693" spans="1:44" s="4" customFormat="1" x14ac:dyDescent="0.25">
      <c r="A3693" s="4" t="str">
        <f t="shared" si="471"/>
        <v>D00_725_7</v>
      </c>
      <c r="B3693" s="1" t="s">
        <v>37</v>
      </c>
      <c r="C3693" s="2">
        <v>725</v>
      </c>
      <c r="D3693" s="3">
        <v>7</v>
      </c>
      <c r="E3693" s="4" t="s">
        <v>44</v>
      </c>
      <c r="F3693" s="4" t="s">
        <v>45</v>
      </c>
      <c r="G3693" s="4" t="s">
        <v>32</v>
      </c>
      <c r="H3693" s="4">
        <v>2007</v>
      </c>
      <c r="I3693" s="3" t="s">
        <v>54</v>
      </c>
      <c r="J3693" s="3"/>
      <c r="P3693" s="3"/>
      <c r="W3693" s="3"/>
      <c r="AA3693" s="5" t="e">
        <f t="shared" si="472"/>
        <v>#DIV/0!</v>
      </c>
      <c r="AD3693" s="5" t="e">
        <f t="shared" si="473"/>
        <v>#DIV/0!</v>
      </c>
      <c r="AE3693" s="3" t="e">
        <f t="shared" si="474"/>
        <v>#DIV/0!</v>
      </c>
      <c r="AG3693" s="4" t="e">
        <f t="shared" si="475"/>
        <v>#DIV/0!</v>
      </c>
      <c r="AI3693" s="3" t="e">
        <f t="shared" si="476"/>
        <v>#DIV/0!</v>
      </c>
      <c r="AK3693" s="4" t="e">
        <f t="shared" si="477"/>
        <v>#DIV/0!</v>
      </c>
    </row>
    <row r="3694" spans="1:44" s="14" customFormat="1" x14ac:dyDescent="0.25">
      <c r="A3694" s="4" t="str">
        <f t="shared" si="471"/>
        <v>D00_726_7</v>
      </c>
      <c r="B3694" s="12" t="s">
        <v>37</v>
      </c>
      <c r="C3694" s="13">
        <v>726</v>
      </c>
      <c r="D3694" s="15">
        <v>7</v>
      </c>
      <c r="E3694" s="14" t="s">
        <v>44</v>
      </c>
      <c r="F3694" s="14" t="s">
        <v>45</v>
      </c>
      <c r="G3694" s="14" t="s">
        <v>32</v>
      </c>
      <c r="H3694" s="14">
        <v>2003</v>
      </c>
      <c r="I3694" s="15" t="s">
        <v>54</v>
      </c>
      <c r="J3694" s="15"/>
      <c r="P3694" s="15"/>
      <c r="Q3694" s="4"/>
      <c r="R3694" s="4"/>
      <c r="S3694" s="4"/>
      <c r="T3694" s="4"/>
      <c r="U3694" s="4"/>
      <c r="V3694" s="4"/>
      <c r="W3694" s="15"/>
      <c r="AA3694" s="5" t="e">
        <f t="shared" si="472"/>
        <v>#DIV/0!</v>
      </c>
      <c r="AD3694" s="5" t="e">
        <f t="shared" si="473"/>
        <v>#DIV/0!</v>
      </c>
      <c r="AE3694" s="3" t="e">
        <f t="shared" si="474"/>
        <v>#DIV/0!</v>
      </c>
      <c r="AG3694" s="4" t="e">
        <f t="shared" si="475"/>
        <v>#DIV/0!</v>
      </c>
      <c r="AI3694" s="3" t="e">
        <f t="shared" si="476"/>
        <v>#DIV/0!</v>
      </c>
      <c r="AK3694" s="14" t="e">
        <f t="shared" si="477"/>
        <v>#DIV/0!</v>
      </c>
    </row>
    <row r="3695" spans="1:44" s="4" customFormat="1" x14ac:dyDescent="0.25">
      <c r="A3695" s="4" t="str">
        <f t="shared" si="471"/>
        <v>D00_726_7</v>
      </c>
      <c r="B3695" s="1" t="s">
        <v>37</v>
      </c>
      <c r="C3695" s="2">
        <v>726</v>
      </c>
      <c r="D3695" s="3">
        <v>7</v>
      </c>
      <c r="E3695" s="4" t="s">
        <v>44</v>
      </c>
      <c r="F3695" s="4" t="s">
        <v>45</v>
      </c>
      <c r="G3695" s="4" t="s">
        <v>32</v>
      </c>
      <c r="H3695" s="4">
        <v>2004</v>
      </c>
      <c r="I3695" s="3" t="s">
        <v>54</v>
      </c>
      <c r="J3695" s="3"/>
      <c r="P3695" s="3"/>
      <c r="W3695" s="3"/>
      <c r="AA3695" s="5" t="e">
        <f t="shared" si="472"/>
        <v>#DIV/0!</v>
      </c>
      <c r="AD3695" s="5" t="e">
        <f t="shared" si="473"/>
        <v>#DIV/0!</v>
      </c>
      <c r="AE3695" s="3" t="e">
        <f t="shared" si="474"/>
        <v>#DIV/0!</v>
      </c>
      <c r="AG3695" s="4" t="e">
        <f t="shared" si="475"/>
        <v>#DIV/0!</v>
      </c>
      <c r="AI3695" s="3" t="e">
        <f t="shared" si="476"/>
        <v>#DIV/0!</v>
      </c>
      <c r="AK3695" s="4" t="e">
        <f t="shared" si="477"/>
        <v>#DIV/0!</v>
      </c>
    </row>
    <row r="3696" spans="1:44" s="4" customFormat="1" x14ac:dyDescent="0.25">
      <c r="A3696" s="4" t="str">
        <f t="shared" si="471"/>
        <v>D00_726_7</v>
      </c>
      <c r="B3696" s="1" t="s">
        <v>37</v>
      </c>
      <c r="C3696" s="2">
        <v>726</v>
      </c>
      <c r="D3696" s="3">
        <v>7</v>
      </c>
      <c r="E3696" s="4" t="s">
        <v>44</v>
      </c>
      <c r="F3696" s="4" t="s">
        <v>45</v>
      </c>
      <c r="G3696" s="4" t="s">
        <v>32</v>
      </c>
      <c r="H3696" s="4">
        <v>2005</v>
      </c>
      <c r="I3696" s="3" t="s">
        <v>54</v>
      </c>
      <c r="J3696" s="3"/>
      <c r="P3696" s="3"/>
      <c r="W3696" s="3"/>
      <c r="AA3696" s="5" t="e">
        <f t="shared" si="472"/>
        <v>#DIV/0!</v>
      </c>
      <c r="AD3696" s="5" t="e">
        <f t="shared" si="473"/>
        <v>#DIV/0!</v>
      </c>
      <c r="AE3696" s="3" t="e">
        <f t="shared" si="474"/>
        <v>#DIV/0!</v>
      </c>
      <c r="AG3696" s="4" t="e">
        <f t="shared" si="475"/>
        <v>#DIV/0!</v>
      </c>
      <c r="AI3696" s="3" t="e">
        <f t="shared" si="476"/>
        <v>#DIV/0!</v>
      </c>
      <c r="AK3696" s="4" t="e">
        <f t="shared" si="477"/>
        <v>#DIV/0!</v>
      </c>
    </row>
    <row r="3697" spans="1:37" s="4" customFormat="1" x14ac:dyDescent="0.25">
      <c r="A3697" s="4" t="str">
        <f t="shared" si="471"/>
        <v>D00_726_7</v>
      </c>
      <c r="B3697" s="1" t="s">
        <v>37</v>
      </c>
      <c r="C3697" s="2">
        <v>726</v>
      </c>
      <c r="D3697" s="3">
        <v>7</v>
      </c>
      <c r="E3697" s="4" t="s">
        <v>44</v>
      </c>
      <c r="F3697" s="4" t="s">
        <v>45</v>
      </c>
      <c r="G3697" s="4" t="s">
        <v>32</v>
      </c>
      <c r="H3697" s="4">
        <v>2006</v>
      </c>
      <c r="I3697" s="3" t="s">
        <v>54</v>
      </c>
      <c r="J3697" s="3"/>
      <c r="P3697" s="3"/>
      <c r="W3697" s="3"/>
      <c r="AA3697" s="5" t="e">
        <f t="shared" si="472"/>
        <v>#DIV/0!</v>
      </c>
      <c r="AD3697" s="5" t="e">
        <f t="shared" si="473"/>
        <v>#DIV/0!</v>
      </c>
      <c r="AE3697" s="3" t="e">
        <f t="shared" si="474"/>
        <v>#DIV/0!</v>
      </c>
      <c r="AG3697" s="4" t="e">
        <f t="shared" si="475"/>
        <v>#DIV/0!</v>
      </c>
      <c r="AI3697" s="3" t="e">
        <f t="shared" si="476"/>
        <v>#DIV/0!</v>
      </c>
      <c r="AK3697" s="4" t="e">
        <f t="shared" si="477"/>
        <v>#DIV/0!</v>
      </c>
    </row>
    <row r="3698" spans="1:37" s="4" customFormat="1" x14ac:dyDescent="0.25">
      <c r="A3698" s="4" t="str">
        <f t="shared" si="471"/>
        <v>D00_726_7</v>
      </c>
      <c r="B3698" s="1" t="s">
        <v>37</v>
      </c>
      <c r="C3698" s="2">
        <v>726</v>
      </c>
      <c r="D3698" s="3">
        <v>7</v>
      </c>
      <c r="E3698" s="4" t="s">
        <v>44</v>
      </c>
      <c r="F3698" s="4" t="s">
        <v>45</v>
      </c>
      <c r="G3698" s="4" t="s">
        <v>32</v>
      </c>
      <c r="H3698" s="4">
        <v>2007</v>
      </c>
      <c r="I3698" s="3" t="s">
        <v>54</v>
      </c>
      <c r="J3698" s="3"/>
      <c r="P3698" s="3"/>
      <c r="W3698" s="3"/>
      <c r="AA3698" s="5" t="e">
        <f t="shared" si="472"/>
        <v>#DIV/0!</v>
      </c>
      <c r="AD3698" s="5" t="e">
        <f t="shared" si="473"/>
        <v>#DIV/0!</v>
      </c>
      <c r="AE3698" s="3" t="e">
        <f t="shared" si="474"/>
        <v>#DIV/0!</v>
      </c>
      <c r="AG3698" s="4" t="e">
        <f t="shared" si="475"/>
        <v>#DIV/0!</v>
      </c>
      <c r="AI3698" s="3" t="e">
        <f t="shared" si="476"/>
        <v>#DIV/0!</v>
      </c>
      <c r="AK3698" s="4" t="e">
        <f t="shared" si="477"/>
        <v>#DIV/0!</v>
      </c>
    </row>
    <row r="3699" spans="1:37" s="14" customFormat="1" x14ac:dyDescent="0.25">
      <c r="A3699" s="4" t="str">
        <f t="shared" si="471"/>
        <v>D00_727_7</v>
      </c>
      <c r="B3699" s="12" t="s">
        <v>37</v>
      </c>
      <c r="C3699" s="13">
        <v>727</v>
      </c>
      <c r="D3699" s="15">
        <v>7</v>
      </c>
      <c r="E3699" s="14" t="s">
        <v>44</v>
      </c>
      <c r="F3699" s="14" t="s">
        <v>45</v>
      </c>
      <c r="G3699" s="14" t="s">
        <v>32</v>
      </c>
      <c r="H3699" s="14">
        <v>2003</v>
      </c>
      <c r="I3699" s="15" t="s">
        <v>54</v>
      </c>
      <c r="J3699" s="15"/>
      <c r="P3699" s="15"/>
      <c r="Q3699" s="4"/>
      <c r="R3699" s="4"/>
      <c r="S3699" s="4"/>
      <c r="T3699" s="4"/>
      <c r="U3699" s="4"/>
      <c r="V3699" s="4"/>
      <c r="W3699" s="15"/>
      <c r="AA3699" s="5" t="e">
        <f t="shared" si="472"/>
        <v>#DIV/0!</v>
      </c>
      <c r="AD3699" s="5" t="e">
        <f t="shared" si="473"/>
        <v>#DIV/0!</v>
      </c>
      <c r="AE3699" s="3" t="e">
        <f t="shared" si="474"/>
        <v>#DIV/0!</v>
      </c>
      <c r="AG3699" s="4" t="e">
        <f t="shared" si="475"/>
        <v>#DIV/0!</v>
      </c>
      <c r="AI3699" s="3" t="e">
        <f t="shared" si="476"/>
        <v>#DIV/0!</v>
      </c>
      <c r="AK3699" s="14" t="e">
        <f t="shared" si="477"/>
        <v>#DIV/0!</v>
      </c>
    </row>
    <row r="3700" spans="1:37" s="4" customFormat="1" x14ac:dyDescent="0.25">
      <c r="A3700" s="4" t="str">
        <f t="shared" si="471"/>
        <v>D00_727_7</v>
      </c>
      <c r="B3700" s="1" t="s">
        <v>37</v>
      </c>
      <c r="C3700" s="2">
        <v>727</v>
      </c>
      <c r="D3700" s="3">
        <v>7</v>
      </c>
      <c r="E3700" s="4" t="s">
        <v>44</v>
      </c>
      <c r="F3700" s="4" t="s">
        <v>45</v>
      </c>
      <c r="G3700" s="4" t="s">
        <v>32</v>
      </c>
      <c r="H3700" s="4">
        <v>2004</v>
      </c>
      <c r="I3700" s="3" t="s">
        <v>54</v>
      </c>
      <c r="J3700" s="3"/>
      <c r="P3700" s="3"/>
      <c r="W3700" s="3"/>
      <c r="AA3700" s="5" t="e">
        <f t="shared" si="472"/>
        <v>#DIV/0!</v>
      </c>
      <c r="AD3700" s="5" t="e">
        <f t="shared" si="473"/>
        <v>#DIV/0!</v>
      </c>
      <c r="AE3700" s="3" t="e">
        <f t="shared" si="474"/>
        <v>#DIV/0!</v>
      </c>
      <c r="AG3700" s="4" t="e">
        <f t="shared" si="475"/>
        <v>#DIV/0!</v>
      </c>
      <c r="AI3700" s="3" t="e">
        <f t="shared" si="476"/>
        <v>#DIV/0!</v>
      </c>
      <c r="AK3700" s="4" t="e">
        <f t="shared" si="477"/>
        <v>#DIV/0!</v>
      </c>
    </row>
    <row r="3701" spans="1:37" s="4" customFormat="1" x14ac:dyDescent="0.25">
      <c r="A3701" s="4" t="str">
        <f t="shared" si="471"/>
        <v>D00_727_7</v>
      </c>
      <c r="B3701" s="1" t="s">
        <v>37</v>
      </c>
      <c r="C3701" s="2">
        <v>727</v>
      </c>
      <c r="D3701" s="3">
        <v>7</v>
      </c>
      <c r="E3701" s="4" t="s">
        <v>44</v>
      </c>
      <c r="F3701" s="4" t="s">
        <v>45</v>
      </c>
      <c r="G3701" s="4" t="s">
        <v>32</v>
      </c>
      <c r="H3701" s="4">
        <v>2005</v>
      </c>
      <c r="I3701" s="3" t="s">
        <v>54</v>
      </c>
      <c r="J3701" s="3"/>
      <c r="P3701" s="3"/>
      <c r="W3701" s="3"/>
      <c r="AA3701" s="5" t="e">
        <f t="shared" si="472"/>
        <v>#DIV/0!</v>
      </c>
      <c r="AD3701" s="5" t="e">
        <f t="shared" si="473"/>
        <v>#DIV/0!</v>
      </c>
      <c r="AE3701" s="3" t="e">
        <f t="shared" si="474"/>
        <v>#DIV/0!</v>
      </c>
      <c r="AG3701" s="4" t="e">
        <f t="shared" si="475"/>
        <v>#DIV/0!</v>
      </c>
      <c r="AI3701" s="3" t="e">
        <f t="shared" si="476"/>
        <v>#DIV/0!</v>
      </c>
      <c r="AK3701" s="4" t="e">
        <f t="shared" si="477"/>
        <v>#DIV/0!</v>
      </c>
    </row>
    <row r="3702" spans="1:37" s="4" customFormat="1" x14ac:dyDescent="0.25">
      <c r="A3702" s="4" t="str">
        <f t="shared" si="471"/>
        <v>D00_727_7</v>
      </c>
      <c r="B3702" s="1" t="s">
        <v>37</v>
      </c>
      <c r="C3702" s="2">
        <v>727</v>
      </c>
      <c r="D3702" s="3">
        <v>7</v>
      </c>
      <c r="E3702" s="4" t="s">
        <v>44</v>
      </c>
      <c r="F3702" s="4" t="s">
        <v>45</v>
      </c>
      <c r="G3702" s="4" t="s">
        <v>32</v>
      </c>
      <c r="H3702" s="4">
        <v>2006</v>
      </c>
      <c r="I3702" s="3" t="s">
        <v>54</v>
      </c>
      <c r="J3702" s="3"/>
      <c r="P3702" s="3"/>
      <c r="W3702" s="3"/>
      <c r="AA3702" s="5" t="e">
        <f t="shared" si="472"/>
        <v>#DIV/0!</v>
      </c>
      <c r="AD3702" s="5" t="e">
        <f t="shared" si="473"/>
        <v>#DIV/0!</v>
      </c>
      <c r="AE3702" s="3" t="e">
        <f t="shared" si="474"/>
        <v>#DIV/0!</v>
      </c>
      <c r="AG3702" s="4" t="e">
        <f t="shared" si="475"/>
        <v>#DIV/0!</v>
      </c>
      <c r="AI3702" s="3" t="e">
        <f t="shared" si="476"/>
        <v>#DIV/0!</v>
      </c>
      <c r="AK3702" s="4" t="e">
        <f t="shared" si="477"/>
        <v>#DIV/0!</v>
      </c>
    </row>
    <row r="3703" spans="1:37" s="4" customFormat="1" x14ac:dyDescent="0.25">
      <c r="A3703" s="4" t="str">
        <f t="shared" si="471"/>
        <v>D00_727_7</v>
      </c>
      <c r="B3703" s="1" t="s">
        <v>37</v>
      </c>
      <c r="C3703" s="2">
        <v>727</v>
      </c>
      <c r="D3703" s="3">
        <v>7</v>
      </c>
      <c r="E3703" s="4" t="s">
        <v>44</v>
      </c>
      <c r="F3703" s="4" t="s">
        <v>45</v>
      </c>
      <c r="G3703" s="4" t="s">
        <v>32</v>
      </c>
      <c r="H3703" s="4">
        <v>2007</v>
      </c>
      <c r="I3703" s="3" t="s">
        <v>54</v>
      </c>
      <c r="J3703" s="3"/>
      <c r="P3703" s="3"/>
      <c r="W3703" s="3"/>
      <c r="AA3703" s="5" t="e">
        <f t="shared" si="472"/>
        <v>#DIV/0!</v>
      </c>
      <c r="AD3703" s="5" t="e">
        <f t="shared" si="473"/>
        <v>#DIV/0!</v>
      </c>
      <c r="AE3703" s="3" t="e">
        <f t="shared" si="474"/>
        <v>#DIV/0!</v>
      </c>
      <c r="AG3703" s="4" t="e">
        <f t="shared" si="475"/>
        <v>#DIV/0!</v>
      </c>
      <c r="AI3703" s="3" t="e">
        <f t="shared" si="476"/>
        <v>#DIV/0!</v>
      </c>
      <c r="AK3703" s="4" t="e">
        <f t="shared" si="477"/>
        <v>#DIV/0!</v>
      </c>
    </row>
    <row r="3704" spans="1:37" s="14" customFormat="1" x14ac:dyDescent="0.25">
      <c r="A3704" s="4" t="str">
        <f t="shared" si="471"/>
        <v>D00_728_7</v>
      </c>
      <c r="B3704" s="12" t="s">
        <v>37</v>
      </c>
      <c r="C3704" s="13">
        <v>728</v>
      </c>
      <c r="D3704" s="15">
        <v>7</v>
      </c>
      <c r="E3704" s="14" t="s">
        <v>44</v>
      </c>
      <c r="F3704" s="14" t="s">
        <v>45</v>
      </c>
      <c r="G3704" s="14" t="s">
        <v>32</v>
      </c>
      <c r="H3704" s="14">
        <v>2003</v>
      </c>
      <c r="I3704" s="15" t="s">
        <v>54</v>
      </c>
      <c r="J3704" s="15"/>
      <c r="P3704" s="15"/>
      <c r="Q3704" s="4"/>
      <c r="R3704" s="4"/>
      <c r="S3704" s="4"/>
      <c r="T3704" s="4"/>
      <c r="U3704" s="4"/>
      <c r="V3704" s="4"/>
      <c r="W3704" s="15"/>
      <c r="AA3704" s="5" t="e">
        <f t="shared" si="472"/>
        <v>#DIV/0!</v>
      </c>
      <c r="AD3704" s="5" t="e">
        <f t="shared" si="473"/>
        <v>#DIV/0!</v>
      </c>
      <c r="AE3704" s="3" t="e">
        <f t="shared" si="474"/>
        <v>#DIV/0!</v>
      </c>
      <c r="AG3704" s="4" t="e">
        <f t="shared" si="475"/>
        <v>#DIV/0!</v>
      </c>
      <c r="AI3704" s="3" t="e">
        <f t="shared" si="476"/>
        <v>#DIV/0!</v>
      </c>
      <c r="AK3704" s="14" t="e">
        <f t="shared" si="477"/>
        <v>#DIV/0!</v>
      </c>
    </row>
    <row r="3705" spans="1:37" s="4" customFormat="1" x14ac:dyDescent="0.25">
      <c r="A3705" s="4" t="str">
        <f t="shared" si="471"/>
        <v>D00_728_7</v>
      </c>
      <c r="B3705" s="1" t="s">
        <v>37</v>
      </c>
      <c r="C3705" s="2">
        <v>728</v>
      </c>
      <c r="D3705" s="3">
        <v>7</v>
      </c>
      <c r="E3705" s="4" t="s">
        <v>44</v>
      </c>
      <c r="F3705" s="4" t="s">
        <v>45</v>
      </c>
      <c r="G3705" s="4" t="s">
        <v>32</v>
      </c>
      <c r="H3705" s="4">
        <v>2004</v>
      </c>
      <c r="I3705" s="3" t="s">
        <v>54</v>
      </c>
      <c r="J3705" s="3"/>
      <c r="P3705" s="3"/>
      <c r="W3705" s="3"/>
      <c r="AA3705" s="5" t="e">
        <f t="shared" si="472"/>
        <v>#DIV/0!</v>
      </c>
      <c r="AD3705" s="5" t="e">
        <f t="shared" si="473"/>
        <v>#DIV/0!</v>
      </c>
      <c r="AE3705" s="3" t="e">
        <f t="shared" si="474"/>
        <v>#DIV/0!</v>
      </c>
      <c r="AG3705" s="4" t="e">
        <f t="shared" si="475"/>
        <v>#DIV/0!</v>
      </c>
      <c r="AI3705" s="3" t="e">
        <f t="shared" si="476"/>
        <v>#DIV/0!</v>
      </c>
      <c r="AK3705" s="4" t="e">
        <f t="shared" si="477"/>
        <v>#DIV/0!</v>
      </c>
    </row>
    <row r="3706" spans="1:37" s="4" customFormat="1" x14ac:dyDescent="0.25">
      <c r="A3706" s="4" t="str">
        <f t="shared" si="471"/>
        <v>D00_728_7</v>
      </c>
      <c r="B3706" s="1" t="s">
        <v>37</v>
      </c>
      <c r="C3706" s="2">
        <v>728</v>
      </c>
      <c r="D3706" s="3">
        <v>7</v>
      </c>
      <c r="E3706" s="4" t="s">
        <v>44</v>
      </c>
      <c r="F3706" s="4" t="s">
        <v>45</v>
      </c>
      <c r="G3706" s="4" t="s">
        <v>32</v>
      </c>
      <c r="H3706" s="4">
        <v>2005</v>
      </c>
      <c r="I3706" s="3" t="s">
        <v>54</v>
      </c>
      <c r="J3706" s="3"/>
      <c r="P3706" s="3"/>
      <c r="W3706" s="3"/>
      <c r="AA3706" s="5" t="e">
        <f t="shared" si="472"/>
        <v>#DIV/0!</v>
      </c>
      <c r="AD3706" s="5" t="e">
        <f t="shared" si="473"/>
        <v>#DIV/0!</v>
      </c>
      <c r="AE3706" s="3" t="e">
        <f t="shared" si="474"/>
        <v>#DIV/0!</v>
      </c>
      <c r="AG3706" s="4" t="e">
        <f t="shared" si="475"/>
        <v>#DIV/0!</v>
      </c>
      <c r="AI3706" s="3" t="e">
        <f t="shared" si="476"/>
        <v>#DIV/0!</v>
      </c>
      <c r="AK3706" s="4" t="e">
        <f t="shared" si="477"/>
        <v>#DIV/0!</v>
      </c>
    </row>
    <row r="3707" spans="1:37" s="4" customFormat="1" x14ac:dyDescent="0.25">
      <c r="A3707" s="4" t="str">
        <f t="shared" si="471"/>
        <v>D00_728_7</v>
      </c>
      <c r="B3707" s="1" t="s">
        <v>37</v>
      </c>
      <c r="C3707" s="2">
        <v>728</v>
      </c>
      <c r="D3707" s="3">
        <v>7</v>
      </c>
      <c r="E3707" s="4" t="s">
        <v>44</v>
      </c>
      <c r="F3707" s="4" t="s">
        <v>45</v>
      </c>
      <c r="G3707" s="4" t="s">
        <v>32</v>
      </c>
      <c r="H3707" s="4">
        <v>2006</v>
      </c>
      <c r="I3707" s="3" t="s">
        <v>54</v>
      </c>
      <c r="J3707" s="3"/>
      <c r="P3707" s="3"/>
      <c r="W3707" s="3"/>
      <c r="AA3707" s="5" t="e">
        <f t="shared" si="472"/>
        <v>#DIV/0!</v>
      </c>
      <c r="AD3707" s="5" t="e">
        <f t="shared" si="473"/>
        <v>#DIV/0!</v>
      </c>
      <c r="AE3707" s="3" t="e">
        <f t="shared" si="474"/>
        <v>#DIV/0!</v>
      </c>
      <c r="AG3707" s="4" t="e">
        <f t="shared" si="475"/>
        <v>#DIV/0!</v>
      </c>
      <c r="AI3707" s="3" t="e">
        <f t="shared" si="476"/>
        <v>#DIV/0!</v>
      </c>
      <c r="AK3707" s="4" t="e">
        <f t="shared" si="477"/>
        <v>#DIV/0!</v>
      </c>
    </row>
    <row r="3708" spans="1:37" s="4" customFormat="1" x14ac:dyDescent="0.25">
      <c r="A3708" s="4" t="str">
        <f t="shared" si="471"/>
        <v>D00_728_7</v>
      </c>
      <c r="B3708" s="1" t="s">
        <v>37</v>
      </c>
      <c r="C3708" s="2">
        <v>728</v>
      </c>
      <c r="D3708" s="3">
        <v>7</v>
      </c>
      <c r="E3708" s="4" t="s">
        <v>44</v>
      </c>
      <c r="F3708" s="4" t="s">
        <v>45</v>
      </c>
      <c r="G3708" s="4" t="s">
        <v>32</v>
      </c>
      <c r="H3708" s="4">
        <v>2007</v>
      </c>
      <c r="I3708" s="3" t="s">
        <v>54</v>
      </c>
      <c r="J3708" s="3"/>
      <c r="P3708" s="3"/>
      <c r="W3708" s="3"/>
      <c r="AA3708" s="5" t="e">
        <f t="shared" si="472"/>
        <v>#DIV/0!</v>
      </c>
      <c r="AD3708" s="5" t="e">
        <f t="shared" si="473"/>
        <v>#DIV/0!</v>
      </c>
      <c r="AE3708" s="3" t="e">
        <f t="shared" si="474"/>
        <v>#DIV/0!</v>
      </c>
      <c r="AG3708" s="4" t="e">
        <f t="shared" si="475"/>
        <v>#DIV/0!</v>
      </c>
      <c r="AI3708" s="3" t="e">
        <f t="shared" si="476"/>
        <v>#DIV/0!</v>
      </c>
      <c r="AK3708" s="4" t="e">
        <f t="shared" si="477"/>
        <v>#DIV/0!</v>
      </c>
    </row>
    <row r="3709" spans="1:37" s="14" customFormat="1" x14ac:dyDescent="0.25">
      <c r="A3709" s="4" t="str">
        <f t="shared" si="471"/>
        <v>D00_729_7</v>
      </c>
      <c r="B3709" s="12" t="s">
        <v>37</v>
      </c>
      <c r="C3709" s="13">
        <v>729</v>
      </c>
      <c r="D3709" s="15">
        <v>7</v>
      </c>
      <c r="E3709" s="14" t="s">
        <v>44</v>
      </c>
      <c r="F3709" s="14" t="s">
        <v>45</v>
      </c>
      <c r="G3709" s="14" t="s">
        <v>32</v>
      </c>
      <c r="H3709" s="14">
        <v>2003</v>
      </c>
      <c r="I3709" s="15" t="s">
        <v>54</v>
      </c>
      <c r="J3709" s="15"/>
      <c r="P3709" s="15"/>
      <c r="Q3709" s="4"/>
      <c r="R3709" s="4"/>
      <c r="S3709" s="4"/>
      <c r="T3709" s="4"/>
      <c r="U3709" s="4"/>
      <c r="V3709" s="4"/>
      <c r="W3709" s="15"/>
      <c r="AA3709" s="5" t="e">
        <f t="shared" si="472"/>
        <v>#DIV/0!</v>
      </c>
      <c r="AD3709" s="5" t="e">
        <f t="shared" si="473"/>
        <v>#DIV/0!</v>
      </c>
      <c r="AE3709" s="3" t="e">
        <f t="shared" si="474"/>
        <v>#DIV/0!</v>
      </c>
      <c r="AG3709" s="4" t="e">
        <f t="shared" si="475"/>
        <v>#DIV/0!</v>
      </c>
      <c r="AI3709" s="3" t="e">
        <f t="shared" si="476"/>
        <v>#DIV/0!</v>
      </c>
      <c r="AK3709" s="14" t="e">
        <f t="shared" si="477"/>
        <v>#DIV/0!</v>
      </c>
    </row>
    <row r="3710" spans="1:37" s="4" customFormat="1" x14ac:dyDescent="0.25">
      <c r="A3710" s="4" t="str">
        <f t="shared" si="471"/>
        <v>D00_729_7</v>
      </c>
      <c r="B3710" s="1" t="s">
        <v>37</v>
      </c>
      <c r="C3710" s="2">
        <v>729</v>
      </c>
      <c r="D3710" s="3">
        <v>7</v>
      </c>
      <c r="E3710" s="4" t="s">
        <v>44</v>
      </c>
      <c r="F3710" s="4" t="s">
        <v>45</v>
      </c>
      <c r="G3710" s="4" t="s">
        <v>32</v>
      </c>
      <c r="H3710" s="4">
        <v>2004</v>
      </c>
      <c r="I3710" s="3" t="s">
        <v>54</v>
      </c>
      <c r="J3710" s="3"/>
      <c r="P3710" s="3"/>
      <c r="W3710" s="3"/>
      <c r="AA3710" s="5" t="e">
        <f t="shared" si="472"/>
        <v>#DIV/0!</v>
      </c>
      <c r="AD3710" s="5" t="e">
        <f t="shared" si="473"/>
        <v>#DIV/0!</v>
      </c>
      <c r="AE3710" s="3" t="e">
        <f t="shared" si="474"/>
        <v>#DIV/0!</v>
      </c>
      <c r="AG3710" s="4" t="e">
        <f t="shared" si="475"/>
        <v>#DIV/0!</v>
      </c>
      <c r="AI3710" s="3" t="e">
        <f t="shared" si="476"/>
        <v>#DIV/0!</v>
      </c>
      <c r="AK3710" s="4" t="e">
        <f t="shared" si="477"/>
        <v>#DIV/0!</v>
      </c>
    </row>
    <row r="3711" spans="1:37" s="4" customFormat="1" x14ac:dyDescent="0.25">
      <c r="A3711" s="4" t="str">
        <f t="shared" si="471"/>
        <v>D00_729_7</v>
      </c>
      <c r="B3711" s="1" t="s">
        <v>37</v>
      </c>
      <c r="C3711" s="2">
        <v>729</v>
      </c>
      <c r="D3711" s="3">
        <v>7</v>
      </c>
      <c r="E3711" s="4" t="s">
        <v>44</v>
      </c>
      <c r="F3711" s="4" t="s">
        <v>45</v>
      </c>
      <c r="G3711" s="4" t="s">
        <v>32</v>
      </c>
      <c r="H3711" s="4">
        <v>2005</v>
      </c>
      <c r="I3711" s="3" t="s">
        <v>54</v>
      </c>
      <c r="J3711" s="3"/>
      <c r="P3711" s="3"/>
      <c r="W3711" s="3"/>
      <c r="AA3711" s="5" t="e">
        <f t="shared" si="472"/>
        <v>#DIV/0!</v>
      </c>
      <c r="AD3711" s="5" t="e">
        <f t="shared" si="473"/>
        <v>#DIV/0!</v>
      </c>
      <c r="AE3711" s="3" t="e">
        <f t="shared" si="474"/>
        <v>#DIV/0!</v>
      </c>
      <c r="AG3711" s="4" t="e">
        <f t="shared" si="475"/>
        <v>#DIV/0!</v>
      </c>
      <c r="AI3711" s="3" t="e">
        <f t="shared" si="476"/>
        <v>#DIV/0!</v>
      </c>
      <c r="AK3711" s="4" t="e">
        <f t="shared" si="477"/>
        <v>#DIV/0!</v>
      </c>
    </row>
    <row r="3712" spans="1:37" s="4" customFormat="1" x14ac:dyDescent="0.25">
      <c r="A3712" s="4" t="str">
        <f t="shared" si="471"/>
        <v>D00_729_7</v>
      </c>
      <c r="B3712" s="1" t="s">
        <v>37</v>
      </c>
      <c r="C3712" s="2">
        <v>729</v>
      </c>
      <c r="D3712" s="3">
        <v>7</v>
      </c>
      <c r="E3712" s="4" t="s">
        <v>44</v>
      </c>
      <c r="F3712" s="4" t="s">
        <v>45</v>
      </c>
      <c r="G3712" s="4" t="s">
        <v>32</v>
      </c>
      <c r="H3712" s="4">
        <v>2006</v>
      </c>
      <c r="I3712" s="3" t="s">
        <v>54</v>
      </c>
      <c r="J3712" s="3"/>
      <c r="P3712" s="3"/>
      <c r="W3712" s="3"/>
      <c r="AA3712" s="5" t="e">
        <f t="shared" si="472"/>
        <v>#DIV/0!</v>
      </c>
      <c r="AD3712" s="5" t="e">
        <f t="shared" si="473"/>
        <v>#DIV/0!</v>
      </c>
      <c r="AE3712" s="3" t="e">
        <f t="shared" si="474"/>
        <v>#DIV/0!</v>
      </c>
      <c r="AG3712" s="4" t="e">
        <f t="shared" si="475"/>
        <v>#DIV/0!</v>
      </c>
      <c r="AI3712" s="3" t="e">
        <f t="shared" si="476"/>
        <v>#DIV/0!</v>
      </c>
      <c r="AK3712" s="4" t="e">
        <f t="shared" si="477"/>
        <v>#DIV/0!</v>
      </c>
    </row>
    <row r="3713" spans="1:37" s="4" customFormat="1" x14ac:dyDescent="0.25">
      <c r="A3713" s="4" t="str">
        <f t="shared" si="471"/>
        <v>D00_729_7</v>
      </c>
      <c r="B3713" s="1" t="s">
        <v>37</v>
      </c>
      <c r="C3713" s="2">
        <v>729</v>
      </c>
      <c r="D3713" s="3">
        <v>7</v>
      </c>
      <c r="E3713" s="4" t="s">
        <v>44</v>
      </c>
      <c r="F3713" s="4" t="s">
        <v>45</v>
      </c>
      <c r="G3713" s="4" t="s">
        <v>32</v>
      </c>
      <c r="H3713" s="4">
        <v>2007</v>
      </c>
      <c r="I3713" s="3" t="s">
        <v>54</v>
      </c>
      <c r="J3713" s="3"/>
      <c r="P3713" s="3"/>
      <c r="W3713" s="3"/>
      <c r="AA3713" s="5" t="e">
        <f t="shared" si="472"/>
        <v>#DIV/0!</v>
      </c>
      <c r="AD3713" s="5" t="e">
        <f t="shared" si="473"/>
        <v>#DIV/0!</v>
      </c>
      <c r="AE3713" s="3" t="e">
        <f t="shared" si="474"/>
        <v>#DIV/0!</v>
      </c>
      <c r="AG3713" s="4" t="e">
        <f t="shared" si="475"/>
        <v>#DIV/0!</v>
      </c>
      <c r="AI3713" s="3" t="e">
        <f t="shared" si="476"/>
        <v>#DIV/0!</v>
      </c>
      <c r="AK3713" s="4" t="e">
        <f t="shared" si="477"/>
        <v>#DIV/0!</v>
      </c>
    </row>
    <row r="3714" spans="1:37" s="14" customFormat="1" x14ac:dyDescent="0.25">
      <c r="A3714" s="4" t="str">
        <f t="shared" si="471"/>
        <v>D00_730_7</v>
      </c>
      <c r="B3714" s="12" t="s">
        <v>37</v>
      </c>
      <c r="C3714" s="13">
        <v>730</v>
      </c>
      <c r="D3714" s="15">
        <v>7</v>
      </c>
      <c r="E3714" s="14" t="s">
        <v>44</v>
      </c>
      <c r="F3714" s="14" t="s">
        <v>45</v>
      </c>
      <c r="G3714" s="14" t="s">
        <v>32</v>
      </c>
      <c r="H3714" s="14">
        <v>2003</v>
      </c>
      <c r="I3714" s="15" t="s">
        <v>54</v>
      </c>
      <c r="J3714" s="15"/>
      <c r="P3714" s="15"/>
      <c r="Q3714" s="4"/>
      <c r="R3714" s="4"/>
      <c r="S3714" s="4"/>
      <c r="T3714" s="4"/>
      <c r="U3714" s="4"/>
      <c r="V3714" s="4"/>
      <c r="W3714" s="15"/>
      <c r="AA3714" s="5" t="e">
        <f t="shared" si="472"/>
        <v>#DIV/0!</v>
      </c>
      <c r="AD3714" s="5" t="e">
        <f t="shared" si="473"/>
        <v>#DIV/0!</v>
      </c>
      <c r="AE3714" s="3" t="e">
        <f t="shared" si="474"/>
        <v>#DIV/0!</v>
      </c>
      <c r="AG3714" s="4" t="e">
        <f t="shared" si="475"/>
        <v>#DIV/0!</v>
      </c>
      <c r="AI3714" s="3" t="e">
        <f t="shared" si="476"/>
        <v>#DIV/0!</v>
      </c>
      <c r="AK3714" s="14" t="e">
        <f t="shared" si="477"/>
        <v>#DIV/0!</v>
      </c>
    </row>
    <row r="3715" spans="1:37" s="4" customFormat="1" x14ac:dyDescent="0.25">
      <c r="A3715" s="4" t="str">
        <f t="shared" ref="A3715:A3778" si="478">CONCATENATE(LEFT(B3715,1),CONCATENATE(RIGHT(B3715,2),"_",CONCATENATE(C3715),"_",CONCATENATE(D3715)))</f>
        <v>D00_730_7</v>
      </c>
      <c r="B3715" s="1" t="s">
        <v>37</v>
      </c>
      <c r="C3715" s="2">
        <v>730</v>
      </c>
      <c r="D3715" s="3">
        <v>7</v>
      </c>
      <c r="E3715" s="4" t="s">
        <v>44</v>
      </c>
      <c r="F3715" s="4" t="s">
        <v>45</v>
      </c>
      <c r="G3715" s="4" t="s">
        <v>32</v>
      </c>
      <c r="H3715" s="4">
        <v>2004</v>
      </c>
      <c r="I3715" s="3" t="s">
        <v>54</v>
      </c>
      <c r="J3715" s="3"/>
      <c r="P3715" s="3"/>
      <c r="W3715" s="3"/>
      <c r="AA3715" s="5" t="e">
        <f t="shared" si="472"/>
        <v>#DIV/0!</v>
      </c>
      <c r="AD3715" s="5" t="e">
        <f t="shared" si="473"/>
        <v>#DIV/0!</v>
      </c>
      <c r="AE3715" s="3" t="e">
        <f t="shared" si="474"/>
        <v>#DIV/0!</v>
      </c>
      <c r="AG3715" s="4" t="e">
        <f t="shared" si="475"/>
        <v>#DIV/0!</v>
      </c>
      <c r="AI3715" s="3" t="e">
        <f t="shared" si="476"/>
        <v>#DIV/0!</v>
      </c>
      <c r="AK3715" s="4" t="e">
        <f t="shared" si="477"/>
        <v>#DIV/0!</v>
      </c>
    </row>
    <row r="3716" spans="1:37" s="4" customFormat="1" x14ac:dyDescent="0.25">
      <c r="A3716" s="4" t="str">
        <f t="shared" si="478"/>
        <v>D00_730_7</v>
      </c>
      <c r="B3716" s="1" t="s">
        <v>37</v>
      </c>
      <c r="C3716" s="2">
        <v>730</v>
      </c>
      <c r="D3716" s="3">
        <v>7</v>
      </c>
      <c r="E3716" s="4" t="s">
        <v>44</v>
      </c>
      <c r="F3716" s="4" t="s">
        <v>45</v>
      </c>
      <c r="G3716" s="4" t="s">
        <v>32</v>
      </c>
      <c r="H3716" s="4">
        <v>2005</v>
      </c>
      <c r="I3716" s="3" t="s">
        <v>54</v>
      </c>
      <c r="J3716" s="3"/>
      <c r="P3716" s="3"/>
      <c r="W3716" s="3"/>
      <c r="AA3716" s="5" t="e">
        <f t="shared" si="472"/>
        <v>#DIV/0!</v>
      </c>
      <c r="AD3716" s="5" t="e">
        <f t="shared" si="473"/>
        <v>#DIV/0!</v>
      </c>
      <c r="AE3716" s="3" t="e">
        <f t="shared" si="474"/>
        <v>#DIV/0!</v>
      </c>
      <c r="AG3716" s="4" t="e">
        <f t="shared" si="475"/>
        <v>#DIV/0!</v>
      </c>
      <c r="AI3716" s="3" t="e">
        <f t="shared" si="476"/>
        <v>#DIV/0!</v>
      </c>
      <c r="AK3716" s="4" t="e">
        <f t="shared" si="477"/>
        <v>#DIV/0!</v>
      </c>
    </row>
    <row r="3717" spans="1:37" s="4" customFormat="1" x14ac:dyDescent="0.25">
      <c r="A3717" s="4" t="str">
        <f t="shared" si="478"/>
        <v>D00_730_7</v>
      </c>
      <c r="B3717" s="1" t="s">
        <v>37</v>
      </c>
      <c r="C3717" s="2">
        <v>730</v>
      </c>
      <c r="D3717" s="3">
        <v>7</v>
      </c>
      <c r="E3717" s="4" t="s">
        <v>44</v>
      </c>
      <c r="F3717" s="4" t="s">
        <v>45</v>
      </c>
      <c r="G3717" s="4" t="s">
        <v>32</v>
      </c>
      <c r="H3717" s="4">
        <v>2006</v>
      </c>
      <c r="I3717" s="3" t="s">
        <v>54</v>
      </c>
      <c r="J3717" s="3"/>
      <c r="P3717" s="3"/>
      <c r="W3717" s="3"/>
      <c r="AA3717" s="5" t="e">
        <f t="shared" si="472"/>
        <v>#DIV/0!</v>
      </c>
      <c r="AD3717" s="5" t="e">
        <f t="shared" si="473"/>
        <v>#DIV/0!</v>
      </c>
      <c r="AE3717" s="3" t="e">
        <f t="shared" si="474"/>
        <v>#DIV/0!</v>
      </c>
      <c r="AG3717" s="4" t="e">
        <f t="shared" si="475"/>
        <v>#DIV/0!</v>
      </c>
      <c r="AI3717" s="3" t="e">
        <f t="shared" si="476"/>
        <v>#DIV/0!</v>
      </c>
      <c r="AK3717" s="4" t="e">
        <f t="shared" si="477"/>
        <v>#DIV/0!</v>
      </c>
    </row>
    <row r="3718" spans="1:37" s="4" customFormat="1" x14ac:dyDescent="0.25">
      <c r="A3718" s="4" t="str">
        <f t="shared" si="478"/>
        <v>D00_730_7</v>
      </c>
      <c r="B3718" s="1" t="s">
        <v>37</v>
      </c>
      <c r="C3718" s="2">
        <v>730</v>
      </c>
      <c r="D3718" s="3">
        <v>7</v>
      </c>
      <c r="E3718" s="4" t="s">
        <v>44</v>
      </c>
      <c r="F3718" s="4" t="s">
        <v>45</v>
      </c>
      <c r="G3718" s="4" t="s">
        <v>32</v>
      </c>
      <c r="H3718" s="4">
        <v>2007</v>
      </c>
      <c r="I3718" s="3" t="s">
        <v>54</v>
      </c>
      <c r="J3718" s="3"/>
      <c r="P3718" s="3"/>
      <c r="W3718" s="3"/>
      <c r="AA3718" s="5" t="e">
        <f t="shared" si="472"/>
        <v>#DIV/0!</v>
      </c>
      <c r="AD3718" s="5" t="e">
        <f t="shared" si="473"/>
        <v>#DIV/0!</v>
      </c>
      <c r="AE3718" s="3" t="e">
        <f t="shared" si="474"/>
        <v>#DIV/0!</v>
      </c>
      <c r="AG3718" s="4" t="e">
        <f t="shared" si="475"/>
        <v>#DIV/0!</v>
      </c>
      <c r="AI3718" s="3" t="e">
        <f t="shared" si="476"/>
        <v>#DIV/0!</v>
      </c>
      <c r="AK3718" s="4" t="e">
        <f t="shared" si="477"/>
        <v>#DIV/0!</v>
      </c>
    </row>
    <row r="3719" spans="1:37" s="14" customFormat="1" x14ac:dyDescent="0.25">
      <c r="A3719" s="4" t="str">
        <f t="shared" si="478"/>
        <v>D00_731_7</v>
      </c>
      <c r="B3719" s="12" t="s">
        <v>37</v>
      </c>
      <c r="C3719" s="13">
        <v>731</v>
      </c>
      <c r="D3719" s="15">
        <v>7</v>
      </c>
      <c r="E3719" s="14" t="s">
        <v>44</v>
      </c>
      <c r="F3719" s="14" t="s">
        <v>45</v>
      </c>
      <c r="G3719" s="14" t="s">
        <v>32</v>
      </c>
      <c r="H3719" s="14">
        <v>2003</v>
      </c>
      <c r="I3719" s="15" t="s">
        <v>54</v>
      </c>
      <c r="J3719" s="15"/>
      <c r="P3719" s="15"/>
      <c r="Q3719" s="4"/>
      <c r="R3719" s="4"/>
      <c r="S3719" s="4"/>
      <c r="T3719" s="4"/>
      <c r="U3719" s="1"/>
      <c r="V3719" s="4"/>
      <c r="W3719" s="15"/>
      <c r="AA3719" s="5" t="e">
        <f t="shared" si="472"/>
        <v>#DIV/0!</v>
      </c>
      <c r="AD3719" s="5" t="e">
        <f t="shared" si="473"/>
        <v>#DIV/0!</v>
      </c>
      <c r="AE3719" s="3" t="e">
        <f t="shared" si="474"/>
        <v>#DIV/0!</v>
      </c>
      <c r="AG3719" s="4" t="e">
        <f t="shared" si="475"/>
        <v>#DIV/0!</v>
      </c>
      <c r="AI3719" s="3" t="e">
        <f t="shared" si="476"/>
        <v>#DIV/0!</v>
      </c>
      <c r="AK3719" s="14" t="e">
        <f t="shared" si="477"/>
        <v>#DIV/0!</v>
      </c>
    </row>
    <row r="3720" spans="1:37" s="4" customFormat="1" x14ac:dyDescent="0.25">
      <c r="A3720" s="4" t="str">
        <f t="shared" si="478"/>
        <v>D00_731_7</v>
      </c>
      <c r="B3720" s="1" t="s">
        <v>37</v>
      </c>
      <c r="C3720" s="2">
        <v>731</v>
      </c>
      <c r="D3720" s="3">
        <v>7</v>
      </c>
      <c r="E3720" s="4" t="s">
        <v>44</v>
      </c>
      <c r="F3720" s="4" t="s">
        <v>45</v>
      </c>
      <c r="G3720" s="4" t="s">
        <v>32</v>
      </c>
      <c r="H3720" s="4">
        <v>2004</v>
      </c>
      <c r="I3720" s="3" t="s">
        <v>54</v>
      </c>
      <c r="J3720" s="3"/>
      <c r="P3720" s="3"/>
      <c r="U3720" s="1"/>
      <c r="W3720" s="3"/>
      <c r="AA3720" s="5" t="e">
        <f t="shared" si="472"/>
        <v>#DIV/0!</v>
      </c>
      <c r="AD3720" s="5" t="e">
        <f t="shared" si="473"/>
        <v>#DIV/0!</v>
      </c>
      <c r="AE3720" s="3" t="e">
        <f t="shared" si="474"/>
        <v>#DIV/0!</v>
      </c>
      <c r="AG3720" s="4" t="e">
        <f t="shared" si="475"/>
        <v>#DIV/0!</v>
      </c>
      <c r="AI3720" s="3" t="e">
        <f t="shared" si="476"/>
        <v>#DIV/0!</v>
      </c>
      <c r="AK3720" s="4" t="e">
        <f t="shared" si="477"/>
        <v>#DIV/0!</v>
      </c>
    </row>
    <row r="3721" spans="1:37" s="4" customFormat="1" x14ac:dyDescent="0.25">
      <c r="A3721" s="4" t="str">
        <f t="shared" si="478"/>
        <v>D00_731_7</v>
      </c>
      <c r="B3721" s="1" t="s">
        <v>37</v>
      </c>
      <c r="C3721" s="2">
        <v>731</v>
      </c>
      <c r="D3721" s="3">
        <v>7</v>
      </c>
      <c r="E3721" s="4" t="s">
        <v>44</v>
      </c>
      <c r="F3721" s="4" t="s">
        <v>45</v>
      </c>
      <c r="G3721" s="4" t="s">
        <v>32</v>
      </c>
      <c r="H3721" s="4">
        <v>2005</v>
      </c>
      <c r="I3721" s="3" t="s">
        <v>54</v>
      </c>
      <c r="J3721" s="3"/>
      <c r="P3721" s="3"/>
      <c r="U3721" s="1"/>
      <c r="W3721" s="3"/>
      <c r="AA3721" s="5" t="e">
        <f t="shared" si="472"/>
        <v>#DIV/0!</v>
      </c>
      <c r="AD3721" s="5" t="e">
        <f t="shared" si="473"/>
        <v>#DIV/0!</v>
      </c>
      <c r="AE3721" s="3" t="e">
        <f t="shared" si="474"/>
        <v>#DIV/0!</v>
      </c>
      <c r="AG3721" s="4" t="e">
        <f t="shared" si="475"/>
        <v>#DIV/0!</v>
      </c>
      <c r="AI3721" s="3" t="e">
        <f t="shared" si="476"/>
        <v>#DIV/0!</v>
      </c>
      <c r="AK3721" s="4" t="e">
        <f t="shared" si="477"/>
        <v>#DIV/0!</v>
      </c>
    </row>
    <row r="3722" spans="1:37" s="4" customFormat="1" x14ac:dyDescent="0.25">
      <c r="A3722" s="4" t="str">
        <f t="shared" si="478"/>
        <v>D00_731_7</v>
      </c>
      <c r="B3722" s="1" t="s">
        <v>37</v>
      </c>
      <c r="C3722" s="2">
        <v>731</v>
      </c>
      <c r="D3722" s="3">
        <v>7</v>
      </c>
      <c r="E3722" s="4" t="s">
        <v>44</v>
      </c>
      <c r="F3722" s="4" t="s">
        <v>45</v>
      </c>
      <c r="G3722" s="4" t="s">
        <v>32</v>
      </c>
      <c r="H3722" s="4">
        <v>2006</v>
      </c>
      <c r="I3722" s="3" t="s">
        <v>54</v>
      </c>
      <c r="J3722" s="3"/>
      <c r="P3722" s="3"/>
      <c r="U3722" s="1"/>
      <c r="W3722" s="3"/>
      <c r="AA3722" s="5" t="e">
        <f t="shared" si="472"/>
        <v>#DIV/0!</v>
      </c>
      <c r="AD3722" s="5" t="e">
        <f t="shared" si="473"/>
        <v>#DIV/0!</v>
      </c>
      <c r="AE3722" s="3" t="e">
        <f t="shared" si="474"/>
        <v>#DIV/0!</v>
      </c>
      <c r="AG3722" s="4" t="e">
        <f t="shared" si="475"/>
        <v>#DIV/0!</v>
      </c>
      <c r="AI3722" s="3" t="e">
        <f t="shared" si="476"/>
        <v>#DIV/0!</v>
      </c>
      <c r="AK3722" s="4" t="e">
        <f t="shared" si="477"/>
        <v>#DIV/0!</v>
      </c>
    </row>
    <row r="3723" spans="1:37" s="4" customFormat="1" x14ac:dyDescent="0.25">
      <c r="A3723" s="4" t="str">
        <f t="shared" si="478"/>
        <v>D00_731_7</v>
      </c>
      <c r="B3723" s="1" t="s">
        <v>37</v>
      </c>
      <c r="C3723" s="2">
        <v>731</v>
      </c>
      <c r="D3723" s="3">
        <v>7</v>
      </c>
      <c r="E3723" s="4" t="s">
        <v>44</v>
      </c>
      <c r="F3723" s="4" t="s">
        <v>45</v>
      </c>
      <c r="G3723" s="4" t="s">
        <v>32</v>
      </c>
      <c r="H3723" s="4">
        <v>2007</v>
      </c>
      <c r="I3723" s="3" t="s">
        <v>54</v>
      </c>
      <c r="J3723" s="3"/>
      <c r="P3723" s="3"/>
      <c r="U3723" s="1"/>
      <c r="W3723" s="3"/>
      <c r="AA3723" s="5" t="e">
        <f t="shared" ref="AA3723:AA3786" si="479">(Z3723+(AD3723*AF3723))/Y3723</f>
        <v>#DIV/0!</v>
      </c>
      <c r="AD3723" s="5" t="e">
        <f t="shared" ref="AD3723:AD3786" si="480">AC3723/(Y3723-AF3723)</f>
        <v>#DIV/0!</v>
      </c>
      <c r="AE3723" s="3" t="e">
        <f t="shared" ref="AE3723:AE3786" si="481">AD3723*100/AA3723</f>
        <v>#DIV/0!</v>
      </c>
      <c r="AG3723" s="4" t="e">
        <f t="shared" ref="AG3723:AG3786" si="482">AF3723*100/Y3723</f>
        <v>#DIV/0!</v>
      </c>
      <c r="AI3723" s="3" t="e">
        <f t="shared" ref="AI3723:AI3786" si="483">AH3723*100/Y3723</f>
        <v>#DIV/0!</v>
      </c>
      <c r="AK3723" s="4" t="e">
        <f t="shared" si="477"/>
        <v>#DIV/0!</v>
      </c>
    </row>
    <row r="3724" spans="1:37" s="14" customFormat="1" x14ac:dyDescent="0.25">
      <c r="A3724" s="4" t="str">
        <f t="shared" si="478"/>
        <v>D00_732_7</v>
      </c>
      <c r="B3724" s="12" t="s">
        <v>37</v>
      </c>
      <c r="C3724" s="13">
        <v>732</v>
      </c>
      <c r="D3724" s="15">
        <v>7</v>
      </c>
      <c r="E3724" s="14" t="s">
        <v>44</v>
      </c>
      <c r="F3724" s="14" t="s">
        <v>45</v>
      </c>
      <c r="G3724" s="14" t="s">
        <v>32</v>
      </c>
      <c r="H3724" s="14">
        <v>2003</v>
      </c>
      <c r="I3724" s="15" t="s">
        <v>54</v>
      </c>
      <c r="J3724" s="15"/>
      <c r="P3724" s="15"/>
      <c r="Q3724" s="4"/>
      <c r="R3724" s="4"/>
      <c r="S3724" s="4"/>
      <c r="T3724" s="4"/>
      <c r="U3724" s="4"/>
      <c r="V3724" s="4"/>
      <c r="W3724" s="15"/>
      <c r="AA3724" s="5" t="e">
        <f t="shared" si="479"/>
        <v>#DIV/0!</v>
      </c>
      <c r="AD3724" s="5" t="e">
        <f t="shared" si="480"/>
        <v>#DIV/0!</v>
      </c>
      <c r="AE3724" s="3" t="e">
        <f t="shared" si="481"/>
        <v>#DIV/0!</v>
      </c>
      <c r="AG3724" s="4" t="e">
        <f t="shared" si="482"/>
        <v>#DIV/0!</v>
      </c>
      <c r="AI3724" s="3" t="e">
        <f t="shared" si="483"/>
        <v>#DIV/0!</v>
      </c>
      <c r="AK3724" s="14" t="e">
        <f t="shared" si="477"/>
        <v>#DIV/0!</v>
      </c>
    </row>
    <row r="3725" spans="1:37" s="4" customFormat="1" x14ac:dyDescent="0.25">
      <c r="A3725" s="4" t="str">
        <f t="shared" si="478"/>
        <v>D00_732_7</v>
      </c>
      <c r="B3725" s="1" t="s">
        <v>37</v>
      </c>
      <c r="C3725" s="2">
        <v>732</v>
      </c>
      <c r="D3725" s="3">
        <v>7</v>
      </c>
      <c r="E3725" s="4" t="s">
        <v>44</v>
      </c>
      <c r="F3725" s="4" t="s">
        <v>45</v>
      </c>
      <c r="G3725" s="4" t="s">
        <v>32</v>
      </c>
      <c r="H3725" s="4">
        <v>2004</v>
      </c>
      <c r="I3725" s="3" t="s">
        <v>54</v>
      </c>
      <c r="J3725" s="3"/>
      <c r="P3725" s="3"/>
      <c r="W3725" s="3"/>
      <c r="AA3725" s="5" t="e">
        <f t="shared" si="479"/>
        <v>#DIV/0!</v>
      </c>
      <c r="AD3725" s="5" t="e">
        <f t="shared" si="480"/>
        <v>#DIV/0!</v>
      </c>
      <c r="AE3725" s="3" t="e">
        <f t="shared" si="481"/>
        <v>#DIV/0!</v>
      </c>
      <c r="AG3725" s="4" t="e">
        <f t="shared" si="482"/>
        <v>#DIV/0!</v>
      </c>
      <c r="AI3725" s="3" t="e">
        <f t="shared" si="483"/>
        <v>#DIV/0!</v>
      </c>
      <c r="AK3725" s="4" t="e">
        <f t="shared" si="477"/>
        <v>#DIV/0!</v>
      </c>
    </row>
    <row r="3726" spans="1:37" s="4" customFormat="1" x14ac:dyDescent="0.25">
      <c r="A3726" s="4" t="str">
        <f t="shared" si="478"/>
        <v>D00_732_7</v>
      </c>
      <c r="B3726" s="1" t="s">
        <v>37</v>
      </c>
      <c r="C3726" s="2">
        <v>732</v>
      </c>
      <c r="D3726" s="3">
        <v>7</v>
      </c>
      <c r="E3726" s="4" t="s">
        <v>44</v>
      </c>
      <c r="F3726" s="4" t="s">
        <v>45</v>
      </c>
      <c r="G3726" s="4" t="s">
        <v>32</v>
      </c>
      <c r="H3726" s="4">
        <v>2005</v>
      </c>
      <c r="I3726" s="3" t="s">
        <v>54</v>
      </c>
      <c r="J3726" s="3"/>
      <c r="P3726" s="3"/>
      <c r="W3726" s="3"/>
      <c r="AA3726" s="5" t="e">
        <f t="shared" si="479"/>
        <v>#DIV/0!</v>
      </c>
      <c r="AD3726" s="5" t="e">
        <f t="shared" si="480"/>
        <v>#DIV/0!</v>
      </c>
      <c r="AE3726" s="3" t="e">
        <f t="shared" si="481"/>
        <v>#DIV/0!</v>
      </c>
      <c r="AG3726" s="4" t="e">
        <f t="shared" si="482"/>
        <v>#DIV/0!</v>
      </c>
      <c r="AI3726" s="3" t="e">
        <f t="shared" si="483"/>
        <v>#DIV/0!</v>
      </c>
      <c r="AK3726" s="4" t="e">
        <f t="shared" si="477"/>
        <v>#DIV/0!</v>
      </c>
    </row>
    <row r="3727" spans="1:37" s="4" customFormat="1" x14ac:dyDescent="0.25">
      <c r="A3727" s="4" t="str">
        <f t="shared" si="478"/>
        <v>D00_732_7</v>
      </c>
      <c r="B3727" s="1" t="s">
        <v>37</v>
      </c>
      <c r="C3727" s="2">
        <v>732</v>
      </c>
      <c r="D3727" s="3">
        <v>7</v>
      </c>
      <c r="E3727" s="4" t="s">
        <v>44</v>
      </c>
      <c r="F3727" s="4" t="s">
        <v>45</v>
      </c>
      <c r="G3727" s="4" t="s">
        <v>32</v>
      </c>
      <c r="H3727" s="4">
        <v>2006</v>
      </c>
      <c r="I3727" s="3" t="s">
        <v>54</v>
      </c>
      <c r="J3727" s="3"/>
      <c r="P3727" s="3"/>
      <c r="W3727" s="3"/>
      <c r="AA3727" s="5" t="e">
        <f t="shared" si="479"/>
        <v>#DIV/0!</v>
      </c>
      <c r="AD3727" s="5" t="e">
        <f t="shared" si="480"/>
        <v>#DIV/0!</v>
      </c>
      <c r="AE3727" s="3" t="e">
        <f t="shared" si="481"/>
        <v>#DIV/0!</v>
      </c>
      <c r="AG3727" s="4" t="e">
        <f t="shared" si="482"/>
        <v>#DIV/0!</v>
      </c>
      <c r="AI3727" s="3" t="e">
        <f t="shared" si="483"/>
        <v>#DIV/0!</v>
      </c>
      <c r="AK3727" s="4" t="e">
        <f t="shared" si="477"/>
        <v>#DIV/0!</v>
      </c>
    </row>
    <row r="3728" spans="1:37" s="4" customFormat="1" x14ac:dyDescent="0.25">
      <c r="A3728" s="4" t="str">
        <f t="shared" si="478"/>
        <v>D00_732_7</v>
      </c>
      <c r="B3728" s="1" t="s">
        <v>37</v>
      </c>
      <c r="C3728" s="2">
        <v>732</v>
      </c>
      <c r="D3728" s="3">
        <v>7</v>
      </c>
      <c r="E3728" s="4" t="s">
        <v>44</v>
      </c>
      <c r="F3728" s="4" t="s">
        <v>45</v>
      </c>
      <c r="G3728" s="4" t="s">
        <v>32</v>
      </c>
      <c r="H3728" s="4">
        <v>2007</v>
      </c>
      <c r="I3728" s="3" t="s">
        <v>54</v>
      </c>
      <c r="J3728" s="3"/>
      <c r="P3728" s="3"/>
      <c r="W3728" s="3"/>
      <c r="AA3728" s="5" t="e">
        <f t="shared" si="479"/>
        <v>#DIV/0!</v>
      </c>
      <c r="AD3728" s="5" t="e">
        <f t="shared" si="480"/>
        <v>#DIV/0!</v>
      </c>
      <c r="AE3728" s="3" t="e">
        <f t="shared" si="481"/>
        <v>#DIV/0!</v>
      </c>
      <c r="AG3728" s="4" t="e">
        <f t="shared" si="482"/>
        <v>#DIV/0!</v>
      </c>
      <c r="AI3728" s="3" t="e">
        <f t="shared" si="483"/>
        <v>#DIV/0!</v>
      </c>
      <c r="AK3728" s="4" t="e">
        <f t="shared" si="477"/>
        <v>#DIV/0!</v>
      </c>
    </row>
    <row r="3729" spans="1:44" s="14" customFormat="1" x14ac:dyDescent="0.25">
      <c r="A3729" s="4" t="str">
        <f t="shared" si="478"/>
        <v>D00_733_7</v>
      </c>
      <c r="B3729" s="12" t="s">
        <v>37</v>
      </c>
      <c r="C3729" s="13">
        <v>733</v>
      </c>
      <c r="D3729" s="15">
        <v>7</v>
      </c>
      <c r="E3729" s="14" t="s">
        <v>44</v>
      </c>
      <c r="F3729" s="14" t="s">
        <v>45</v>
      </c>
      <c r="G3729" s="14" t="s">
        <v>32</v>
      </c>
      <c r="H3729" s="14">
        <v>2003</v>
      </c>
      <c r="I3729" s="15" t="s">
        <v>54</v>
      </c>
      <c r="J3729" s="15"/>
      <c r="K3729" s="14">
        <v>47</v>
      </c>
      <c r="L3729" s="14">
        <f>K3729-36</f>
        <v>11</v>
      </c>
      <c r="M3729" s="14">
        <f>K3729-64</f>
        <v>-17</v>
      </c>
      <c r="N3729" s="14">
        <f>K3729-79</f>
        <v>-32</v>
      </c>
      <c r="P3729" s="15">
        <v>2</v>
      </c>
      <c r="Q3729" s="4"/>
      <c r="R3729" s="4"/>
      <c r="S3729" s="4"/>
      <c r="T3729" s="4"/>
      <c r="U3729" s="4"/>
      <c r="V3729" s="4"/>
      <c r="W3729" s="15">
        <v>2</v>
      </c>
      <c r="X3729" s="14">
        <v>215</v>
      </c>
      <c r="Y3729" s="14">
        <v>26</v>
      </c>
      <c r="Z3729" s="14">
        <v>90</v>
      </c>
      <c r="AA3729" s="5">
        <f t="shared" si="479"/>
        <v>3.4615384615384617</v>
      </c>
      <c r="AB3729" s="14">
        <v>4</v>
      </c>
      <c r="AC3729" s="14">
        <v>34</v>
      </c>
      <c r="AD3729" s="5">
        <f t="shared" si="480"/>
        <v>1.3076923076923077</v>
      </c>
      <c r="AE3729" s="3">
        <f t="shared" si="481"/>
        <v>37.777777777777779</v>
      </c>
      <c r="AF3729" s="14">
        <v>0</v>
      </c>
      <c r="AG3729" s="4">
        <f t="shared" si="482"/>
        <v>0</v>
      </c>
      <c r="AH3729" s="14">
        <v>9</v>
      </c>
      <c r="AI3729" s="3">
        <f t="shared" si="483"/>
        <v>34.615384615384613</v>
      </c>
      <c r="AJ3729" s="14">
        <v>0</v>
      </c>
      <c r="AK3729" s="14">
        <f t="shared" si="477"/>
        <v>0</v>
      </c>
      <c r="AL3729" s="14">
        <v>0</v>
      </c>
      <c r="AM3729" s="14">
        <v>3</v>
      </c>
      <c r="AN3729" s="14">
        <v>2</v>
      </c>
      <c r="AO3729" s="14">
        <v>2</v>
      </c>
      <c r="AP3729" s="14">
        <v>5</v>
      </c>
      <c r="AQ3729" s="14">
        <v>3</v>
      </c>
      <c r="AR3729" s="14">
        <v>2</v>
      </c>
    </row>
    <row r="3730" spans="1:44" s="4" customFormat="1" x14ac:dyDescent="0.25">
      <c r="A3730" s="4" t="str">
        <f t="shared" si="478"/>
        <v>D00_733_7</v>
      </c>
      <c r="B3730" s="1" t="s">
        <v>37</v>
      </c>
      <c r="C3730" s="2">
        <v>733</v>
      </c>
      <c r="D3730" s="3">
        <v>7</v>
      </c>
      <c r="E3730" s="4" t="s">
        <v>44</v>
      </c>
      <c r="F3730" s="4" t="s">
        <v>45</v>
      </c>
      <c r="G3730" s="4" t="s">
        <v>32</v>
      </c>
      <c r="H3730" s="4">
        <v>2004</v>
      </c>
      <c r="I3730" s="3" t="s">
        <v>54</v>
      </c>
      <c r="J3730" s="3"/>
      <c r="P3730" s="3"/>
      <c r="W3730" s="3"/>
      <c r="AA3730" s="5" t="e">
        <f t="shared" si="479"/>
        <v>#DIV/0!</v>
      </c>
      <c r="AD3730" s="5" t="e">
        <f t="shared" si="480"/>
        <v>#DIV/0!</v>
      </c>
      <c r="AE3730" s="3" t="e">
        <f t="shared" si="481"/>
        <v>#DIV/0!</v>
      </c>
      <c r="AG3730" s="4" t="e">
        <f t="shared" si="482"/>
        <v>#DIV/0!</v>
      </c>
      <c r="AI3730" s="3" t="e">
        <f t="shared" si="483"/>
        <v>#DIV/0!</v>
      </c>
      <c r="AK3730" s="4" t="e">
        <f t="shared" si="477"/>
        <v>#DIV/0!</v>
      </c>
    </row>
    <row r="3731" spans="1:44" s="4" customFormat="1" x14ac:dyDescent="0.25">
      <c r="A3731" s="4" t="str">
        <f t="shared" si="478"/>
        <v>D00_733_7</v>
      </c>
      <c r="B3731" s="1" t="s">
        <v>37</v>
      </c>
      <c r="C3731" s="2">
        <v>733</v>
      </c>
      <c r="D3731" s="3">
        <v>7</v>
      </c>
      <c r="E3731" s="4" t="s">
        <v>44</v>
      </c>
      <c r="F3731" s="4" t="s">
        <v>45</v>
      </c>
      <c r="G3731" s="4" t="s">
        <v>32</v>
      </c>
      <c r="H3731" s="4">
        <v>2005</v>
      </c>
      <c r="I3731" s="3" t="s">
        <v>54</v>
      </c>
      <c r="J3731" s="3"/>
      <c r="P3731" s="3"/>
      <c r="W3731" s="3"/>
      <c r="AA3731" s="5" t="e">
        <f t="shared" si="479"/>
        <v>#DIV/0!</v>
      </c>
      <c r="AD3731" s="5" t="e">
        <f t="shared" si="480"/>
        <v>#DIV/0!</v>
      </c>
      <c r="AE3731" s="3" t="e">
        <f t="shared" si="481"/>
        <v>#DIV/0!</v>
      </c>
      <c r="AG3731" s="4" t="e">
        <f t="shared" si="482"/>
        <v>#DIV/0!</v>
      </c>
      <c r="AI3731" s="3" t="e">
        <f t="shared" si="483"/>
        <v>#DIV/0!</v>
      </c>
      <c r="AK3731" s="4" t="e">
        <f t="shared" si="477"/>
        <v>#DIV/0!</v>
      </c>
    </row>
    <row r="3732" spans="1:44" s="4" customFormat="1" x14ac:dyDescent="0.25">
      <c r="A3732" s="4" t="str">
        <f t="shared" si="478"/>
        <v>D00_733_7</v>
      </c>
      <c r="B3732" s="1" t="s">
        <v>37</v>
      </c>
      <c r="C3732" s="2">
        <v>733</v>
      </c>
      <c r="D3732" s="3">
        <v>7</v>
      </c>
      <c r="E3732" s="4" t="s">
        <v>44</v>
      </c>
      <c r="F3732" s="4" t="s">
        <v>45</v>
      </c>
      <c r="G3732" s="4" t="s">
        <v>32</v>
      </c>
      <c r="H3732" s="4">
        <v>2006</v>
      </c>
      <c r="I3732" s="3" t="s">
        <v>54</v>
      </c>
      <c r="J3732" s="3"/>
      <c r="P3732" s="3"/>
      <c r="W3732" s="3"/>
      <c r="AA3732" s="5" t="e">
        <f t="shared" si="479"/>
        <v>#DIV/0!</v>
      </c>
      <c r="AD3732" s="5" t="e">
        <f t="shared" si="480"/>
        <v>#DIV/0!</v>
      </c>
      <c r="AE3732" s="3" t="e">
        <f t="shared" si="481"/>
        <v>#DIV/0!</v>
      </c>
      <c r="AG3732" s="4" t="e">
        <f t="shared" si="482"/>
        <v>#DIV/0!</v>
      </c>
      <c r="AI3732" s="3" t="e">
        <f t="shared" si="483"/>
        <v>#DIV/0!</v>
      </c>
      <c r="AK3732" s="4" t="e">
        <f t="shared" si="477"/>
        <v>#DIV/0!</v>
      </c>
    </row>
    <row r="3733" spans="1:44" s="4" customFormat="1" x14ac:dyDescent="0.25">
      <c r="A3733" s="4" t="str">
        <f t="shared" si="478"/>
        <v>D00_733_7</v>
      </c>
      <c r="B3733" s="1" t="s">
        <v>37</v>
      </c>
      <c r="C3733" s="2">
        <v>733</v>
      </c>
      <c r="D3733" s="3">
        <v>7</v>
      </c>
      <c r="E3733" s="4" t="s">
        <v>44</v>
      </c>
      <c r="F3733" s="4" t="s">
        <v>45</v>
      </c>
      <c r="G3733" s="4" t="s">
        <v>32</v>
      </c>
      <c r="H3733" s="4">
        <v>2007</v>
      </c>
      <c r="I3733" s="3" t="s">
        <v>54</v>
      </c>
      <c r="J3733" s="3"/>
      <c r="P3733" s="3"/>
      <c r="W3733" s="3"/>
      <c r="AA3733" s="5" t="e">
        <f t="shared" si="479"/>
        <v>#DIV/0!</v>
      </c>
      <c r="AD3733" s="5" t="e">
        <f t="shared" si="480"/>
        <v>#DIV/0!</v>
      </c>
      <c r="AE3733" s="3" t="e">
        <f t="shared" si="481"/>
        <v>#DIV/0!</v>
      </c>
      <c r="AG3733" s="4" t="e">
        <f t="shared" si="482"/>
        <v>#DIV/0!</v>
      </c>
      <c r="AI3733" s="3" t="e">
        <f t="shared" si="483"/>
        <v>#DIV/0!</v>
      </c>
      <c r="AK3733" s="4" t="e">
        <f t="shared" si="477"/>
        <v>#DIV/0!</v>
      </c>
    </row>
    <row r="3734" spans="1:44" s="14" customFormat="1" x14ac:dyDescent="0.25">
      <c r="A3734" s="4" t="str">
        <f t="shared" si="478"/>
        <v>D00_734_7</v>
      </c>
      <c r="B3734" s="12" t="s">
        <v>37</v>
      </c>
      <c r="C3734" s="13">
        <v>734</v>
      </c>
      <c r="D3734" s="15">
        <v>7</v>
      </c>
      <c r="E3734" s="14" t="s">
        <v>44</v>
      </c>
      <c r="F3734" s="14" t="s">
        <v>45</v>
      </c>
      <c r="G3734" s="14" t="s">
        <v>32</v>
      </c>
      <c r="H3734" s="14">
        <v>2003</v>
      </c>
      <c r="I3734" s="15" t="s">
        <v>54</v>
      </c>
      <c r="J3734" s="15"/>
      <c r="K3734" s="14">
        <v>48</v>
      </c>
      <c r="L3734" s="14">
        <f>K3734-36</f>
        <v>12</v>
      </c>
      <c r="M3734" s="14">
        <f>K3734-64</f>
        <v>-16</v>
      </c>
      <c r="N3734" s="14">
        <f>K3734-79</f>
        <v>-31</v>
      </c>
      <c r="P3734" s="15">
        <v>2</v>
      </c>
      <c r="Q3734" s="4"/>
      <c r="R3734" s="4"/>
      <c r="S3734" s="4"/>
      <c r="T3734" s="4"/>
      <c r="U3734" s="4"/>
      <c r="V3734" s="4"/>
      <c r="W3734" s="15">
        <v>1</v>
      </c>
      <c r="X3734" s="14">
        <v>214</v>
      </c>
      <c r="Y3734" s="14">
        <v>25</v>
      </c>
      <c r="Z3734" s="14">
        <v>151</v>
      </c>
      <c r="AA3734" s="5">
        <f t="shared" si="479"/>
        <v>6.04</v>
      </c>
      <c r="AB3734" s="14">
        <v>4</v>
      </c>
      <c r="AC3734" s="14">
        <v>34</v>
      </c>
      <c r="AD3734" s="5">
        <f t="shared" si="480"/>
        <v>1.36</v>
      </c>
      <c r="AE3734" s="3">
        <f t="shared" si="481"/>
        <v>22.516556291390728</v>
      </c>
      <c r="AF3734" s="14">
        <v>0</v>
      </c>
      <c r="AG3734" s="4">
        <f t="shared" si="482"/>
        <v>0</v>
      </c>
      <c r="AH3734" s="14">
        <v>0</v>
      </c>
      <c r="AI3734" s="3">
        <f t="shared" si="483"/>
        <v>0</v>
      </c>
      <c r="AJ3734" s="14">
        <v>1</v>
      </c>
      <c r="AK3734" s="14">
        <f t="shared" si="477"/>
        <v>4</v>
      </c>
      <c r="AL3734" s="14">
        <v>2</v>
      </c>
      <c r="AM3734" s="14">
        <v>8</v>
      </c>
      <c r="AN3734" s="14">
        <v>1</v>
      </c>
      <c r="AO3734" s="14">
        <v>1</v>
      </c>
      <c r="AP3734" s="14">
        <v>2</v>
      </c>
      <c r="AQ3734" s="14">
        <v>3</v>
      </c>
      <c r="AR3734" s="14">
        <v>3</v>
      </c>
    </row>
    <row r="3735" spans="1:44" s="4" customFormat="1" x14ac:dyDescent="0.25">
      <c r="A3735" s="4" t="str">
        <f t="shared" si="478"/>
        <v>D00_734_7</v>
      </c>
      <c r="B3735" s="1" t="s">
        <v>37</v>
      </c>
      <c r="C3735" s="2">
        <v>734</v>
      </c>
      <c r="D3735" s="3">
        <v>7</v>
      </c>
      <c r="E3735" s="4" t="s">
        <v>44</v>
      </c>
      <c r="F3735" s="4" t="s">
        <v>45</v>
      </c>
      <c r="G3735" s="4" t="s">
        <v>32</v>
      </c>
      <c r="H3735" s="4">
        <v>2004</v>
      </c>
      <c r="I3735" s="3" t="s">
        <v>54</v>
      </c>
      <c r="J3735" s="3">
        <v>26</v>
      </c>
      <c r="K3735" s="4">
        <v>29</v>
      </c>
      <c r="L3735" s="4">
        <f>K3735-22</f>
        <v>7</v>
      </c>
      <c r="M3735" s="4">
        <f>K3735-46</f>
        <v>-17</v>
      </c>
      <c r="N3735" s="4">
        <f>K3735-64</f>
        <v>-35</v>
      </c>
      <c r="P3735" s="3">
        <v>4</v>
      </c>
      <c r="Q3735" s="4">
        <v>35</v>
      </c>
      <c r="W3735" s="3">
        <v>3</v>
      </c>
      <c r="X3735" s="4">
        <v>220</v>
      </c>
      <c r="Y3735" s="4">
        <v>25</v>
      </c>
      <c r="Z3735" s="4">
        <v>88</v>
      </c>
      <c r="AA3735" s="5">
        <f t="shared" si="479"/>
        <v>3.563333333333333</v>
      </c>
      <c r="AB3735" s="4">
        <v>5</v>
      </c>
      <c r="AC3735" s="4">
        <v>26</v>
      </c>
      <c r="AD3735" s="5">
        <f t="shared" si="480"/>
        <v>1.0833333333333333</v>
      </c>
      <c r="AE3735" s="3">
        <f t="shared" si="481"/>
        <v>30.402245088868103</v>
      </c>
      <c r="AF3735" s="4">
        <v>1</v>
      </c>
      <c r="AG3735" s="4">
        <f t="shared" si="482"/>
        <v>4</v>
      </c>
      <c r="AH3735" s="4">
        <v>0</v>
      </c>
      <c r="AI3735" s="3">
        <f t="shared" si="483"/>
        <v>0</v>
      </c>
      <c r="AJ3735" s="4">
        <v>1</v>
      </c>
      <c r="AK3735" s="4">
        <f t="shared" si="477"/>
        <v>4</v>
      </c>
      <c r="AL3735" s="4">
        <v>7</v>
      </c>
      <c r="AM3735" s="4">
        <v>8</v>
      </c>
      <c r="AN3735" s="4">
        <v>2</v>
      </c>
      <c r="AO3735" s="4">
        <v>1</v>
      </c>
      <c r="AP3735" s="4">
        <v>3</v>
      </c>
      <c r="AQ3735" s="4">
        <v>3</v>
      </c>
      <c r="AR3735" s="4">
        <v>4</v>
      </c>
    </row>
    <row r="3736" spans="1:44" s="4" customFormat="1" x14ac:dyDescent="0.25">
      <c r="A3736" s="4" t="str">
        <f t="shared" si="478"/>
        <v>D00_734_7</v>
      </c>
      <c r="B3736" s="1" t="s">
        <v>37</v>
      </c>
      <c r="C3736" s="2">
        <v>734</v>
      </c>
      <c r="D3736" s="3">
        <v>7</v>
      </c>
      <c r="E3736" s="4" t="s">
        <v>44</v>
      </c>
      <c r="F3736" s="4" t="s">
        <v>45</v>
      </c>
      <c r="G3736" s="4" t="s">
        <v>32</v>
      </c>
      <c r="H3736" s="4">
        <v>2005</v>
      </c>
      <c r="I3736" s="3" t="s">
        <v>54</v>
      </c>
      <c r="J3736" s="3"/>
      <c r="P3736" s="3"/>
      <c r="W3736" s="3"/>
      <c r="AA3736" s="5" t="e">
        <f t="shared" si="479"/>
        <v>#DIV/0!</v>
      </c>
      <c r="AD3736" s="5" t="e">
        <f t="shared" si="480"/>
        <v>#DIV/0!</v>
      </c>
      <c r="AE3736" s="3" t="e">
        <f t="shared" si="481"/>
        <v>#DIV/0!</v>
      </c>
      <c r="AG3736" s="4" t="e">
        <f t="shared" si="482"/>
        <v>#DIV/0!</v>
      </c>
      <c r="AI3736" s="3" t="e">
        <f t="shared" si="483"/>
        <v>#DIV/0!</v>
      </c>
      <c r="AK3736" s="4" t="e">
        <f t="shared" si="477"/>
        <v>#DIV/0!</v>
      </c>
    </row>
    <row r="3737" spans="1:44" s="4" customFormat="1" x14ac:dyDescent="0.25">
      <c r="A3737" s="4" t="str">
        <f t="shared" si="478"/>
        <v>D00_734_7</v>
      </c>
      <c r="B3737" s="1" t="s">
        <v>37</v>
      </c>
      <c r="C3737" s="2">
        <v>734</v>
      </c>
      <c r="D3737" s="3">
        <v>7</v>
      </c>
      <c r="E3737" s="4" t="s">
        <v>44</v>
      </c>
      <c r="F3737" s="4" t="s">
        <v>45</v>
      </c>
      <c r="G3737" s="4" t="s">
        <v>32</v>
      </c>
      <c r="H3737" s="4">
        <v>2006</v>
      </c>
      <c r="I3737" s="3" t="s">
        <v>54</v>
      </c>
      <c r="J3737" s="3"/>
      <c r="P3737" s="3"/>
      <c r="W3737" s="3"/>
      <c r="AA3737" s="5" t="e">
        <f t="shared" si="479"/>
        <v>#DIV/0!</v>
      </c>
      <c r="AD3737" s="5" t="e">
        <f t="shared" si="480"/>
        <v>#DIV/0!</v>
      </c>
      <c r="AE3737" s="3" t="e">
        <f t="shared" si="481"/>
        <v>#DIV/0!</v>
      </c>
      <c r="AG3737" s="4" t="e">
        <f t="shared" si="482"/>
        <v>#DIV/0!</v>
      </c>
      <c r="AI3737" s="3" t="e">
        <f t="shared" si="483"/>
        <v>#DIV/0!</v>
      </c>
      <c r="AK3737" s="4" t="e">
        <f t="shared" si="477"/>
        <v>#DIV/0!</v>
      </c>
    </row>
    <row r="3738" spans="1:44" s="4" customFormat="1" x14ac:dyDescent="0.25">
      <c r="A3738" s="4" t="str">
        <f t="shared" si="478"/>
        <v>D00_734_7</v>
      </c>
      <c r="B3738" s="1" t="s">
        <v>37</v>
      </c>
      <c r="C3738" s="2">
        <v>734</v>
      </c>
      <c r="D3738" s="3">
        <v>7</v>
      </c>
      <c r="E3738" s="4" t="s">
        <v>44</v>
      </c>
      <c r="F3738" s="4" t="s">
        <v>45</v>
      </c>
      <c r="G3738" s="4" t="s">
        <v>32</v>
      </c>
      <c r="H3738" s="4">
        <v>2007</v>
      </c>
      <c r="I3738" s="3" t="s">
        <v>54</v>
      </c>
      <c r="J3738" s="3"/>
      <c r="P3738" s="3"/>
      <c r="W3738" s="3"/>
      <c r="AA3738" s="5" t="e">
        <f t="shared" si="479"/>
        <v>#DIV/0!</v>
      </c>
      <c r="AD3738" s="5" t="e">
        <f t="shared" si="480"/>
        <v>#DIV/0!</v>
      </c>
      <c r="AE3738" s="3" t="e">
        <f t="shared" si="481"/>
        <v>#DIV/0!</v>
      </c>
      <c r="AG3738" s="4" t="e">
        <f t="shared" si="482"/>
        <v>#DIV/0!</v>
      </c>
      <c r="AI3738" s="3" t="e">
        <f t="shared" si="483"/>
        <v>#DIV/0!</v>
      </c>
      <c r="AK3738" s="4" t="e">
        <f t="shared" si="477"/>
        <v>#DIV/0!</v>
      </c>
    </row>
    <row r="3739" spans="1:44" s="14" customFormat="1" x14ac:dyDescent="0.25">
      <c r="A3739" s="4" t="str">
        <f t="shared" si="478"/>
        <v>D00_735_7</v>
      </c>
      <c r="B3739" s="12" t="s">
        <v>37</v>
      </c>
      <c r="C3739" s="13">
        <v>735</v>
      </c>
      <c r="D3739" s="15">
        <v>7</v>
      </c>
      <c r="E3739" s="14" t="s">
        <v>44</v>
      </c>
      <c r="F3739" s="14" t="s">
        <v>45</v>
      </c>
      <c r="G3739" s="14" t="s">
        <v>32</v>
      </c>
      <c r="H3739" s="14">
        <v>2003</v>
      </c>
      <c r="I3739" s="15" t="s">
        <v>54</v>
      </c>
      <c r="J3739" s="15"/>
      <c r="K3739" s="14">
        <v>55</v>
      </c>
      <c r="L3739" s="14">
        <f>K3739-36</f>
        <v>19</v>
      </c>
      <c r="M3739" s="14">
        <f>K3739-64</f>
        <v>-9</v>
      </c>
      <c r="N3739" s="14">
        <f>K3739-79</f>
        <v>-24</v>
      </c>
      <c r="P3739" s="15">
        <v>2</v>
      </c>
      <c r="Q3739" s="4"/>
      <c r="R3739" s="4"/>
      <c r="S3739" s="4"/>
      <c r="T3739" s="4"/>
      <c r="U3739" s="4"/>
      <c r="V3739" s="4"/>
      <c r="W3739" s="15">
        <v>2</v>
      </c>
      <c r="X3739" s="14">
        <v>214</v>
      </c>
      <c r="Y3739" s="14">
        <v>25</v>
      </c>
      <c r="Z3739" s="14">
        <v>125</v>
      </c>
      <c r="AA3739" s="5">
        <f t="shared" si="479"/>
        <v>5</v>
      </c>
      <c r="AB3739" s="14">
        <v>5</v>
      </c>
      <c r="AC3739" s="14">
        <v>33</v>
      </c>
      <c r="AD3739" s="5">
        <f t="shared" si="480"/>
        <v>1.32</v>
      </c>
      <c r="AE3739" s="3">
        <f t="shared" si="481"/>
        <v>26.4</v>
      </c>
      <c r="AF3739" s="14">
        <v>0</v>
      </c>
      <c r="AG3739" s="4">
        <f t="shared" si="482"/>
        <v>0</v>
      </c>
      <c r="AH3739" s="14">
        <v>2</v>
      </c>
      <c r="AI3739" s="3">
        <f t="shared" si="483"/>
        <v>8</v>
      </c>
      <c r="AJ3739" s="14">
        <v>7</v>
      </c>
      <c r="AK3739" s="14">
        <f t="shared" si="477"/>
        <v>28</v>
      </c>
      <c r="AL3739" s="14">
        <v>1</v>
      </c>
      <c r="AM3739" s="14">
        <v>2</v>
      </c>
      <c r="AN3739" s="14">
        <v>2</v>
      </c>
      <c r="AO3739" s="14">
        <v>2</v>
      </c>
      <c r="AP3739" s="14">
        <v>3</v>
      </c>
      <c r="AQ3739" s="14">
        <v>3</v>
      </c>
      <c r="AR3739" s="14">
        <v>3</v>
      </c>
    </row>
    <row r="3740" spans="1:44" s="4" customFormat="1" x14ac:dyDescent="0.25">
      <c r="A3740" s="4" t="str">
        <f t="shared" si="478"/>
        <v>D00_735_7</v>
      </c>
      <c r="B3740" s="1" t="s">
        <v>37</v>
      </c>
      <c r="C3740" s="2">
        <v>735</v>
      </c>
      <c r="D3740" s="3">
        <v>7</v>
      </c>
      <c r="E3740" s="4" t="s">
        <v>44</v>
      </c>
      <c r="F3740" s="4" t="s">
        <v>45</v>
      </c>
      <c r="G3740" s="4" t="s">
        <v>32</v>
      </c>
      <c r="H3740" s="4">
        <v>2004</v>
      </c>
      <c r="I3740" s="3" t="s">
        <v>54</v>
      </c>
      <c r="J3740" s="3"/>
      <c r="P3740" s="3"/>
      <c r="W3740" s="3"/>
      <c r="AA3740" s="5" t="e">
        <f t="shared" si="479"/>
        <v>#DIV/0!</v>
      </c>
      <c r="AD3740" s="5" t="e">
        <f t="shared" si="480"/>
        <v>#DIV/0!</v>
      </c>
      <c r="AE3740" s="3" t="e">
        <f t="shared" si="481"/>
        <v>#DIV/0!</v>
      </c>
      <c r="AG3740" s="4" t="e">
        <f t="shared" si="482"/>
        <v>#DIV/0!</v>
      </c>
      <c r="AI3740" s="3" t="e">
        <f t="shared" si="483"/>
        <v>#DIV/0!</v>
      </c>
      <c r="AK3740" s="4" t="e">
        <f t="shared" si="477"/>
        <v>#DIV/0!</v>
      </c>
    </row>
    <row r="3741" spans="1:44" s="4" customFormat="1" x14ac:dyDescent="0.25">
      <c r="A3741" s="4" t="str">
        <f t="shared" si="478"/>
        <v>D00_735_7</v>
      </c>
      <c r="B3741" s="1" t="s">
        <v>37</v>
      </c>
      <c r="C3741" s="2">
        <v>735</v>
      </c>
      <c r="D3741" s="3">
        <v>7</v>
      </c>
      <c r="E3741" s="4" t="s">
        <v>44</v>
      </c>
      <c r="F3741" s="4" t="s">
        <v>45</v>
      </c>
      <c r="G3741" s="4" t="s">
        <v>32</v>
      </c>
      <c r="H3741" s="4">
        <v>2005</v>
      </c>
      <c r="I3741" s="3" t="s">
        <v>54</v>
      </c>
      <c r="J3741" s="3"/>
      <c r="P3741" s="3"/>
      <c r="W3741" s="3"/>
      <c r="AA3741" s="5" t="e">
        <f t="shared" si="479"/>
        <v>#DIV/0!</v>
      </c>
      <c r="AD3741" s="5" t="e">
        <f t="shared" si="480"/>
        <v>#DIV/0!</v>
      </c>
      <c r="AE3741" s="3" t="e">
        <f t="shared" si="481"/>
        <v>#DIV/0!</v>
      </c>
      <c r="AG3741" s="4" t="e">
        <f t="shared" si="482"/>
        <v>#DIV/0!</v>
      </c>
      <c r="AI3741" s="3" t="e">
        <f t="shared" si="483"/>
        <v>#DIV/0!</v>
      </c>
      <c r="AK3741" s="4" t="e">
        <f t="shared" si="477"/>
        <v>#DIV/0!</v>
      </c>
    </row>
    <row r="3742" spans="1:44" s="4" customFormat="1" x14ac:dyDescent="0.25">
      <c r="A3742" s="4" t="str">
        <f t="shared" si="478"/>
        <v>D00_735_7</v>
      </c>
      <c r="B3742" s="1" t="s">
        <v>37</v>
      </c>
      <c r="C3742" s="2">
        <v>735</v>
      </c>
      <c r="D3742" s="3">
        <v>7</v>
      </c>
      <c r="E3742" s="4" t="s">
        <v>44</v>
      </c>
      <c r="F3742" s="4" t="s">
        <v>45</v>
      </c>
      <c r="G3742" s="4" t="s">
        <v>32</v>
      </c>
      <c r="H3742" s="4">
        <v>2006</v>
      </c>
      <c r="I3742" s="3" t="s">
        <v>54</v>
      </c>
      <c r="J3742" s="3"/>
      <c r="P3742" s="3"/>
      <c r="W3742" s="3"/>
      <c r="AA3742" s="5" t="e">
        <f t="shared" si="479"/>
        <v>#DIV/0!</v>
      </c>
      <c r="AD3742" s="5" t="e">
        <f t="shared" si="480"/>
        <v>#DIV/0!</v>
      </c>
      <c r="AE3742" s="3" t="e">
        <f t="shared" si="481"/>
        <v>#DIV/0!</v>
      </c>
      <c r="AG3742" s="4" t="e">
        <f t="shared" si="482"/>
        <v>#DIV/0!</v>
      </c>
      <c r="AI3742" s="3" t="e">
        <f t="shared" si="483"/>
        <v>#DIV/0!</v>
      </c>
      <c r="AK3742" s="4" t="e">
        <f t="shared" si="477"/>
        <v>#DIV/0!</v>
      </c>
    </row>
    <row r="3743" spans="1:44" s="4" customFormat="1" x14ac:dyDescent="0.25">
      <c r="A3743" s="4" t="str">
        <f t="shared" si="478"/>
        <v>D00_735_7</v>
      </c>
      <c r="B3743" s="1" t="s">
        <v>37</v>
      </c>
      <c r="C3743" s="2">
        <v>735</v>
      </c>
      <c r="D3743" s="3">
        <v>7</v>
      </c>
      <c r="E3743" s="4" t="s">
        <v>44</v>
      </c>
      <c r="F3743" s="4" t="s">
        <v>45</v>
      </c>
      <c r="G3743" s="4" t="s">
        <v>32</v>
      </c>
      <c r="H3743" s="4">
        <v>2007</v>
      </c>
      <c r="I3743" s="3" t="s">
        <v>54</v>
      </c>
      <c r="J3743" s="3"/>
      <c r="P3743" s="3"/>
      <c r="W3743" s="3"/>
      <c r="AA3743" s="5" t="e">
        <f t="shared" si="479"/>
        <v>#DIV/0!</v>
      </c>
      <c r="AD3743" s="5" t="e">
        <f t="shared" si="480"/>
        <v>#DIV/0!</v>
      </c>
      <c r="AE3743" s="3" t="e">
        <f t="shared" si="481"/>
        <v>#DIV/0!</v>
      </c>
      <c r="AG3743" s="4" t="e">
        <f t="shared" si="482"/>
        <v>#DIV/0!</v>
      </c>
      <c r="AI3743" s="3" t="e">
        <f t="shared" si="483"/>
        <v>#DIV/0!</v>
      </c>
      <c r="AK3743" s="4" t="e">
        <f t="shared" si="477"/>
        <v>#DIV/0!</v>
      </c>
    </row>
    <row r="3744" spans="1:44" s="14" customFormat="1" x14ac:dyDescent="0.25">
      <c r="A3744" s="4" t="str">
        <f t="shared" si="478"/>
        <v>D00_736_7</v>
      </c>
      <c r="B3744" s="12" t="s">
        <v>37</v>
      </c>
      <c r="C3744" s="13">
        <v>736</v>
      </c>
      <c r="D3744" s="15">
        <v>7</v>
      </c>
      <c r="E3744" s="14" t="s">
        <v>44</v>
      </c>
      <c r="F3744" s="14" t="s">
        <v>45</v>
      </c>
      <c r="G3744" s="14" t="s">
        <v>32</v>
      </c>
      <c r="H3744" s="14">
        <v>2003</v>
      </c>
      <c r="I3744" s="15" t="s">
        <v>54</v>
      </c>
      <c r="J3744" s="15"/>
      <c r="P3744" s="15"/>
      <c r="Q3744" s="4"/>
      <c r="R3744" s="4"/>
      <c r="S3744" s="4"/>
      <c r="T3744" s="4"/>
      <c r="U3744" s="4"/>
      <c r="V3744" s="4"/>
      <c r="W3744" s="15"/>
      <c r="AA3744" s="5" t="e">
        <f t="shared" si="479"/>
        <v>#DIV/0!</v>
      </c>
      <c r="AD3744" s="5" t="e">
        <f t="shared" si="480"/>
        <v>#DIV/0!</v>
      </c>
      <c r="AE3744" s="3" t="e">
        <f t="shared" si="481"/>
        <v>#DIV/0!</v>
      </c>
      <c r="AG3744" s="4" t="e">
        <f t="shared" si="482"/>
        <v>#DIV/0!</v>
      </c>
      <c r="AI3744" s="3" t="e">
        <f t="shared" si="483"/>
        <v>#DIV/0!</v>
      </c>
      <c r="AK3744" s="14" t="e">
        <f t="shared" si="477"/>
        <v>#DIV/0!</v>
      </c>
    </row>
    <row r="3745" spans="1:37" s="4" customFormat="1" x14ac:dyDescent="0.25">
      <c r="A3745" s="4" t="str">
        <f t="shared" si="478"/>
        <v>D00_736_7</v>
      </c>
      <c r="B3745" s="1" t="s">
        <v>37</v>
      </c>
      <c r="C3745" s="2">
        <v>736</v>
      </c>
      <c r="D3745" s="3">
        <v>7</v>
      </c>
      <c r="E3745" s="4" t="s">
        <v>44</v>
      </c>
      <c r="F3745" s="4" t="s">
        <v>45</v>
      </c>
      <c r="G3745" s="4" t="s">
        <v>32</v>
      </c>
      <c r="H3745" s="4">
        <v>2004</v>
      </c>
      <c r="I3745" s="3" t="s">
        <v>54</v>
      </c>
      <c r="J3745" s="3"/>
      <c r="P3745" s="3"/>
      <c r="W3745" s="3"/>
      <c r="AA3745" s="5" t="e">
        <f t="shared" si="479"/>
        <v>#DIV/0!</v>
      </c>
      <c r="AD3745" s="5" t="e">
        <f t="shared" si="480"/>
        <v>#DIV/0!</v>
      </c>
      <c r="AE3745" s="3" t="e">
        <f t="shared" si="481"/>
        <v>#DIV/0!</v>
      </c>
      <c r="AG3745" s="4" t="e">
        <f t="shared" si="482"/>
        <v>#DIV/0!</v>
      </c>
      <c r="AI3745" s="3" t="e">
        <f t="shared" si="483"/>
        <v>#DIV/0!</v>
      </c>
      <c r="AK3745" s="4" t="e">
        <f t="shared" si="477"/>
        <v>#DIV/0!</v>
      </c>
    </row>
    <row r="3746" spans="1:37" s="4" customFormat="1" x14ac:dyDescent="0.25">
      <c r="A3746" s="4" t="str">
        <f t="shared" si="478"/>
        <v>D00_736_7</v>
      </c>
      <c r="B3746" s="1" t="s">
        <v>37</v>
      </c>
      <c r="C3746" s="2">
        <v>736</v>
      </c>
      <c r="D3746" s="3">
        <v>7</v>
      </c>
      <c r="E3746" s="4" t="s">
        <v>44</v>
      </c>
      <c r="F3746" s="4" t="s">
        <v>45</v>
      </c>
      <c r="G3746" s="4" t="s">
        <v>32</v>
      </c>
      <c r="H3746" s="4">
        <v>2005</v>
      </c>
      <c r="I3746" s="3" t="s">
        <v>54</v>
      </c>
      <c r="J3746" s="3"/>
      <c r="P3746" s="3"/>
      <c r="W3746" s="3"/>
      <c r="AA3746" s="5" t="e">
        <f t="shared" si="479"/>
        <v>#DIV/0!</v>
      </c>
      <c r="AD3746" s="5" t="e">
        <f t="shared" si="480"/>
        <v>#DIV/0!</v>
      </c>
      <c r="AE3746" s="3" t="e">
        <f t="shared" si="481"/>
        <v>#DIV/0!</v>
      </c>
      <c r="AG3746" s="4" t="e">
        <f t="shared" si="482"/>
        <v>#DIV/0!</v>
      </c>
      <c r="AI3746" s="3" t="e">
        <f t="shared" si="483"/>
        <v>#DIV/0!</v>
      </c>
      <c r="AK3746" s="4" t="e">
        <f t="shared" si="477"/>
        <v>#DIV/0!</v>
      </c>
    </row>
    <row r="3747" spans="1:37" s="4" customFormat="1" x14ac:dyDescent="0.25">
      <c r="A3747" s="4" t="str">
        <f t="shared" si="478"/>
        <v>D00_736_7</v>
      </c>
      <c r="B3747" s="1" t="s">
        <v>37</v>
      </c>
      <c r="C3747" s="2">
        <v>736</v>
      </c>
      <c r="D3747" s="3">
        <v>7</v>
      </c>
      <c r="E3747" s="4" t="s">
        <v>44</v>
      </c>
      <c r="F3747" s="4" t="s">
        <v>45</v>
      </c>
      <c r="G3747" s="4" t="s">
        <v>32</v>
      </c>
      <c r="H3747" s="4">
        <v>2006</v>
      </c>
      <c r="I3747" s="3" t="s">
        <v>54</v>
      </c>
      <c r="J3747" s="3"/>
      <c r="P3747" s="3"/>
      <c r="W3747" s="3"/>
      <c r="AA3747" s="5" t="e">
        <f t="shared" si="479"/>
        <v>#DIV/0!</v>
      </c>
      <c r="AD3747" s="5" t="e">
        <f t="shared" si="480"/>
        <v>#DIV/0!</v>
      </c>
      <c r="AE3747" s="3" t="e">
        <f t="shared" si="481"/>
        <v>#DIV/0!</v>
      </c>
      <c r="AG3747" s="4" t="e">
        <f t="shared" si="482"/>
        <v>#DIV/0!</v>
      </c>
      <c r="AI3747" s="3" t="e">
        <f t="shared" si="483"/>
        <v>#DIV/0!</v>
      </c>
      <c r="AK3747" s="4" t="e">
        <f t="shared" si="477"/>
        <v>#DIV/0!</v>
      </c>
    </row>
    <row r="3748" spans="1:37" s="4" customFormat="1" x14ac:dyDescent="0.25">
      <c r="A3748" s="4" t="str">
        <f t="shared" si="478"/>
        <v>D00_736_7</v>
      </c>
      <c r="B3748" s="1" t="s">
        <v>37</v>
      </c>
      <c r="C3748" s="2">
        <v>736</v>
      </c>
      <c r="D3748" s="3">
        <v>7</v>
      </c>
      <c r="E3748" s="4" t="s">
        <v>44</v>
      </c>
      <c r="F3748" s="4" t="s">
        <v>45</v>
      </c>
      <c r="G3748" s="4" t="s">
        <v>32</v>
      </c>
      <c r="H3748" s="4">
        <v>2007</v>
      </c>
      <c r="I3748" s="3" t="s">
        <v>54</v>
      </c>
      <c r="J3748" s="3"/>
      <c r="P3748" s="3"/>
      <c r="W3748" s="3"/>
      <c r="AA3748" s="5" t="e">
        <f t="shared" si="479"/>
        <v>#DIV/0!</v>
      </c>
      <c r="AD3748" s="5" t="e">
        <f t="shared" si="480"/>
        <v>#DIV/0!</v>
      </c>
      <c r="AE3748" s="3" t="e">
        <f t="shared" si="481"/>
        <v>#DIV/0!</v>
      </c>
      <c r="AG3748" s="4" t="e">
        <f t="shared" si="482"/>
        <v>#DIV/0!</v>
      </c>
      <c r="AI3748" s="3" t="e">
        <f t="shared" si="483"/>
        <v>#DIV/0!</v>
      </c>
      <c r="AK3748" s="4" t="e">
        <f t="shared" si="477"/>
        <v>#DIV/0!</v>
      </c>
    </row>
    <row r="3749" spans="1:37" s="14" customFormat="1" x14ac:dyDescent="0.25">
      <c r="A3749" s="4" t="str">
        <f t="shared" si="478"/>
        <v>D00_737_6</v>
      </c>
      <c r="B3749" s="12" t="s">
        <v>37</v>
      </c>
      <c r="C3749" s="13">
        <v>737</v>
      </c>
      <c r="D3749" s="15">
        <v>6</v>
      </c>
      <c r="E3749" s="14" t="s">
        <v>45</v>
      </c>
      <c r="F3749" s="14" t="s">
        <v>46</v>
      </c>
      <c r="G3749" s="14" t="s">
        <v>32</v>
      </c>
      <c r="H3749" s="14">
        <v>2003</v>
      </c>
      <c r="I3749" s="15" t="s">
        <v>54</v>
      </c>
      <c r="J3749" s="15"/>
      <c r="P3749" s="15"/>
      <c r="Q3749" s="4"/>
      <c r="R3749" s="4"/>
      <c r="S3749" s="4"/>
      <c r="T3749" s="4"/>
      <c r="U3749" s="4"/>
      <c r="V3749" s="4"/>
      <c r="W3749" s="15"/>
      <c r="AA3749" s="5" t="e">
        <f t="shared" si="479"/>
        <v>#DIV/0!</v>
      </c>
      <c r="AD3749" s="5" t="e">
        <f t="shared" si="480"/>
        <v>#DIV/0!</v>
      </c>
      <c r="AE3749" s="3" t="e">
        <f t="shared" si="481"/>
        <v>#DIV/0!</v>
      </c>
      <c r="AG3749" s="4" t="e">
        <f t="shared" si="482"/>
        <v>#DIV/0!</v>
      </c>
      <c r="AI3749" s="3" t="e">
        <f t="shared" si="483"/>
        <v>#DIV/0!</v>
      </c>
      <c r="AK3749" s="14" t="e">
        <f t="shared" si="477"/>
        <v>#DIV/0!</v>
      </c>
    </row>
    <row r="3750" spans="1:37" s="4" customFormat="1" x14ac:dyDescent="0.25">
      <c r="A3750" s="4" t="str">
        <f t="shared" si="478"/>
        <v>D00_737_6</v>
      </c>
      <c r="B3750" s="1" t="s">
        <v>37</v>
      </c>
      <c r="C3750" s="2">
        <v>737</v>
      </c>
      <c r="D3750" s="3">
        <v>6</v>
      </c>
      <c r="E3750" s="4" t="s">
        <v>45</v>
      </c>
      <c r="F3750" s="4" t="s">
        <v>46</v>
      </c>
      <c r="G3750" s="4" t="s">
        <v>32</v>
      </c>
      <c r="H3750" s="4">
        <v>2004</v>
      </c>
      <c r="I3750" s="3" t="s">
        <v>54</v>
      </c>
      <c r="J3750" s="3"/>
      <c r="P3750" s="3"/>
      <c r="W3750" s="3"/>
      <c r="AA3750" s="5" t="e">
        <f t="shared" si="479"/>
        <v>#DIV/0!</v>
      </c>
      <c r="AD3750" s="5" t="e">
        <f t="shared" si="480"/>
        <v>#DIV/0!</v>
      </c>
      <c r="AE3750" s="3" t="e">
        <f t="shared" si="481"/>
        <v>#DIV/0!</v>
      </c>
      <c r="AG3750" s="4" t="e">
        <f t="shared" si="482"/>
        <v>#DIV/0!</v>
      </c>
      <c r="AI3750" s="3" t="e">
        <f t="shared" si="483"/>
        <v>#DIV/0!</v>
      </c>
      <c r="AK3750" s="4" t="e">
        <f t="shared" si="477"/>
        <v>#DIV/0!</v>
      </c>
    </row>
    <row r="3751" spans="1:37" s="4" customFormat="1" x14ac:dyDescent="0.25">
      <c r="A3751" s="4" t="str">
        <f t="shared" si="478"/>
        <v>D00_737_6</v>
      </c>
      <c r="B3751" s="1" t="s">
        <v>37</v>
      </c>
      <c r="C3751" s="2">
        <v>737</v>
      </c>
      <c r="D3751" s="3">
        <v>6</v>
      </c>
      <c r="E3751" s="4" t="s">
        <v>45</v>
      </c>
      <c r="F3751" s="4" t="s">
        <v>46</v>
      </c>
      <c r="G3751" s="4" t="s">
        <v>32</v>
      </c>
      <c r="H3751" s="4">
        <v>2005</v>
      </c>
      <c r="I3751" s="3" t="s">
        <v>54</v>
      </c>
      <c r="J3751" s="3"/>
      <c r="P3751" s="3"/>
      <c r="W3751" s="3"/>
      <c r="AA3751" s="5" t="e">
        <f t="shared" si="479"/>
        <v>#DIV/0!</v>
      </c>
      <c r="AD3751" s="5" t="e">
        <f t="shared" si="480"/>
        <v>#DIV/0!</v>
      </c>
      <c r="AE3751" s="3" t="e">
        <f t="shared" si="481"/>
        <v>#DIV/0!</v>
      </c>
      <c r="AG3751" s="4" t="e">
        <f t="shared" si="482"/>
        <v>#DIV/0!</v>
      </c>
      <c r="AI3751" s="3" t="e">
        <f t="shared" si="483"/>
        <v>#DIV/0!</v>
      </c>
      <c r="AK3751" s="4" t="e">
        <f t="shared" si="477"/>
        <v>#DIV/0!</v>
      </c>
    </row>
    <row r="3752" spans="1:37" s="4" customFormat="1" x14ac:dyDescent="0.25">
      <c r="A3752" s="4" t="str">
        <f t="shared" si="478"/>
        <v>D00_737_6</v>
      </c>
      <c r="B3752" s="1" t="s">
        <v>37</v>
      </c>
      <c r="C3752" s="2">
        <v>737</v>
      </c>
      <c r="D3752" s="3">
        <v>6</v>
      </c>
      <c r="E3752" s="4" t="s">
        <v>45</v>
      </c>
      <c r="F3752" s="4" t="s">
        <v>46</v>
      </c>
      <c r="G3752" s="4" t="s">
        <v>32</v>
      </c>
      <c r="H3752" s="4">
        <v>2006</v>
      </c>
      <c r="I3752" s="3" t="s">
        <v>54</v>
      </c>
      <c r="J3752" s="3"/>
      <c r="P3752" s="3"/>
      <c r="W3752" s="3"/>
      <c r="AA3752" s="5" t="e">
        <f t="shared" si="479"/>
        <v>#DIV/0!</v>
      </c>
      <c r="AD3752" s="5" t="e">
        <f t="shared" si="480"/>
        <v>#DIV/0!</v>
      </c>
      <c r="AE3752" s="3" t="e">
        <f t="shared" si="481"/>
        <v>#DIV/0!</v>
      </c>
      <c r="AG3752" s="4" t="e">
        <f t="shared" si="482"/>
        <v>#DIV/0!</v>
      </c>
      <c r="AI3752" s="3" t="e">
        <f t="shared" si="483"/>
        <v>#DIV/0!</v>
      </c>
      <c r="AK3752" s="4" t="e">
        <f t="shared" si="477"/>
        <v>#DIV/0!</v>
      </c>
    </row>
    <row r="3753" spans="1:37" s="4" customFormat="1" x14ac:dyDescent="0.25">
      <c r="A3753" s="4" t="str">
        <f t="shared" si="478"/>
        <v>D00_737_6</v>
      </c>
      <c r="B3753" s="1" t="s">
        <v>37</v>
      </c>
      <c r="C3753" s="2">
        <v>737</v>
      </c>
      <c r="D3753" s="3">
        <v>6</v>
      </c>
      <c r="E3753" s="4" t="s">
        <v>45</v>
      </c>
      <c r="F3753" s="4" t="s">
        <v>46</v>
      </c>
      <c r="G3753" s="4" t="s">
        <v>32</v>
      </c>
      <c r="H3753" s="4">
        <v>2007</v>
      </c>
      <c r="I3753" s="3" t="s">
        <v>54</v>
      </c>
      <c r="J3753" s="3"/>
      <c r="P3753" s="3"/>
      <c r="W3753" s="3"/>
      <c r="AA3753" s="5" t="e">
        <f t="shared" si="479"/>
        <v>#DIV/0!</v>
      </c>
      <c r="AD3753" s="5" t="e">
        <f t="shared" si="480"/>
        <v>#DIV/0!</v>
      </c>
      <c r="AE3753" s="3" t="e">
        <f t="shared" si="481"/>
        <v>#DIV/0!</v>
      </c>
      <c r="AG3753" s="4" t="e">
        <f t="shared" si="482"/>
        <v>#DIV/0!</v>
      </c>
      <c r="AI3753" s="3" t="e">
        <f t="shared" si="483"/>
        <v>#DIV/0!</v>
      </c>
      <c r="AK3753" s="4" t="e">
        <f t="shared" ref="AK3753:AK3816" si="484">AJ3753*100/Y3753</f>
        <v>#DIV/0!</v>
      </c>
    </row>
    <row r="3754" spans="1:37" s="14" customFormat="1" x14ac:dyDescent="0.25">
      <c r="A3754" s="4" t="str">
        <f t="shared" si="478"/>
        <v>D00_738_6</v>
      </c>
      <c r="B3754" s="12" t="s">
        <v>37</v>
      </c>
      <c r="C3754" s="13">
        <v>738</v>
      </c>
      <c r="D3754" s="15">
        <v>6</v>
      </c>
      <c r="E3754" s="14" t="s">
        <v>45</v>
      </c>
      <c r="F3754" s="14" t="s">
        <v>46</v>
      </c>
      <c r="G3754" s="14" t="s">
        <v>32</v>
      </c>
      <c r="H3754" s="14">
        <v>2003</v>
      </c>
      <c r="I3754" s="15" t="s">
        <v>54</v>
      </c>
      <c r="J3754" s="15"/>
      <c r="P3754" s="15"/>
      <c r="Q3754" s="4"/>
      <c r="R3754" s="4"/>
      <c r="S3754" s="4"/>
      <c r="T3754" s="4"/>
      <c r="U3754" s="4"/>
      <c r="V3754" s="4"/>
      <c r="W3754" s="15"/>
      <c r="AA3754" s="5" t="e">
        <f t="shared" si="479"/>
        <v>#DIV/0!</v>
      </c>
      <c r="AD3754" s="5" t="e">
        <f t="shared" si="480"/>
        <v>#DIV/0!</v>
      </c>
      <c r="AE3754" s="3" t="e">
        <f t="shared" si="481"/>
        <v>#DIV/0!</v>
      </c>
      <c r="AG3754" s="4" t="e">
        <f t="shared" si="482"/>
        <v>#DIV/0!</v>
      </c>
      <c r="AI3754" s="3" t="e">
        <f t="shared" si="483"/>
        <v>#DIV/0!</v>
      </c>
      <c r="AK3754" s="14" t="e">
        <f t="shared" si="484"/>
        <v>#DIV/0!</v>
      </c>
    </row>
    <row r="3755" spans="1:37" s="4" customFormat="1" x14ac:dyDescent="0.25">
      <c r="A3755" s="4" t="str">
        <f t="shared" si="478"/>
        <v>D00_738_6</v>
      </c>
      <c r="B3755" s="1" t="s">
        <v>37</v>
      </c>
      <c r="C3755" s="2">
        <v>738</v>
      </c>
      <c r="D3755" s="3">
        <v>6</v>
      </c>
      <c r="E3755" s="4" t="s">
        <v>45</v>
      </c>
      <c r="F3755" s="4" t="s">
        <v>46</v>
      </c>
      <c r="G3755" s="4" t="s">
        <v>32</v>
      </c>
      <c r="H3755" s="4">
        <v>2004</v>
      </c>
      <c r="I3755" s="3" t="s">
        <v>54</v>
      </c>
      <c r="J3755" s="3"/>
      <c r="P3755" s="3"/>
      <c r="W3755" s="3"/>
      <c r="AA3755" s="5" t="e">
        <f t="shared" si="479"/>
        <v>#DIV/0!</v>
      </c>
      <c r="AD3755" s="5" t="e">
        <f t="shared" si="480"/>
        <v>#DIV/0!</v>
      </c>
      <c r="AE3755" s="3" t="e">
        <f t="shared" si="481"/>
        <v>#DIV/0!</v>
      </c>
      <c r="AG3755" s="4" t="e">
        <f t="shared" si="482"/>
        <v>#DIV/0!</v>
      </c>
      <c r="AI3755" s="3" t="e">
        <f t="shared" si="483"/>
        <v>#DIV/0!</v>
      </c>
      <c r="AK3755" s="4" t="e">
        <f t="shared" si="484"/>
        <v>#DIV/0!</v>
      </c>
    </row>
    <row r="3756" spans="1:37" s="4" customFormat="1" x14ac:dyDescent="0.25">
      <c r="A3756" s="4" t="str">
        <f t="shared" si="478"/>
        <v>D00_738_6</v>
      </c>
      <c r="B3756" s="1" t="s">
        <v>37</v>
      </c>
      <c r="C3756" s="2">
        <v>738</v>
      </c>
      <c r="D3756" s="3">
        <v>6</v>
      </c>
      <c r="E3756" s="4" t="s">
        <v>45</v>
      </c>
      <c r="F3756" s="4" t="s">
        <v>46</v>
      </c>
      <c r="G3756" s="4" t="s">
        <v>32</v>
      </c>
      <c r="H3756" s="4">
        <v>2005</v>
      </c>
      <c r="I3756" s="3" t="s">
        <v>54</v>
      </c>
      <c r="J3756" s="3"/>
      <c r="P3756" s="3"/>
      <c r="W3756" s="3"/>
      <c r="AA3756" s="5" t="e">
        <f t="shared" si="479"/>
        <v>#DIV/0!</v>
      </c>
      <c r="AD3756" s="5" t="e">
        <f t="shared" si="480"/>
        <v>#DIV/0!</v>
      </c>
      <c r="AE3756" s="3" t="e">
        <f t="shared" si="481"/>
        <v>#DIV/0!</v>
      </c>
      <c r="AG3756" s="4" t="e">
        <f t="shared" si="482"/>
        <v>#DIV/0!</v>
      </c>
      <c r="AI3756" s="3" t="e">
        <f t="shared" si="483"/>
        <v>#DIV/0!</v>
      </c>
      <c r="AK3756" s="4" t="e">
        <f t="shared" si="484"/>
        <v>#DIV/0!</v>
      </c>
    </row>
    <row r="3757" spans="1:37" s="4" customFormat="1" x14ac:dyDescent="0.25">
      <c r="A3757" s="4" t="str">
        <f t="shared" si="478"/>
        <v>D00_738_6</v>
      </c>
      <c r="B3757" s="1" t="s">
        <v>37</v>
      </c>
      <c r="C3757" s="2">
        <v>738</v>
      </c>
      <c r="D3757" s="3">
        <v>6</v>
      </c>
      <c r="E3757" s="4" t="s">
        <v>45</v>
      </c>
      <c r="F3757" s="4" t="s">
        <v>46</v>
      </c>
      <c r="G3757" s="4" t="s">
        <v>32</v>
      </c>
      <c r="H3757" s="4">
        <v>2006</v>
      </c>
      <c r="I3757" s="3" t="s">
        <v>54</v>
      </c>
      <c r="J3757" s="3"/>
      <c r="P3757" s="3"/>
      <c r="W3757" s="3"/>
      <c r="AA3757" s="5" t="e">
        <f t="shared" si="479"/>
        <v>#DIV/0!</v>
      </c>
      <c r="AD3757" s="5" t="e">
        <f t="shared" si="480"/>
        <v>#DIV/0!</v>
      </c>
      <c r="AE3757" s="3" t="e">
        <f t="shared" si="481"/>
        <v>#DIV/0!</v>
      </c>
      <c r="AG3757" s="4" t="e">
        <f t="shared" si="482"/>
        <v>#DIV/0!</v>
      </c>
      <c r="AI3757" s="3" t="e">
        <f t="shared" si="483"/>
        <v>#DIV/0!</v>
      </c>
      <c r="AK3757" s="4" t="e">
        <f t="shared" si="484"/>
        <v>#DIV/0!</v>
      </c>
    </row>
    <row r="3758" spans="1:37" s="4" customFormat="1" x14ac:dyDescent="0.25">
      <c r="A3758" s="4" t="str">
        <f t="shared" si="478"/>
        <v>D00_738_6</v>
      </c>
      <c r="B3758" s="1" t="s">
        <v>37</v>
      </c>
      <c r="C3758" s="2">
        <v>738</v>
      </c>
      <c r="D3758" s="3">
        <v>6</v>
      </c>
      <c r="E3758" s="4" t="s">
        <v>45</v>
      </c>
      <c r="F3758" s="4" t="s">
        <v>46</v>
      </c>
      <c r="G3758" s="4" t="s">
        <v>32</v>
      </c>
      <c r="H3758" s="4">
        <v>2007</v>
      </c>
      <c r="I3758" s="3" t="s">
        <v>54</v>
      </c>
      <c r="J3758" s="3"/>
      <c r="P3758" s="3"/>
      <c r="W3758" s="3"/>
      <c r="AA3758" s="5" t="e">
        <f t="shared" si="479"/>
        <v>#DIV/0!</v>
      </c>
      <c r="AD3758" s="5" t="e">
        <f t="shared" si="480"/>
        <v>#DIV/0!</v>
      </c>
      <c r="AE3758" s="3" t="e">
        <f t="shared" si="481"/>
        <v>#DIV/0!</v>
      </c>
      <c r="AG3758" s="4" t="e">
        <f t="shared" si="482"/>
        <v>#DIV/0!</v>
      </c>
      <c r="AI3758" s="3" t="e">
        <f t="shared" si="483"/>
        <v>#DIV/0!</v>
      </c>
      <c r="AK3758" s="4" t="e">
        <f t="shared" si="484"/>
        <v>#DIV/0!</v>
      </c>
    </row>
    <row r="3759" spans="1:37" s="14" customFormat="1" x14ac:dyDescent="0.25">
      <c r="A3759" s="4" t="str">
        <f t="shared" si="478"/>
        <v>D00_739_6</v>
      </c>
      <c r="B3759" s="12" t="s">
        <v>37</v>
      </c>
      <c r="C3759" s="13">
        <v>739</v>
      </c>
      <c r="D3759" s="15">
        <v>6</v>
      </c>
      <c r="E3759" s="14" t="s">
        <v>45</v>
      </c>
      <c r="F3759" s="14" t="s">
        <v>46</v>
      </c>
      <c r="G3759" s="14" t="s">
        <v>32</v>
      </c>
      <c r="H3759" s="14">
        <v>2003</v>
      </c>
      <c r="I3759" s="15" t="s">
        <v>54</v>
      </c>
      <c r="J3759" s="15"/>
      <c r="P3759" s="15"/>
      <c r="Q3759" s="4"/>
      <c r="R3759" s="4"/>
      <c r="S3759" s="4"/>
      <c r="T3759" s="4"/>
      <c r="U3759" s="4"/>
      <c r="V3759" s="4"/>
      <c r="W3759" s="15"/>
      <c r="AA3759" s="5" t="e">
        <f t="shared" si="479"/>
        <v>#DIV/0!</v>
      </c>
      <c r="AD3759" s="5" t="e">
        <f t="shared" si="480"/>
        <v>#DIV/0!</v>
      </c>
      <c r="AE3759" s="3" t="e">
        <f t="shared" si="481"/>
        <v>#DIV/0!</v>
      </c>
      <c r="AG3759" s="4" t="e">
        <f t="shared" si="482"/>
        <v>#DIV/0!</v>
      </c>
      <c r="AI3759" s="3" t="e">
        <f t="shared" si="483"/>
        <v>#DIV/0!</v>
      </c>
      <c r="AK3759" s="14" t="e">
        <f t="shared" si="484"/>
        <v>#DIV/0!</v>
      </c>
    </row>
    <row r="3760" spans="1:37" s="4" customFormat="1" x14ac:dyDescent="0.25">
      <c r="A3760" s="4" t="str">
        <f t="shared" si="478"/>
        <v>D00_739_6</v>
      </c>
      <c r="B3760" s="1" t="s">
        <v>37</v>
      </c>
      <c r="C3760" s="2">
        <v>739</v>
      </c>
      <c r="D3760" s="3">
        <v>6</v>
      </c>
      <c r="E3760" s="4" t="s">
        <v>45</v>
      </c>
      <c r="F3760" s="4" t="s">
        <v>46</v>
      </c>
      <c r="G3760" s="4" t="s">
        <v>32</v>
      </c>
      <c r="H3760" s="4">
        <v>2004</v>
      </c>
      <c r="I3760" s="3" t="s">
        <v>54</v>
      </c>
      <c r="J3760" s="3"/>
      <c r="P3760" s="3"/>
      <c r="W3760" s="3"/>
      <c r="AA3760" s="5" t="e">
        <f t="shared" si="479"/>
        <v>#DIV/0!</v>
      </c>
      <c r="AD3760" s="5" t="e">
        <f t="shared" si="480"/>
        <v>#DIV/0!</v>
      </c>
      <c r="AE3760" s="3" t="e">
        <f t="shared" si="481"/>
        <v>#DIV/0!</v>
      </c>
      <c r="AG3760" s="4" t="e">
        <f t="shared" si="482"/>
        <v>#DIV/0!</v>
      </c>
      <c r="AI3760" s="3" t="e">
        <f t="shared" si="483"/>
        <v>#DIV/0!</v>
      </c>
      <c r="AK3760" s="4" t="e">
        <f t="shared" si="484"/>
        <v>#DIV/0!</v>
      </c>
    </row>
    <row r="3761" spans="1:37" s="4" customFormat="1" x14ac:dyDescent="0.25">
      <c r="A3761" s="4" t="str">
        <f t="shared" si="478"/>
        <v>D00_739_6</v>
      </c>
      <c r="B3761" s="1" t="s">
        <v>37</v>
      </c>
      <c r="C3761" s="2">
        <v>739</v>
      </c>
      <c r="D3761" s="3">
        <v>6</v>
      </c>
      <c r="E3761" s="4" t="s">
        <v>45</v>
      </c>
      <c r="F3761" s="4" t="s">
        <v>46</v>
      </c>
      <c r="G3761" s="4" t="s">
        <v>32</v>
      </c>
      <c r="H3761" s="4">
        <v>2005</v>
      </c>
      <c r="I3761" s="3" t="s">
        <v>54</v>
      </c>
      <c r="J3761" s="3"/>
      <c r="P3761" s="3"/>
      <c r="W3761" s="3"/>
      <c r="AA3761" s="5" t="e">
        <f t="shared" si="479"/>
        <v>#DIV/0!</v>
      </c>
      <c r="AD3761" s="5" t="e">
        <f t="shared" si="480"/>
        <v>#DIV/0!</v>
      </c>
      <c r="AE3761" s="3" t="e">
        <f t="shared" si="481"/>
        <v>#DIV/0!</v>
      </c>
      <c r="AG3761" s="4" t="e">
        <f t="shared" si="482"/>
        <v>#DIV/0!</v>
      </c>
      <c r="AI3761" s="3" t="e">
        <f t="shared" si="483"/>
        <v>#DIV/0!</v>
      </c>
      <c r="AK3761" s="4" t="e">
        <f t="shared" si="484"/>
        <v>#DIV/0!</v>
      </c>
    </row>
    <row r="3762" spans="1:37" s="4" customFormat="1" x14ac:dyDescent="0.25">
      <c r="A3762" s="4" t="str">
        <f t="shared" si="478"/>
        <v>D00_739_6</v>
      </c>
      <c r="B3762" s="1" t="s">
        <v>37</v>
      </c>
      <c r="C3762" s="2">
        <v>739</v>
      </c>
      <c r="D3762" s="3">
        <v>6</v>
      </c>
      <c r="E3762" s="4" t="s">
        <v>45</v>
      </c>
      <c r="F3762" s="4" t="s">
        <v>46</v>
      </c>
      <c r="G3762" s="4" t="s">
        <v>32</v>
      </c>
      <c r="H3762" s="4">
        <v>2006</v>
      </c>
      <c r="I3762" s="3" t="s">
        <v>54</v>
      </c>
      <c r="J3762" s="3"/>
      <c r="P3762" s="3"/>
      <c r="W3762" s="3"/>
      <c r="AA3762" s="5" t="e">
        <f t="shared" si="479"/>
        <v>#DIV/0!</v>
      </c>
      <c r="AD3762" s="5" t="e">
        <f t="shared" si="480"/>
        <v>#DIV/0!</v>
      </c>
      <c r="AE3762" s="3" t="e">
        <f t="shared" si="481"/>
        <v>#DIV/0!</v>
      </c>
      <c r="AG3762" s="4" t="e">
        <f t="shared" si="482"/>
        <v>#DIV/0!</v>
      </c>
      <c r="AI3762" s="3" t="e">
        <f t="shared" si="483"/>
        <v>#DIV/0!</v>
      </c>
      <c r="AK3762" s="4" t="e">
        <f t="shared" si="484"/>
        <v>#DIV/0!</v>
      </c>
    </row>
    <row r="3763" spans="1:37" s="4" customFormat="1" x14ac:dyDescent="0.25">
      <c r="A3763" s="4" t="str">
        <f t="shared" si="478"/>
        <v>D00_739_6</v>
      </c>
      <c r="B3763" s="1" t="s">
        <v>37</v>
      </c>
      <c r="C3763" s="2">
        <v>739</v>
      </c>
      <c r="D3763" s="3">
        <v>6</v>
      </c>
      <c r="E3763" s="4" t="s">
        <v>45</v>
      </c>
      <c r="F3763" s="4" t="s">
        <v>46</v>
      </c>
      <c r="G3763" s="4" t="s">
        <v>32</v>
      </c>
      <c r="H3763" s="4">
        <v>2007</v>
      </c>
      <c r="I3763" s="3" t="s">
        <v>54</v>
      </c>
      <c r="J3763" s="3"/>
      <c r="P3763" s="3"/>
      <c r="W3763" s="3"/>
      <c r="AA3763" s="5" t="e">
        <f t="shared" si="479"/>
        <v>#DIV/0!</v>
      </c>
      <c r="AD3763" s="5" t="e">
        <f t="shared" si="480"/>
        <v>#DIV/0!</v>
      </c>
      <c r="AE3763" s="3" t="e">
        <f t="shared" si="481"/>
        <v>#DIV/0!</v>
      </c>
      <c r="AG3763" s="4" t="e">
        <f t="shared" si="482"/>
        <v>#DIV/0!</v>
      </c>
      <c r="AI3763" s="3" t="e">
        <f t="shared" si="483"/>
        <v>#DIV/0!</v>
      </c>
      <c r="AK3763" s="4" t="e">
        <f t="shared" si="484"/>
        <v>#DIV/0!</v>
      </c>
    </row>
    <row r="3764" spans="1:37" s="14" customFormat="1" x14ac:dyDescent="0.25">
      <c r="A3764" s="4" t="str">
        <f t="shared" si="478"/>
        <v>D00_740_6</v>
      </c>
      <c r="B3764" s="12" t="s">
        <v>37</v>
      </c>
      <c r="C3764" s="13">
        <v>740</v>
      </c>
      <c r="D3764" s="15">
        <v>6</v>
      </c>
      <c r="E3764" s="14" t="s">
        <v>45</v>
      </c>
      <c r="F3764" s="14" t="s">
        <v>46</v>
      </c>
      <c r="G3764" s="14" t="s">
        <v>32</v>
      </c>
      <c r="H3764" s="14">
        <v>2003</v>
      </c>
      <c r="I3764" s="15" t="s">
        <v>54</v>
      </c>
      <c r="J3764" s="15"/>
      <c r="P3764" s="15"/>
      <c r="Q3764" s="4"/>
      <c r="R3764" s="4"/>
      <c r="S3764" s="4"/>
      <c r="T3764" s="4"/>
      <c r="U3764" s="4"/>
      <c r="V3764" s="4"/>
      <c r="W3764" s="15"/>
      <c r="AA3764" s="5" t="e">
        <f t="shared" si="479"/>
        <v>#DIV/0!</v>
      </c>
      <c r="AD3764" s="5" t="e">
        <f t="shared" si="480"/>
        <v>#DIV/0!</v>
      </c>
      <c r="AE3764" s="3" t="e">
        <f t="shared" si="481"/>
        <v>#DIV/0!</v>
      </c>
      <c r="AG3764" s="4" t="e">
        <f t="shared" si="482"/>
        <v>#DIV/0!</v>
      </c>
      <c r="AI3764" s="3" t="e">
        <f t="shared" si="483"/>
        <v>#DIV/0!</v>
      </c>
      <c r="AK3764" s="14" t="e">
        <f t="shared" si="484"/>
        <v>#DIV/0!</v>
      </c>
    </row>
    <row r="3765" spans="1:37" s="4" customFormat="1" x14ac:dyDescent="0.25">
      <c r="A3765" s="4" t="str">
        <f t="shared" si="478"/>
        <v>D00_740_6</v>
      </c>
      <c r="B3765" s="1" t="s">
        <v>37</v>
      </c>
      <c r="C3765" s="2">
        <v>740</v>
      </c>
      <c r="D3765" s="3">
        <v>6</v>
      </c>
      <c r="E3765" s="4" t="s">
        <v>45</v>
      </c>
      <c r="F3765" s="4" t="s">
        <v>46</v>
      </c>
      <c r="G3765" s="4" t="s">
        <v>32</v>
      </c>
      <c r="H3765" s="4">
        <v>2004</v>
      </c>
      <c r="I3765" s="3" t="s">
        <v>54</v>
      </c>
      <c r="J3765" s="3"/>
      <c r="P3765" s="3"/>
      <c r="W3765" s="3"/>
      <c r="AA3765" s="5" t="e">
        <f t="shared" si="479"/>
        <v>#DIV/0!</v>
      </c>
      <c r="AD3765" s="5" t="e">
        <f t="shared" si="480"/>
        <v>#DIV/0!</v>
      </c>
      <c r="AE3765" s="3" t="e">
        <f t="shared" si="481"/>
        <v>#DIV/0!</v>
      </c>
      <c r="AG3765" s="4" t="e">
        <f t="shared" si="482"/>
        <v>#DIV/0!</v>
      </c>
      <c r="AI3765" s="3" t="e">
        <f t="shared" si="483"/>
        <v>#DIV/0!</v>
      </c>
      <c r="AK3765" s="4" t="e">
        <f t="shared" si="484"/>
        <v>#DIV/0!</v>
      </c>
    </row>
    <row r="3766" spans="1:37" s="4" customFormat="1" x14ac:dyDescent="0.25">
      <c r="A3766" s="4" t="str">
        <f t="shared" si="478"/>
        <v>D00_740_6</v>
      </c>
      <c r="B3766" s="1" t="s">
        <v>37</v>
      </c>
      <c r="C3766" s="2">
        <v>740</v>
      </c>
      <c r="D3766" s="3">
        <v>6</v>
      </c>
      <c r="E3766" s="4" t="s">
        <v>45</v>
      </c>
      <c r="F3766" s="4" t="s">
        <v>46</v>
      </c>
      <c r="G3766" s="4" t="s">
        <v>32</v>
      </c>
      <c r="H3766" s="4">
        <v>2005</v>
      </c>
      <c r="I3766" s="3" t="s">
        <v>54</v>
      </c>
      <c r="J3766" s="3"/>
      <c r="P3766" s="3"/>
      <c r="W3766" s="3"/>
      <c r="AA3766" s="5" t="e">
        <f t="shared" si="479"/>
        <v>#DIV/0!</v>
      </c>
      <c r="AD3766" s="5" t="e">
        <f t="shared" si="480"/>
        <v>#DIV/0!</v>
      </c>
      <c r="AE3766" s="3" t="e">
        <f t="shared" si="481"/>
        <v>#DIV/0!</v>
      </c>
      <c r="AG3766" s="4" t="e">
        <f t="shared" si="482"/>
        <v>#DIV/0!</v>
      </c>
      <c r="AI3766" s="3" t="e">
        <f t="shared" si="483"/>
        <v>#DIV/0!</v>
      </c>
      <c r="AK3766" s="4" t="e">
        <f t="shared" si="484"/>
        <v>#DIV/0!</v>
      </c>
    </row>
    <row r="3767" spans="1:37" s="4" customFormat="1" x14ac:dyDescent="0.25">
      <c r="A3767" s="4" t="str">
        <f t="shared" si="478"/>
        <v>D00_740_6</v>
      </c>
      <c r="B3767" s="1" t="s">
        <v>37</v>
      </c>
      <c r="C3767" s="2">
        <v>740</v>
      </c>
      <c r="D3767" s="3">
        <v>6</v>
      </c>
      <c r="E3767" s="4" t="s">
        <v>45</v>
      </c>
      <c r="F3767" s="4" t="s">
        <v>46</v>
      </c>
      <c r="G3767" s="4" t="s">
        <v>32</v>
      </c>
      <c r="H3767" s="4">
        <v>2006</v>
      </c>
      <c r="I3767" s="3" t="s">
        <v>54</v>
      </c>
      <c r="J3767" s="3"/>
      <c r="P3767" s="3"/>
      <c r="W3767" s="3"/>
      <c r="AA3767" s="5" t="e">
        <f t="shared" si="479"/>
        <v>#DIV/0!</v>
      </c>
      <c r="AD3767" s="5" t="e">
        <f t="shared" si="480"/>
        <v>#DIV/0!</v>
      </c>
      <c r="AE3767" s="3" t="e">
        <f t="shared" si="481"/>
        <v>#DIV/0!</v>
      </c>
      <c r="AG3767" s="4" t="e">
        <f t="shared" si="482"/>
        <v>#DIV/0!</v>
      </c>
      <c r="AI3767" s="3" t="e">
        <f t="shared" si="483"/>
        <v>#DIV/0!</v>
      </c>
      <c r="AK3767" s="4" t="e">
        <f t="shared" si="484"/>
        <v>#DIV/0!</v>
      </c>
    </row>
    <row r="3768" spans="1:37" s="4" customFormat="1" x14ac:dyDescent="0.25">
      <c r="A3768" s="4" t="str">
        <f t="shared" si="478"/>
        <v>D00_740_6</v>
      </c>
      <c r="B3768" s="1" t="s">
        <v>37</v>
      </c>
      <c r="C3768" s="2">
        <v>740</v>
      </c>
      <c r="D3768" s="3">
        <v>6</v>
      </c>
      <c r="E3768" s="4" t="s">
        <v>45</v>
      </c>
      <c r="F3768" s="4" t="s">
        <v>46</v>
      </c>
      <c r="G3768" s="4" t="s">
        <v>32</v>
      </c>
      <c r="H3768" s="4">
        <v>2007</v>
      </c>
      <c r="I3768" s="3" t="s">
        <v>54</v>
      </c>
      <c r="J3768" s="3"/>
      <c r="P3768" s="3"/>
      <c r="W3768" s="3"/>
      <c r="AA3768" s="5" t="e">
        <f t="shared" si="479"/>
        <v>#DIV/0!</v>
      </c>
      <c r="AD3768" s="5" t="e">
        <f t="shared" si="480"/>
        <v>#DIV/0!</v>
      </c>
      <c r="AE3768" s="3" t="e">
        <f t="shared" si="481"/>
        <v>#DIV/0!</v>
      </c>
      <c r="AG3768" s="4" t="e">
        <f t="shared" si="482"/>
        <v>#DIV/0!</v>
      </c>
      <c r="AI3768" s="3" t="e">
        <f t="shared" si="483"/>
        <v>#DIV/0!</v>
      </c>
      <c r="AK3768" s="4" t="e">
        <f t="shared" si="484"/>
        <v>#DIV/0!</v>
      </c>
    </row>
    <row r="3769" spans="1:37" s="14" customFormat="1" x14ac:dyDescent="0.25">
      <c r="A3769" s="4" t="str">
        <f t="shared" si="478"/>
        <v>D00_741_6</v>
      </c>
      <c r="B3769" s="12" t="s">
        <v>37</v>
      </c>
      <c r="C3769" s="13">
        <v>741</v>
      </c>
      <c r="D3769" s="15">
        <v>6</v>
      </c>
      <c r="E3769" s="14" t="s">
        <v>45</v>
      </c>
      <c r="F3769" s="14" t="s">
        <v>46</v>
      </c>
      <c r="G3769" s="14" t="s">
        <v>32</v>
      </c>
      <c r="H3769" s="14">
        <v>2003</v>
      </c>
      <c r="I3769" s="15" t="s">
        <v>54</v>
      </c>
      <c r="J3769" s="15"/>
      <c r="P3769" s="15"/>
      <c r="Q3769" s="4"/>
      <c r="R3769" s="4"/>
      <c r="S3769" s="4"/>
      <c r="T3769" s="4"/>
      <c r="U3769" s="4"/>
      <c r="V3769" s="4"/>
      <c r="W3769" s="15"/>
      <c r="AA3769" s="5" t="e">
        <f t="shared" si="479"/>
        <v>#DIV/0!</v>
      </c>
      <c r="AD3769" s="5" t="e">
        <f t="shared" si="480"/>
        <v>#DIV/0!</v>
      </c>
      <c r="AE3769" s="3" t="e">
        <f t="shared" si="481"/>
        <v>#DIV/0!</v>
      </c>
      <c r="AG3769" s="4" t="e">
        <f t="shared" si="482"/>
        <v>#DIV/0!</v>
      </c>
      <c r="AI3769" s="3" t="e">
        <f t="shared" si="483"/>
        <v>#DIV/0!</v>
      </c>
      <c r="AK3769" s="14" t="e">
        <f t="shared" si="484"/>
        <v>#DIV/0!</v>
      </c>
    </row>
    <row r="3770" spans="1:37" s="4" customFormat="1" x14ac:dyDescent="0.25">
      <c r="A3770" s="4" t="str">
        <f t="shared" si="478"/>
        <v>D00_741_6</v>
      </c>
      <c r="B3770" s="1" t="s">
        <v>37</v>
      </c>
      <c r="C3770" s="2">
        <v>741</v>
      </c>
      <c r="D3770" s="3">
        <v>6</v>
      </c>
      <c r="E3770" s="4" t="s">
        <v>45</v>
      </c>
      <c r="F3770" s="4" t="s">
        <v>46</v>
      </c>
      <c r="G3770" s="4" t="s">
        <v>32</v>
      </c>
      <c r="H3770" s="4">
        <v>2004</v>
      </c>
      <c r="I3770" s="3" t="s">
        <v>54</v>
      </c>
      <c r="J3770" s="3"/>
      <c r="P3770" s="3"/>
      <c r="W3770" s="3"/>
      <c r="AA3770" s="5" t="e">
        <f t="shared" si="479"/>
        <v>#DIV/0!</v>
      </c>
      <c r="AD3770" s="5" t="e">
        <f t="shared" si="480"/>
        <v>#DIV/0!</v>
      </c>
      <c r="AE3770" s="3" t="e">
        <f t="shared" si="481"/>
        <v>#DIV/0!</v>
      </c>
      <c r="AG3770" s="4" t="e">
        <f t="shared" si="482"/>
        <v>#DIV/0!</v>
      </c>
      <c r="AI3770" s="3" t="e">
        <f t="shared" si="483"/>
        <v>#DIV/0!</v>
      </c>
      <c r="AK3770" s="4" t="e">
        <f t="shared" si="484"/>
        <v>#DIV/0!</v>
      </c>
    </row>
    <row r="3771" spans="1:37" s="4" customFormat="1" x14ac:dyDescent="0.25">
      <c r="A3771" s="4" t="str">
        <f t="shared" si="478"/>
        <v>D00_741_6</v>
      </c>
      <c r="B3771" s="1" t="s">
        <v>37</v>
      </c>
      <c r="C3771" s="2">
        <v>741</v>
      </c>
      <c r="D3771" s="3">
        <v>6</v>
      </c>
      <c r="E3771" s="4" t="s">
        <v>45</v>
      </c>
      <c r="F3771" s="4" t="s">
        <v>46</v>
      </c>
      <c r="G3771" s="4" t="s">
        <v>32</v>
      </c>
      <c r="H3771" s="4">
        <v>2005</v>
      </c>
      <c r="I3771" s="3" t="s">
        <v>54</v>
      </c>
      <c r="J3771" s="3"/>
      <c r="P3771" s="3"/>
      <c r="W3771" s="3"/>
      <c r="AA3771" s="5" t="e">
        <f t="shared" si="479"/>
        <v>#DIV/0!</v>
      </c>
      <c r="AD3771" s="5" t="e">
        <f t="shared" si="480"/>
        <v>#DIV/0!</v>
      </c>
      <c r="AE3771" s="3" t="e">
        <f t="shared" si="481"/>
        <v>#DIV/0!</v>
      </c>
      <c r="AG3771" s="4" t="e">
        <f t="shared" si="482"/>
        <v>#DIV/0!</v>
      </c>
      <c r="AI3771" s="3" t="e">
        <f t="shared" si="483"/>
        <v>#DIV/0!</v>
      </c>
      <c r="AK3771" s="4" t="e">
        <f t="shared" si="484"/>
        <v>#DIV/0!</v>
      </c>
    </row>
    <row r="3772" spans="1:37" s="4" customFormat="1" x14ac:dyDescent="0.25">
      <c r="A3772" s="4" t="str">
        <f t="shared" si="478"/>
        <v>D00_741_6</v>
      </c>
      <c r="B3772" s="1" t="s">
        <v>37</v>
      </c>
      <c r="C3772" s="2">
        <v>741</v>
      </c>
      <c r="D3772" s="3">
        <v>6</v>
      </c>
      <c r="E3772" s="4" t="s">
        <v>45</v>
      </c>
      <c r="F3772" s="4" t="s">
        <v>46</v>
      </c>
      <c r="G3772" s="4" t="s">
        <v>32</v>
      </c>
      <c r="H3772" s="4">
        <v>2006</v>
      </c>
      <c r="I3772" s="3" t="s">
        <v>54</v>
      </c>
      <c r="J3772" s="3"/>
      <c r="P3772" s="3"/>
      <c r="W3772" s="3"/>
      <c r="AA3772" s="5" t="e">
        <f t="shared" si="479"/>
        <v>#DIV/0!</v>
      </c>
      <c r="AD3772" s="5" t="e">
        <f t="shared" si="480"/>
        <v>#DIV/0!</v>
      </c>
      <c r="AE3772" s="3" t="e">
        <f t="shared" si="481"/>
        <v>#DIV/0!</v>
      </c>
      <c r="AG3772" s="4" t="e">
        <f t="shared" si="482"/>
        <v>#DIV/0!</v>
      </c>
      <c r="AI3772" s="3" t="e">
        <f t="shared" si="483"/>
        <v>#DIV/0!</v>
      </c>
      <c r="AK3772" s="4" t="e">
        <f t="shared" si="484"/>
        <v>#DIV/0!</v>
      </c>
    </row>
    <row r="3773" spans="1:37" s="4" customFormat="1" x14ac:dyDescent="0.25">
      <c r="A3773" s="4" t="str">
        <f t="shared" si="478"/>
        <v>D00_741_6</v>
      </c>
      <c r="B3773" s="1" t="s">
        <v>37</v>
      </c>
      <c r="C3773" s="2">
        <v>741</v>
      </c>
      <c r="D3773" s="3">
        <v>6</v>
      </c>
      <c r="E3773" s="4" t="s">
        <v>45</v>
      </c>
      <c r="F3773" s="4" t="s">
        <v>46</v>
      </c>
      <c r="G3773" s="4" t="s">
        <v>32</v>
      </c>
      <c r="H3773" s="4">
        <v>2007</v>
      </c>
      <c r="I3773" s="3" t="s">
        <v>54</v>
      </c>
      <c r="J3773" s="3"/>
      <c r="P3773" s="3"/>
      <c r="W3773" s="3"/>
      <c r="AA3773" s="5" t="e">
        <f t="shared" si="479"/>
        <v>#DIV/0!</v>
      </c>
      <c r="AD3773" s="5" t="e">
        <f t="shared" si="480"/>
        <v>#DIV/0!</v>
      </c>
      <c r="AE3773" s="3" t="e">
        <f t="shared" si="481"/>
        <v>#DIV/0!</v>
      </c>
      <c r="AG3773" s="4" t="e">
        <f t="shared" si="482"/>
        <v>#DIV/0!</v>
      </c>
      <c r="AI3773" s="3" t="e">
        <f t="shared" si="483"/>
        <v>#DIV/0!</v>
      </c>
      <c r="AK3773" s="4" t="e">
        <f t="shared" si="484"/>
        <v>#DIV/0!</v>
      </c>
    </row>
    <row r="3774" spans="1:37" s="14" customFormat="1" x14ac:dyDescent="0.25">
      <c r="A3774" s="4" t="str">
        <f t="shared" si="478"/>
        <v>D00_742_6</v>
      </c>
      <c r="B3774" s="12" t="s">
        <v>37</v>
      </c>
      <c r="C3774" s="13">
        <v>742</v>
      </c>
      <c r="D3774" s="15">
        <v>6</v>
      </c>
      <c r="E3774" s="14" t="s">
        <v>45</v>
      </c>
      <c r="F3774" s="14" t="s">
        <v>46</v>
      </c>
      <c r="G3774" s="14" t="s">
        <v>32</v>
      </c>
      <c r="H3774" s="14">
        <v>2003</v>
      </c>
      <c r="I3774" s="15" t="s">
        <v>54</v>
      </c>
      <c r="J3774" s="15"/>
      <c r="P3774" s="15"/>
      <c r="Q3774" s="4"/>
      <c r="R3774" s="4"/>
      <c r="S3774" s="4"/>
      <c r="T3774" s="4"/>
      <c r="U3774" s="4"/>
      <c r="V3774" s="4"/>
      <c r="W3774" s="15"/>
      <c r="AA3774" s="5" t="e">
        <f t="shared" si="479"/>
        <v>#DIV/0!</v>
      </c>
      <c r="AD3774" s="5" t="e">
        <f t="shared" si="480"/>
        <v>#DIV/0!</v>
      </c>
      <c r="AE3774" s="3" t="e">
        <f t="shared" si="481"/>
        <v>#DIV/0!</v>
      </c>
      <c r="AG3774" s="4" t="e">
        <f t="shared" si="482"/>
        <v>#DIV/0!</v>
      </c>
      <c r="AI3774" s="3" t="e">
        <f t="shared" si="483"/>
        <v>#DIV/0!</v>
      </c>
      <c r="AK3774" s="14" t="e">
        <f t="shared" si="484"/>
        <v>#DIV/0!</v>
      </c>
    </row>
    <row r="3775" spans="1:37" s="4" customFormat="1" x14ac:dyDescent="0.25">
      <c r="A3775" s="4" t="str">
        <f t="shared" si="478"/>
        <v>D00_742_6</v>
      </c>
      <c r="B3775" s="1" t="s">
        <v>37</v>
      </c>
      <c r="C3775" s="2">
        <v>742</v>
      </c>
      <c r="D3775" s="3">
        <v>6</v>
      </c>
      <c r="E3775" s="4" t="s">
        <v>45</v>
      </c>
      <c r="F3775" s="4" t="s">
        <v>46</v>
      </c>
      <c r="G3775" s="4" t="s">
        <v>32</v>
      </c>
      <c r="H3775" s="4">
        <v>2004</v>
      </c>
      <c r="I3775" s="3" t="s">
        <v>54</v>
      </c>
      <c r="J3775" s="3"/>
      <c r="P3775" s="3"/>
      <c r="W3775" s="3"/>
      <c r="AA3775" s="5" t="e">
        <f t="shared" si="479"/>
        <v>#DIV/0!</v>
      </c>
      <c r="AD3775" s="5" t="e">
        <f t="shared" si="480"/>
        <v>#DIV/0!</v>
      </c>
      <c r="AE3775" s="3" t="e">
        <f t="shared" si="481"/>
        <v>#DIV/0!</v>
      </c>
      <c r="AG3775" s="4" t="e">
        <f t="shared" si="482"/>
        <v>#DIV/0!</v>
      </c>
      <c r="AI3775" s="3" t="e">
        <f t="shared" si="483"/>
        <v>#DIV/0!</v>
      </c>
      <c r="AK3775" s="4" t="e">
        <f t="shared" si="484"/>
        <v>#DIV/0!</v>
      </c>
    </row>
    <row r="3776" spans="1:37" s="4" customFormat="1" x14ac:dyDescent="0.25">
      <c r="A3776" s="4" t="str">
        <f t="shared" si="478"/>
        <v>D00_742_6</v>
      </c>
      <c r="B3776" s="1" t="s">
        <v>37</v>
      </c>
      <c r="C3776" s="2">
        <v>742</v>
      </c>
      <c r="D3776" s="3">
        <v>6</v>
      </c>
      <c r="E3776" s="4" t="s">
        <v>45</v>
      </c>
      <c r="F3776" s="4" t="s">
        <v>46</v>
      </c>
      <c r="G3776" s="4" t="s">
        <v>32</v>
      </c>
      <c r="H3776" s="4">
        <v>2005</v>
      </c>
      <c r="I3776" s="3" t="s">
        <v>54</v>
      </c>
      <c r="J3776" s="3"/>
      <c r="P3776" s="3"/>
      <c r="W3776" s="3"/>
      <c r="AA3776" s="5" t="e">
        <f t="shared" si="479"/>
        <v>#DIV/0!</v>
      </c>
      <c r="AD3776" s="5" t="e">
        <f t="shared" si="480"/>
        <v>#DIV/0!</v>
      </c>
      <c r="AE3776" s="3" t="e">
        <f t="shared" si="481"/>
        <v>#DIV/0!</v>
      </c>
      <c r="AG3776" s="4" t="e">
        <f t="shared" si="482"/>
        <v>#DIV/0!</v>
      </c>
      <c r="AI3776" s="3" t="e">
        <f t="shared" si="483"/>
        <v>#DIV/0!</v>
      </c>
      <c r="AK3776" s="4" t="e">
        <f t="shared" si="484"/>
        <v>#DIV/0!</v>
      </c>
    </row>
    <row r="3777" spans="1:37" s="4" customFormat="1" x14ac:dyDescent="0.25">
      <c r="A3777" s="4" t="str">
        <f t="shared" si="478"/>
        <v>D00_742_6</v>
      </c>
      <c r="B3777" s="1" t="s">
        <v>37</v>
      </c>
      <c r="C3777" s="2">
        <v>742</v>
      </c>
      <c r="D3777" s="3">
        <v>6</v>
      </c>
      <c r="E3777" s="4" t="s">
        <v>45</v>
      </c>
      <c r="F3777" s="4" t="s">
        <v>46</v>
      </c>
      <c r="G3777" s="4" t="s">
        <v>32</v>
      </c>
      <c r="H3777" s="4">
        <v>2006</v>
      </c>
      <c r="I3777" s="3" t="s">
        <v>54</v>
      </c>
      <c r="J3777" s="3"/>
      <c r="P3777" s="3"/>
      <c r="W3777" s="3"/>
      <c r="AA3777" s="5" t="e">
        <f t="shared" si="479"/>
        <v>#DIV/0!</v>
      </c>
      <c r="AD3777" s="5" t="e">
        <f t="shared" si="480"/>
        <v>#DIV/0!</v>
      </c>
      <c r="AE3777" s="3" t="e">
        <f t="shared" si="481"/>
        <v>#DIV/0!</v>
      </c>
      <c r="AG3777" s="4" t="e">
        <f t="shared" si="482"/>
        <v>#DIV/0!</v>
      </c>
      <c r="AI3777" s="3" t="e">
        <f t="shared" si="483"/>
        <v>#DIV/0!</v>
      </c>
      <c r="AK3777" s="4" t="e">
        <f t="shared" si="484"/>
        <v>#DIV/0!</v>
      </c>
    </row>
    <row r="3778" spans="1:37" s="4" customFormat="1" x14ac:dyDescent="0.25">
      <c r="A3778" s="4" t="str">
        <f t="shared" si="478"/>
        <v>D00_742_6</v>
      </c>
      <c r="B3778" s="1" t="s">
        <v>37</v>
      </c>
      <c r="C3778" s="2">
        <v>742</v>
      </c>
      <c r="D3778" s="3">
        <v>6</v>
      </c>
      <c r="E3778" s="4" t="s">
        <v>45</v>
      </c>
      <c r="F3778" s="4" t="s">
        <v>46</v>
      </c>
      <c r="G3778" s="4" t="s">
        <v>32</v>
      </c>
      <c r="H3778" s="4">
        <v>2007</v>
      </c>
      <c r="I3778" s="3" t="s">
        <v>54</v>
      </c>
      <c r="J3778" s="3"/>
      <c r="P3778" s="3"/>
      <c r="W3778" s="3"/>
      <c r="AA3778" s="5" t="e">
        <f t="shared" si="479"/>
        <v>#DIV/0!</v>
      </c>
      <c r="AD3778" s="5" t="e">
        <f t="shared" si="480"/>
        <v>#DIV/0!</v>
      </c>
      <c r="AE3778" s="3" t="e">
        <f t="shared" si="481"/>
        <v>#DIV/0!</v>
      </c>
      <c r="AG3778" s="4" t="e">
        <f t="shared" si="482"/>
        <v>#DIV/0!</v>
      </c>
      <c r="AI3778" s="3" t="e">
        <f t="shared" si="483"/>
        <v>#DIV/0!</v>
      </c>
      <c r="AK3778" s="4" t="e">
        <f t="shared" si="484"/>
        <v>#DIV/0!</v>
      </c>
    </row>
    <row r="3779" spans="1:37" s="14" customFormat="1" x14ac:dyDescent="0.25">
      <c r="A3779" s="4" t="str">
        <f t="shared" ref="A3779:A3842" si="485">CONCATENATE(LEFT(B3779,1),CONCATENATE(RIGHT(B3779,2),"_",CONCATENATE(C3779),"_",CONCATENATE(D3779)))</f>
        <v>D00_743_6</v>
      </c>
      <c r="B3779" s="12" t="s">
        <v>37</v>
      </c>
      <c r="C3779" s="13">
        <v>743</v>
      </c>
      <c r="D3779" s="15">
        <v>6</v>
      </c>
      <c r="E3779" s="14" t="s">
        <v>45</v>
      </c>
      <c r="F3779" s="14" t="s">
        <v>46</v>
      </c>
      <c r="G3779" s="14" t="s">
        <v>32</v>
      </c>
      <c r="H3779" s="14">
        <v>2003</v>
      </c>
      <c r="I3779" s="15" t="s">
        <v>54</v>
      </c>
      <c r="J3779" s="15"/>
      <c r="P3779" s="15"/>
      <c r="Q3779" s="4"/>
      <c r="R3779" s="4"/>
      <c r="S3779" s="4"/>
      <c r="T3779" s="4"/>
      <c r="U3779" s="4"/>
      <c r="V3779" s="4"/>
      <c r="W3779" s="15"/>
      <c r="AA3779" s="5" t="e">
        <f t="shared" si="479"/>
        <v>#DIV/0!</v>
      </c>
      <c r="AD3779" s="5" t="e">
        <f t="shared" si="480"/>
        <v>#DIV/0!</v>
      </c>
      <c r="AE3779" s="3" t="e">
        <f t="shared" si="481"/>
        <v>#DIV/0!</v>
      </c>
      <c r="AG3779" s="4" t="e">
        <f t="shared" si="482"/>
        <v>#DIV/0!</v>
      </c>
      <c r="AI3779" s="3" t="e">
        <f t="shared" si="483"/>
        <v>#DIV/0!</v>
      </c>
      <c r="AK3779" s="14" t="e">
        <f t="shared" si="484"/>
        <v>#DIV/0!</v>
      </c>
    </row>
    <row r="3780" spans="1:37" s="4" customFormat="1" x14ac:dyDescent="0.25">
      <c r="A3780" s="4" t="str">
        <f t="shared" si="485"/>
        <v>D00_743_6</v>
      </c>
      <c r="B3780" s="1" t="s">
        <v>37</v>
      </c>
      <c r="C3780" s="2">
        <v>743</v>
      </c>
      <c r="D3780" s="3">
        <v>6</v>
      </c>
      <c r="E3780" s="4" t="s">
        <v>45</v>
      </c>
      <c r="F3780" s="4" t="s">
        <v>46</v>
      </c>
      <c r="G3780" s="4" t="s">
        <v>32</v>
      </c>
      <c r="H3780" s="4">
        <v>2004</v>
      </c>
      <c r="I3780" s="3" t="s">
        <v>54</v>
      </c>
      <c r="J3780" s="3"/>
      <c r="P3780" s="3"/>
      <c r="W3780" s="3"/>
      <c r="AA3780" s="5" t="e">
        <f t="shared" si="479"/>
        <v>#DIV/0!</v>
      </c>
      <c r="AD3780" s="5" t="e">
        <f t="shared" si="480"/>
        <v>#DIV/0!</v>
      </c>
      <c r="AE3780" s="3" t="e">
        <f t="shared" si="481"/>
        <v>#DIV/0!</v>
      </c>
      <c r="AG3780" s="4" t="e">
        <f t="shared" si="482"/>
        <v>#DIV/0!</v>
      </c>
      <c r="AI3780" s="3" t="e">
        <f t="shared" si="483"/>
        <v>#DIV/0!</v>
      </c>
      <c r="AK3780" s="4" t="e">
        <f t="shared" si="484"/>
        <v>#DIV/0!</v>
      </c>
    </row>
    <row r="3781" spans="1:37" s="4" customFormat="1" x14ac:dyDescent="0.25">
      <c r="A3781" s="4" t="str">
        <f t="shared" si="485"/>
        <v>D00_743_6</v>
      </c>
      <c r="B3781" s="1" t="s">
        <v>37</v>
      </c>
      <c r="C3781" s="2">
        <v>743</v>
      </c>
      <c r="D3781" s="3">
        <v>6</v>
      </c>
      <c r="E3781" s="4" t="s">
        <v>45</v>
      </c>
      <c r="F3781" s="4" t="s">
        <v>46</v>
      </c>
      <c r="G3781" s="4" t="s">
        <v>32</v>
      </c>
      <c r="H3781" s="4">
        <v>2005</v>
      </c>
      <c r="I3781" s="3" t="s">
        <v>54</v>
      </c>
      <c r="J3781" s="3"/>
      <c r="P3781" s="3"/>
      <c r="W3781" s="3"/>
      <c r="AA3781" s="5" t="e">
        <f t="shared" si="479"/>
        <v>#DIV/0!</v>
      </c>
      <c r="AD3781" s="5" t="e">
        <f t="shared" si="480"/>
        <v>#DIV/0!</v>
      </c>
      <c r="AE3781" s="3" t="e">
        <f t="shared" si="481"/>
        <v>#DIV/0!</v>
      </c>
      <c r="AG3781" s="4" t="e">
        <f t="shared" si="482"/>
        <v>#DIV/0!</v>
      </c>
      <c r="AI3781" s="3" t="e">
        <f t="shared" si="483"/>
        <v>#DIV/0!</v>
      </c>
      <c r="AK3781" s="4" t="e">
        <f t="shared" si="484"/>
        <v>#DIV/0!</v>
      </c>
    </row>
    <row r="3782" spans="1:37" s="4" customFormat="1" x14ac:dyDescent="0.25">
      <c r="A3782" s="4" t="str">
        <f t="shared" si="485"/>
        <v>D00_743_6</v>
      </c>
      <c r="B3782" s="1" t="s">
        <v>37</v>
      </c>
      <c r="C3782" s="2">
        <v>743</v>
      </c>
      <c r="D3782" s="3">
        <v>6</v>
      </c>
      <c r="E3782" s="4" t="s">
        <v>45</v>
      </c>
      <c r="F3782" s="4" t="s">
        <v>46</v>
      </c>
      <c r="G3782" s="4" t="s">
        <v>32</v>
      </c>
      <c r="H3782" s="4">
        <v>2006</v>
      </c>
      <c r="I3782" s="3" t="s">
        <v>54</v>
      </c>
      <c r="J3782" s="3"/>
      <c r="P3782" s="3"/>
      <c r="W3782" s="3"/>
      <c r="AA3782" s="5" t="e">
        <f t="shared" si="479"/>
        <v>#DIV/0!</v>
      </c>
      <c r="AD3782" s="5" t="e">
        <f t="shared" si="480"/>
        <v>#DIV/0!</v>
      </c>
      <c r="AE3782" s="3" t="e">
        <f t="shared" si="481"/>
        <v>#DIV/0!</v>
      </c>
      <c r="AG3782" s="4" t="e">
        <f t="shared" si="482"/>
        <v>#DIV/0!</v>
      </c>
      <c r="AI3782" s="3" t="e">
        <f t="shared" si="483"/>
        <v>#DIV/0!</v>
      </c>
      <c r="AK3782" s="4" t="e">
        <f t="shared" si="484"/>
        <v>#DIV/0!</v>
      </c>
    </row>
    <row r="3783" spans="1:37" s="4" customFormat="1" x14ac:dyDescent="0.25">
      <c r="A3783" s="4" t="str">
        <f t="shared" si="485"/>
        <v>D00_743_6</v>
      </c>
      <c r="B3783" s="1" t="s">
        <v>37</v>
      </c>
      <c r="C3783" s="2">
        <v>743</v>
      </c>
      <c r="D3783" s="3">
        <v>6</v>
      </c>
      <c r="E3783" s="4" t="s">
        <v>45</v>
      </c>
      <c r="F3783" s="4" t="s">
        <v>46</v>
      </c>
      <c r="G3783" s="4" t="s">
        <v>32</v>
      </c>
      <c r="H3783" s="4">
        <v>2007</v>
      </c>
      <c r="I3783" s="3" t="s">
        <v>54</v>
      </c>
      <c r="J3783" s="3"/>
      <c r="P3783" s="3"/>
      <c r="W3783" s="3"/>
      <c r="AA3783" s="5" t="e">
        <f t="shared" si="479"/>
        <v>#DIV/0!</v>
      </c>
      <c r="AD3783" s="5" t="e">
        <f t="shared" si="480"/>
        <v>#DIV/0!</v>
      </c>
      <c r="AE3783" s="3" t="e">
        <f t="shared" si="481"/>
        <v>#DIV/0!</v>
      </c>
      <c r="AG3783" s="4" t="e">
        <f t="shared" si="482"/>
        <v>#DIV/0!</v>
      </c>
      <c r="AI3783" s="3" t="e">
        <f t="shared" si="483"/>
        <v>#DIV/0!</v>
      </c>
      <c r="AK3783" s="4" t="e">
        <f t="shared" si="484"/>
        <v>#DIV/0!</v>
      </c>
    </row>
    <row r="3784" spans="1:37" s="14" customFormat="1" x14ac:dyDescent="0.25">
      <c r="A3784" s="4" t="str">
        <f t="shared" si="485"/>
        <v>D00_744_6</v>
      </c>
      <c r="B3784" s="12" t="s">
        <v>37</v>
      </c>
      <c r="C3784" s="13">
        <v>744</v>
      </c>
      <c r="D3784" s="15">
        <v>6</v>
      </c>
      <c r="E3784" s="14" t="s">
        <v>45</v>
      </c>
      <c r="F3784" s="14" t="s">
        <v>46</v>
      </c>
      <c r="G3784" s="14" t="s">
        <v>32</v>
      </c>
      <c r="H3784" s="14">
        <v>2003</v>
      </c>
      <c r="I3784" s="15" t="s">
        <v>54</v>
      </c>
      <c r="J3784" s="15"/>
      <c r="P3784" s="15"/>
      <c r="Q3784" s="4"/>
      <c r="R3784" s="4"/>
      <c r="S3784" s="4"/>
      <c r="T3784" s="4"/>
      <c r="U3784" s="4"/>
      <c r="V3784" s="4"/>
      <c r="W3784" s="15"/>
      <c r="AA3784" s="5" t="e">
        <f t="shared" si="479"/>
        <v>#DIV/0!</v>
      </c>
      <c r="AD3784" s="5" t="e">
        <f t="shared" si="480"/>
        <v>#DIV/0!</v>
      </c>
      <c r="AE3784" s="3" t="e">
        <f t="shared" si="481"/>
        <v>#DIV/0!</v>
      </c>
      <c r="AG3784" s="4" t="e">
        <f t="shared" si="482"/>
        <v>#DIV/0!</v>
      </c>
      <c r="AI3784" s="3" t="e">
        <f t="shared" si="483"/>
        <v>#DIV/0!</v>
      </c>
      <c r="AK3784" s="14" t="e">
        <f t="shared" si="484"/>
        <v>#DIV/0!</v>
      </c>
    </row>
    <row r="3785" spans="1:37" s="4" customFormat="1" x14ac:dyDescent="0.25">
      <c r="A3785" s="4" t="str">
        <f t="shared" si="485"/>
        <v>D00_744_6</v>
      </c>
      <c r="B3785" s="1" t="s">
        <v>37</v>
      </c>
      <c r="C3785" s="2">
        <v>744</v>
      </c>
      <c r="D3785" s="3">
        <v>6</v>
      </c>
      <c r="E3785" s="4" t="s">
        <v>45</v>
      </c>
      <c r="F3785" s="4" t="s">
        <v>46</v>
      </c>
      <c r="G3785" s="4" t="s">
        <v>32</v>
      </c>
      <c r="H3785" s="4">
        <v>2004</v>
      </c>
      <c r="I3785" s="3" t="s">
        <v>54</v>
      </c>
      <c r="J3785" s="3"/>
      <c r="P3785" s="3"/>
      <c r="W3785" s="3"/>
      <c r="AA3785" s="5" t="e">
        <f t="shared" si="479"/>
        <v>#DIV/0!</v>
      </c>
      <c r="AD3785" s="5" t="e">
        <f t="shared" si="480"/>
        <v>#DIV/0!</v>
      </c>
      <c r="AE3785" s="3" t="e">
        <f t="shared" si="481"/>
        <v>#DIV/0!</v>
      </c>
      <c r="AG3785" s="4" t="e">
        <f t="shared" si="482"/>
        <v>#DIV/0!</v>
      </c>
      <c r="AI3785" s="3" t="e">
        <f t="shared" si="483"/>
        <v>#DIV/0!</v>
      </c>
      <c r="AK3785" s="4" t="e">
        <f t="shared" si="484"/>
        <v>#DIV/0!</v>
      </c>
    </row>
    <row r="3786" spans="1:37" s="4" customFormat="1" x14ac:dyDescent="0.25">
      <c r="A3786" s="4" t="str">
        <f t="shared" si="485"/>
        <v>D00_744_6</v>
      </c>
      <c r="B3786" s="1" t="s">
        <v>37</v>
      </c>
      <c r="C3786" s="2">
        <v>744</v>
      </c>
      <c r="D3786" s="3">
        <v>6</v>
      </c>
      <c r="E3786" s="4" t="s">
        <v>45</v>
      </c>
      <c r="F3786" s="4" t="s">
        <v>46</v>
      </c>
      <c r="G3786" s="4" t="s">
        <v>32</v>
      </c>
      <c r="H3786" s="4">
        <v>2005</v>
      </c>
      <c r="I3786" s="3" t="s">
        <v>54</v>
      </c>
      <c r="J3786" s="3"/>
      <c r="P3786" s="3"/>
      <c r="W3786" s="3"/>
      <c r="AA3786" s="5" t="e">
        <f t="shared" si="479"/>
        <v>#DIV/0!</v>
      </c>
      <c r="AD3786" s="5" t="e">
        <f t="shared" si="480"/>
        <v>#DIV/0!</v>
      </c>
      <c r="AE3786" s="3" t="e">
        <f t="shared" si="481"/>
        <v>#DIV/0!</v>
      </c>
      <c r="AG3786" s="4" t="e">
        <f t="shared" si="482"/>
        <v>#DIV/0!</v>
      </c>
      <c r="AI3786" s="3" t="e">
        <f t="shared" si="483"/>
        <v>#DIV/0!</v>
      </c>
      <c r="AK3786" s="4" t="e">
        <f t="shared" si="484"/>
        <v>#DIV/0!</v>
      </c>
    </row>
    <row r="3787" spans="1:37" s="4" customFormat="1" x14ac:dyDescent="0.25">
      <c r="A3787" s="4" t="str">
        <f t="shared" si="485"/>
        <v>D00_744_6</v>
      </c>
      <c r="B3787" s="1" t="s">
        <v>37</v>
      </c>
      <c r="C3787" s="2">
        <v>744</v>
      </c>
      <c r="D3787" s="3">
        <v>6</v>
      </c>
      <c r="E3787" s="4" t="s">
        <v>45</v>
      </c>
      <c r="F3787" s="4" t="s">
        <v>46</v>
      </c>
      <c r="G3787" s="4" t="s">
        <v>32</v>
      </c>
      <c r="H3787" s="4">
        <v>2006</v>
      </c>
      <c r="I3787" s="3" t="s">
        <v>54</v>
      </c>
      <c r="J3787" s="3"/>
      <c r="P3787" s="3"/>
      <c r="W3787" s="3"/>
      <c r="AA3787" s="5" t="e">
        <f t="shared" ref="AA3787:AA3850" si="486">(Z3787+(AD3787*AF3787))/Y3787</f>
        <v>#DIV/0!</v>
      </c>
      <c r="AD3787" s="5" t="e">
        <f t="shared" ref="AD3787:AD3850" si="487">AC3787/(Y3787-AF3787)</f>
        <v>#DIV/0!</v>
      </c>
      <c r="AE3787" s="3" t="e">
        <f t="shared" ref="AE3787:AE3850" si="488">AD3787*100/AA3787</f>
        <v>#DIV/0!</v>
      </c>
      <c r="AG3787" s="4" t="e">
        <f t="shared" ref="AG3787:AG3850" si="489">AF3787*100/Y3787</f>
        <v>#DIV/0!</v>
      </c>
      <c r="AI3787" s="3" t="e">
        <f t="shared" ref="AI3787:AI3850" si="490">AH3787*100/Y3787</f>
        <v>#DIV/0!</v>
      </c>
      <c r="AK3787" s="4" t="e">
        <f t="shared" si="484"/>
        <v>#DIV/0!</v>
      </c>
    </row>
    <row r="3788" spans="1:37" s="4" customFormat="1" x14ac:dyDescent="0.25">
      <c r="A3788" s="4" t="str">
        <f t="shared" si="485"/>
        <v>D00_744_6</v>
      </c>
      <c r="B3788" s="1" t="s">
        <v>37</v>
      </c>
      <c r="C3788" s="2">
        <v>744</v>
      </c>
      <c r="D3788" s="3">
        <v>6</v>
      </c>
      <c r="E3788" s="4" t="s">
        <v>45</v>
      </c>
      <c r="F3788" s="4" t="s">
        <v>46</v>
      </c>
      <c r="G3788" s="4" t="s">
        <v>32</v>
      </c>
      <c r="H3788" s="4">
        <v>2007</v>
      </c>
      <c r="I3788" s="3" t="s">
        <v>54</v>
      </c>
      <c r="J3788" s="3"/>
      <c r="P3788" s="3"/>
      <c r="W3788" s="3"/>
      <c r="AA3788" s="5" t="e">
        <f t="shared" si="486"/>
        <v>#DIV/0!</v>
      </c>
      <c r="AD3788" s="5" t="e">
        <f t="shared" si="487"/>
        <v>#DIV/0!</v>
      </c>
      <c r="AE3788" s="3" t="e">
        <f t="shared" si="488"/>
        <v>#DIV/0!</v>
      </c>
      <c r="AG3788" s="4" t="e">
        <f t="shared" si="489"/>
        <v>#DIV/0!</v>
      </c>
      <c r="AI3788" s="3" t="e">
        <f t="shared" si="490"/>
        <v>#DIV/0!</v>
      </c>
      <c r="AK3788" s="4" t="e">
        <f t="shared" si="484"/>
        <v>#DIV/0!</v>
      </c>
    </row>
    <row r="3789" spans="1:37" s="14" customFormat="1" x14ac:dyDescent="0.25">
      <c r="A3789" s="4" t="str">
        <f t="shared" si="485"/>
        <v>D00_745_6</v>
      </c>
      <c r="B3789" s="12" t="s">
        <v>37</v>
      </c>
      <c r="C3789" s="13">
        <v>745</v>
      </c>
      <c r="D3789" s="15">
        <v>6</v>
      </c>
      <c r="E3789" s="14" t="s">
        <v>45</v>
      </c>
      <c r="F3789" s="14" t="s">
        <v>46</v>
      </c>
      <c r="G3789" s="14" t="s">
        <v>32</v>
      </c>
      <c r="H3789" s="14">
        <v>2003</v>
      </c>
      <c r="I3789" s="15" t="s">
        <v>54</v>
      </c>
      <c r="J3789" s="15"/>
      <c r="P3789" s="15"/>
      <c r="Q3789" s="4"/>
      <c r="R3789" s="4"/>
      <c r="S3789" s="4"/>
      <c r="T3789" s="4"/>
      <c r="U3789" s="4"/>
      <c r="V3789" s="4"/>
      <c r="W3789" s="15"/>
      <c r="AA3789" s="5" t="e">
        <f t="shared" si="486"/>
        <v>#DIV/0!</v>
      </c>
      <c r="AD3789" s="5" t="e">
        <f t="shared" si="487"/>
        <v>#DIV/0!</v>
      </c>
      <c r="AE3789" s="3" t="e">
        <f t="shared" si="488"/>
        <v>#DIV/0!</v>
      </c>
      <c r="AG3789" s="4" t="e">
        <f t="shared" si="489"/>
        <v>#DIV/0!</v>
      </c>
      <c r="AI3789" s="3" t="e">
        <f t="shared" si="490"/>
        <v>#DIV/0!</v>
      </c>
      <c r="AK3789" s="14" t="e">
        <f t="shared" si="484"/>
        <v>#DIV/0!</v>
      </c>
    </row>
    <row r="3790" spans="1:37" s="4" customFormat="1" x14ac:dyDescent="0.25">
      <c r="A3790" s="4" t="str">
        <f t="shared" si="485"/>
        <v>D00_745_6</v>
      </c>
      <c r="B3790" s="1" t="s">
        <v>37</v>
      </c>
      <c r="C3790" s="2">
        <v>745</v>
      </c>
      <c r="D3790" s="3">
        <v>6</v>
      </c>
      <c r="E3790" s="4" t="s">
        <v>45</v>
      </c>
      <c r="F3790" s="4" t="s">
        <v>46</v>
      </c>
      <c r="G3790" s="4" t="s">
        <v>32</v>
      </c>
      <c r="H3790" s="4">
        <v>2004</v>
      </c>
      <c r="I3790" s="3" t="s">
        <v>54</v>
      </c>
      <c r="J3790" s="3"/>
      <c r="P3790" s="3"/>
      <c r="W3790" s="3"/>
      <c r="AA3790" s="5" t="e">
        <f t="shared" si="486"/>
        <v>#DIV/0!</v>
      </c>
      <c r="AD3790" s="5" t="e">
        <f t="shared" si="487"/>
        <v>#DIV/0!</v>
      </c>
      <c r="AE3790" s="3" t="e">
        <f t="shared" si="488"/>
        <v>#DIV/0!</v>
      </c>
      <c r="AG3790" s="4" t="e">
        <f t="shared" si="489"/>
        <v>#DIV/0!</v>
      </c>
      <c r="AI3790" s="3" t="e">
        <f t="shared" si="490"/>
        <v>#DIV/0!</v>
      </c>
      <c r="AK3790" s="4" t="e">
        <f t="shared" si="484"/>
        <v>#DIV/0!</v>
      </c>
    </row>
    <row r="3791" spans="1:37" s="4" customFormat="1" x14ac:dyDescent="0.25">
      <c r="A3791" s="4" t="str">
        <f t="shared" si="485"/>
        <v>D00_745_6</v>
      </c>
      <c r="B3791" s="1" t="s">
        <v>37</v>
      </c>
      <c r="C3791" s="2">
        <v>745</v>
      </c>
      <c r="D3791" s="3">
        <v>6</v>
      </c>
      <c r="E3791" s="4" t="s">
        <v>45</v>
      </c>
      <c r="F3791" s="4" t="s">
        <v>46</v>
      </c>
      <c r="G3791" s="4" t="s">
        <v>32</v>
      </c>
      <c r="H3791" s="4">
        <v>2005</v>
      </c>
      <c r="I3791" s="3" t="s">
        <v>54</v>
      </c>
      <c r="J3791" s="3"/>
      <c r="P3791" s="3"/>
      <c r="W3791" s="3"/>
      <c r="AA3791" s="5" t="e">
        <f t="shared" si="486"/>
        <v>#DIV/0!</v>
      </c>
      <c r="AD3791" s="5" t="e">
        <f t="shared" si="487"/>
        <v>#DIV/0!</v>
      </c>
      <c r="AE3791" s="3" t="e">
        <f t="shared" si="488"/>
        <v>#DIV/0!</v>
      </c>
      <c r="AG3791" s="4" t="e">
        <f t="shared" si="489"/>
        <v>#DIV/0!</v>
      </c>
      <c r="AI3791" s="3" t="e">
        <f t="shared" si="490"/>
        <v>#DIV/0!</v>
      </c>
      <c r="AK3791" s="4" t="e">
        <f t="shared" si="484"/>
        <v>#DIV/0!</v>
      </c>
    </row>
    <row r="3792" spans="1:37" s="4" customFormat="1" x14ac:dyDescent="0.25">
      <c r="A3792" s="4" t="str">
        <f t="shared" si="485"/>
        <v>D00_745_6</v>
      </c>
      <c r="B3792" s="1" t="s">
        <v>37</v>
      </c>
      <c r="C3792" s="2">
        <v>745</v>
      </c>
      <c r="D3792" s="3">
        <v>6</v>
      </c>
      <c r="E3792" s="4" t="s">
        <v>45</v>
      </c>
      <c r="F3792" s="4" t="s">
        <v>46</v>
      </c>
      <c r="G3792" s="4" t="s">
        <v>32</v>
      </c>
      <c r="H3792" s="4">
        <v>2006</v>
      </c>
      <c r="I3792" s="3" t="s">
        <v>54</v>
      </c>
      <c r="J3792" s="3"/>
      <c r="P3792" s="3"/>
      <c r="W3792" s="3"/>
      <c r="AA3792" s="5" t="e">
        <f t="shared" si="486"/>
        <v>#DIV/0!</v>
      </c>
      <c r="AD3792" s="5" t="e">
        <f t="shared" si="487"/>
        <v>#DIV/0!</v>
      </c>
      <c r="AE3792" s="3" t="e">
        <f t="shared" si="488"/>
        <v>#DIV/0!</v>
      </c>
      <c r="AG3792" s="4" t="e">
        <f t="shared" si="489"/>
        <v>#DIV/0!</v>
      </c>
      <c r="AI3792" s="3" t="e">
        <f t="shared" si="490"/>
        <v>#DIV/0!</v>
      </c>
      <c r="AK3792" s="4" t="e">
        <f t="shared" si="484"/>
        <v>#DIV/0!</v>
      </c>
    </row>
    <row r="3793" spans="1:37" s="4" customFormat="1" x14ac:dyDescent="0.25">
      <c r="A3793" s="4" t="str">
        <f t="shared" si="485"/>
        <v>D00_745_6</v>
      </c>
      <c r="B3793" s="1" t="s">
        <v>37</v>
      </c>
      <c r="C3793" s="2">
        <v>745</v>
      </c>
      <c r="D3793" s="3">
        <v>6</v>
      </c>
      <c r="E3793" s="4" t="s">
        <v>45</v>
      </c>
      <c r="F3793" s="4" t="s">
        <v>46</v>
      </c>
      <c r="G3793" s="4" t="s">
        <v>32</v>
      </c>
      <c r="H3793" s="4">
        <v>2007</v>
      </c>
      <c r="I3793" s="3" t="s">
        <v>54</v>
      </c>
      <c r="J3793" s="3"/>
      <c r="P3793" s="3"/>
      <c r="W3793" s="3"/>
      <c r="AA3793" s="5" t="e">
        <f t="shared" si="486"/>
        <v>#DIV/0!</v>
      </c>
      <c r="AD3793" s="5" t="e">
        <f t="shared" si="487"/>
        <v>#DIV/0!</v>
      </c>
      <c r="AE3793" s="3" t="e">
        <f t="shared" si="488"/>
        <v>#DIV/0!</v>
      </c>
      <c r="AG3793" s="4" t="e">
        <f t="shared" si="489"/>
        <v>#DIV/0!</v>
      </c>
      <c r="AI3793" s="3" t="e">
        <f t="shared" si="490"/>
        <v>#DIV/0!</v>
      </c>
      <c r="AK3793" s="4" t="e">
        <f t="shared" si="484"/>
        <v>#DIV/0!</v>
      </c>
    </row>
    <row r="3794" spans="1:37" s="14" customFormat="1" x14ac:dyDescent="0.25">
      <c r="A3794" s="4" t="str">
        <f t="shared" si="485"/>
        <v>D00_746_6</v>
      </c>
      <c r="B3794" s="12" t="s">
        <v>37</v>
      </c>
      <c r="C3794" s="13">
        <v>746</v>
      </c>
      <c r="D3794" s="15">
        <v>6</v>
      </c>
      <c r="E3794" s="14" t="s">
        <v>45</v>
      </c>
      <c r="F3794" s="14" t="s">
        <v>46</v>
      </c>
      <c r="G3794" s="14" t="s">
        <v>32</v>
      </c>
      <c r="H3794" s="14">
        <v>2003</v>
      </c>
      <c r="I3794" s="15" t="s">
        <v>54</v>
      </c>
      <c r="J3794" s="15"/>
      <c r="P3794" s="15"/>
      <c r="Q3794" s="4"/>
      <c r="R3794" s="4"/>
      <c r="S3794" s="4"/>
      <c r="T3794" s="4"/>
      <c r="U3794" s="4"/>
      <c r="V3794" s="4"/>
      <c r="W3794" s="15"/>
      <c r="AA3794" s="5" t="e">
        <f t="shared" si="486"/>
        <v>#DIV/0!</v>
      </c>
      <c r="AD3794" s="5" t="e">
        <f t="shared" si="487"/>
        <v>#DIV/0!</v>
      </c>
      <c r="AE3794" s="3" t="e">
        <f t="shared" si="488"/>
        <v>#DIV/0!</v>
      </c>
      <c r="AG3794" s="4" t="e">
        <f t="shared" si="489"/>
        <v>#DIV/0!</v>
      </c>
      <c r="AI3794" s="3" t="e">
        <f t="shared" si="490"/>
        <v>#DIV/0!</v>
      </c>
      <c r="AK3794" s="14" t="e">
        <f t="shared" si="484"/>
        <v>#DIV/0!</v>
      </c>
    </row>
    <row r="3795" spans="1:37" s="4" customFormat="1" x14ac:dyDescent="0.25">
      <c r="A3795" s="4" t="str">
        <f t="shared" si="485"/>
        <v>D00_746_6</v>
      </c>
      <c r="B3795" s="1" t="s">
        <v>37</v>
      </c>
      <c r="C3795" s="2">
        <v>746</v>
      </c>
      <c r="D3795" s="3">
        <v>6</v>
      </c>
      <c r="E3795" s="4" t="s">
        <v>45</v>
      </c>
      <c r="F3795" s="4" t="s">
        <v>46</v>
      </c>
      <c r="G3795" s="4" t="s">
        <v>32</v>
      </c>
      <c r="H3795" s="4">
        <v>2004</v>
      </c>
      <c r="I3795" s="3" t="s">
        <v>54</v>
      </c>
      <c r="J3795" s="3"/>
      <c r="P3795" s="3"/>
      <c r="W3795" s="3"/>
      <c r="AA3795" s="5" t="e">
        <f t="shared" si="486"/>
        <v>#DIV/0!</v>
      </c>
      <c r="AD3795" s="5" t="e">
        <f t="shared" si="487"/>
        <v>#DIV/0!</v>
      </c>
      <c r="AE3795" s="3" t="e">
        <f t="shared" si="488"/>
        <v>#DIV/0!</v>
      </c>
      <c r="AG3795" s="4" t="e">
        <f t="shared" si="489"/>
        <v>#DIV/0!</v>
      </c>
      <c r="AI3795" s="3" t="e">
        <f t="shared" si="490"/>
        <v>#DIV/0!</v>
      </c>
      <c r="AK3795" s="4" t="e">
        <f t="shared" si="484"/>
        <v>#DIV/0!</v>
      </c>
    </row>
    <row r="3796" spans="1:37" s="4" customFormat="1" x14ac:dyDescent="0.25">
      <c r="A3796" s="4" t="str">
        <f t="shared" si="485"/>
        <v>D00_746_6</v>
      </c>
      <c r="B3796" s="1" t="s">
        <v>37</v>
      </c>
      <c r="C3796" s="2">
        <v>746</v>
      </c>
      <c r="D3796" s="3">
        <v>6</v>
      </c>
      <c r="E3796" s="4" t="s">
        <v>45</v>
      </c>
      <c r="F3796" s="4" t="s">
        <v>46</v>
      </c>
      <c r="G3796" s="4" t="s">
        <v>32</v>
      </c>
      <c r="H3796" s="4">
        <v>2005</v>
      </c>
      <c r="I3796" s="3" t="s">
        <v>54</v>
      </c>
      <c r="J3796" s="3"/>
      <c r="P3796" s="3"/>
      <c r="W3796" s="3"/>
      <c r="AA3796" s="5" t="e">
        <f t="shared" si="486"/>
        <v>#DIV/0!</v>
      </c>
      <c r="AD3796" s="5" t="e">
        <f t="shared" si="487"/>
        <v>#DIV/0!</v>
      </c>
      <c r="AE3796" s="3" t="e">
        <f t="shared" si="488"/>
        <v>#DIV/0!</v>
      </c>
      <c r="AG3796" s="4" t="e">
        <f t="shared" si="489"/>
        <v>#DIV/0!</v>
      </c>
      <c r="AI3796" s="3" t="e">
        <f t="shared" si="490"/>
        <v>#DIV/0!</v>
      </c>
      <c r="AK3796" s="4" t="e">
        <f t="shared" si="484"/>
        <v>#DIV/0!</v>
      </c>
    </row>
    <row r="3797" spans="1:37" s="4" customFormat="1" x14ac:dyDescent="0.25">
      <c r="A3797" s="4" t="str">
        <f t="shared" si="485"/>
        <v>D00_746_6</v>
      </c>
      <c r="B3797" s="1" t="s">
        <v>37</v>
      </c>
      <c r="C3797" s="2">
        <v>746</v>
      </c>
      <c r="D3797" s="3">
        <v>6</v>
      </c>
      <c r="E3797" s="4" t="s">
        <v>45</v>
      </c>
      <c r="F3797" s="4" t="s">
        <v>46</v>
      </c>
      <c r="G3797" s="4" t="s">
        <v>32</v>
      </c>
      <c r="H3797" s="4">
        <v>2006</v>
      </c>
      <c r="I3797" s="3" t="s">
        <v>54</v>
      </c>
      <c r="J3797" s="3"/>
      <c r="P3797" s="3"/>
      <c r="W3797" s="3"/>
      <c r="AA3797" s="5" t="e">
        <f t="shared" si="486"/>
        <v>#DIV/0!</v>
      </c>
      <c r="AD3797" s="5" t="e">
        <f t="shared" si="487"/>
        <v>#DIV/0!</v>
      </c>
      <c r="AE3797" s="3" t="e">
        <f t="shared" si="488"/>
        <v>#DIV/0!</v>
      </c>
      <c r="AG3797" s="4" t="e">
        <f t="shared" si="489"/>
        <v>#DIV/0!</v>
      </c>
      <c r="AI3797" s="3" t="e">
        <f t="shared" si="490"/>
        <v>#DIV/0!</v>
      </c>
      <c r="AK3797" s="4" t="e">
        <f t="shared" si="484"/>
        <v>#DIV/0!</v>
      </c>
    </row>
    <row r="3798" spans="1:37" s="4" customFormat="1" x14ac:dyDescent="0.25">
      <c r="A3798" s="4" t="str">
        <f t="shared" si="485"/>
        <v>D00_746_6</v>
      </c>
      <c r="B3798" s="1" t="s">
        <v>37</v>
      </c>
      <c r="C3798" s="2">
        <v>746</v>
      </c>
      <c r="D3798" s="3">
        <v>6</v>
      </c>
      <c r="E3798" s="4" t="s">
        <v>45</v>
      </c>
      <c r="F3798" s="4" t="s">
        <v>46</v>
      </c>
      <c r="G3798" s="4" t="s">
        <v>32</v>
      </c>
      <c r="H3798" s="4">
        <v>2007</v>
      </c>
      <c r="I3798" s="3" t="s">
        <v>54</v>
      </c>
      <c r="J3798" s="3"/>
      <c r="P3798" s="3"/>
      <c r="W3798" s="3"/>
      <c r="AA3798" s="5" t="e">
        <f t="shared" si="486"/>
        <v>#DIV/0!</v>
      </c>
      <c r="AD3798" s="5" t="e">
        <f t="shared" si="487"/>
        <v>#DIV/0!</v>
      </c>
      <c r="AE3798" s="3" t="e">
        <f t="shared" si="488"/>
        <v>#DIV/0!</v>
      </c>
      <c r="AG3798" s="4" t="e">
        <f t="shared" si="489"/>
        <v>#DIV/0!</v>
      </c>
      <c r="AI3798" s="3" t="e">
        <f t="shared" si="490"/>
        <v>#DIV/0!</v>
      </c>
      <c r="AK3798" s="4" t="e">
        <f t="shared" si="484"/>
        <v>#DIV/0!</v>
      </c>
    </row>
    <row r="3799" spans="1:37" s="14" customFormat="1" x14ac:dyDescent="0.25">
      <c r="A3799" s="4" t="str">
        <f t="shared" si="485"/>
        <v>D00_747_6</v>
      </c>
      <c r="B3799" s="12" t="s">
        <v>37</v>
      </c>
      <c r="C3799" s="13">
        <v>747</v>
      </c>
      <c r="D3799" s="15">
        <v>6</v>
      </c>
      <c r="E3799" s="14" t="s">
        <v>45</v>
      </c>
      <c r="F3799" s="14" t="s">
        <v>46</v>
      </c>
      <c r="G3799" s="14" t="s">
        <v>32</v>
      </c>
      <c r="H3799" s="14">
        <v>2003</v>
      </c>
      <c r="I3799" s="15" t="s">
        <v>54</v>
      </c>
      <c r="J3799" s="15"/>
      <c r="P3799" s="15"/>
      <c r="Q3799" s="4"/>
      <c r="R3799" s="4"/>
      <c r="S3799" s="4"/>
      <c r="T3799" s="4"/>
      <c r="U3799" s="4"/>
      <c r="V3799" s="4"/>
      <c r="W3799" s="15"/>
      <c r="AA3799" s="5" t="e">
        <f t="shared" si="486"/>
        <v>#DIV/0!</v>
      </c>
      <c r="AD3799" s="5" t="e">
        <f t="shared" si="487"/>
        <v>#DIV/0!</v>
      </c>
      <c r="AE3799" s="3" t="e">
        <f t="shared" si="488"/>
        <v>#DIV/0!</v>
      </c>
      <c r="AG3799" s="4" t="e">
        <f t="shared" si="489"/>
        <v>#DIV/0!</v>
      </c>
      <c r="AI3799" s="3" t="e">
        <f t="shared" si="490"/>
        <v>#DIV/0!</v>
      </c>
      <c r="AK3799" s="14" t="e">
        <f t="shared" si="484"/>
        <v>#DIV/0!</v>
      </c>
    </row>
    <row r="3800" spans="1:37" s="4" customFormat="1" x14ac:dyDescent="0.25">
      <c r="A3800" s="4" t="str">
        <f t="shared" si="485"/>
        <v>D00_747_6</v>
      </c>
      <c r="B3800" s="1" t="s">
        <v>37</v>
      </c>
      <c r="C3800" s="2">
        <v>747</v>
      </c>
      <c r="D3800" s="3">
        <v>6</v>
      </c>
      <c r="E3800" s="4" t="s">
        <v>45</v>
      </c>
      <c r="F3800" s="4" t="s">
        <v>46</v>
      </c>
      <c r="G3800" s="4" t="s">
        <v>32</v>
      </c>
      <c r="H3800" s="4">
        <v>2004</v>
      </c>
      <c r="I3800" s="3" t="s">
        <v>54</v>
      </c>
      <c r="J3800" s="3"/>
      <c r="P3800" s="3"/>
      <c r="W3800" s="3"/>
      <c r="AA3800" s="5" t="e">
        <f t="shared" si="486"/>
        <v>#DIV/0!</v>
      </c>
      <c r="AD3800" s="5" t="e">
        <f t="shared" si="487"/>
        <v>#DIV/0!</v>
      </c>
      <c r="AE3800" s="3" t="e">
        <f t="shared" si="488"/>
        <v>#DIV/0!</v>
      </c>
      <c r="AG3800" s="4" t="e">
        <f t="shared" si="489"/>
        <v>#DIV/0!</v>
      </c>
      <c r="AI3800" s="3" t="e">
        <f t="shared" si="490"/>
        <v>#DIV/0!</v>
      </c>
      <c r="AK3800" s="4" t="e">
        <f t="shared" si="484"/>
        <v>#DIV/0!</v>
      </c>
    </row>
    <row r="3801" spans="1:37" s="4" customFormat="1" x14ac:dyDescent="0.25">
      <c r="A3801" s="4" t="str">
        <f t="shared" si="485"/>
        <v>D00_747_6</v>
      </c>
      <c r="B3801" s="1" t="s">
        <v>37</v>
      </c>
      <c r="C3801" s="2">
        <v>747</v>
      </c>
      <c r="D3801" s="3">
        <v>6</v>
      </c>
      <c r="E3801" s="4" t="s">
        <v>45</v>
      </c>
      <c r="F3801" s="4" t="s">
        <v>46</v>
      </c>
      <c r="G3801" s="4" t="s">
        <v>32</v>
      </c>
      <c r="H3801" s="4">
        <v>2005</v>
      </c>
      <c r="I3801" s="3" t="s">
        <v>54</v>
      </c>
      <c r="J3801" s="3"/>
      <c r="P3801" s="3"/>
      <c r="W3801" s="3"/>
      <c r="AA3801" s="5" t="e">
        <f t="shared" si="486"/>
        <v>#DIV/0!</v>
      </c>
      <c r="AD3801" s="5" t="e">
        <f t="shared" si="487"/>
        <v>#DIV/0!</v>
      </c>
      <c r="AE3801" s="3" t="e">
        <f t="shared" si="488"/>
        <v>#DIV/0!</v>
      </c>
      <c r="AG3801" s="4" t="e">
        <f t="shared" si="489"/>
        <v>#DIV/0!</v>
      </c>
      <c r="AI3801" s="3" t="e">
        <f t="shared" si="490"/>
        <v>#DIV/0!</v>
      </c>
      <c r="AK3801" s="4" t="e">
        <f t="shared" si="484"/>
        <v>#DIV/0!</v>
      </c>
    </row>
    <row r="3802" spans="1:37" s="4" customFormat="1" x14ac:dyDescent="0.25">
      <c r="A3802" s="4" t="str">
        <f t="shared" si="485"/>
        <v>D00_747_6</v>
      </c>
      <c r="B3802" s="1" t="s">
        <v>37</v>
      </c>
      <c r="C3802" s="2">
        <v>747</v>
      </c>
      <c r="D3802" s="3">
        <v>6</v>
      </c>
      <c r="E3802" s="4" t="s">
        <v>45</v>
      </c>
      <c r="F3802" s="4" t="s">
        <v>46</v>
      </c>
      <c r="G3802" s="4" t="s">
        <v>32</v>
      </c>
      <c r="H3802" s="4">
        <v>2006</v>
      </c>
      <c r="I3802" s="3" t="s">
        <v>54</v>
      </c>
      <c r="J3802" s="3"/>
      <c r="P3802" s="3"/>
      <c r="W3802" s="3"/>
      <c r="AA3802" s="5" t="e">
        <f t="shared" si="486"/>
        <v>#DIV/0!</v>
      </c>
      <c r="AD3802" s="5" t="e">
        <f t="shared" si="487"/>
        <v>#DIV/0!</v>
      </c>
      <c r="AE3802" s="3" t="e">
        <f t="shared" si="488"/>
        <v>#DIV/0!</v>
      </c>
      <c r="AG3802" s="4" t="e">
        <f t="shared" si="489"/>
        <v>#DIV/0!</v>
      </c>
      <c r="AI3802" s="3" t="e">
        <f t="shared" si="490"/>
        <v>#DIV/0!</v>
      </c>
      <c r="AK3802" s="4" t="e">
        <f t="shared" si="484"/>
        <v>#DIV/0!</v>
      </c>
    </row>
    <row r="3803" spans="1:37" s="4" customFormat="1" x14ac:dyDescent="0.25">
      <c r="A3803" s="4" t="str">
        <f t="shared" si="485"/>
        <v>D00_747_6</v>
      </c>
      <c r="B3803" s="1" t="s">
        <v>37</v>
      </c>
      <c r="C3803" s="2">
        <v>747</v>
      </c>
      <c r="D3803" s="3">
        <v>6</v>
      </c>
      <c r="E3803" s="4" t="s">
        <v>45</v>
      </c>
      <c r="F3803" s="4" t="s">
        <v>46</v>
      </c>
      <c r="G3803" s="4" t="s">
        <v>32</v>
      </c>
      <c r="H3803" s="4">
        <v>2007</v>
      </c>
      <c r="I3803" s="3" t="s">
        <v>54</v>
      </c>
      <c r="J3803" s="3"/>
      <c r="P3803" s="3"/>
      <c r="W3803" s="3"/>
      <c r="AA3803" s="5" t="e">
        <f t="shared" si="486"/>
        <v>#DIV/0!</v>
      </c>
      <c r="AD3803" s="5" t="e">
        <f t="shared" si="487"/>
        <v>#DIV/0!</v>
      </c>
      <c r="AE3803" s="3" t="e">
        <f t="shared" si="488"/>
        <v>#DIV/0!</v>
      </c>
      <c r="AG3803" s="4" t="e">
        <f t="shared" si="489"/>
        <v>#DIV/0!</v>
      </c>
      <c r="AI3803" s="3" t="e">
        <f t="shared" si="490"/>
        <v>#DIV/0!</v>
      </c>
      <c r="AK3803" s="4" t="e">
        <f t="shared" si="484"/>
        <v>#DIV/0!</v>
      </c>
    </row>
    <row r="3804" spans="1:37" s="14" customFormat="1" x14ac:dyDescent="0.25">
      <c r="A3804" s="4" t="str">
        <f t="shared" si="485"/>
        <v>D00_748_6</v>
      </c>
      <c r="B3804" s="12" t="s">
        <v>37</v>
      </c>
      <c r="C3804" s="13">
        <v>748</v>
      </c>
      <c r="D3804" s="15">
        <v>6</v>
      </c>
      <c r="E3804" s="14" t="s">
        <v>45</v>
      </c>
      <c r="F3804" s="14" t="s">
        <v>46</v>
      </c>
      <c r="G3804" s="14" t="s">
        <v>32</v>
      </c>
      <c r="H3804" s="14">
        <v>2003</v>
      </c>
      <c r="I3804" s="15" t="s">
        <v>54</v>
      </c>
      <c r="J3804" s="15"/>
      <c r="P3804" s="15"/>
      <c r="Q3804" s="4"/>
      <c r="R3804" s="4"/>
      <c r="S3804" s="4"/>
      <c r="T3804" s="4"/>
      <c r="U3804" s="4"/>
      <c r="V3804" s="4"/>
      <c r="W3804" s="15"/>
      <c r="AA3804" s="5" t="e">
        <f t="shared" si="486"/>
        <v>#DIV/0!</v>
      </c>
      <c r="AD3804" s="5" t="e">
        <f t="shared" si="487"/>
        <v>#DIV/0!</v>
      </c>
      <c r="AE3804" s="3" t="e">
        <f t="shared" si="488"/>
        <v>#DIV/0!</v>
      </c>
      <c r="AG3804" s="4" t="e">
        <f t="shared" si="489"/>
        <v>#DIV/0!</v>
      </c>
      <c r="AI3804" s="3" t="e">
        <f t="shared" si="490"/>
        <v>#DIV/0!</v>
      </c>
      <c r="AK3804" s="14" t="e">
        <f t="shared" si="484"/>
        <v>#DIV/0!</v>
      </c>
    </row>
    <row r="3805" spans="1:37" s="4" customFormat="1" x14ac:dyDescent="0.25">
      <c r="A3805" s="4" t="str">
        <f t="shared" si="485"/>
        <v>D00_748_6</v>
      </c>
      <c r="B3805" s="1" t="s">
        <v>37</v>
      </c>
      <c r="C3805" s="2">
        <v>748</v>
      </c>
      <c r="D3805" s="3">
        <v>6</v>
      </c>
      <c r="E3805" s="4" t="s">
        <v>45</v>
      </c>
      <c r="F3805" s="4" t="s">
        <v>46</v>
      </c>
      <c r="G3805" s="4" t="s">
        <v>32</v>
      </c>
      <c r="H3805" s="4">
        <v>2004</v>
      </c>
      <c r="I3805" s="3" t="s">
        <v>54</v>
      </c>
      <c r="J3805" s="3"/>
      <c r="P3805" s="3"/>
      <c r="W3805" s="3"/>
      <c r="AA3805" s="5" t="e">
        <f t="shared" si="486"/>
        <v>#DIV/0!</v>
      </c>
      <c r="AD3805" s="5" t="e">
        <f t="shared" si="487"/>
        <v>#DIV/0!</v>
      </c>
      <c r="AE3805" s="3" t="e">
        <f t="shared" si="488"/>
        <v>#DIV/0!</v>
      </c>
      <c r="AG3805" s="4" t="e">
        <f t="shared" si="489"/>
        <v>#DIV/0!</v>
      </c>
      <c r="AI3805" s="3" t="e">
        <f t="shared" si="490"/>
        <v>#DIV/0!</v>
      </c>
      <c r="AK3805" s="4" t="e">
        <f t="shared" si="484"/>
        <v>#DIV/0!</v>
      </c>
    </row>
    <row r="3806" spans="1:37" s="4" customFormat="1" x14ac:dyDescent="0.25">
      <c r="A3806" s="4" t="str">
        <f t="shared" si="485"/>
        <v>D00_748_6</v>
      </c>
      <c r="B3806" s="1" t="s">
        <v>37</v>
      </c>
      <c r="C3806" s="2">
        <v>748</v>
      </c>
      <c r="D3806" s="3">
        <v>6</v>
      </c>
      <c r="E3806" s="4" t="s">
        <v>45</v>
      </c>
      <c r="F3806" s="4" t="s">
        <v>46</v>
      </c>
      <c r="G3806" s="4" t="s">
        <v>32</v>
      </c>
      <c r="H3806" s="4">
        <v>2005</v>
      </c>
      <c r="I3806" s="3" t="s">
        <v>54</v>
      </c>
      <c r="J3806" s="3"/>
      <c r="P3806" s="3"/>
      <c r="W3806" s="3"/>
      <c r="AA3806" s="5" t="e">
        <f t="shared" si="486"/>
        <v>#DIV/0!</v>
      </c>
      <c r="AD3806" s="5" t="e">
        <f t="shared" si="487"/>
        <v>#DIV/0!</v>
      </c>
      <c r="AE3806" s="3" t="e">
        <f t="shared" si="488"/>
        <v>#DIV/0!</v>
      </c>
      <c r="AG3806" s="4" t="e">
        <f t="shared" si="489"/>
        <v>#DIV/0!</v>
      </c>
      <c r="AI3806" s="3" t="e">
        <f t="shared" si="490"/>
        <v>#DIV/0!</v>
      </c>
      <c r="AK3806" s="4" t="e">
        <f t="shared" si="484"/>
        <v>#DIV/0!</v>
      </c>
    </row>
    <row r="3807" spans="1:37" s="4" customFormat="1" x14ac:dyDescent="0.25">
      <c r="A3807" s="4" t="str">
        <f t="shared" si="485"/>
        <v>D00_748_6</v>
      </c>
      <c r="B3807" s="1" t="s">
        <v>37</v>
      </c>
      <c r="C3807" s="2">
        <v>748</v>
      </c>
      <c r="D3807" s="3">
        <v>6</v>
      </c>
      <c r="E3807" s="4" t="s">
        <v>45</v>
      </c>
      <c r="F3807" s="4" t="s">
        <v>46</v>
      </c>
      <c r="G3807" s="4" t="s">
        <v>32</v>
      </c>
      <c r="H3807" s="4">
        <v>2006</v>
      </c>
      <c r="I3807" s="3" t="s">
        <v>54</v>
      </c>
      <c r="J3807" s="3"/>
      <c r="P3807" s="3"/>
      <c r="W3807" s="3"/>
      <c r="AA3807" s="5" t="e">
        <f t="shared" si="486"/>
        <v>#DIV/0!</v>
      </c>
      <c r="AD3807" s="5" t="e">
        <f t="shared" si="487"/>
        <v>#DIV/0!</v>
      </c>
      <c r="AE3807" s="3" t="e">
        <f t="shared" si="488"/>
        <v>#DIV/0!</v>
      </c>
      <c r="AG3807" s="4" t="e">
        <f t="shared" si="489"/>
        <v>#DIV/0!</v>
      </c>
      <c r="AI3807" s="3" t="e">
        <f t="shared" si="490"/>
        <v>#DIV/0!</v>
      </c>
      <c r="AK3807" s="4" t="e">
        <f t="shared" si="484"/>
        <v>#DIV/0!</v>
      </c>
    </row>
    <row r="3808" spans="1:37" s="4" customFormat="1" x14ac:dyDescent="0.25">
      <c r="A3808" s="4" t="str">
        <f t="shared" si="485"/>
        <v>D00_748_6</v>
      </c>
      <c r="B3808" s="1" t="s">
        <v>37</v>
      </c>
      <c r="C3808" s="2">
        <v>748</v>
      </c>
      <c r="D3808" s="3">
        <v>6</v>
      </c>
      <c r="E3808" s="4" t="s">
        <v>45</v>
      </c>
      <c r="F3808" s="4" t="s">
        <v>46</v>
      </c>
      <c r="G3808" s="4" t="s">
        <v>32</v>
      </c>
      <c r="H3808" s="4">
        <v>2007</v>
      </c>
      <c r="I3808" s="3" t="s">
        <v>54</v>
      </c>
      <c r="J3808" s="3"/>
      <c r="P3808" s="3"/>
      <c r="W3808" s="3"/>
      <c r="AA3808" s="5" t="e">
        <f t="shared" si="486"/>
        <v>#DIV/0!</v>
      </c>
      <c r="AD3808" s="5" t="e">
        <f t="shared" si="487"/>
        <v>#DIV/0!</v>
      </c>
      <c r="AE3808" s="3" t="e">
        <f t="shared" si="488"/>
        <v>#DIV/0!</v>
      </c>
      <c r="AG3808" s="4" t="e">
        <f t="shared" si="489"/>
        <v>#DIV/0!</v>
      </c>
      <c r="AI3808" s="3" t="e">
        <f t="shared" si="490"/>
        <v>#DIV/0!</v>
      </c>
      <c r="AK3808" s="4" t="e">
        <f t="shared" si="484"/>
        <v>#DIV/0!</v>
      </c>
    </row>
    <row r="3809" spans="1:37" s="14" customFormat="1" x14ac:dyDescent="0.25">
      <c r="A3809" s="4" t="str">
        <f t="shared" si="485"/>
        <v>D00_749_6</v>
      </c>
      <c r="B3809" s="12" t="s">
        <v>37</v>
      </c>
      <c r="C3809" s="13">
        <v>749</v>
      </c>
      <c r="D3809" s="15">
        <v>6</v>
      </c>
      <c r="E3809" s="14" t="s">
        <v>45</v>
      </c>
      <c r="F3809" s="14" t="s">
        <v>46</v>
      </c>
      <c r="G3809" s="14" t="s">
        <v>32</v>
      </c>
      <c r="H3809" s="14">
        <v>2003</v>
      </c>
      <c r="I3809" s="15" t="s">
        <v>54</v>
      </c>
      <c r="J3809" s="15"/>
      <c r="P3809" s="15"/>
      <c r="Q3809" s="4"/>
      <c r="R3809" s="4"/>
      <c r="S3809" s="4"/>
      <c r="T3809" s="4"/>
      <c r="U3809" s="4"/>
      <c r="V3809" s="4"/>
      <c r="W3809" s="15"/>
      <c r="AA3809" s="5" t="e">
        <f t="shared" si="486"/>
        <v>#DIV/0!</v>
      </c>
      <c r="AD3809" s="5" t="e">
        <f t="shared" si="487"/>
        <v>#DIV/0!</v>
      </c>
      <c r="AE3809" s="3" t="e">
        <f t="shared" si="488"/>
        <v>#DIV/0!</v>
      </c>
      <c r="AG3809" s="4" t="e">
        <f t="shared" si="489"/>
        <v>#DIV/0!</v>
      </c>
      <c r="AI3809" s="3" t="e">
        <f t="shared" si="490"/>
        <v>#DIV/0!</v>
      </c>
      <c r="AK3809" s="14" t="e">
        <f t="shared" si="484"/>
        <v>#DIV/0!</v>
      </c>
    </row>
    <row r="3810" spans="1:37" s="4" customFormat="1" x14ac:dyDescent="0.25">
      <c r="A3810" s="4" t="str">
        <f t="shared" si="485"/>
        <v>D00_749_6</v>
      </c>
      <c r="B3810" s="1" t="s">
        <v>37</v>
      </c>
      <c r="C3810" s="2">
        <v>749</v>
      </c>
      <c r="D3810" s="3">
        <v>6</v>
      </c>
      <c r="E3810" s="4" t="s">
        <v>45</v>
      </c>
      <c r="F3810" s="4" t="s">
        <v>46</v>
      </c>
      <c r="G3810" s="4" t="s">
        <v>32</v>
      </c>
      <c r="H3810" s="4">
        <v>2004</v>
      </c>
      <c r="I3810" s="3" t="s">
        <v>54</v>
      </c>
      <c r="J3810" s="3"/>
      <c r="P3810" s="3"/>
      <c r="W3810" s="3"/>
      <c r="AA3810" s="5" t="e">
        <f t="shared" si="486"/>
        <v>#DIV/0!</v>
      </c>
      <c r="AD3810" s="5" t="e">
        <f t="shared" si="487"/>
        <v>#DIV/0!</v>
      </c>
      <c r="AE3810" s="3" t="e">
        <f t="shared" si="488"/>
        <v>#DIV/0!</v>
      </c>
      <c r="AG3810" s="4" t="e">
        <f t="shared" si="489"/>
        <v>#DIV/0!</v>
      </c>
      <c r="AI3810" s="3" t="e">
        <f t="shared" si="490"/>
        <v>#DIV/0!</v>
      </c>
      <c r="AK3810" s="4" t="e">
        <f t="shared" si="484"/>
        <v>#DIV/0!</v>
      </c>
    </row>
    <row r="3811" spans="1:37" s="4" customFormat="1" x14ac:dyDescent="0.25">
      <c r="A3811" s="4" t="str">
        <f t="shared" si="485"/>
        <v>D00_749_6</v>
      </c>
      <c r="B3811" s="1" t="s">
        <v>37</v>
      </c>
      <c r="C3811" s="2">
        <v>749</v>
      </c>
      <c r="D3811" s="3">
        <v>6</v>
      </c>
      <c r="E3811" s="4" t="s">
        <v>45</v>
      </c>
      <c r="F3811" s="4" t="s">
        <v>46</v>
      </c>
      <c r="G3811" s="4" t="s">
        <v>32</v>
      </c>
      <c r="H3811" s="4">
        <v>2005</v>
      </c>
      <c r="I3811" s="3" t="s">
        <v>54</v>
      </c>
      <c r="J3811" s="3"/>
      <c r="P3811" s="3"/>
      <c r="W3811" s="3"/>
      <c r="AA3811" s="5" t="e">
        <f t="shared" si="486"/>
        <v>#DIV/0!</v>
      </c>
      <c r="AD3811" s="5" t="e">
        <f t="shared" si="487"/>
        <v>#DIV/0!</v>
      </c>
      <c r="AE3811" s="3" t="e">
        <f t="shared" si="488"/>
        <v>#DIV/0!</v>
      </c>
      <c r="AG3811" s="4" t="e">
        <f t="shared" si="489"/>
        <v>#DIV/0!</v>
      </c>
      <c r="AI3811" s="3" t="e">
        <f t="shared" si="490"/>
        <v>#DIV/0!</v>
      </c>
      <c r="AK3811" s="4" t="e">
        <f t="shared" si="484"/>
        <v>#DIV/0!</v>
      </c>
    </row>
    <row r="3812" spans="1:37" s="4" customFormat="1" x14ac:dyDescent="0.25">
      <c r="A3812" s="4" t="str">
        <f t="shared" si="485"/>
        <v>D00_749_6</v>
      </c>
      <c r="B3812" s="1" t="s">
        <v>37</v>
      </c>
      <c r="C3812" s="2">
        <v>749</v>
      </c>
      <c r="D3812" s="3">
        <v>6</v>
      </c>
      <c r="E3812" s="4" t="s">
        <v>45</v>
      </c>
      <c r="F3812" s="4" t="s">
        <v>46</v>
      </c>
      <c r="G3812" s="4" t="s">
        <v>32</v>
      </c>
      <c r="H3812" s="4">
        <v>2006</v>
      </c>
      <c r="I3812" s="3" t="s">
        <v>54</v>
      </c>
      <c r="J3812" s="3"/>
      <c r="P3812" s="3"/>
      <c r="W3812" s="3"/>
      <c r="AA3812" s="5" t="e">
        <f t="shared" si="486"/>
        <v>#DIV/0!</v>
      </c>
      <c r="AD3812" s="5" t="e">
        <f t="shared" si="487"/>
        <v>#DIV/0!</v>
      </c>
      <c r="AE3812" s="3" t="e">
        <f t="shared" si="488"/>
        <v>#DIV/0!</v>
      </c>
      <c r="AG3812" s="4" t="e">
        <f t="shared" si="489"/>
        <v>#DIV/0!</v>
      </c>
      <c r="AI3812" s="3" t="e">
        <f t="shared" si="490"/>
        <v>#DIV/0!</v>
      </c>
      <c r="AK3812" s="4" t="e">
        <f t="shared" si="484"/>
        <v>#DIV/0!</v>
      </c>
    </row>
    <row r="3813" spans="1:37" s="4" customFormat="1" x14ac:dyDescent="0.25">
      <c r="A3813" s="4" t="str">
        <f t="shared" si="485"/>
        <v>D00_749_6</v>
      </c>
      <c r="B3813" s="1" t="s">
        <v>37</v>
      </c>
      <c r="C3813" s="2">
        <v>749</v>
      </c>
      <c r="D3813" s="3">
        <v>6</v>
      </c>
      <c r="E3813" s="4" t="s">
        <v>45</v>
      </c>
      <c r="F3813" s="4" t="s">
        <v>46</v>
      </c>
      <c r="G3813" s="4" t="s">
        <v>32</v>
      </c>
      <c r="H3813" s="4">
        <v>2007</v>
      </c>
      <c r="I3813" s="3" t="s">
        <v>54</v>
      </c>
      <c r="J3813" s="3"/>
      <c r="P3813" s="3"/>
      <c r="W3813" s="3"/>
      <c r="AA3813" s="5" t="e">
        <f t="shared" si="486"/>
        <v>#DIV/0!</v>
      </c>
      <c r="AD3813" s="5" t="e">
        <f t="shared" si="487"/>
        <v>#DIV/0!</v>
      </c>
      <c r="AE3813" s="3" t="e">
        <f t="shared" si="488"/>
        <v>#DIV/0!</v>
      </c>
      <c r="AG3813" s="4" t="e">
        <f t="shared" si="489"/>
        <v>#DIV/0!</v>
      </c>
      <c r="AI3813" s="3" t="e">
        <f t="shared" si="490"/>
        <v>#DIV/0!</v>
      </c>
      <c r="AK3813" s="4" t="e">
        <f t="shared" si="484"/>
        <v>#DIV/0!</v>
      </c>
    </row>
    <row r="3814" spans="1:37" s="14" customFormat="1" x14ac:dyDescent="0.25">
      <c r="A3814" s="4" t="str">
        <f t="shared" si="485"/>
        <v>D00_750_6</v>
      </c>
      <c r="B3814" s="12" t="s">
        <v>37</v>
      </c>
      <c r="C3814" s="13">
        <v>750</v>
      </c>
      <c r="D3814" s="15">
        <v>6</v>
      </c>
      <c r="E3814" s="14" t="s">
        <v>45</v>
      </c>
      <c r="F3814" s="14" t="s">
        <v>46</v>
      </c>
      <c r="G3814" s="14" t="s">
        <v>32</v>
      </c>
      <c r="H3814" s="14">
        <v>2003</v>
      </c>
      <c r="I3814" s="15" t="s">
        <v>54</v>
      </c>
      <c r="J3814" s="15"/>
      <c r="P3814" s="15"/>
      <c r="Q3814" s="4"/>
      <c r="R3814" s="4"/>
      <c r="S3814" s="4"/>
      <c r="T3814" s="4"/>
      <c r="U3814" s="4"/>
      <c r="V3814" s="4"/>
      <c r="W3814" s="15"/>
      <c r="AA3814" s="5" t="e">
        <f t="shared" si="486"/>
        <v>#DIV/0!</v>
      </c>
      <c r="AD3814" s="5" t="e">
        <f t="shared" si="487"/>
        <v>#DIV/0!</v>
      </c>
      <c r="AE3814" s="3" t="e">
        <f t="shared" si="488"/>
        <v>#DIV/0!</v>
      </c>
      <c r="AG3814" s="4" t="e">
        <f t="shared" si="489"/>
        <v>#DIV/0!</v>
      </c>
      <c r="AI3814" s="3" t="e">
        <f t="shared" si="490"/>
        <v>#DIV/0!</v>
      </c>
      <c r="AK3814" s="14" t="e">
        <f t="shared" si="484"/>
        <v>#DIV/0!</v>
      </c>
    </row>
    <row r="3815" spans="1:37" s="4" customFormat="1" x14ac:dyDescent="0.25">
      <c r="A3815" s="4" t="str">
        <f t="shared" si="485"/>
        <v>D00_750_6</v>
      </c>
      <c r="B3815" s="1" t="s">
        <v>37</v>
      </c>
      <c r="C3815" s="2">
        <v>750</v>
      </c>
      <c r="D3815" s="3">
        <v>6</v>
      </c>
      <c r="E3815" s="4" t="s">
        <v>45</v>
      </c>
      <c r="F3815" s="4" t="s">
        <v>46</v>
      </c>
      <c r="G3815" s="4" t="s">
        <v>32</v>
      </c>
      <c r="H3815" s="4">
        <v>2004</v>
      </c>
      <c r="I3815" s="3" t="s">
        <v>54</v>
      </c>
      <c r="J3815" s="3"/>
      <c r="P3815" s="3"/>
      <c r="W3815" s="3"/>
      <c r="AA3815" s="5" t="e">
        <f t="shared" si="486"/>
        <v>#DIV/0!</v>
      </c>
      <c r="AD3815" s="5" t="e">
        <f t="shared" si="487"/>
        <v>#DIV/0!</v>
      </c>
      <c r="AE3815" s="3" t="e">
        <f t="shared" si="488"/>
        <v>#DIV/0!</v>
      </c>
      <c r="AG3815" s="4" t="e">
        <f t="shared" si="489"/>
        <v>#DIV/0!</v>
      </c>
      <c r="AI3815" s="3" t="e">
        <f t="shared" si="490"/>
        <v>#DIV/0!</v>
      </c>
      <c r="AK3815" s="4" t="e">
        <f t="shared" si="484"/>
        <v>#DIV/0!</v>
      </c>
    </row>
    <row r="3816" spans="1:37" s="4" customFormat="1" x14ac:dyDescent="0.25">
      <c r="A3816" s="4" t="str">
        <f t="shared" si="485"/>
        <v>D00_750_6</v>
      </c>
      <c r="B3816" s="1" t="s">
        <v>37</v>
      </c>
      <c r="C3816" s="2">
        <v>750</v>
      </c>
      <c r="D3816" s="3">
        <v>6</v>
      </c>
      <c r="E3816" s="4" t="s">
        <v>45</v>
      </c>
      <c r="F3816" s="4" t="s">
        <v>46</v>
      </c>
      <c r="G3816" s="4" t="s">
        <v>32</v>
      </c>
      <c r="H3816" s="4">
        <v>2005</v>
      </c>
      <c r="I3816" s="3" t="s">
        <v>54</v>
      </c>
      <c r="J3816" s="3"/>
      <c r="P3816" s="3"/>
      <c r="W3816" s="3"/>
      <c r="AA3816" s="5" t="e">
        <f t="shared" si="486"/>
        <v>#DIV/0!</v>
      </c>
      <c r="AD3816" s="5" t="e">
        <f t="shared" si="487"/>
        <v>#DIV/0!</v>
      </c>
      <c r="AE3816" s="3" t="e">
        <f t="shared" si="488"/>
        <v>#DIV/0!</v>
      </c>
      <c r="AG3816" s="4" t="e">
        <f t="shared" si="489"/>
        <v>#DIV/0!</v>
      </c>
      <c r="AI3816" s="3" t="e">
        <f t="shared" si="490"/>
        <v>#DIV/0!</v>
      </c>
      <c r="AK3816" s="4" t="e">
        <f t="shared" si="484"/>
        <v>#DIV/0!</v>
      </c>
    </row>
    <row r="3817" spans="1:37" s="4" customFormat="1" x14ac:dyDescent="0.25">
      <c r="A3817" s="4" t="str">
        <f t="shared" si="485"/>
        <v>D00_750_6</v>
      </c>
      <c r="B3817" s="1" t="s">
        <v>37</v>
      </c>
      <c r="C3817" s="2">
        <v>750</v>
      </c>
      <c r="D3817" s="3">
        <v>6</v>
      </c>
      <c r="E3817" s="4" t="s">
        <v>45</v>
      </c>
      <c r="F3817" s="4" t="s">
        <v>46</v>
      </c>
      <c r="G3817" s="4" t="s">
        <v>32</v>
      </c>
      <c r="H3817" s="4">
        <v>2006</v>
      </c>
      <c r="I3817" s="3" t="s">
        <v>54</v>
      </c>
      <c r="J3817" s="3"/>
      <c r="P3817" s="3"/>
      <c r="W3817" s="3"/>
      <c r="AA3817" s="5" t="e">
        <f t="shared" si="486"/>
        <v>#DIV/0!</v>
      </c>
      <c r="AD3817" s="5" t="e">
        <f t="shared" si="487"/>
        <v>#DIV/0!</v>
      </c>
      <c r="AE3817" s="3" t="e">
        <f t="shared" si="488"/>
        <v>#DIV/0!</v>
      </c>
      <c r="AG3817" s="4" t="e">
        <f t="shared" si="489"/>
        <v>#DIV/0!</v>
      </c>
      <c r="AI3817" s="3" t="e">
        <f t="shared" si="490"/>
        <v>#DIV/0!</v>
      </c>
      <c r="AK3817" s="4" t="e">
        <f t="shared" ref="AK3817:AK3880" si="491">AJ3817*100/Y3817</f>
        <v>#DIV/0!</v>
      </c>
    </row>
    <row r="3818" spans="1:37" s="4" customFormat="1" x14ac:dyDescent="0.25">
      <c r="A3818" s="4" t="str">
        <f t="shared" si="485"/>
        <v>D00_750_6</v>
      </c>
      <c r="B3818" s="1" t="s">
        <v>37</v>
      </c>
      <c r="C3818" s="2">
        <v>750</v>
      </c>
      <c r="D3818" s="3">
        <v>6</v>
      </c>
      <c r="E3818" s="4" t="s">
        <v>45</v>
      </c>
      <c r="F3818" s="4" t="s">
        <v>46</v>
      </c>
      <c r="G3818" s="4" t="s">
        <v>32</v>
      </c>
      <c r="H3818" s="4">
        <v>2007</v>
      </c>
      <c r="I3818" s="3" t="s">
        <v>54</v>
      </c>
      <c r="J3818" s="3"/>
      <c r="P3818" s="3"/>
      <c r="W3818" s="3"/>
      <c r="AA3818" s="5" t="e">
        <f t="shared" si="486"/>
        <v>#DIV/0!</v>
      </c>
      <c r="AD3818" s="5" t="e">
        <f t="shared" si="487"/>
        <v>#DIV/0!</v>
      </c>
      <c r="AE3818" s="3" t="e">
        <f t="shared" si="488"/>
        <v>#DIV/0!</v>
      </c>
      <c r="AG3818" s="4" t="e">
        <f t="shared" si="489"/>
        <v>#DIV/0!</v>
      </c>
      <c r="AI3818" s="3" t="e">
        <f t="shared" si="490"/>
        <v>#DIV/0!</v>
      </c>
      <c r="AK3818" s="4" t="e">
        <f t="shared" si="491"/>
        <v>#DIV/0!</v>
      </c>
    </row>
    <row r="3819" spans="1:37" s="14" customFormat="1" x14ac:dyDescent="0.25">
      <c r="A3819" s="4" t="str">
        <f t="shared" si="485"/>
        <v>D00_751_6</v>
      </c>
      <c r="B3819" s="12" t="s">
        <v>37</v>
      </c>
      <c r="C3819" s="13">
        <v>751</v>
      </c>
      <c r="D3819" s="15">
        <v>6</v>
      </c>
      <c r="E3819" s="14" t="s">
        <v>45</v>
      </c>
      <c r="F3819" s="14" t="s">
        <v>46</v>
      </c>
      <c r="G3819" s="14" t="s">
        <v>32</v>
      </c>
      <c r="H3819" s="14">
        <v>2003</v>
      </c>
      <c r="I3819" s="15" t="s">
        <v>54</v>
      </c>
      <c r="J3819" s="15"/>
      <c r="P3819" s="15"/>
      <c r="Q3819" s="4"/>
      <c r="R3819" s="4"/>
      <c r="S3819" s="4"/>
      <c r="T3819" s="4"/>
      <c r="U3819" s="4"/>
      <c r="V3819" s="4"/>
      <c r="W3819" s="15"/>
      <c r="AA3819" s="5" t="e">
        <f t="shared" si="486"/>
        <v>#DIV/0!</v>
      </c>
      <c r="AD3819" s="5" t="e">
        <f t="shared" si="487"/>
        <v>#DIV/0!</v>
      </c>
      <c r="AE3819" s="3" t="e">
        <f t="shared" si="488"/>
        <v>#DIV/0!</v>
      </c>
      <c r="AG3819" s="4" t="e">
        <f t="shared" si="489"/>
        <v>#DIV/0!</v>
      </c>
      <c r="AI3819" s="3" t="e">
        <f t="shared" si="490"/>
        <v>#DIV/0!</v>
      </c>
      <c r="AK3819" s="14" t="e">
        <f t="shared" si="491"/>
        <v>#DIV/0!</v>
      </c>
    </row>
    <row r="3820" spans="1:37" s="4" customFormat="1" x14ac:dyDescent="0.25">
      <c r="A3820" s="4" t="str">
        <f t="shared" si="485"/>
        <v>D00_751_6</v>
      </c>
      <c r="B3820" s="1" t="s">
        <v>37</v>
      </c>
      <c r="C3820" s="2">
        <v>751</v>
      </c>
      <c r="D3820" s="3">
        <v>6</v>
      </c>
      <c r="E3820" s="4" t="s">
        <v>45</v>
      </c>
      <c r="F3820" s="4" t="s">
        <v>46</v>
      </c>
      <c r="G3820" s="4" t="s">
        <v>32</v>
      </c>
      <c r="H3820" s="4">
        <v>2004</v>
      </c>
      <c r="I3820" s="3" t="s">
        <v>54</v>
      </c>
      <c r="J3820" s="3"/>
      <c r="P3820" s="3"/>
      <c r="W3820" s="3"/>
      <c r="AA3820" s="5" t="e">
        <f t="shared" si="486"/>
        <v>#DIV/0!</v>
      </c>
      <c r="AD3820" s="5" t="e">
        <f t="shared" si="487"/>
        <v>#DIV/0!</v>
      </c>
      <c r="AE3820" s="3" t="e">
        <f t="shared" si="488"/>
        <v>#DIV/0!</v>
      </c>
      <c r="AG3820" s="4" t="e">
        <f t="shared" si="489"/>
        <v>#DIV/0!</v>
      </c>
      <c r="AI3820" s="3" t="e">
        <f t="shared" si="490"/>
        <v>#DIV/0!</v>
      </c>
      <c r="AK3820" s="4" t="e">
        <f t="shared" si="491"/>
        <v>#DIV/0!</v>
      </c>
    </row>
    <row r="3821" spans="1:37" s="4" customFormat="1" x14ac:dyDescent="0.25">
      <c r="A3821" s="4" t="str">
        <f t="shared" si="485"/>
        <v>D00_751_6</v>
      </c>
      <c r="B3821" s="1" t="s">
        <v>37</v>
      </c>
      <c r="C3821" s="2">
        <v>751</v>
      </c>
      <c r="D3821" s="3">
        <v>6</v>
      </c>
      <c r="E3821" s="4" t="s">
        <v>45</v>
      </c>
      <c r="F3821" s="4" t="s">
        <v>46</v>
      </c>
      <c r="G3821" s="4" t="s">
        <v>32</v>
      </c>
      <c r="H3821" s="4">
        <v>2005</v>
      </c>
      <c r="I3821" s="3" t="s">
        <v>54</v>
      </c>
      <c r="J3821" s="3"/>
      <c r="P3821" s="3"/>
      <c r="W3821" s="3"/>
      <c r="AA3821" s="5" t="e">
        <f t="shared" si="486"/>
        <v>#DIV/0!</v>
      </c>
      <c r="AD3821" s="5" t="e">
        <f t="shared" si="487"/>
        <v>#DIV/0!</v>
      </c>
      <c r="AE3821" s="3" t="e">
        <f t="shared" si="488"/>
        <v>#DIV/0!</v>
      </c>
      <c r="AG3821" s="4" t="e">
        <f t="shared" si="489"/>
        <v>#DIV/0!</v>
      </c>
      <c r="AI3821" s="3" t="e">
        <f t="shared" si="490"/>
        <v>#DIV/0!</v>
      </c>
      <c r="AK3821" s="4" t="e">
        <f t="shared" si="491"/>
        <v>#DIV/0!</v>
      </c>
    </row>
    <row r="3822" spans="1:37" s="4" customFormat="1" x14ac:dyDescent="0.25">
      <c r="A3822" s="4" t="str">
        <f t="shared" si="485"/>
        <v>D00_751_6</v>
      </c>
      <c r="B3822" s="1" t="s">
        <v>37</v>
      </c>
      <c r="C3822" s="2">
        <v>751</v>
      </c>
      <c r="D3822" s="3">
        <v>6</v>
      </c>
      <c r="E3822" s="4" t="s">
        <v>45</v>
      </c>
      <c r="F3822" s="4" t="s">
        <v>46</v>
      </c>
      <c r="G3822" s="4" t="s">
        <v>32</v>
      </c>
      <c r="H3822" s="4">
        <v>2006</v>
      </c>
      <c r="I3822" s="3" t="s">
        <v>54</v>
      </c>
      <c r="J3822" s="3"/>
      <c r="P3822" s="3"/>
      <c r="W3822" s="3"/>
      <c r="AA3822" s="5" t="e">
        <f t="shared" si="486"/>
        <v>#DIV/0!</v>
      </c>
      <c r="AD3822" s="5" t="e">
        <f t="shared" si="487"/>
        <v>#DIV/0!</v>
      </c>
      <c r="AE3822" s="3" t="e">
        <f t="shared" si="488"/>
        <v>#DIV/0!</v>
      </c>
      <c r="AG3822" s="4" t="e">
        <f t="shared" si="489"/>
        <v>#DIV/0!</v>
      </c>
      <c r="AI3822" s="3" t="e">
        <f t="shared" si="490"/>
        <v>#DIV/0!</v>
      </c>
      <c r="AK3822" s="4" t="e">
        <f t="shared" si="491"/>
        <v>#DIV/0!</v>
      </c>
    </row>
    <row r="3823" spans="1:37" s="4" customFormat="1" x14ac:dyDescent="0.25">
      <c r="A3823" s="4" t="str">
        <f t="shared" si="485"/>
        <v>D00_751_6</v>
      </c>
      <c r="B3823" s="1" t="s">
        <v>37</v>
      </c>
      <c r="C3823" s="2">
        <v>751</v>
      </c>
      <c r="D3823" s="3">
        <v>6</v>
      </c>
      <c r="E3823" s="4" t="s">
        <v>45</v>
      </c>
      <c r="F3823" s="4" t="s">
        <v>46</v>
      </c>
      <c r="G3823" s="4" t="s">
        <v>32</v>
      </c>
      <c r="H3823" s="4">
        <v>2007</v>
      </c>
      <c r="I3823" s="3" t="s">
        <v>54</v>
      </c>
      <c r="J3823" s="3"/>
      <c r="P3823" s="3"/>
      <c r="W3823" s="3"/>
      <c r="AA3823" s="5" t="e">
        <f t="shared" si="486"/>
        <v>#DIV/0!</v>
      </c>
      <c r="AD3823" s="5" t="e">
        <f t="shared" si="487"/>
        <v>#DIV/0!</v>
      </c>
      <c r="AE3823" s="3" t="e">
        <f t="shared" si="488"/>
        <v>#DIV/0!</v>
      </c>
      <c r="AG3823" s="4" t="e">
        <f t="shared" si="489"/>
        <v>#DIV/0!</v>
      </c>
      <c r="AI3823" s="3" t="e">
        <f t="shared" si="490"/>
        <v>#DIV/0!</v>
      </c>
      <c r="AK3823" s="4" t="e">
        <f t="shared" si="491"/>
        <v>#DIV/0!</v>
      </c>
    </row>
    <row r="3824" spans="1:37" s="14" customFormat="1" x14ac:dyDescent="0.25">
      <c r="A3824" s="4" t="str">
        <f t="shared" si="485"/>
        <v>D00_752_6</v>
      </c>
      <c r="B3824" s="12" t="s">
        <v>37</v>
      </c>
      <c r="C3824" s="13">
        <v>752</v>
      </c>
      <c r="D3824" s="15">
        <v>6</v>
      </c>
      <c r="E3824" s="14" t="s">
        <v>45</v>
      </c>
      <c r="F3824" s="14" t="s">
        <v>46</v>
      </c>
      <c r="G3824" s="14" t="s">
        <v>32</v>
      </c>
      <c r="H3824" s="14">
        <v>2003</v>
      </c>
      <c r="I3824" s="15" t="s">
        <v>54</v>
      </c>
      <c r="J3824" s="15"/>
      <c r="P3824" s="15"/>
      <c r="Q3824" s="4"/>
      <c r="R3824" s="4"/>
      <c r="S3824" s="4"/>
      <c r="T3824" s="4"/>
      <c r="U3824" s="4"/>
      <c r="V3824" s="4"/>
      <c r="W3824" s="15"/>
      <c r="AA3824" s="5" t="e">
        <f t="shared" si="486"/>
        <v>#DIV/0!</v>
      </c>
      <c r="AD3824" s="5" t="e">
        <f t="shared" si="487"/>
        <v>#DIV/0!</v>
      </c>
      <c r="AE3824" s="3" t="e">
        <f t="shared" si="488"/>
        <v>#DIV/0!</v>
      </c>
      <c r="AG3824" s="4" t="e">
        <f t="shared" si="489"/>
        <v>#DIV/0!</v>
      </c>
      <c r="AI3824" s="3" t="e">
        <f t="shared" si="490"/>
        <v>#DIV/0!</v>
      </c>
      <c r="AK3824" s="14" t="e">
        <f t="shared" si="491"/>
        <v>#DIV/0!</v>
      </c>
    </row>
    <row r="3825" spans="1:37" s="4" customFormat="1" x14ac:dyDescent="0.25">
      <c r="A3825" s="4" t="str">
        <f t="shared" si="485"/>
        <v>D00_752_6</v>
      </c>
      <c r="B3825" s="1" t="s">
        <v>37</v>
      </c>
      <c r="C3825" s="2">
        <v>752</v>
      </c>
      <c r="D3825" s="3">
        <v>6</v>
      </c>
      <c r="E3825" s="4" t="s">
        <v>45</v>
      </c>
      <c r="F3825" s="4" t="s">
        <v>46</v>
      </c>
      <c r="G3825" s="4" t="s">
        <v>32</v>
      </c>
      <c r="H3825" s="4">
        <v>2004</v>
      </c>
      <c r="I3825" s="3" t="s">
        <v>54</v>
      </c>
      <c r="J3825" s="3"/>
      <c r="P3825" s="3"/>
      <c r="W3825" s="3"/>
      <c r="AA3825" s="5" t="e">
        <f t="shared" si="486"/>
        <v>#DIV/0!</v>
      </c>
      <c r="AD3825" s="5" t="e">
        <f t="shared" si="487"/>
        <v>#DIV/0!</v>
      </c>
      <c r="AE3825" s="3" t="e">
        <f t="shared" si="488"/>
        <v>#DIV/0!</v>
      </c>
      <c r="AG3825" s="4" t="e">
        <f t="shared" si="489"/>
        <v>#DIV/0!</v>
      </c>
      <c r="AI3825" s="3" t="e">
        <f t="shared" si="490"/>
        <v>#DIV/0!</v>
      </c>
      <c r="AK3825" s="4" t="e">
        <f t="shared" si="491"/>
        <v>#DIV/0!</v>
      </c>
    </row>
    <row r="3826" spans="1:37" s="4" customFormat="1" x14ac:dyDescent="0.25">
      <c r="A3826" s="4" t="str">
        <f t="shared" si="485"/>
        <v>D00_752_6</v>
      </c>
      <c r="B3826" s="1" t="s">
        <v>37</v>
      </c>
      <c r="C3826" s="2">
        <v>752</v>
      </c>
      <c r="D3826" s="3">
        <v>6</v>
      </c>
      <c r="E3826" s="4" t="s">
        <v>45</v>
      </c>
      <c r="F3826" s="4" t="s">
        <v>46</v>
      </c>
      <c r="G3826" s="4" t="s">
        <v>32</v>
      </c>
      <c r="H3826" s="4">
        <v>2005</v>
      </c>
      <c r="I3826" s="3" t="s">
        <v>54</v>
      </c>
      <c r="J3826" s="3"/>
      <c r="P3826" s="3"/>
      <c r="W3826" s="3"/>
      <c r="AA3826" s="5" t="e">
        <f t="shared" si="486"/>
        <v>#DIV/0!</v>
      </c>
      <c r="AD3826" s="5" t="e">
        <f t="shared" si="487"/>
        <v>#DIV/0!</v>
      </c>
      <c r="AE3826" s="3" t="e">
        <f t="shared" si="488"/>
        <v>#DIV/0!</v>
      </c>
      <c r="AG3826" s="4" t="e">
        <f t="shared" si="489"/>
        <v>#DIV/0!</v>
      </c>
      <c r="AI3826" s="3" t="e">
        <f t="shared" si="490"/>
        <v>#DIV/0!</v>
      </c>
      <c r="AK3826" s="4" t="e">
        <f t="shared" si="491"/>
        <v>#DIV/0!</v>
      </c>
    </row>
    <row r="3827" spans="1:37" s="4" customFormat="1" x14ac:dyDescent="0.25">
      <c r="A3827" s="4" t="str">
        <f t="shared" si="485"/>
        <v>D00_752_6</v>
      </c>
      <c r="B3827" s="1" t="s">
        <v>37</v>
      </c>
      <c r="C3827" s="2">
        <v>752</v>
      </c>
      <c r="D3827" s="3">
        <v>6</v>
      </c>
      <c r="E3827" s="4" t="s">
        <v>45</v>
      </c>
      <c r="F3827" s="4" t="s">
        <v>46</v>
      </c>
      <c r="G3827" s="4" t="s">
        <v>32</v>
      </c>
      <c r="H3827" s="4">
        <v>2006</v>
      </c>
      <c r="I3827" s="3" t="s">
        <v>54</v>
      </c>
      <c r="J3827" s="3"/>
      <c r="P3827" s="3"/>
      <c r="W3827" s="3"/>
      <c r="AA3827" s="5" t="e">
        <f t="shared" si="486"/>
        <v>#DIV/0!</v>
      </c>
      <c r="AD3827" s="5" t="e">
        <f t="shared" si="487"/>
        <v>#DIV/0!</v>
      </c>
      <c r="AE3827" s="3" t="e">
        <f t="shared" si="488"/>
        <v>#DIV/0!</v>
      </c>
      <c r="AG3827" s="4" t="e">
        <f t="shared" si="489"/>
        <v>#DIV/0!</v>
      </c>
      <c r="AI3827" s="3" t="e">
        <f t="shared" si="490"/>
        <v>#DIV/0!</v>
      </c>
      <c r="AK3827" s="4" t="e">
        <f t="shared" si="491"/>
        <v>#DIV/0!</v>
      </c>
    </row>
    <row r="3828" spans="1:37" s="4" customFormat="1" x14ac:dyDescent="0.25">
      <c r="A3828" s="4" t="str">
        <f t="shared" si="485"/>
        <v>D00_752_6</v>
      </c>
      <c r="B3828" s="1" t="s">
        <v>37</v>
      </c>
      <c r="C3828" s="2">
        <v>752</v>
      </c>
      <c r="D3828" s="3">
        <v>6</v>
      </c>
      <c r="E3828" s="4" t="s">
        <v>45</v>
      </c>
      <c r="F3828" s="4" t="s">
        <v>46</v>
      </c>
      <c r="G3828" s="4" t="s">
        <v>32</v>
      </c>
      <c r="H3828" s="4">
        <v>2007</v>
      </c>
      <c r="I3828" s="3" t="s">
        <v>54</v>
      </c>
      <c r="J3828" s="3"/>
      <c r="P3828" s="3"/>
      <c r="W3828" s="3"/>
      <c r="AA3828" s="5" t="e">
        <f t="shared" si="486"/>
        <v>#DIV/0!</v>
      </c>
      <c r="AD3828" s="5" t="e">
        <f t="shared" si="487"/>
        <v>#DIV/0!</v>
      </c>
      <c r="AE3828" s="3" t="e">
        <f t="shared" si="488"/>
        <v>#DIV/0!</v>
      </c>
      <c r="AG3828" s="4" t="e">
        <f t="shared" si="489"/>
        <v>#DIV/0!</v>
      </c>
      <c r="AI3828" s="3" t="e">
        <f t="shared" si="490"/>
        <v>#DIV/0!</v>
      </c>
      <c r="AK3828" s="4" t="e">
        <f t="shared" si="491"/>
        <v>#DIV/0!</v>
      </c>
    </row>
    <row r="3829" spans="1:37" s="14" customFormat="1" x14ac:dyDescent="0.25">
      <c r="A3829" s="4" t="str">
        <f t="shared" si="485"/>
        <v>D00_753_6</v>
      </c>
      <c r="B3829" s="12" t="s">
        <v>37</v>
      </c>
      <c r="C3829" s="13">
        <v>753</v>
      </c>
      <c r="D3829" s="15">
        <v>6</v>
      </c>
      <c r="E3829" s="14" t="s">
        <v>45</v>
      </c>
      <c r="F3829" s="14" t="s">
        <v>46</v>
      </c>
      <c r="G3829" s="14" t="s">
        <v>32</v>
      </c>
      <c r="H3829" s="14">
        <v>2003</v>
      </c>
      <c r="I3829" s="15" t="s">
        <v>54</v>
      </c>
      <c r="J3829" s="15"/>
      <c r="P3829" s="15"/>
      <c r="Q3829" s="4"/>
      <c r="R3829" s="4"/>
      <c r="S3829" s="4"/>
      <c r="T3829" s="4"/>
      <c r="U3829" s="4"/>
      <c r="V3829" s="4"/>
      <c r="W3829" s="15"/>
      <c r="AA3829" s="5" t="e">
        <f t="shared" si="486"/>
        <v>#DIV/0!</v>
      </c>
      <c r="AD3829" s="5" t="e">
        <f t="shared" si="487"/>
        <v>#DIV/0!</v>
      </c>
      <c r="AE3829" s="3" t="e">
        <f t="shared" si="488"/>
        <v>#DIV/0!</v>
      </c>
      <c r="AG3829" s="4" t="e">
        <f t="shared" si="489"/>
        <v>#DIV/0!</v>
      </c>
      <c r="AI3829" s="3" t="e">
        <f t="shared" si="490"/>
        <v>#DIV/0!</v>
      </c>
      <c r="AK3829" s="14" t="e">
        <f t="shared" si="491"/>
        <v>#DIV/0!</v>
      </c>
    </row>
    <row r="3830" spans="1:37" s="4" customFormat="1" x14ac:dyDescent="0.25">
      <c r="A3830" s="4" t="str">
        <f t="shared" si="485"/>
        <v>D00_753_6</v>
      </c>
      <c r="B3830" s="1" t="s">
        <v>37</v>
      </c>
      <c r="C3830" s="2">
        <v>753</v>
      </c>
      <c r="D3830" s="3">
        <v>6</v>
      </c>
      <c r="E3830" s="4" t="s">
        <v>45</v>
      </c>
      <c r="F3830" s="4" t="s">
        <v>46</v>
      </c>
      <c r="G3830" s="4" t="s">
        <v>32</v>
      </c>
      <c r="H3830" s="4">
        <v>2004</v>
      </c>
      <c r="I3830" s="3" t="s">
        <v>54</v>
      </c>
      <c r="J3830" s="3"/>
      <c r="P3830" s="3"/>
      <c r="W3830" s="3"/>
      <c r="AA3830" s="5" t="e">
        <f t="shared" si="486"/>
        <v>#DIV/0!</v>
      </c>
      <c r="AD3830" s="5" t="e">
        <f t="shared" si="487"/>
        <v>#DIV/0!</v>
      </c>
      <c r="AE3830" s="3" t="e">
        <f t="shared" si="488"/>
        <v>#DIV/0!</v>
      </c>
      <c r="AG3830" s="4" t="e">
        <f t="shared" si="489"/>
        <v>#DIV/0!</v>
      </c>
      <c r="AI3830" s="3" t="e">
        <f t="shared" si="490"/>
        <v>#DIV/0!</v>
      </c>
      <c r="AK3830" s="4" t="e">
        <f t="shared" si="491"/>
        <v>#DIV/0!</v>
      </c>
    </row>
    <row r="3831" spans="1:37" s="4" customFormat="1" x14ac:dyDescent="0.25">
      <c r="A3831" s="4" t="str">
        <f t="shared" si="485"/>
        <v>D00_753_6</v>
      </c>
      <c r="B3831" s="1" t="s">
        <v>37</v>
      </c>
      <c r="C3831" s="2">
        <v>753</v>
      </c>
      <c r="D3831" s="3">
        <v>6</v>
      </c>
      <c r="E3831" s="4" t="s">
        <v>45</v>
      </c>
      <c r="F3831" s="4" t="s">
        <v>46</v>
      </c>
      <c r="G3831" s="4" t="s">
        <v>32</v>
      </c>
      <c r="H3831" s="4">
        <v>2005</v>
      </c>
      <c r="I3831" s="3" t="s">
        <v>54</v>
      </c>
      <c r="J3831" s="3"/>
      <c r="P3831" s="3"/>
      <c r="W3831" s="3"/>
      <c r="AA3831" s="5" t="e">
        <f t="shared" si="486"/>
        <v>#DIV/0!</v>
      </c>
      <c r="AD3831" s="5" t="e">
        <f t="shared" si="487"/>
        <v>#DIV/0!</v>
      </c>
      <c r="AE3831" s="3" t="e">
        <f t="shared" si="488"/>
        <v>#DIV/0!</v>
      </c>
      <c r="AG3831" s="4" t="e">
        <f t="shared" si="489"/>
        <v>#DIV/0!</v>
      </c>
      <c r="AI3831" s="3" t="e">
        <f t="shared" si="490"/>
        <v>#DIV/0!</v>
      </c>
      <c r="AK3831" s="4" t="e">
        <f t="shared" si="491"/>
        <v>#DIV/0!</v>
      </c>
    </row>
    <row r="3832" spans="1:37" s="4" customFormat="1" x14ac:dyDescent="0.25">
      <c r="A3832" s="4" t="str">
        <f t="shared" si="485"/>
        <v>D00_753_6</v>
      </c>
      <c r="B3832" s="1" t="s">
        <v>37</v>
      </c>
      <c r="C3832" s="2">
        <v>753</v>
      </c>
      <c r="D3832" s="3">
        <v>6</v>
      </c>
      <c r="E3832" s="4" t="s">
        <v>45</v>
      </c>
      <c r="F3832" s="4" t="s">
        <v>46</v>
      </c>
      <c r="G3832" s="4" t="s">
        <v>32</v>
      </c>
      <c r="H3832" s="4">
        <v>2006</v>
      </c>
      <c r="I3832" s="3" t="s">
        <v>54</v>
      </c>
      <c r="J3832" s="3"/>
      <c r="P3832" s="3"/>
      <c r="W3832" s="3"/>
      <c r="AA3832" s="5" t="e">
        <f t="shared" si="486"/>
        <v>#DIV/0!</v>
      </c>
      <c r="AD3832" s="5" t="e">
        <f t="shared" si="487"/>
        <v>#DIV/0!</v>
      </c>
      <c r="AE3832" s="3" t="e">
        <f t="shared" si="488"/>
        <v>#DIV/0!</v>
      </c>
      <c r="AG3832" s="4" t="e">
        <f t="shared" si="489"/>
        <v>#DIV/0!</v>
      </c>
      <c r="AI3832" s="3" t="e">
        <f t="shared" si="490"/>
        <v>#DIV/0!</v>
      </c>
      <c r="AK3832" s="4" t="e">
        <f t="shared" si="491"/>
        <v>#DIV/0!</v>
      </c>
    </row>
    <row r="3833" spans="1:37" s="4" customFormat="1" x14ac:dyDescent="0.25">
      <c r="A3833" s="4" t="str">
        <f t="shared" si="485"/>
        <v>D00_753_6</v>
      </c>
      <c r="B3833" s="1" t="s">
        <v>37</v>
      </c>
      <c r="C3833" s="2">
        <v>753</v>
      </c>
      <c r="D3833" s="3">
        <v>6</v>
      </c>
      <c r="E3833" s="4" t="s">
        <v>45</v>
      </c>
      <c r="F3833" s="4" t="s">
        <v>46</v>
      </c>
      <c r="G3833" s="4" t="s">
        <v>32</v>
      </c>
      <c r="H3833" s="4">
        <v>2007</v>
      </c>
      <c r="I3833" s="3" t="s">
        <v>54</v>
      </c>
      <c r="J3833" s="3"/>
      <c r="P3833" s="3"/>
      <c r="W3833" s="3"/>
      <c r="AA3833" s="5" t="e">
        <f t="shared" si="486"/>
        <v>#DIV/0!</v>
      </c>
      <c r="AD3833" s="5" t="e">
        <f t="shared" si="487"/>
        <v>#DIV/0!</v>
      </c>
      <c r="AE3833" s="3" t="e">
        <f t="shared" si="488"/>
        <v>#DIV/0!</v>
      </c>
      <c r="AG3833" s="4" t="e">
        <f t="shared" si="489"/>
        <v>#DIV/0!</v>
      </c>
      <c r="AI3833" s="3" t="e">
        <f t="shared" si="490"/>
        <v>#DIV/0!</v>
      </c>
      <c r="AK3833" s="4" t="e">
        <f t="shared" si="491"/>
        <v>#DIV/0!</v>
      </c>
    </row>
    <row r="3834" spans="1:37" s="14" customFormat="1" x14ac:dyDescent="0.25">
      <c r="A3834" s="4" t="str">
        <f t="shared" si="485"/>
        <v>D00_754_6</v>
      </c>
      <c r="B3834" s="12" t="s">
        <v>37</v>
      </c>
      <c r="C3834" s="13">
        <v>754</v>
      </c>
      <c r="D3834" s="15">
        <v>6</v>
      </c>
      <c r="E3834" s="14" t="s">
        <v>45</v>
      </c>
      <c r="F3834" s="14" t="s">
        <v>46</v>
      </c>
      <c r="G3834" s="14" t="s">
        <v>32</v>
      </c>
      <c r="H3834" s="14">
        <v>2003</v>
      </c>
      <c r="I3834" s="15" t="s">
        <v>54</v>
      </c>
      <c r="J3834" s="15"/>
      <c r="P3834" s="15"/>
      <c r="Q3834" s="4"/>
      <c r="R3834" s="4"/>
      <c r="S3834" s="4"/>
      <c r="T3834" s="4"/>
      <c r="U3834" s="4"/>
      <c r="V3834" s="4"/>
      <c r="W3834" s="15"/>
      <c r="AA3834" s="5" t="e">
        <f t="shared" si="486"/>
        <v>#DIV/0!</v>
      </c>
      <c r="AD3834" s="5" t="e">
        <f t="shared" si="487"/>
        <v>#DIV/0!</v>
      </c>
      <c r="AE3834" s="3" t="e">
        <f t="shared" si="488"/>
        <v>#DIV/0!</v>
      </c>
      <c r="AG3834" s="4" t="e">
        <f t="shared" si="489"/>
        <v>#DIV/0!</v>
      </c>
      <c r="AI3834" s="3" t="e">
        <f t="shared" si="490"/>
        <v>#DIV/0!</v>
      </c>
      <c r="AK3834" s="14" t="e">
        <f t="shared" si="491"/>
        <v>#DIV/0!</v>
      </c>
    </row>
    <row r="3835" spans="1:37" s="4" customFormat="1" x14ac:dyDescent="0.25">
      <c r="A3835" s="4" t="str">
        <f t="shared" si="485"/>
        <v>D00_754_6</v>
      </c>
      <c r="B3835" s="1" t="s">
        <v>37</v>
      </c>
      <c r="C3835" s="2">
        <v>754</v>
      </c>
      <c r="D3835" s="3">
        <v>6</v>
      </c>
      <c r="E3835" s="4" t="s">
        <v>45</v>
      </c>
      <c r="F3835" s="4" t="s">
        <v>46</v>
      </c>
      <c r="G3835" s="4" t="s">
        <v>32</v>
      </c>
      <c r="H3835" s="4">
        <v>2004</v>
      </c>
      <c r="I3835" s="3" t="s">
        <v>54</v>
      </c>
      <c r="J3835" s="3"/>
      <c r="P3835" s="3"/>
      <c r="W3835" s="3"/>
      <c r="AA3835" s="5" t="e">
        <f t="shared" si="486"/>
        <v>#DIV/0!</v>
      </c>
      <c r="AD3835" s="5" t="e">
        <f t="shared" si="487"/>
        <v>#DIV/0!</v>
      </c>
      <c r="AE3835" s="3" t="e">
        <f t="shared" si="488"/>
        <v>#DIV/0!</v>
      </c>
      <c r="AG3835" s="4" t="e">
        <f t="shared" si="489"/>
        <v>#DIV/0!</v>
      </c>
      <c r="AI3835" s="3" t="e">
        <f t="shared" si="490"/>
        <v>#DIV/0!</v>
      </c>
      <c r="AK3835" s="4" t="e">
        <f t="shared" si="491"/>
        <v>#DIV/0!</v>
      </c>
    </row>
    <row r="3836" spans="1:37" s="4" customFormat="1" x14ac:dyDescent="0.25">
      <c r="A3836" s="4" t="str">
        <f t="shared" si="485"/>
        <v>D00_754_6</v>
      </c>
      <c r="B3836" s="1" t="s">
        <v>37</v>
      </c>
      <c r="C3836" s="2">
        <v>754</v>
      </c>
      <c r="D3836" s="3">
        <v>6</v>
      </c>
      <c r="E3836" s="4" t="s">
        <v>45</v>
      </c>
      <c r="F3836" s="4" t="s">
        <v>46</v>
      </c>
      <c r="G3836" s="4" t="s">
        <v>32</v>
      </c>
      <c r="H3836" s="4">
        <v>2005</v>
      </c>
      <c r="I3836" s="3" t="s">
        <v>54</v>
      </c>
      <c r="J3836" s="3"/>
      <c r="P3836" s="3"/>
      <c r="W3836" s="3"/>
      <c r="AA3836" s="5" t="e">
        <f t="shared" si="486"/>
        <v>#DIV/0!</v>
      </c>
      <c r="AD3836" s="5" t="e">
        <f t="shared" si="487"/>
        <v>#DIV/0!</v>
      </c>
      <c r="AE3836" s="3" t="e">
        <f t="shared" si="488"/>
        <v>#DIV/0!</v>
      </c>
      <c r="AG3836" s="4" t="e">
        <f t="shared" si="489"/>
        <v>#DIV/0!</v>
      </c>
      <c r="AI3836" s="3" t="e">
        <f t="shared" si="490"/>
        <v>#DIV/0!</v>
      </c>
      <c r="AK3836" s="4" t="e">
        <f t="shared" si="491"/>
        <v>#DIV/0!</v>
      </c>
    </row>
    <row r="3837" spans="1:37" s="4" customFormat="1" x14ac:dyDescent="0.25">
      <c r="A3837" s="4" t="str">
        <f t="shared" si="485"/>
        <v>D00_754_6</v>
      </c>
      <c r="B3837" s="1" t="s">
        <v>37</v>
      </c>
      <c r="C3837" s="2">
        <v>754</v>
      </c>
      <c r="D3837" s="3">
        <v>6</v>
      </c>
      <c r="E3837" s="4" t="s">
        <v>45</v>
      </c>
      <c r="F3837" s="4" t="s">
        <v>46</v>
      </c>
      <c r="G3837" s="4" t="s">
        <v>32</v>
      </c>
      <c r="H3837" s="4">
        <v>2006</v>
      </c>
      <c r="I3837" s="3" t="s">
        <v>54</v>
      </c>
      <c r="J3837" s="3"/>
      <c r="P3837" s="3"/>
      <c r="W3837" s="3"/>
      <c r="AA3837" s="5" t="e">
        <f t="shared" si="486"/>
        <v>#DIV/0!</v>
      </c>
      <c r="AD3837" s="5" t="e">
        <f t="shared" si="487"/>
        <v>#DIV/0!</v>
      </c>
      <c r="AE3837" s="3" t="e">
        <f t="shared" si="488"/>
        <v>#DIV/0!</v>
      </c>
      <c r="AG3837" s="4" t="e">
        <f t="shared" si="489"/>
        <v>#DIV/0!</v>
      </c>
      <c r="AI3837" s="3" t="e">
        <f t="shared" si="490"/>
        <v>#DIV/0!</v>
      </c>
      <c r="AK3837" s="4" t="e">
        <f t="shared" si="491"/>
        <v>#DIV/0!</v>
      </c>
    </row>
    <row r="3838" spans="1:37" s="4" customFormat="1" x14ac:dyDescent="0.25">
      <c r="A3838" s="4" t="str">
        <f t="shared" si="485"/>
        <v>D00_754_6</v>
      </c>
      <c r="B3838" s="1" t="s">
        <v>37</v>
      </c>
      <c r="C3838" s="2">
        <v>754</v>
      </c>
      <c r="D3838" s="3">
        <v>6</v>
      </c>
      <c r="E3838" s="4" t="s">
        <v>45</v>
      </c>
      <c r="F3838" s="4" t="s">
        <v>46</v>
      </c>
      <c r="G3838" s="4" t="s">
        <v>32</v>
      </c>
      <c r="H3838" s="4">
        <v>2007</v>
      </c>
      <c r="I3838" s="3" t="s">
        <v>54</v>
      </c>
      <c r="J3838" s="3"/>
      <c r="P3838" s="3"/>
      <c r="W3838" s="3"/>
      <c r="AA3838" s="5" t="e">
        <f t="shared" si="486"/>
        <v>#DIV/0!</v>
      </c>
      <c r="AD3838" s="5" t="e">
        <f t="shared" si="487"/>
        <v>#DIV/0!</v>
      </c>
      <c r="AE3838" s="3" t="e">
        <f t="shared" si="488"/>
        <v>#DIV/0!</v>
      </c>
      <c r="AG3838" s="4" t="e">
        <f t="shared" si="489"/>
        <v>#DIV/0!</v>
      </c>
      <c r="AI3838" s="3" t="e">
        <f t="shared" si="490"/>
        <v>#DIV/0!</v>
      </c>
      <c r="AK3838" s="4" t="e">
        <f t="shared" si="491"/>
        <v>#DIV/0!</v>
      </c>
    </row>
    <row r="3839" spans="1:37" s="14" customFormat="1" x14ac:dyDescent="0.25">
      <c r="A3839" s="4" t="str">
        <f t="shared" si="485"/>
        <v>D00_755_6</v>
      </c>
      <c r="B3839" s="12" t="s">
        <v>37</v>
      </c>
      <c r="C3839" s="13">
        <v>755</v>
      </c>
      <c r="D3839" s="15">
        <v>6</v>
      </c>
      <c r="E3839" s="14" t="s">
        <v>45</v>
      </c>
      <c r="F3839" s="14" t="s">
        <v>46</v>
      </c>
      <c r="G3839" s="14" t="s">
        <v>32</v>
      </c>
      <c r="H3839" s="14">
        <v>2003</v>
      </c>
      <c r="I3839" s="15" t="s">
        <v>54</v>
      </c>
      <c r="J3839" s="15"/>
      <c r="P3839" s="15"/>
      <c r="Q3839" s="4"/>
      <c r="R3839" s="4"/>
      <c r="S3839" s="4"/>
      <c r="T3839" s="4"/>
      <c r="U3839" s="4"/>
      <c r="V3839" s="4"/>
      <c r="W3839" s="15"/>
      <c r="AA3839" s="5" t="e">
        <f t="shared" si="486"/>
        <v>#DIV/0!</v>
      </c>
      <c r="AD3839" s="5" t="e">
        <f t="shared" si="487"/>
        <v>#DIV/0!</v>
      </c>
      <c r="AE3839" s="3" t="e">
        <f t="shared" si="488"/>
        <v>#DIV/0!</v>
      </c>
      <c r="AG3839" s="4" t="e">
        <f t="shared" si="489"/>
        <v>#DIV/0!</v>
      </c>
      <c r="AI3839" s="3" t="e">
        <f t="shared" si="490"/>
        <v>#DIV/0!</v>
      </c>
      <c r="AK3839" s="14" t="e">
        <f t="shared" si="491"/>
        <v>#DIV/0!</v>
      </c>
    </row>
    <row r="3840" spans="1:37" s="4" customFormat="1" x14ac:dyDescent="0.25">
      <c r="A3840" s="4" t="str">
        <f t="shared" si="485"/>
        <v>D00_755_6</v>
      </c>
      <c r="B3840" s="1" t="s">
        <v>37</v>
      </c>
      <c r="C3840" s="2">
        <v>755</v>
      </c>
      <c r="D3840" s="3">
        <v>6</v>
      </c>
      <c r="E3840" s="4" t="s">
        <v>45</v>
      </c>
      <c r="F3840" s="4" t="s">
        <v>46</v>
      </c>
      <c r="G3840" s="4" t="s">
        <v>32</v>
      </c>
      <c r="H3840" s="4">
        <v>2004</v>
      </c>
      <c r="I3840" s="3" t="s">
        <v>54</v>
      </c>
      <c r="J3840" s="3"/>
      <c r="P3840" s="3"/>
      <c r="W3840" s="3"/>
      <c r="AA3840" s="5" t="e">
        <f t="shared" si="486"/>
        <v>#DIV/0!</v>
      </c>
      <c r="AD3840" s="5" t="e">
        <f t="shared" si="487"/>
        <v>#DIV/0!</v>
      </c>
      <c r="AE3840" s="3" t="e">
        <f t="shared" si="488"/>
        <v>#DIV/0!</v>
      </c>
      <c r="AG3840" s="4" t="e">
        <f t="shared" si="489"/>
        <v>#DIV/0!</v>
      </c>
      <c r="AI3840" s="3" t="e">
        <f t="shared" si="490"/>
        <v>#DIV/0!</v>
      </c>
      <c r="AK3840" s="4" t="e">
        <f t="shared" si="491"/>
        <v>#DIV/0!</v>
      </c>
    </row>
    <row r="3841" spans="1:37" s="4" customFormat="1" x14ac:dyDescent="0.25">
      <c r="A3841" s="4" t="str">
        <f t="shared" si="485"/>
        <v>D00_755_6</v>
      </c>
      <c r="B3841" s="1" t="s">
        <v>37</v>
      </c>
      <c r="C3841" s="2">
        <v>755</v>
      </c>
      <c r="D3841" s="3">
        <v>6</v>
      </c>
      <c r="E3841" s="4" t="s">
        <v>45</v>
      </c>
      <c r="F3841" s="4" t="s">
        <v>46</v>
      </c>
      <c r="G3841" s="4" t="s">
        <v>32</v>
      </c>
      <c r="H3841" s="4">
        <v>2005</v>
      </c>
      <c r="I3841" s="3" t="s">
        <v>54</v>
      </c>
      <c r="J3841" s="3"/>
      <c r="P3841" s="3"/>
      <c r="W3841" s="3"/>
      <c r="AA3841" s="5" t="e">
        <f t="shared" si="486"/>
        <v>#DIV/0!</v>
      </c>
      <c r="AD3841" s="5" t="e">
        <f t="shared" si="487"/>
        <v>#DIV/0!</v>
      </c>
      <c r="AE3841" s="3" t="e">
        <f t="shared" si="488"/>
        <v>#DIV/0!</v>
      </c>
      <c r="AG3841" s="4" t="e">
        <f t="shared" si="489"/>
        <v>#DIV/0!</v>
      </c>
      <c r="AI3841" s="3" t="e">
        <f t="shared" si="490"/>
        <v>#DIV/0!</v>
      </c>
      <c r="AK3841" s="4" t="e">
        <f t="shared" si="491"/>
        <v>#DIV/0!</v>
      </c>
    </row>
    <row r="3842" spans="1:37" s="4" customFormat="1" x14ac:dyDescent="0.25">
      <c r="A3842" s="4" t="str">
        <f t="shared" si="485"/>
        <v>D00_755_6</v>
      </c>
      <c r="B3842" s="1" t="s">
        <v>37</v>
      </c>
      <c r="C3842" s="2">
        <v>755</v>
      </c>
      <c r="D3842" s="3">
        <v>6</v>
      </c>
      <c r="E3842" s="4" t="s">
        <v>45</v>
      </c>
      <c r="F3842" s="4" t="s">
        <v>46</v>
      </c>
      <c r="G3842" s="4" t="s">
        <v>32</v>
      </c>
      <c r="H3842" s="4">
        <v>2006</v>
      </c>
      <c r="I3842" s="3" t="s">
        <v>54</v>
      </c>
      <c r="J3842" s="3"/>
      <c r="P3842" s="3"/>
      <c r="W3842" s="3"/>
      <c r="AA3842" s="5" t="e">
        <f t="shared" si="486"/>
        <v>#DIV/0!</v>
      </c>
      <c r="AD3842" s="5" t="e">
        <f t="shared" si="487"/>
        <v>#DIV/0!</v>
      </c>
      <c r="AE3842" s="3" t="e">
        <f t="shared" si="488"/>
        <v>#DIV/0!</v>
      </c>
      <c r="AG3842" s="4" t="e">
        <f t="shared" si="489"/>
        <v>#DIV/0!</v>
      </c>
      <c r="AI3842" s="3" t="e">
        <f t="shared" si="490"/>
        <v>#DIV/0!</v>
      </c>
      <c r="AK3842" s="4" t="e">
        <f t="shared" si="491"/>
        <v>#DIV/0!</v>
      </c>
    </row>
    <row r="3843" spans="1:37" s="4" customFormat="1" x14ac:dyDescent="0.25">
      <c r="A3843" s="4" t="str">
        <f t="shared" ref="A3843:A3906" si="492">CONCATENATE(LEFT(B3843,1),CONCATENATE(RIGHT(B3843,2),"_",CONCATENATE(C3843),"_",CONCATENATE(D3843)))</f>
        <v>D00_755_6</v>
      </c>
      <c r="B3843" s="1" t="s">
        <v>37</v>
      </c>
      <c r="C3843" s="2">
        <v>755</v>
      </c>
      <c r="D3843" s="3">
        <v>6</v>
      </c>
      <c r="E3843" s="4" t="s">
        <v>45</v>
      </c>
      <c r="F3843" s="4" t="s">
        <v>46</v>
      </c>
      <c r="G3843" s="4" t="s">
        <v>32</v>
      </c>
      <c r="H3843" s="4">
        <v>2007</v>
      </c>
      <c r="I3843" s="3" t="s">
        <v>54</v>
      </c>
      <c r="J3843" s="3"/>
      <c r="P3843" s="3"/>
      <c r="W3843" s="3"/>
      <c r="AA3843" s="5" t="e">
        <f t="shared" si="486"/>
        <v>#DIV/0!</v>
      </c>
      <c r="AD3843" s="5" t="e">
        <f t="shared" si="487"/>
        <v>#DIV/0!</v>
      </c>
      <c r="AE3843" s="3" t="e">
        <f t="shared" si="488"/>
        <v>#DIV/0!</v>
      </c>
      <c r="AG3843" s="4" t="e">
        <f t="shared" si="489"/>
        <v>#DIV/0!</v>
      </c>
      <c r="AI3843" s="3" t="e">
        <f t="shared" si="490"/>
        <v>#DIV/0!</v>
      </c>
      <c r="AK3843" s="4" t="e">
        <f t="shared" si="491"/>
        <v>#DIV/0!</v>
      </c>
    </row>
    <row r="3844" spans="1:37" s="14" customFormat="1" x14ac:dyDescent="0.25">
      <c r="A3844" s="4" t="str">
        <f t="shared" si="492"/>
        <v>D00_756_6</v>
      </c>
      <c r="B3844" s="12" t="s">
        <v>37</v>
      </c>
      <c r="C3844" s="13">
        <v>756</v>
      </c>
      <c r="D3844" s="15">
        <v>6</v>
      </c>
      <c r="E3844" s="14" t="s">
        <v>45</v>
      </c>
      <c r="F3844" s="14" t="s">
        <v>46</v>
      </c>
      <c r="G3844" s="14" t="s">
        <v>32</v>
      </c>
      <c r="H3844" s="14">
        <v>2003</v>
      </c>
      <c r="I3844" s="15" t="s">
        <v>54</v>
      </c>
      <c r="J3844" s="15"/>
      <c r="P3844" s="15"/>
      <c r="Q3844" s="4"/>
      <c r="R3844" s="4"/>
      <c r="S3844" s="4"/>
      <c r="T3844" s="4"/>
      <c r="U3844" s="4"/>
      <c r="V3844" s="4"/>
      <c r="W3844" s="15"/>
      <c r="AA3844" s="5" t="e">
        <f t="shared" si="486"/>
        <v>#DIV/0!</v>
      </c>
      <c r="AD3844" s="5" t="e">
        <f t="shared" si="487"/>
        <v>#DIV/0!</v>
      </c>
      <c r="AE3844" s="3" t="e">
        <f t="shared" si="488"/>
        <v>#DIV/0!</v>
      </c>
      <c r="AG3844" s="4" t="e">
        <f t="shared" si="489"/>
        <v>#DIV/0!</v>
      </c>
      <c r="AI3844" s="3" t="e">
        <f t="shared" si="490"/>
        <v>#DIV/0!</v>
      </c>
      <c r="AK3844" s="14" t="e">
        <f t="shared" si="491"/>
        <v>#DIV/0!</v>
      </c>
    </row>
    <row r="3845" spans="1:37" s="4" customFormat="1" x14ac:dyDescent="0.25">
      <c r="A3845" s="4" t="str">
        <f t="shared" si="492"/>
        <v>D00_756_6</v>
      </c>
      <c r="B3845" s="1" t="s">
        <v>37</v>
      </c>
      <c r="C3845" s="2">
        <v>756</v>
      </c>
      <c r="D3845" s="3">
        <v>6</v>
      </c>
      <c r="E3845" s="4" t="s">
        <v>45</v>
      </c>
      <c r="F3845" s="4" t="s">
        <v>46</v>
      </c>
      <c r="G3845" s="4" t="s">
        <v>32</v>
      </c>
      <c r="H3845" s="4">
        <v>2004</v>
      </c>
      <c r="I3845" s="3" t="s">
        <v>54</v>
      </c>
      <c r="J3845" s="3"/>
      <c r="P3845" s="3"/>
      <c r="W3845" s="3"/>
      <c r="AA3845" s="5" t="e">
        <f t="shared" si="486"/>
        <v>#DIV/0!</v>
      </c>
      <c r="AD3845" s="5" t="e">
        <f t="shared" si="487"/>
        <v>#DIV/0!</v>
      </c>
      <c r="AE3845" s="3" t="e">
        <f t="shared" si="488"/>
        <v>#DIV/0!</v>
      </c>
      <c r="AG3845" s="4" t="e">
        <f t="shared" si="489"/>
        <v>#DIV/0!</v>
      </c>
      <c r="AI3845" s="3" t="e">
        <f t="shared" si="490"/>
        <v>#DIV/0!</v>
      </c>
      <c r="AK3845" s="4" t="e">
        <f t="shared" si="491"/>
        <v>#DIV/0!</v>
      </c>
    </row>
    <row r="3846" spans="1:37" s="4" customFormat="1" x14ac:dyDescent="0.25">
      <c r="A3846" s="4" t="str">
        <f t="shared" si="492"/>
        <v>D00_756_6</v>
      </c>
      <c r="B3846" s="1" t="s">
        <v>37</v>
      </c>
      <c r="C3846" s="2">
        <v>756</v>
      </c>
      <c r="D3846" s="3">
        <v>6</v>
      </c>
      <c r="E3846" s="4" t="s">
        <v>45</v>
      </c>
      <c r="F3846" s="4" t="s">
        <v>46</v>
      </c>
      <c r="G3846" s="4" t="s">
        <v>32</v>
      </c>
      <c r="H3846" s="4">
        <v>2005</v>
      </c>
      <c r="I3846" s="3" t="s">
        <v>54</v>
      </c>
      <c r="J3846" s="3"/>
      <c r="P3846" s="3"/>
      <c r="W3846" s="3"/>
      <c r="AA3846" s="5" t="e">
        <f t="shared" si="486"/>
        <v>#DIV/0!</v>
      </c>
      <c r="AD3846" s="5" t="e">
        <f t="shared" si="487"/>
        <v>#DIV/0!</v>
      </c>
      <c r="AE3846" s="3" t="e">
        <f t="shared" si="488"/>
        <v>#DIV/0!</v>
      </c>
      <c r="AG3846" s="4" t="e">
        <f t="shared" si="489"/>
        <v>#DIV/0!</v>
      </c>
      <c r="AI3846" s="3" t="e">
        <f t="shared" si="490"/>
        <v>#DIV/0!</v>
      </c>
      <c r="AK3846" s="4" t="e">
        <f t="shared" si="491"/>
        <v>#DIV/0!</v>
      </c>
    </row>
    <row r="3847" spans="1:37" s="4" customFormat="1" x14ac:dyDescent="0.25">
      <c r="A3847" s="4" t="str">
        <f t="shared" si="492"/>
        <v>D00_756_6</v>
      </c>
      <c r="B3847" s="1" t="s">
        <v>37</v>
      </c>
      <c r="C3847" s="2">
        <v>756</v>
      </c>
      <c r="D3847" s="3">
        <v>6</v>
      </c>
      <c r="E3847" s="4" t="s">
        <v>45</v>
      </c>
      <c r="F3847" s="4" t="s">
        <v>46</v>
      </c>
      <c r="G3847" s="4" t="s">
        <v>32</v>
      </c>
      <c r="H3847" s="4">
        <v>2006</v>
      </c>
      <c r="I3847" s="3" t="s">
        <v>54</v>
      </c>
      <c r="J3847" s="3"/>
      <c r="P3847" s="3"/>
      <c r="W3847" s="3"/>
      <c r="AA3847" s="5" t="e">
        <f t="shared" si="486"/>
        <v>#DIV/0!</v>
      </c>
      <c r="AD3847" s="5" t="e">
        <f t="shared" si="487"/>
        <v>#DIV/0!</v>
      </c>
      <c r="AE3847" s="3" t="e">
        <f t="shared" si="488"/>
        <v>#DIV/0!</v>
      </c>
      <c r="AG3847" s="4" t="e">
        <f t="shared" si="489"/>
        <v>#DIV/0!</v>
      </c>
      <c r="AI3847" s="3" t="e">
        <f t="shared" si="490"/>
        <v>#DIV/0!</v>
      </c>
      <c r="AK3847" s="4" t="e">
        <f t="shared" si="491"/>
        <v>#DIV/0!</v>
      </c>
    </row>
    <row r="3848" spans="1:37" s="4" customFormat="1" x14ac:dyDescent="0.25">
      <c r="A3848" s="4" t="str">
        <f t="shared" si="492"/>
        <v>D00_756_6</v>
      </c>
      <c r="B3848" s="1" t="s">
        <v>37</v>
      </c>
      <c r="C3848" s="2">
        <v>756</v>
      </c>
      <c r="D3848" s="3">
        <v>6</v>
      </c>
      <c r="E3848" s="4" t="s">
        <v>45</v>
      </c>
      <c r="F3848" s="4" t="s">
        <v>46</v>
      </c>
      <c r="G3848" s="4" t="s">
        <v>32</v>
      </c>
      <c r="H3848" s="4">
        <v>2007</v>
      </c>
      <c r="I3848" s="3" t="s">
        <v>54</v>
      </c>
      <c r="J3848" s="3"/>
      <c r="P3848" s="3"/>
      <c r="W3848" s="3"/>
      <c r="AA3848" s="5" t="e">
        <f t="shared" si="486"/>
        <v>#DIV/0!</v>
      </c>
      <c r="AD3848" s="5" t="e">
        <f t="shared" si="487"/>
        <v>#DIV/0!</v>
      </c>
      <c r="AE3848" s="3" t="e">
        <f t="shared" si="488"/>
        <v>#DIV/0!</v>
      </c>
      <c r="AG3848" s="4" t="e">
        <f t="shared" si="489"/>
        <v>#DIV/0!</v>
      </c>
      <c r="AI3848" s="3" t="e">
        <f t="shared" si="490"/>
        <v>#DIV/0!</v>
      </c>
      <c r="AK3848" s="4" t="e">
        <f t="shared" si="491"/>
        <v>#DIV/0!</v>
      </c>
    </row>
    <row r="3849" spans="1:37" s="14" customFormat="1" x14ac:dyDescent="0.25">
      <c r="A3849" s="4" t="str">
        <f t="shared" si="492"/>
        <v>D00_757_6</v>
      </c>
      <c r="B3849" s="12" t="s">
        <v>37</v>
      </c>
      <c r="C3849" s="13">
        <v>757</v>
      </c>
      <c r="D3849" s="15">
        <v>6</v>
      </c>
      <c r="E3849" s="14" t="s">
        <v>45</v>
      </c>
      <c r="F3849" s="14" t="s">
        <v>46</v>
      </c>
      <c r="G3849" s="14" t="s">
        <v>32</v>
      </c>
      <c r="H3849" s="14">
        <v>2003</v>
      </c>
      <c r="I3849" s="15" t="s">
        <v>54</v>
      </c>
      <c r="J3849" s="15"/>
      <c r="P3849" s="15"/>
      <c r="Q3849" s="4"/>
      <c r="R3849" s="4"/>
      <c r="S3849" s="4"/>
      <c r="T3849" s="4"/>
      <c r="U3849" s="4"/>
      <c r="V3849" s="4"/>
      <c r="W3849" s="15"/>
      <c r="AA3849" s="5" t="e">
        <f t="shared" si="486"/>
        <v>#DIV/0!</v>
      </c>
      <c r="AD3849" s="5" t="e">
        <f t="shared" si="487"/>
        <v>#DIV/0!</v>
      </c>
      <c r="AE3849" s="3" t="e">
        <f t="shared" si="488"/>
        <v>#DIV/0!</v>
      </c>
      <c r="AG3849" s="4" t="e">
        <f t="shared" si="489"/>
        <v>#DIV/0!</v>
      </c>
      <c r="AI3849" s="3" t="e">
        <f t="shared" si="490"/>
        <v>#DIV/0!</v>
      </c>
      <c r="AK3849" s="14" t="e">
        <f t="shared" si="491"/>
        <v>#DIV/0!</v>
      </c>
    </row>
    <row r="3850" spans="1:37" s="4" customFormat="1" x14ac:dyDescent="0.25">
      <c r="A3850" s="4" t="str">
        <f t="shared" si="492"/>
        <v>D00_757_6</v>
      </c>
      <c r="B3850" s="1" t="s">
        <v>37</v>
      </c>
      <c r="C3850" s="2">
        <v>757</v>
      </c>
      <c r="D3850" s="3">
        <v>6</v>
      </c>
      <c r="E3850" s="4" t="s">
        <v>45</v>
      </c>
      <c r="F3850" s="4" t="s">
        <v>46</v>
      </c>
      <c r="G3850" s="4" t="s">
        <v>32</v>
      </c>
      <c r="H3850" s="4">
        <v>2004</v>
      </c>
      <c r="I3850" s="3" t="s">
        <v>54</v>
      </c>
      <c r="J3850" s="3"/>
      <c r="P3850" s="3"/>
      <c r="W3850" s="3"/>
      <c r="AA3850" s="5" t="e">
        <f t="shared" si="486"/>
        <v>#DIV/0!</v>
      </c>
      <c r="AD3850" s="5" t="e">
        <f t="shared" si="487"/>
        <v>#DIV/0!</v>
      </c>
      <c r="AE3850" s="3" t="e">
        <f t="shared" si="488"/>
        <v>#DIV/0!</v>
      </c>
      <c r="AG3850" s="4" t="e">
        <f t="shared" si="489"/>
        <v>#DIV/0!</v>
      </c>
      <c r="AI3850" s="3" t="e">
        <f t="shared" si="490"/>
        <v>#DIV/0!</v>
      </c>
      <c r="AK3850" s="4" t="e">
        <f t="shared" si="491"/>
        <v>#DIV/0!</v>
      </c>
    </row>
    <row r="3851" spans="1:37" s="4" customFormat="1" x14ac:dyDescent="0.25">
      <c r="A3851" s="4" t="str">
        <f t="shared" si="492"/>
        <v>D00_757_6</v>
      </c>
      <c r="B3851" s="1" t="s">
        <v>37</v>
      </c>
      <c r="C3851" s="2">
        <v>757</v>
      </c>
      <c r="D3851" s="3">
        <v>6</v>
      </c>
      <c r="E3851" s="4" t="s">
        <v>45</v>
      </c>
      <c r="F3851" s="4" t="s">
        <v>46</v>
      </c>
      <c r="G3851" s="4" t="s">
        <v>32</v>
      </c>
      <c r="H3851" s="4">
        <v>2005</v>
      </c>
      <c r="I3851" s="3" t="s">
        <v>54</v>
      </c>
      <c r="J3851" s="3"/>
      <c r="P3851" s="3"/>
      <c r="W3851" s="3"/>
      <c r="AA3851" s="5" t="e">
        <f t="shared" ref="AA3851:AA3914" si="493">(Z3851+(AD3851*AF3851))/Y3851</f>
        <v>#DIV/0!</v>
      </c>
      <c r="AD3851" s="5" t="e">
        <f t="shared" ref="AD3851:AD3914" si="494">AC3851/(Y3851-AF3851)</f>
        <v>#DIV/0!</v>
      </c>
      <c r="AE3851" s="3" t="e">
        <f t="shared" ref="AE3851:AE3914" si="495">AD3851*100/AA3851</f>
        <v>#DIV/0!</v>
      </c>
      <c r="AG3851" s="4" t="e">
        <f t="shared" ref="AG3851:AG3914" si="496">AF3851*100/Y3851</f>
        <v>#DIV/0!</v>
      </c>
      <c r="AI3851" s="3" t="e">
        <f t="shared" ref="AI3851:AI3914" si="497">AH3851*100/Y3851</f>
        <v>#DIV/0!</v>
      </c>
      <c r="AK3851" s="4" t="e">
        <f t="shared" si="491"/>
        <v>#DIV/0!</v>
      </c>
    </row>
    <row r="3852" spans="1:37" s="4" customFormat="1" x14ac:dyDescent="0.25">
      <c r="A3852" s="4" t="str">
        <f t="shared" si="492"/>
        <v>D00_757_6</v>
      </c>
      <c r="B3852" s="1" t="s">
        <v>37</v>
      </c>
      <c r="C3852" s="2">
        <v>757</v>
      </c>
      <c r="D3852" s="3">
        <v>6</v>
      </c>
      <c r="E3852" s="4" t="s">
        <v>45</v>
      </c>
      <c r="F3852" s="4" t="s">
        <v>46</v>
      </c>
      <c r="G3852" s="4" t="s">
        <v>32</v>
      </c>
      <c r="H3852" s="4">
        <v>2006</v>
      </c>
      <c r="I3852" s="3" t="s">
        <v>54</v>
      </c>
      <c r="J3852" s="3"/>
      <c r="P3852" s="3"/>
      <c r="W3852" s="3"/>
      <c r="AA3852" s="5" t="e">
        <f t="shared" si="493"/>
        <v>#DIV/0!</v>
      </c>
      <c r="AD3852" s="5" t="e">
        <f t="shared" si="494"/>
        <v>#DIV/0!</v>
      </c>
      <c r="AE3852" s="3" t="e">
        <f t="shared" si="495"/>
        <v>#DIV/0!</v>
      </c>
      <c r="AG3852" s="4" t="e">
        <f t="shared" si="496"/>
        <v>#DIV/0!</v>
      </c>
      <c r="AI3852" s="3" t="e">
        <f t="shared" si="497"/>
        <v>#DIV/0!</v>
      </c>
      <c r="AK3852" s="4" t="e">
        <f t="shared" si="491"/>
        <v>#DIV/0!</v>
      </c>
    </row>
    <row r="3853" spans="1:37" s="4" customFormat="1" x14ac:dyDescent="0.25">
      <c r="A3853" s="4" t="str">
        <f t="shared" si="492"/>
        <v>D00_757_6</v>
      </c>
      <c r="B3853" s="1" t="s">
        <v>37</v>
      </c>
      <c r="C3853" s="2">
        <v>757</v>
      </c>
      <c r="D3853" s="3">
        <v>6</v>
      </c>
      <c r="E3853" s="4" t="s">
        <v>45</v>
      </c>
      <c r="F3853" s="4" t="s">
        <v>46</v>
      </c>
      <c r="G3853" s="4" t="s">
        <v>32</v>
      </c>
      <c r="H3853" s="4">
        <v>2007</v>
      </c>
      <c r="I3853" s="3" t="s">
        <v>54</v>
      </c>
      <c r="J3853" s="3"/>
      <c r="P3853" s="3"/>
      <c r="W3853" s="3"/>
      <c r="AA3853" s="5" t="e">
        <f t="shared" si="493"/>
        <v>#DIV/0!</v>
      </c>
      <c r="AD3853" s="5" t="e">
        <f t="shared" si="494"/>
        <v>#DIV/0!</v>
      </c>
      <c r="AE3853" s="3" t="e">
        <f t="shared" si="495"/>
        <v>#DIV/0!</v>
      </c>
      <c r="AG3853" s="4" t="e">
        <f t="shared" si="496"/>
        <v>#DIV/0!</v>
      </c>
      <c r="AI3853" s="3" t="e">
        <f t="shared" si="497"/>
        <v>#DIV/0!</v>
      </c>
      <c r="AK3853" s="4" t="e">
        <f t="shared" si="491"/>
        <v>#DIV/0!</v>
      </c>
    </row>
    <row r="3854" spans="1:37" s="14" customFormat="1" x14ac:dyDescent="0.25">
      <c r="A3854" s="4" t="str">
        <f t="shared" si="492"/>
        <v>D00_758_6</v>
      </c>
      <c r="B3854" s="12" t="s">
        <v>37</v>
      </c>
      <c r="C3854" s="13">
        <v>758</v>
      </c>
      <c r="D3854" s="15">
        <v>6</v>
      </c>
      <c r="E3854" s="14" t="s">
        <v>45</v>
      </c>
      <c r="F3854" s="14" t="s">
        <v>46</v>
      </c>
      <c r="G3854" s="14" t="s">
        <v>32</v>
      </c>
      <c r="H3854" s="14">
        <v>2003</v>
      </c>
      <c r="I3854" s="15" t="s">
        <v>54</v>
      </c>
      <c r="J3854" s="15"/>
      <c r="P3854" s="15"/>
      <c r="Q3854" s="4"/>
      <c r="R3854" s="4"/>
      <c r="S3854" s="4"/>
      <c r="T3854" s="4"/>
      <c r="U3854" s="4"/>
      <c r="V3854" s="4"/>
      <c r="W3854" s="15"/>
      <c r="AA3854" s="5" t="e">
        <f t="shared" si="493"/>
        <v>#DIV/0!</v>
      </c>
      <c r="AD3854" s="5" t="e">
        <f t="shared" si="494"/>
        <v>#DIV/0!</v>
      </c>
      <c r="AE3854" s="3" t="e">
        <f t="shared" si="495"/>
        <v>#DIV/0!</v>
      </c>
      <c r="AG3854" s="4" t="e">
        <f t="shared" si="496"/>
        <v>#DIV/0!</v>
      </c>
      <c r="AI3854" s="3" t="e">
        <f t="shared" si="497"/>
        <v>#DIV/0!</v>
      </c>
      <c r="AK3854" s="14" t="e">
        <f t="shared" si="491"/>
        <v>#DIV/0!</v>
      </c>
    </row>
    <row r="3855" spans="1:37" s="4" customFormat="1" x14ac:dyDescent="0.25">
      <c r="A3855" s="4" t="str">
        <f t="shared" si="492"/>
        <v>D00_758_6</v>
      </c>
      <c r="B3855" s="1" t="s">
        <v>37</v>
      </c>
      <c r="C3855" s="2">
        <v>758</v>
      </c>
      <c r="D3855" s="3">
        <v>6</v>
      </c>
      <c r="E3855" s="4" t="s">
        <v>45</v>
      </c>
      <c r="F3855" s="4" t="s">
        <v>46</v>
      </c>
      <c r="G3855" s="4" t="s">
        <v>32</v>
      </c>
      <c r="H3855" s="4">
        <v>2004</v>
      </c>
      <c r="I3855" s="3" t="s">
        <v>54</v>
      </c>
      <c r="J3855" s="3"/>
      <c r="P3855" s="3"/>
      <c r="W3855" s="3"/>
      <c r="AA3855" s="5" t="e">
        <f t="shared" si="493"/>
        <v>#DIV/0!</v>
      </c>
      <c r="AD3855" s="5" t="e">
        <f t="shared" si="494"/>
        <v>#DIV/0!</v>
      </c>
      <c r="AE3855" s="3" t="e">
        <f t="shared" si="495"/>
        <v>#DIV/0!</v>
      </c>
      <c r="AG3855" s="4" t="e">
        <f t="shared" si="496"/>
        <v>#DIV/0!</v>
      </c>
      <c r="AI3855" s="3" t="e">
        <f t="shared" si="497"/>
        <v>#DIV/0!</v>
      </c>
      <c r="AK3855" s="4" t="e">
        <f t="shared" si="491"/>
        <v>#DIV/0!</v>
      </c>
    </row>
    <row r="3856" spans="1:37" s="4" customFormat="1" x14ac:dyDescent="0.25">
      <c r="A3856" s="4" t="str">
        <f t="shared" si="492"/>
        <v>D00_758_6</v>
      </c>
      <c r="B3856" s="1" t="s">
        <v>37</v>
      </c>
      <c r="C3856" s="2">
        <v>758</v>
      </c>
      <c r="D3856" s="3">
        <v>6</v>
      </c>
      <c r="E3856" s="4" t="s">
        <v>45</v>
      </c>
      <c r="F3856" s="4" t="s">
        <v>46</v>
      </c>
      <c r="G3856" s="4" t="s">
        <v>32</v>
      </c>
      <c r="H3856" s="4">
        <v>2005</v>
      </c>
      <c r="I3856" s="3" t="s">
        <v>54</v>
      </c>
      <c r="J3856" s="3"/>
      <c r="P3856" s="3"/>
      <c r="W3856" s="3"/>
      <c r="AA3856" s="5" t="e">
        <f t="shared" si="493"/>
        <v>#DIV/0!</v>
      </c>
      <c r="AD3856" s="5" t="e">
        <f t="shared" si="494"/>
        <v>#DIV/0!</v>
      </c>
      <c r="AE3856" s="3" t="e">
        <f t="shared" si="495"/>
        <v>#DIV/0!</v>
      </c>
      <c r="AG3856" s="4" t="e">
        <f t="shared" si="496"/>
        <v>#DIV/0!</v>
      </c>
      <c r="AI3856" s="3" t="e">
        <f t="shared" si="497"/>
        <v>#DIV/0!</v>
      </c>
      <c r="AK3856" s="4" t="e">
        <f t="shared" si="491"/>
        <v>#DIV/0!</v>
      </c>
    </row>
    <row r="3857" spans="1:37" s="4" customFormat="1" x14ac:dyDescent="0.25">
      <c r="A3857" s="4" t="str">
        <f t="shared" si="492"/>
        <v>D00_758_6</v>
      </c>
      <c r="B3857" s="1" t="s">
        <v>37</v>
      </c>
      <c r="C3857" s="2">
        <v>758</v>
      </c>
      <c r="D3857" s="3">
        <v>6</v>
      </c>
      <c r="E3857" s="4" t="s">
        <v>45</v>
      </c>
      <c r="F3857" s="4" t="s">
        <v>46</v>
      </c>
      <c r="G3857" s="4" t="s">
        <v>32</v>
      </c>
      <c r="H3857" s="4">
        <v>2006</v>
      </c>
      <c r="I3857" s="3" t="s">
        <v>54</v>
      </c>
      <c r="J3857" s="3"/>
      <c r="P3857" s="3"/>
      <c r="W3857" s="3"/>
      <c r="AA3857" s="5" t="e">
        <f t="shared" si="493"/>
        <v>#DIV/0!</v>
      </c>
      <c r="AD3857" s="5" t="e">
        <f t="shared" si="494"/>
        <v>#DIV/0!</v>
      </c>
      <c r="AE3857" s="3" t="e">
        <f t="shared" si="495"/>
        <v>#DIV/0!</v>
      </c>
      <c r="AG3857" s="4" t="e">
        <f t="shared" si="496"/>
        <v>#DIV/0!</v>
      </c>
      <c r="AI3857" s="3" t="e">
        <f t="shared" si="497"/>
        <v>#DIV/0!</v>
      </c>
      <c r="AK3857" s="4" t="e">
        <f t="shared" si="491"/>
        <v>#DIV/0!</v>
      </c>
    </row>
    <row r="3858" spans="1:37" s="4" customFormat="1" x14ac:dyDescent="0.25">
      <c r="A3858" s="4" t="str">
        <f t="shared" si="492"/>
        <v>D00_758_6</v>
      </c>
      <c r="B3858" s="1" t="s">
        <v>37</v>
      </c>
      <c r="C3858" s="2">
        <v>758</v>
      </c>
      <c r="D3858" s="3">
        <v>6</v>
      </c>
      <c r="E3858" s="4" t="s">
        <v>45</v>
      </c>
      <c r="F3858" s="4" t="s">
        <v>46</v>
      </c>
      <c r="G3858" s="4" t="s">
        <v>32</v>
      </c>
      <c r="H3858" s="4">
        <v>2007</v>
      </c>
      <c r="I3858" s="3" t="s">
        <v>54</v>
      </c>
      <c r="J3858" s="3"/>
      <c r="P3858" s="3"/>
      <c r="W3858" s="3"/>
      <c r="AA3858" s="5" t="e">
        <f t="shared" si="493"/>
        <v>#DIV/0!</v>
      </c>
      <c r="AD3858" s="5" t="e">
        <f t="shared" si="494"/>
        <v>#DIV/0!</v>
      </c>
      <c r="AE3858" s="3" t="e">
        <f t="shared" si="495"/>
        <v>#DIV/0!</v>
      </c>
      <c r="AG3858" s="4" t="e">
        <f t="shared" si="496"/>
        <v>#DIV/0!</v>
      </c>
      <c r="AI3858" s="3" t="e">
        <f t="shared" si="497"/>
        <v>#DIV/0!</v>
      </c>
      <c r="AK3858" s="4" t="e">
        <f t="shared" si="491"/>
        <v>#DIV/0!</v>
      </c>
    </row>
    <row r="3859" spans="1:37" s="14" customFormat="1" x14ac:dyDescent="0.25">
      <c r="A3859" s="4" t="str">
        <f t="shared" si="492"/>
        <v>D00_759_6</v>
      </c>
      <c r="B3859" s="12" t="s">
        <v>37</v>
      </c>
      <c r="C3859" s="13">
        <v>759</v>
      </c>
      <c r="D3859" s="15">
        <v>6</v>
      </c>
      <c r="E3859" s="14" t="s">
        <v>45</v>
      </c>
      <c r="F3859" s="14" t="s">
        <v>46</v>
      </c>
      <c r="G3859" s="14" t="s">
        <v>32</v>
      </c>
      <c r="H3859" s="14">
        <v>2003</v>
      </c>
      <c r="I3859" s="15" t="s">
        <v>54</v>
      </c>
      <c r="J3859" s="15"/>
      <c r="P3859" s="15"/>
      <c r="Q3859" s="4"/>
      <c r="R3859" s="4"/>
      <c r="S3859" s="4"/>
      <c r="T3859" s="4"/>
      <c r="U3859" s="4"/>
      <c r="V3859" s="4"/>
      <c r="W3859" s="15"/>
      <c r="AA3859" s="5" t="e">
        <f t="shared" si="493"/>
        <v>#DIV/0!</v>
      </c>
      <c r="AD3859" s="5" t="e">
        <f t="shared" si="494"/>
        <v>#DIV/0!</v>
      </c>
      <c r="AE3859" s="3" t="e">
        <f t="shared" si="495"/>
        <v>#DIV/0!</v>
      </c>
      <c r="AG3859" s="4" t="e">
        <f t="shared" si="496"/>
        <v>#DIV/0!</v>
      </c>
      <c r="AI3859" s="3" t="e">
        <f t="shared" si="497"/>
        <v>#DIV/0!</v>
      </c>
      <c r="AK3859" s="14" t="e">
        <f t="shared" si="491"/>
        <v>#DIV/0!</v>
      </c>
    </row>
    <row r="3860" spans="1:37" s="4" customFormat="1" x14ac:dyDescent="0.25">
      <c r="A3860" s="4" t="str">
        <f t="shared" si="492"/>
        <v>D00_759_6</v>
      </c>
      <c r="B3860" s="1" t="s">
        <v>37</v>
      </c>
      <c r="C3860" s="2">
        <v>759</v>
      </c>
      <c r="D3860" s="3">
        <v>6</v>
      </c>
      <c r="E3860" s="4" t="s">
        <v>45</v>
      </c>
      <c r="F3860" s="4" t="s">
        <v>46</v>
      </c>
      <c r="G3860" s="4" t="s">
        <v>32</v>
      </c>
      <c r="H3860" s="4">
        <v>2004</v>
      </c>
      <c r="I3860" s="3" t="s">
        <v>54</v>
      </c>
      <c r="J3860" s="3"/>
      <c r="P3860" s="3"/>
      <c r="W3860" s="3"/>
      <c r="AA3860" s="5" t="e">
        <f t="shared" si="493"/>
        <v>#DIV/0!</v>
      </c>
      <c r="AD3860" s="5" t="e">
        <f t="shared" si="494"/>
        <v>#DIV/0!</v>
      </c>
      <c r="AE3860" s="3" t="e">
        <f t="shared" si="495"/>
        <v>#DIV/0!</v>
      </c>
      <c r="AG3860" s="4" t="e">
        <f t="shared" si="496"/>
        <v>#DIV/0!</v>
      </c>
      <c r="AI3860" s="3" t="e">
        <f t="shared" si="497"/>
        <v>#DIV/0!</v>
      </c>
      <c r="AK3860" s="4" t="e">
        <f t="shared" si="491"/>
        <v>#DIV/0!</v>
      </c>
    </row>
    <row r="3861" spans="1:37" s="4" customFormat="1" x14ac:dyDescent="0.25">
      <c r="A3861" s="4" t="str">
        <f t="shared" si="492"/>
        <v>D00_759_6</v>
      </c>
      <c r="B3861" s="1" t="s">
        <v>37</v>
      </c>
      <c r="C3861" s="2">
        <v>759</v>
      </c>
      <c r="D3861" s="3">
        <v>6</v>
      </c>
      <c r="E3861" s="4" t="s">
        <v>45</v>
      </c>
      <c r="F3861" s="4" t="s">
        <v>46</v>
      </c>
      <c r="G3861" s="4" t="s">
        <v>32</v>
      </c>
      <c r="H3861" s="4">
        <v>2005</v>
      </c>
      <c r="I3861" s="3" t="s">
        <v>54</v>
      </c>
      <c r="J3861" s="3"/>
      <c r="P3861" s="3"/>
      <c r="W3861" s="3"/>
      <c r="AA3861" s="5" t="e">
        <f t="shared" si="493"/>
        <v>#DIV/0!</v>
      </c>
      <c r="AD3861" s="5" t="e">
        <f t="shared" si="494"/>
        <v>#DIV/0!</v>
      </c>
      <c r="AE3861" s="3" t="e">
        <f t="shared" si="495"/>
        <v>#DIV/0!</v>
      </c>
      <c r="AG3861" s="4" t="e">
        <f t="shared" si="496"/>
        <v>#DIV/0!</v>
      </c>
      <c r="AI3861" s="3" t="e">
        <f t="shared" si="497"/>
        <v>#DIV/0!</v>
      </c>
      <c r="AK3861" s="4" t="e">
        <f t="shared" si="491"/>
        <v>#DIV/0!</v>
      </c>
    </row>
    <row r="3862" spans="1:37" s="4" customFormat="1" x14ac:dyDescent="0.25">
      <c r="A3862" s="4" t="str">
        <f t="shared" si="492"/>
        <v>D00_759_6</v>
      </c>
      <c r="B3862" s="1" t="s">
        <v>37</v>
      </c>
      <c r="C3862" s="2">
        <v>759</v>
      </c>
      <c r="D3862" s="3">
        <v>6</v>
      </c>
      <c r="E3862" s="4" t="s">
        <v>45</v>
      </c>
      <c r="F3862" s="4" t="s">
        <v>46</v>
      </c>
      <c r="G3862" s="4" t="s">
        <v>32</v>
      </c>
      <c r="H3862" s="4">
        <v>2006</v>
      </c>
      <c r="I3862" s="3" t="s">
        <v>54</v>
      </c>
      <c r="J3862" s="3"/>
      <c r="P3862" s="3"/>
      <c r="W3862" s="3"/>
      <c r="AA3862" s="5" t="e">
        <f t="shared" si="493"/>
        <v>#DIV/0!</v>
      </c>
      <c r="AD3862" s="5" t="e">
        <f t="shared" si="494"/>
        <v>#DIV/0!</v>
      </c>
      <c r="AE3862" s="3" t="e">
        <f t="shared" si="495"/>
        <v>#DIV/0!</v>
      </c>
      <c r="AG3862" s="4" t="e">
        <f t="shared" si="496"/>
        <v>#DIV/0!</v>
      </c>
      <c r="AI3862" s="3" t="e">
        <f t="shared" si="497"/>
        <v>#DIV/0!</v>
      </c>
      <c r="AK3862" s="4" t="e">
        <f t="shared" si="491"/>
        <v>#DIV/0!</v>
      </c>
    </row>
    <row r="3863" spans="1:37" s="4" customFormat="1" x14ac:dyDescent="0.25">
      <c r="A3863" s="4" t="str">
        <f t="shared" si="492"/>
        <v>D00_759_6</v>
      </c>
      <c r="B3863" s="1" t="s">
        <v>37</v>
      </c>
      <c r="C3863" s="2">
        <v>759</v>
      </c>
      <c r="D3863" s="3">
        <v>6</v>
      </c>
      <c r="E3863" s="4" t="s">
        <v>45</v>
      </c>
      <c r="F3863" s="4" t="s">
        <v>46</v>
      </c>
      <c r="G3863" s="4" t="s">
        <v>32</v>
      </c>
      <c r="H3863" s="4">
        <v>2007</v>
      </c>
      <c r="I3863" s="3" t="s">
        <v>54</v>
      </c>
      <c r="J3863" s="3"/>
      <c r="P3863" s="3"/>
      <c r="W3863" s="3"/>
      <c r="AA3863" s="5" t="e">
        <f t="shared" si="493"/>
        <v>#DIV/0!</v>
      </c>
      <c r="AD3863" s="5" t="e">
        <f t="shared" si="494"/>
        <v>#DIV/0!</v>
      </c>
      <c r="AE3863" s="3" t="e">
        <f t="shared" si="495"/>
        <v>#DIV/0!</v>
      </c>
      <c r="AG3863" s="4" t="e">
        <f t="shared" si="496"/>
        <v>#DIV/0!</v>
      </c>
      <c r="AI3863" s="3" t="e">
        <f t="shared" si="497"/>
        <v>#DIV/0!</v>
      </c>
      <c r="AK3863" s="4" t="e">
        <f t="shared" si="491"/>
        <v>#DIV/0!</v>
      </c>
    </row>
    <row r="3864" spans="1:37" s="14" customFormat="1" x14ac:dyDescent="0.25">
      <c r="A3864" s="4" t="str">
        <f t="shared" si="492"/>
        <v>D00_760_6</v>
      </c>
      <c r="B3864" s="12" t="s">
        <v>37</v>
      </c>
      <c r="C3864" s="13">
        <v>760</v>
      </c>
      <c r="D3864" s="15">
        <v>6</v>
      </c>
      <c r="E3864" s="14" t="s">
        <v>45</v>
      </c>
      <c r="F3864" s="14" t="s">
        <v>46</v>
      </c>
      <c r="G3864" s="14" t="s">
        <v>32</v>
      </c>
      <c r="H3864" s="14">
        <v>2003</v>
      </c>
      <c r="I3864" s="15" t="s">
        <v>54</v>
      </c>
      <c r="J3864" s="15"/>
      <c r="P3864" s="15"/>
      <c r="Q3864" s="4"/>
      <c r="R3864" s="4"/>
      <c r="S3864" s="4"/>
      <c r="T3864" s="4"/>
      <c r="U3864" s="4"/>
      <c r="V3864" s="4"/>
      <c r="W3864" s="15"/>
      <c r="AA3864" s="5" t="e">
        <f t="shared" si="493"/>
        <v>#DIV/0!</v>
      </c>
      <c r="AD3864" s="5" t="e">
        <f t="shared" si="494"/>
        <v>#DIV/0!</v>
      </c>
      <c r="AE3864" s="3" t="e">
        <f t="shared" si="495"/>
        <v>#DIV/0!</v>
      </c>
      <c r="AG3864" s="4" t="e">
        <f t="shared" si="496"/>
        <v>#DIV/0!</v>
      </c>
      <c r="AI3864" s="3" t="e">
        <f t="shared" si="497"/>
        <v>#DIV/0!</v>
      </c>
      <c r="AK3864" s="14" t="e">
        <f t="shared" si="491"/>
        <v>#DIV/0!</v>
      </c>
    </row>
    <row r="3865" spans="1:37" s="4" customFormat="1" x14ac:dyDescent="0.25">
      <c r="A3865" s="4" t="str">
        <f t="shared" si="492"/>
        <v>D00_760_6</v>
      </c>
      <c r="B3865" s="1" t="s">
        <v>37</v>
      </c>
      <c r="C3865" s="2">
        <v>760</v>
      </c>
      <c r="D3865" s="3">
        <v>6</v>
      </c>
      <c r="E3865" s="4" t="s">
        <v>45</v>
      </c>
      <c r="F3865" s="4" t="s">
        <v>46</v>
      </c>
      <c r="G3865" s="4" t="s">
        <v>32</v>
      </c>
      <c r="H3865" s="4">
        <v>2004</v>
      </c>
      <c r="I3865" s="3" t="s">
        <v>54</v>
      </c>
      <c r="J3865" s="3"/>
      <c r="P3865" s="3"/>
      <c r="W3865" s="3"/>
      <c r="AA3865" s="5" t="e">
        <f t="shared" si="493"/>
        <v>#DIV/0!</v>
      </c>
      <c r="AD3865" s="5" t="e">
        <f t="shared" si="494"/>
        <v>#DIV/0!</v>
      </c>
      <c r="AE3865" s="3" t="e">
        <f t="shared" si="495"/>
        <v>#DIV/0!</v>
      </c>
      <c r="AG3865" s="4" t="e">
        <f t="shared" si="496"/>
        <v>#DIV/0!</v>
      </c>
      <c r="AI3865" s="3" t="e">
        <f t="shared" si="497"/>
        <v>#DIV/0!</v>
      </c>
      <c r="AK3865" s="4" t="e">
        <f t="shared" si="491"/>
        <v>#DIV/0!</v>
      </c>
    </row>
    <row r="3866" spans="1:37" s="4" customFormat="1" x14ac:dyDescent="0.25">
      <c r="A3866" s="4" t="str">
        <f t="shared" si="492"/>
        <v>D00_760_6</v>
      </c>
      <c r="B3866" s="1" t="s">
        <v>37</v>
      </c>
      <c r="C3866" s="2">
        <v>760</v>
      </c>
      <c r="D3866" s="3">
        <v>6</v>
      </c>
      <c r="E3866" s="4" t="s">
        <v>45</v>
      </c>
      <c r="F3866" s="4" t="s">
        <v>46</v>
      </c>
      <c r="G3866" s="4" t="s">
        <v>32</v>
      </c>
      <c r="H3866" s="4">
        <v>2005</v>
      </c>
      <c r="I3866" s="3" t="s">
        <v>54</v>
      </c>
      <c r="J3866" s="3"/>
      <c r="P3866" s="3"/>
      <c r="W3866" s="3"/>
      <c r="AA3866" s="5" t="e">
        <f t="shared" si="493"/>
        <v>#DIV/0!</v>
      </c>
      <c r="AD3866" s="5" t="e">
        <f t="shared" si="494"/>
        <v>#DIV/0!</v>
      </c>
      <c r="AE3866" s="3" t="e">
        <f t="shared" si="495"/>
        <v>#DIV/0!</v>
      </c>
      <c r="AG3866" s="4" t="e">
        <f t="shared" si="496"/>
        <v>#DIV/0!</v>
      </c>
      <c r="AI3866" s="3" t="e">
        <f t="shared" si="497"/>
        <v>#DIV/0!</v>
      </c>
      <c r="AK3866" s="4" t="e">
        <f t="shared" si="491"/>
        <v>#DIV/0!</v>
      </c>
    </row>
    <row r="3867" spans="1:37" s="4" customFormat="1" x14ac:dyDescent="0.25">
      <c r="A3867" s="4" t="str">
        <f t="shared" si="492"/>
        <v>D00_760_6</v>
      </c>
      <c r="B3867" s="1" t="s">
        <v>37</v>
      </c>
      <c r="C3867" s="2">
        <v>760</v>
      </c>
      <c r="D3867" s="3">
        <v>6</v>
      </c>
      <c r="E3867" s="4" t="s">
        <v>45</v>
      </c>
      <c r="F3867" s="4" t="s">
        <v>46</v>
      </c>
      <c r="G3867" s="4" t="s">
        <v>32</v>
      </c>
      <c r="H3867" s="4">
        <v>2006</v>
      </c>
      <c r="I3867" s="3" t="s">
        <v>54</v>
      </c>
      <c r="J3867" s="3"/>
      <c r="P3867" s="3"/>
      <c r="W3867" s="3"/>
      <c r="AA3867" s="5" t="e">
        <f t="shared" si="493"/>
        <v>#DIV/0!</v>
      </c>
      <c r="AD3867" s="5" t="e">
        <f t="shared" si="494"/>
        <v>#DIV/0!</v>
      </c>
      <c r="AE3867" s="3" t="e">
        <f t="shared" si="495"/>
        <v>#DIV/0!</v>
      </c>
      <c r="AG3867" s="4" t="e">
        <f t="shared" si="496"/>
        <v>#DIV/0!</v>
      </c>
      <c r="AI3867" s="3" t="e">
        <f t="shared" si="497"/>
        <v>#DIV/0!</v>
      </c>
      <c r="AK3867" s="4" t="e">
        <f t="shared" si="491"/>
        <v>#DIV/0!</v>
      </c>
    </row>
    <row r="3868" spans="1:37" s="4" customFormat="1" x14ac:dyDescent="0.25">
      <c r="A3868" s="4" t="str">
        <f t="shared" si="492"/>
        <v>D00_760_6</v>
      </c>
      <c r="B3868" s="1" t="s">
        <v>37</v>
      </c>
      <c r="C3868" s="2">
        <v>760</v>
      </c>
      <c r="D3868" s="3">
        <v>6</v>
      </c>
      <c r="E3868" s="4" t="s">
        <v>45</v>
      </c>
      <c r="F3868" s="4" t="s">
        <v>46</v>
      </c>
      <c r="G3868" s="4" t="s">
        <v>32</v>
      </c>
      <c r="H3868" s="4">
        <v>2007</v>
      </c>
      <c r="I3868" s="3" t="s">
        <v>54</v>
      </c>
      <c r="J3868" s="3"/>
      <c r="P3868" s="3"/>
      <c r="W3868" s="3"/>
      <c r="AA3868" s="5" t="e">
        <f t="shared" si="493"/>
        <v>#DIV/0!</v>
      </c>
      <c r="AD3868" s="5" t="e">
        <f t="shared" si="494"/>
        <v>#DIV/0!</v>
      </c>
      <c r="AE3868" s="3" t="e">
        <f t="shared" si="495"/>
        <v>#DIV/0!</v>
      </c>
      <c r="AG3868" s="4" t="e">
        <f t="shared" si="496"/>
        <v>#DIV/0!</v>
      </c>
      <c r="AI3868" s="3" t="e">
        <f t="shared" si="497"/>
        <v>#DIV/0!</v>
      </c>
      <c r="AK3868" s="4" t="e">
        <f t="shared" si="491"/>
        <v>#DIV/0!</v>
      </c>
    </row>
    <row r="3869" spans="1:37" s="14" customFormat="1" x14ac:dyDescent="0.25">
      <c r="A3869" s="4" t="str">
        <f t="shared" si="492"/>
        <v>D00_761_6</v>
      </c>
      <c r="B3869" s="12" t="s">
        <v>37</v>
      </c>
      <c r="C3869" s="13">
        <v>761</v>
      </c>
      <c r="D3869" s="15">
        <v>6</v>
      </c>
      <c r="E3869" s="14" t="s">
        <v>45</v>
      </c>
      <c r="F3869" s="14" t="s">
        <v>46</v>
      </c>
      <c r="G3869" s="14" t="s">
        <v>32</v>
      </c>
      <c r="H3869" s="14">
        <v>2003</v>
      </c>
      <c r="I3869" s="15" t="s">
        <v>54</v>
      </c>
      <c r="J3869" s="15"/>
      <c r="P3869" s="15"/>
      <c r="Q3869" s="4"/>
      <c r="R3869" s="4"/>
      <c r="S3869" s="4"/>
      <c r="T3869" s="4"/>
      <c r="U3869" s="1"/>
      <c r="V3869" s="4"/>
      <c r="W3869" s="15"/>
      <c r="AA3869" s="5" t="e">
        <f t="shared" si="493"/>
        <v>#DIV/0!</v>
      </c>
      <c r="AD3869" s="5" t="e">
        <f t="shared" si="494"/>
        <v>#DIV/0!</v>
      </c>
      <c r="AE3869" s="3" t="e">
        <f t="shared" si="495"/>
        <v>#DIV/0!</v>
      </c>
      <c r="AG3869" s="4" t="e">
        <f t="shared" si="496"/>
        <v>#DIV/0!</v>
      </c>
      <c r="AI3869" s="3" t="e">
        <f t="shared" si="497"/>
        <v>#DIV/0!</v>
      </c>
      <c r="AK3869" s="14" t="e">
        <f t="shared" si="491"/>
        <v>#DIV/0!</v>
      </c>
    </row>
    <row r="3870" spans="1:37" s="4" customFormat="1" x14ac:dyDescent="0.25">
      <c r="A3870" s="4" t="str">
        <f t="shared" si="492"/>
        <v>D00_761_6</v>
      </c>
      <c r="B3870" s="1" t="s">
        <v>37</v>
      </c>
      <c r="C3870" s="2">
        <v>761</v>
      </c>
      <c r="D3870" s="3">
        <v>6</v>
      </c>
      <c r="E3870" s="4" t="s">
        <v>45</v>
      </c>
      <c r="F3870" s="4" t="s">
        <v>46</v>
      </c>
      <c r="G3870" s="4" t="s">
        <v>32</v>
      </c>
      <c r="H3870" s="4">
        <v>2004</v>
      </c>
      <c r="I3870" s="3" t="s">
        <v>54</v>
      </c>
      <c r="J3870" s="3"/>
      <c r="P3870" s="3"/>
      <c r="U3870" s="1"/>
      <c r="W3870" s="3"/>
      <c r="AA3870" s="5" t="e">
        <f t="shared" si="493"/>
        <v>#DIV/0!</v>
      </c>
      <c r="AD3870" s="5" t="e">
        <f t="shared" si="494"/>
        <v>#DIV/0!</v>
      </c>
      <c r="AE3870" s="3" t="e">
        <f t="shared" si="495"/>
        <v>#DIV/0!</v>
      </c>
      <c r="AG3870" s="4" t="e">
        <f t="shared" si="496"/>
        <v>#DIV/0!</v>
      </c>
      <c r="AI3870" s="3" t="e">
        <f t="shared" si="497"/>
        <v>#DIV/0!</v>
      </c>
      <c r="AK3870" s="4" t="e">
        <f t="shared" si="491"/>
        <v>#DIV/0!</v>
      </c>
    </row>
    <row r="3871" spans="1:37" s="4" customFormat="1" x14ac:dyDescent="0.25">
      <c r="A3871" s="4" t="str">
        <f t="shared" si="492"/>
        <v>D00_761_6</v>
      </c>
      <c r="B3871" s="1" t="s">
        <v>37</v>
      </c>
      <c r="C3871" s="2">
        <v>761</v>
      </c>
      <c r="D3871" s="3">
        <v>6</v>
      </c>
      <c r="E3871" s="4" t="s">
        <v>45</v>
      </c>
      <c r="F3871" s="4" t="s">
        <v>46</v>
      </c>
      <c r="G3871" s="4" t="s">
        <v>32</v>
      </c>
      <c r="H3871" s="4">
        <v>2005</v>
      </c>
      <c r="I3871" s="3" t="s">
        <v>54</v>
      </c>
      <c r="J3871" s="3"/>
      <c r="P3871" s="3"/>
      <c r="U3871" s="1"/>
      <c r="W3871" s="3"/>
      <c r="AA3871" s="5" t="e">
        <f t="shared" si="493"/>
        <v>#DIV/0!</v>
      </c>
      <c r="AD3871" s="5" t="e">
        <f t="shared" si="494"/>
        <v>#DIV/0!</v>
      </c>
      <c r="AE3871" s="3" t="e">
        <f t="shared" si="495"/>
        <v>#DIV/0!</v>
      </c>
      <c r="AG3871" s="4" t="e">
        <f t="shared" si="496"/>
        <v>#DIV/0!</v>
      </c>
      <c r="AI3871" s="3" t="e">
        <f t="shared" si="497"/>
        <v>#DIV/0!</v>
      </c>
      <c r="AK3871" s="4" t="e">
        <f t="shared" si="491"/>
        <v>#DIV/0!</v>
      </c>
    </row>
    <row r="3872" spans="1:37" s="4" customFormat="1" x14ac:dyDescent="0.25">
      <c r="A3872" s="4" t="str">
        <f t="shared" si="492"/>
        <v>D00_761_6</v>
      </c>
      <c r="B3872" s="1" t="s">
        <v>37</v>
      </c>
      <c r="C3872" s="2">
        <v>761</v>
      </c>
      <c r="D3872" s="3">
        <v>6</v>
      </c>
      <c r="E3872" s="4" t="s">
        <v>45</v>
      </c>
      <c r="F3872" s="4" t="s">
        <v>46</v>
      </c>
      <c r="G3872" s="4" t="s">
        <v>32</v>
      </c>
      <c r="H3872" s="4">
        <v>2006</v>
      </c>
      <c r="I3872" s="3" t="s">
        <v>54</v>
      </c>
      <c r="J3872" s="3"/>
      <c r="P3872" s="3"/>
      <c r="U3872" s="1"/>
      <c r="W3872" s="3"/>
      <c r="AA3872" s="5" t="e">
        <f t="shared" si="493"/>
        <v>#DIV/0!</v>
      </c>
      <c r="AD3872" s="5" t="e">
        <f t="shared" si="494"/>
        <v>#DIV/0!</v>
      </c>
      <c r="AE3872" s="3" t="e">
        <f t="shared" si="495"/>
        <v>#DIV/0!</v>
      </c>
      <c r="AG3872" s="4" t="e">
        <f t="shared" si="496"/>
        <v>#DIV/0!</v>
      </c>
      <c r="AI3872" s="3" t="e">
        <f t="shared" si="497"/>
        <v>#DIV/0!</v>
      </c>
      <c r="AK3872" s="4" t="e">
        <f t="shared" si="491"/>
        <v>#DIV/0!</v>
      </c>
    </row>
    <row r="3873" spans="1:37" s="4" customFormat="1" x14ac:dyDescent="0.25">
      <c r="A3873" s="4" t="str">
        <f t="shared" si="492"/>
        <v>D00_761_6</v>
      </c>
      <c r="B3873" s="1" t="s">
        <v>37</v>
      </c>
      <c r="C3873" s="2">
        <v>761</v>
      </c>
      <c r="D3873" s="3">
        <v>6</v>
      </c>
      <c r="E3873" s="4" t="s">
        <v>45</v>
      </c>
      <c r="F3873" s="4" t="s">
        <v>46</v>
      </c>
      <c r="G3873" s="4" t="s">
        <v>32</v>
      </c>
      <c r="H3873" s="4">
        <v>2007</v>
      </c>
      <c r="I3873" s="3" t="s">
        <v>54</v>
      </c>
      <c r="J3873" s="3"/>
      <c r="P3873" s="3"/>
      <c r="U3873" s="1"/>
      <c r="W3873" s="3"/>
      <c r="AA3873" s="5" t="e">
        <f t="shared" si="493"/>
        <v>#DIV/0!</v>
      </c>
      <c r="AD3873" s="5" t="e">
        <f t="shared" si="494"/>
        <v>#DIV/0!</v>
      </c>
      <c r="AE3873" s="3" t="e">
        <f t="shared" si="495"/>
        <v>#DIV/0!</v>
      </c>
      <c r="AG3873" s="4" t="e">
        <f t="shared" si="496"/>
        <v>#DIV/0!</v>
      </c>
      <c r="AI3873" s="3" t="e">
        <f t="shared" si="497"/>
        <v>#DIV/0!</v>
      </c>
      <c r="AK3873" s="4" t="e">
        <f t="shared" si="491"/>
        <v>#DIV/0!</v>
      </c>
    </row>
    <row r="3874" spans="1:37" s="14" customFormat="1" x14ac:dyDescent="0.25">
      <c r="A3874" s="4" t="str">
        <f t="shared" si="492"/>
        <v>D00_762_6</v>
      </c>
      <c r="B3874" s="12" t="s">
        <v>37</v>
      </c>
      <c r="C3874" s="13">
        <v>762</v>
      </c>
      <c r="D3874" s="15">
        <v>6</v>
      </c>
      <c r="E3874" s="14" t="s">
        <v>45</v>
      </c>
      <c r="F3874" s="14" t="s">
        <v>46</v>
      </c>
      <c r="G3874" s="14" t="s">
        <v>32</v>
      </c>
      <c r="H3874" s="14">
        <v>2003</v>
      </c>
      <c r="I3874" s="15" t="s">
        <v>54</v>
      </c>
      <c r="J3874" s="15"/>
      <c r="P3874" s="15"/>
      <c r="Q3874" s="4"/>
      <c r="R3874" s="4"/>
      <c r="S3874" s="4"/>
      <c r="T3874" s="4"/>
      <c r="U3874" s="4"/>
      <c r="V3874" s="4"/>
      <c r="W3874" s="15"/>
      <c r="AA3874" s="5" t="e">
        <f t="shared" si="493"/>
        <v>#DIV/0!</v>
      </c>
      <c r="AD3874" s="5" t="e">
        <f t="shared" si="494"/>
        <v>#DIV/0!</v>
      </c>
      <c r="AE3874" s="3" t="e">
        <f t="shared" si="495"/>
        <v>#DIV/0!</v>
      </c>
      <c r="AG3874" s="4" t="e">
        <f t="shared" si="496"/>
        <v>#DIV/0!</v>
      </c>
      <c r="AI3874" s="3" t="e">
        <f t="shared" si="497"/>
        <v>#DIV/0!</v>
      </c>
      <c r="AK3874" s="14" t="e">
        <f t="shared" si="491"/>
        <v>#DIV/0!</v>
      </c>
    </row>
    <row r="3875" spans="1:37" s="4" customFormat="1" x14ac:dyDescent="0.25">
      <c r="A3875" s="4" t="str">
        <f t="shared" si="492"/>
        <v>D00_762_6</v>
      </c>
      <c r="B3875" s="1" t="s">
        <v>37</v>
      </c>
      <c r="C3875" s="2">
        <v>762</v>
      </c>
      <c r="D3875" s="3">
        <v>6</v>
      </c>
      <c r="E3875" s="4" t="s">
        <v>45</v>
      </c>
      <c r="F3875" s="4" t="s">
        <v>46</v>
      </c>
      <c r="G3875" s="4" t="s">
        <v>32</v>
      </c>
      <c r="H3875" s="4">
        <v>2004</v>
      </c>
      <c r="I3875" s="3" t="s">
        <v>54</v>
      </c>
      <c r="J3875" s="3"/>
      <c r="P3875" s="3"/>
      <c r="W3875" s="3"/>
      <c r="AA3875" s="5" t="e">
        <f t="shared" si="493"/>
        <v>#DIV/0!</v>
      </c>
      <c r="AD3875" s="5" t="e">
        <f t="shared" si="494"/>
        <v>#DIV/0!</v>
      </c>
      <c r="AE3875" s="3" t="e">
        <f t="shared" si="495"/>
        <v>#DIV/0!</v>
      </c>
      <c r="AG3875" s="4" t="e">
        <f t="shared" si="496"/>
        <v>#DIV/0!</v>
      </c>
      <c r="AI3875" s="3" t="e">
        <f t="shared" si="497"/>
        <v>#DIV/0!</v>
      </c>
      <c r="AK3875" s="4" t="e">
        <f t="shared" si="491"/>
        <v>#DIV/0!</v>
      </c>
    </row>
    <row r="3876" spans="1:37" s="4" customFormat="1" x14ac:dyDescent="0.25">
      <c r="A3876" s="4" t="str">
        <f t="shared" si="492"/>
        <v>D00_762_6</v>
      </c>
      <c r="B3876" s="1" t="s">
        <v>37</v>
      </c>
      <c r="C3876" s="2">
        <v>762</v>
      </c>
      <c r="D3876" s="3">
        <v>6</v>
      </c>
      <c r="E3876" s="4" t="s">
        <v>45</v>
      </c>
      <c r="F3876" s="4" t="s">
        <v>46</v>
      </c>
      <c r="G3876" s="4" t="s">
        <v>32</v>
      </c>
      <c r="H3876" s="4">
        <v>2005</v>
      </c>
      <c r="I3876" s="3" t="s">
        <v>54</v>
      </c>
      <c r="J3876" s="3"/>
      <c r="P3876" s="3"/>
      <c r="W3876" s="3"/>
      <c r="AA3876" s="5" t="e">
        <f t="shared" si="493"/>
        <v>#DIV/0!</v>
      </c>
      <c r="AD3876" s="5" t="e">
        <f t="shared" si="494"/>
        <v>#DIV/0!</v>
      </c>
      <c r="AE3876" s="3" t="e">
        <f t="shared" si="495"/>
        <v>#DIV/0!</v>
      </c>
      <c r="AG3876" s="4" t="e">
        <f t="shared" si="496"/>
        <v>#DIV/0!</v>
      </c>
      <c r="AI3876" s="3" t="e">
        <f t="shared" si="497"/>
        <v>#DIV/0!</v>
      </c>
      <c r="AK3876" s="4" t="e">
        <f t="shared" si="491"/>
        <v>#DIV/0!</v>
      </c>
    </row>
    <row r="3877" spans="1:37" s="4" customFormat="1" x14ac:dyDescent="0.25">
      <c r="A3877" s="4" t="str">
        <f t="shared" si="492"/>
        <v>D00_762_6</v>
      </c>
      <c r="B3877" s="1" t="s">
        <v>37</v>
      </c>
      <c r="C3877" s="2">
        <v>762</v>
      </c>
      <c r="D3877" s="3">
        <v>6</v>
      </c>
      <c r="E3877" s="4" t="s">
        <v>45</v>
      </c>
      <c r="F3877" s="4" t="s">
        <v>46</v>
      </c>
      <c r="G3877" s="4" t="s">
        <v>32</v>
      </c>
      <c r="H3877" s="4">
        <v>2006</v>
      </c>
      <c r="I3877" s="3" t="s">
        <v>54</v>
      </c>
      <c r="J3877" s="3"/>
      <c r="P3877" s="3"/>
      <c r="W3877" s="3"/>
      <c r="AA3877" s="5" t="e">
        <f t="shared" si="493"/>
        <v>#DIV/0!</v>
      </c>
      <c r="AD3877" s="5" t="e">
        <f t="shared" si="494"/>
        <v>#DIV/0!</v>
      </c>
      <c r="AE3877" s="3" t="e">
        <f t="shared" si="495"/>
        <v>#DIV/0!</v>
      </c>
      <c r="AG3877" s="4" t="e">
        <f t="shared" si="496"/>
        <v>#DIV/0!</v>
      </c>
      <c r="AI3877" s="3" t="e">
        <f t="shared" si="497"/>
        <v>#DIV/0!</v>
      </c>
      <c r="AK3877" s="4" t="e">
        <f t="shared" si="491"/>
        <v>#DIV/0!</v>
      </c>
    </row>
    <row r="3878" spans="1:37" s="4" customFormat="1" x14ac:dyDescent="0.25">
      <c r="A3878" s="4" t="str">
        <f t="shared" si="492"/>
        <v>D00_762_6</v>
      </c>
      <c r="B3878" s="1" t="s">
        <v>37</v>
      </c>
      <c r="C3878" s="2">
        <v>762</v>
      </c>
      <c r="D3878" s="3">
        <v>6</v>
      </c>
      <c r="E3878" s="4" t="s">
        <v>45</v>
      </c>
      <c r="F3878" s="4" t="s">
        <v>46</v>
      </c>
      <c r="G3878" s="4" t="s">
        <v>32</v>
      </c>
      <c r="H3878" s="4">
        <v>2007</v>
      </c>
      <c r="I3878" s="3" t="s">
        <v>54</v>
      </c>
      <c r="J3878" s="3"/>
      <c r="P3878" s="3"/>
      <c r="W3878" s="3"/>
      <c r="AA3878" s="5" t="e">
        <f t="shared" si="493"/>
        <v>#DIV/0!</v>
      </c>
      <c r="AD3878" s="5" t="e">
        <f t="shared" si="494"/>
        <v>#DIV/0!</v>
      </c>
      <c r="AE3878" s="3" t="e">
        <f t="shared" si="495"/>
        <v>#DIV/0!</v>
      </c>
      <c r="AG3878" s="4" t="e">
        <f t="shared" si="496"/>
        <v>#DIV/0!</v>
      </c>
      <c r="AI3878" s="3" t="e">
        <f t="shared" si="497"/>
        <v>#DIV/0!</v>
      </c>
      <c r="AK3878" s="4" t="e">
        <f t="shared" si="491"/>
        <v>#DIV/0!</v>
      </c>
    </row>
    <row r="3879" spans="1:37" s="14" customFormat="1" x14ac:dyDescent="0.25">
      <c r="A3879" s="4" t="str">
        <f t="shared" si="492"/>
        <v>D00_763_6</v>
      </c>
      <c r="B3879" s="12" t="s">
        <v>37</v>
      </c>
      <c r="C3879" s="13">
        <v>763</v>
      </c>
      <c r="D3879" s="15">
        <v>6</v>
      </c>
      <c r="E3879" s="14" t="s">
        <v>45</v>
      </c>
      <c r="F3879" s="14" t="s">
        <v>46</v>
      </c>
      <c r="G3879" s="14" t="s">
        <v>32</v>
      </c>
      <c r="H3879" s="14">
        <v>2003</v>
      </c>
      <c r="I3879" s="15" t="s">
        <v>54</v>
      </c>
      <c r="J3879" s="15"/>
      <c r="P3879" s="15"/>
      <c r="Q3879" s="4"/>
      <c r="R3879" s="4"/>
      <c r="S3879" s="4"/>
      <c r="T3879" s="4"/>
      <c r="U3879" s="4"/>
      <c r="V3879" s="4"/>
      <c r="W3879" s="15"/>
      <c r="AA3879" s="5" t="e">
        <f t="shared" si="493"/>
        <v>#DIV/0!</v>
      </c>
      <c r="AD3879" s="5" t="e">
        <f t="shared" si="494"/>
        <v>#DIV/0!</v>
      </c>
      <c r="AE3879" s="3" t="e">
        <f t="shared" si="495"/>
        <v>#DIV/0!</v>
      </c>
      <c r="AG3879" s="4" t="e">
        <f t="shared" si="496"/>
        <v>#DIV/0!</v>
      </c>
      <c r="AI3879" s="3" t="e">
        <f t="shared" si="497"/>
        <v>#DIV/0!</v>
      </c>
      <c r="AK3879" s="14" t="e">
        <f t="shared" si="491"/>
        <v>#DIV/0!</v>
      </c>
    </row>
    <row r="3880" spans="1:37" s="4" customFormat="1" x14ac:dyDescent="0.25">
      <c r="A3880" s="4" t="str">
        <f t="shared" si="492"/>
        <v>D00_763_6</v>
      </c>
      <c r="B3880" s="1" t="s">
        <v>37</v>
      </c>
      <c r="C3880" s="2">
        <v>763</v>
      </c>
      <c r="D3880" s="3">
        <v>6</v>
      </c>
      <c r="E3880" s="4" t="s">
        <v>45</v>
      </c>
      <c r="F3880" s="4" t="s">
        <v>46</v>
      </c>
      <c r="G3880" s="4" t="s">
        <v>32</v>
      </c>
      <c r="H3880" s="4">
        <v>2004</v>
      </c>
      <c r="I3880" s="3" t="s">
        <v>54</v>
      </c>
      <c r="J3880" s="3"/>
      <c r="P3880" s="3"/>
      <c r="W3880" s="3"/>
      <c r="AA3880" s="5" t="e">
        <f t="shared" si="493"/>
        <v>#DIV/0!</v>
      </c>
      <c r="AD3880" s="5" t="e">
        <f t="shared" si="494"/>
        <v>#DIV/0!</v>
      </c>
      <c r="AE3880" s="3" t="e">
        <f t="shared" si="495"/>
        <v>#DIV/0!</v>
      </c>
      <c r="AG3880" s="4" t="e">
        <f t="shared" si="496"/>
        <v>#DIV/0!</v>
      </c>
      <c r="AI3880" s="3" t="e">
        <f t="shared" si="497"/>
        <v>#DIV/0!</v>
      </c>
      <c r="AK3880" s="4" t="e">
        <f t="shared" si="491"/>
        <v>#DIV/0!</v>
      </c>
    </row>
    <row r="3881" spans="1:37" s="4" customFormat="1" x14ac:dyDescent="0.25">
      <c r="A3881" s="4" t="str">
        <f t="shared" si="492"/>
        <v>D00_763_6</v>
      </c>
      <c r="B3881" s="1" t="s">
        <v>37</v>
      </c>
      <c r="C3881" s="2">
        <v>763</v>
      </c>
      <c r="D3881" s="3">
        <v>6</v>
      </c>
      <c r="E3881" s="4" t="s">
        <v>45</v>
      </c>
      <c r="F3881" s="4" t="s">
        <v>46</v>
      </c>
      <c r="G3881" s="4" t="s">
        <v>32</v>
      </c>
      <c r="H3881" s="4">
        <v>2005</v>
      </c>
      <c r="I3881" s="3" t="s">
        <v>54</v>
      </c>
      <c r="J3881" s="3"/>
      <c r="P3881" s="3"/>
      <c r="W3881" s="3"/>
      <c r="AA3881" s="5" t="e">
        <f t="shared" si="493"/>
        <v>#DIV/0!</v>
      </c>
      <c r="AD3881" s="5" t="e">
        <f t="shared" si="494"/>
        <v>#DIV/0!</v>
      </c>
      <c r="AE3881" s="3" t="e">
        <f t="shared" si="495"/>
        <v>#DIV/0!</v>
      </c>
      <c r="AG3881" s="4" t="e">
        <f t="shared" si="496"/>
        <v>#DIV/0!</v>
      </c>
      <c r="AI3881" s="3" t="e">
        <f t="shared" si="497"/>
        <v>#DIV/0!</v>
      </c>
      <c r="AK3881" s="4" t="e">
        <f t="shared" ref="AK3881:AK3944" si="498">AJ3881*100/Y3881</f>
        <v>#DIV/0!</v>
      </c>
    </row>
    <row r="3882" spans="1:37" s="4" customFormat="1" x14ac:dyDescent="0.25">
      <c r="A3882" s="4" t="str">
        <f t="shared" si="492"/>
        <v>D00_763_6</v>
      </c>
      <c r="B3882" s="1" t="s">
        <v>37</v>
      </c>
      <c r="C3882" s="2">
        <v>763</v>
      </c>
      <c r="D3882" s="3">
        <v>6</v>
      </c>
      <c r="E3882" s="4" t="s">
        <v>45</v>
      </c>
      <c r="F3882" s="4" t="s">
        <v>46</v>
      </c>
      <c r="G3882" s="4" t="s">
        <v>32</v>
      </c>
      <c r="H3882" s="4">
        <v>2006</v>
      </c>
      <c r="I3882" s="3" t="s">
        <v>54</v>
      </c>
      <c r="J3882" s="3"/>
      <c r="P3882" s="3"/>
      <c r="W3882" s="3"/>
      <c r="AA3882" s="5" t="e">
        <f t="shared" si="493"/>
        <v>#DIV/0!</v>
      </c>
      <c r="AD3882" s="5" t="e">
        <f t="shared" si="494"/>
        <v>#DIV/0!</v>
      </c>
      <c r="AE3882" s="3" t="e">
        <f t="shared" si="495"/>
        <v>#DIV/0!</v>
      </c>
      <c r="AG3882" s="4" t="e">
        <f t="shared" si="496"/>
        <v>#DIV/0!</v>
      </c>
      <c r="AI3882" s="3" t="e">
        <f t="shared" si="497"/>
        <v>#DIV/0!</v>
      </c>
      <c r="AK3882" s="4" t="e">
        <f t="shared" si="498"/>
        <v>#DIV/0!</v>
      </c>
    </row>
    <row r="3883" spans="1:37" s="4" customFormat="1" x14ac:dyDescent="0.25">
      <c r="A3883" s="4" t="str">
        <f t="shared" si="492"/>
        <v>D00_763_6</v>
      </c>
      <c r="B3883" s="1" t="s">
        <v>37</v>
      </c>
      <c r="C3883" s="2">
        <v>763</v>
      </c>
      <c r="D3883" s="3">
        <v>6</v>
      </c>
      <c r="E3883" s="4" t="s">
        <v>45</v>
      </c>
      <c r="F3883" s="4" t="s">
        <v>46</v>
      </c>
      <c r="G3883" s="4" t="s">
        <v>32</v>
      </c>
      <c r="H3883" s="4">
        <v>2007</v>
      </c>
      <c r="I3883" s="3" t="s">
        <v>54</v>
      </c>
      <c r="J3883" s="3"/>
      <c r="P3883" s="3"/>
      <c r="W3883" s="3"/>
      <c r="AA3883" s="5" t="e">
        <f t="shared" si="493"/>
        <v>#DIV/0!</v>
      </c>
      <c r="AD3883" s="5" t="e">
        <f t="shared" si="494"/>
        <v>#DIV/0!</v>
      </c>
      <c r="AE3883" s="3" t="e">
        <f t="shared" si="495"/>
        <v>#DIV/0!</v>
      </c>
      <c r="AG3883" s="4" t="e">
        <f t="shared" si="496"/>
        <v>#DIV/0!</v>
      </c>
      <c r="AI3883" s="3" t="e">
        <f t="shared" si="497"/>
        <v>#DIV/0!</v>
      </c>
      <c r="AK3883" s="4" t="e">
        <f t="shared" si="498"/>
        <v>#DIV/0!</v>
      </c>
    </row>
    <row r="3884" spans="1:37" s="14" customFormat="1" x14ac:dyDescent="0.25">
      <c r="A3884" s="4" t="str">
        <f t="shared" si="492"/>
        <v>D00_764_6</v>
      </c>
      <c r="B3884" s="12" t="s">
        <v>37</v>
      </c>
      <c r="C3884" s="13">
        <v>764</v>
      </c>
      <c r="D3884" s="15">
        <v>6</v>
      </c>
      <c r="E3884" s="14" t="s">
        <v>45</v>
      </c>
      <c r="F3884" s="14" t="s">
        <v>46</v>
      </c>
      <c r="G3884" s="14" t="s">
        <v>32</v>
      </c>
      <c r="H3884" s="14">
        <v>2003</v>
      </c>
      <c r="I3884" s="15" t="s">
        <v>54</v>
      </c>
      <c r="J3884" s="15"/>
      <c r="P3884" s="15"/>
      <c r="Q3884" s="4"/>
      <c r="R3884" s="4"/>
      <c r="S3884" s="4"/>
      <c r="T3884" s="4"/>
      <c r="U3884" s="4"/>
      <c r="V3884" s="4"/>
      <c r="W3884" s="15"/>
      <c r="AA3884" s="5" t="e">
        <f t="shared" si="493"/>
        <v>#DIV/0!</v>
      </c>
      <c r="AD3884" s="5" t="e">
        <f t="shared" si="494"/>
        <v>#DIV/0!</v>
      </c>
      <c r="AE3884" s="3" t="e">
        <f t="shared" si="495"/>
        <v>#DIV/0!</v>
      </c>
      <c r="AG3884" s="4" t="e">
        <f t="shared" si="496"/>
        <v>#DIV/0!</v>
      </c>
      <c r="AI3884" s="3" t="e">
        <f t="shared" si="497"/>
        <v>#DIV/0!</v>
      </c>
      <c r="AK3884" s="14" t="e">
        <f t="shared" si="498"/>
        <v>#DIV/0!</v>
      </c>
    </row>
    <row r="3885" spans="1:37" s="4" customFormat="1" x14ac:dyDescent="0.25">
      <c r="A3885" s="4" t="str">
        <f t="shared" si="492"/>
        <v>D00_764_6</v>
      </c>
      <c r="B3885" s="1" t="s">
        <v>37</v>
      </c>
      <c r="C3885" s="2">
        <v>764</v>
      </c>
      <c r="D3885" s="3">
        <v>6</v>
      </c>
      <c r="E3885" s="4" t="s">
        <v>45</v>
      </c>
      <c r="F3885" s="4" t="s">
        <v>46</v>
      </c>
      <c r="G3885" s="4" t="s">
        <v>32</v>
      </c>
      <c r="H3885" s="4">
        <v>2004</v>
      </c>
      <c r="I3885" s="3" t="s">
        <v>54</v>
      </c>
      <c r="J3885" s="3"/>
      <c r="P3885" s="3"/>
      <c r="W3885" s="3"/>
      <c r="AA3885" s="5" t="e">
        <f t="shared" si="493"/>
        <v>#DIV/0!</v>
      </c>
      <c r="AD3885" s="5" t="e">
        <f t="shared" si="494"/>
        <v>#DIV/0!</v>
      </c>
      <c r="AE3885" s="3" t="e">
        <f t="shared" si="495"/>
        <v>#DIV/0!</v>
      </c>
      <c r="AG3885" s="4" t="e">
        <f t="shared" si="496"/>
        <v>#DIV/0!</v>
      </c>
      <c r="AI3885" s="3" t="e">
        <f t="shared" si="497"/>
        <v>#DIV/0!</v>
      </c>
      <c r="AK3885" s="4" t="e">
        <f t="shared" si="498"/>
        <v>#DIV/0!</v>
      </c>
    </row>
    <row r="3886" spans="1:37" s="4" customFormat="1" x14ac:dyDescent="0.25">
      <c r="A3886" s="4" t="str">
        <f t="shared" si="492"/>
        <v>D00_764_6</v>
      </c>
      <c r="B3886" s="1" t="s">
        <v>37</v>
      </c>
      <c r="C3886" s="2">
        <v>764</v>
      </c>
      <c r="D3886" s="3">
        <v>6</v>
      </c>
      <c r="E3886" s="4" t="s">
        <v>45</v>
      </c>
      <c r="F3886" s="4" t="s">
        <v>46</v>
      </c>
      <c r="G3886" s="4" t="s">
        <v>32</v>
      </c>
      <c r="H3886" s="4">
        <v>2005</v>
      </c>
      <c r="I3886" s="3" t="s">
        <v>54</v>
      </c>
      <c r="J3886" s="3"/>
      <c r="P3886" s="3"/>
      <c r="W3886" s="3"/>
      <c r="AA3886" s="5" t="e">
        <f t="shared" si="493"/>
        <v>#DIV/0!</v>
      </c>
      <c r="AD3886" s="5" t="e">
        <f t="shared" si="494"/>
        <v>#DIV/0!</v>
      </c>
      <c r="AE3886" s="3" t="e">
        <f t="shared" si="495"/>
        <v>#DIV/0!</v>
      </c>
      <c r="AG3886" s="4" t="e">
        <f t="shared" si="496"/>
        <v>#DIV/0!</v>
      </c>
      <c r="AI3886" s="3" t="e">
        <f t="shared" si="497"/>
        <v>#DIV/0!</v>
      </c>
      <c r="AK3886" s="4" t="e">
        <f t="shared" si="498"/>
        <v>#DIV/0!</v>
      </c>
    </row>
    <row r="3887" spans="1:37" s="4" customFormat="1" x14ac:dyDescent="0.25">
      <c r="A3887" s="4" t="str">
        <f t="shared" si="492"/>
        <v>D00_764_6</v>
      </c>
      <c r="B3887" s="1" t="s">
        <v>37</v>
      </c>
      <c r="C3887" s="2">
        <v>764</v>
      </c>
      <c r="D3887" s="3">
        <v>6</v>
      </c>
      <c r="E3887" s="4" t="s">
        <v>45</v>
      </c>
      <c r="F3887" s="4" t="s">
        <v>46</v>
      </c>
      <c r="G3887" s="4" t="s">
        <v>32</v>
      </c>
      <c r="H3887" s="4">
        <v>2006</v>
      </c>
      <c r="I3887" s="3" t="s">
        <v>54</v>
      </c>
      <c r="J3887" s="3"/>
      <c r="P3887" s="3"/>
      <c r="W3887" s="3"/>
      <c r="AA3887" s="5" t="e">
        <f t="shared" si="493"/>
        <v>#DIV/0!</v>
      </c>
      <c r="AD3887" s="5" t="e">
        <f t="shared" si="494"/>
        <v>#DIV/0!</v>
      </c>
      <c r="AE3887" s="3" t="e">
        <f t="shared" si="495"/>
        <v>#DIV/0!</v>
      </c>
      <c r="AG3887" s="4" t="e">
        <f t="shared" si="496"/>
        <v>#DIV/0!</v>
      </c>
      <c r="AI3887" s="3" t="e">
        <f t="shared" si="497"/>
        <v>#DIV/0!</v>
      </c>
      <c r="AK3887" s="4" t="e">
        <f t="shared" si="498"/>
        <v>#DIV/0!</v>
      </c>
    </row>
    <row r="3888" spans="1:37" s="4" customFormat="1" x14ac:dyDescent="0.25">
      <c r="A3888" s="4" t="str">
        <f t="shared" si="492"/>
        <v>D00_764_6</v>
      </c>
      <c r="B3888" s="1" t="s">
        <v>37</v>
      </c>
      <c r="C3888" s="2">
        <v>764</v>
      </c>
      <c r="D3888" s="3">
        <v>6</v>
      </c>
      <c r="E3888" s="4" t="s">
        <v>45</v>
      </c>
      <c r="F3888" s="4" t="s">
        <v>46</v>
      </c>
      <c r="G3888" s="4" t="s">
        <v>32</v>
      </c>
      <c r="H3888" s="4">
        <v>2007</v>
      </c>
      <c r="I3888" s="3" t="s">
        <v>54</v>
      </c>
      <c r="J3888" s="3"/>
      <c r="P3888" s="3"/>
      <c r="W3888" s="3"/>
      <c r="AA3888" s="5" t="e">
        <f t="shared" si="493"/>
        <v>#DIV/0!</v>
      </c>
      <c r="AD3888" s="5" t="e">
        <f t="shared" si="494"/>
        <v>#DIV/0!</v>
      </c>
      <c r="AE3888" s="3" t="e">
        <f t="shared" si="495"/>
        <v>#DIV/0!</v>
      </c>
      <c r="AG3888" s="4" t="e">
        <f t="shared" si="496"/>
        <v>#DIV/0!</v>
      </c>
      <c r="AI3888" s="3" t="e">
        <f t="shared" si="497"/>
        <v>#DIV/0!</v>
      </c>
      <c r="AK3888" s="4" t="e">
        <f t="shared" si="498"/>
        <v>#DIV/0!</v>
      </c>
    </row>
    <row r="3889" spans="1:37" s="14" customFormat="1" x14ac:dyDescent="0.25">
      <c r="A3889" s="4" t="str">
        <f t="shared" si="492"/>
        <v>D00_765_6</v>
      </c>
      <c r="B3889" s="12" t="s">
        <v>37</v>
      </c>
      <c r="C3889" s="13">
        <v>765</v>
      </c>
      <c r="D3889" s="15">
        <v>6</v>
      </c>
      <c r="E3889" s="14" t="s">
        <v>45</v>
      </c>
      <c r="F3889" s="14" t="s">
        <v>46</v>
      </c>
      <c r="G3889" s="14" t="s">
        <v>32</v>
      </c>
      <c r="H3889" s="14">
        <v>2003</v>
      </c>
      <c r="I3889" s="15" t="s">
        <v>54</v>
      </c>
      <c r="J3889" s="15"/>
      <c r="P3889" s="15"/>
      <c r="Q3889" s="4"/>
      <c r="R3889" s="4"/>
      <c r="S3889" s="4"/>
      <c r="T3889" s="4"/>
      <c r="U3889" s="4"/>
      <c r="V3889" s="4"/>
      <c r="W3889" s="15"/>
      <c r="AA3889" s="5" t="e">
        <f t="shared" si="493"/>
        <v>#DIV/0!</v>
      </c>
      <c r="AD3889" s="5" t="e">
        <f t="shared" si="494"/>
        <v>#DIV/0!</v>
      </c>
      <c r="AE3889" s="3" t="e">
        <f t="shared" si="495"/>
        <v>#DIV/0!</v>
      </c>
      <c r="AG3889" s="4" t="e">
        <f t="shared" si="496"/>
        <v>#DIV/0!</v>
      </c>
      <c r="AI3889" s="3" t="e">
        <f t="shared" si="497"/>
        <v>#DIV/0!</v>
      </c>
      <c r="AK3889" s="14" t="e">
        <f t="shared" si="498"/>
        <v>#DIV/0!</v>
      </c>
    </row>
    <row r="3890" spans="1:37" s="4" customFormat="1" x14ac:dyDescent="0.25">
      <c r="A3890" s="4" t="str">
        <f t="shared" si="492"/>
        <v>D00_765_6</v>
      </c>
      <c r="B3890" s="1" t="s">
        <v>37</v>
      </c>
      <c r="C3890" s="2">
        <v>765</v>
      </c>
      <c r="D3890" s="3">
        <v>6</v>
      </c>
      <c r="E3890" s="4" t="s">
        <v>45</v>
      </c>
      <c r="F3890" s="4" t="s">
        <v>46</v>
      </c>
      <c r="G3890" s="4" t="s">
        <v>32</v>
      </c>
      <c r="H3890" s="4">
        <v>2004</v>
      </c>
      <c r="I3890" s="3" t="s">
        <v>54</v>
      </c>
      <c r="J3890" s="3"/>
      <c r="P3890" s="3"/>
      <c r="W3890" s="3"/>
      <c r="AA3890" s="5" t="e">
        <f t="shared" si="493"/>
        <v>#DIV/0!</v>
      </c>
      <c r="AD3890" s="5" t="e">
        <f t="shared" si="494"/>
        <v>#DIV/0!</v>
      </c>
      <c r="AE3890" s="3" t="e">
        <f t="shared" si="495"/>
        <v>#DIV/0!</v>
      </c>
      <c r="AG3890" s="4" t="e">
        <f t="shared" si="496"/>
        <v>#DIV/0!</v>
      </c>
      <c r="AI3890" s="3" t="e">
        <f t="shared" si="497"/>
        <v>#DIV/0!</v>
      </c>
      <c r="AK3890" s="4" t="e">
        <f t="shared" si="498"/>
        <v>#DIV/0!</v>
      </c>
    </row>
    <row r="3891" spans="1:37" s="4" customFormat="1" x14ac:dyDescent="0.25">
      <c r="A3891" s="4" t="str">
        <f t="shared" si="492"/>
        <v>D00_765_6</v>
      </c>
      <c r="B3891" s="1" t="s">
        <v>37</v>
      </c>
      <c r="C3891" s="2">
        <v>765</v>
      </c>
      <c r="D3891" s="3">
        <v>6</v>
      </c>
      <c r="E3891" s="4" t="s">
        <v>45</v>
      </c>
      <c r="F3891" s="4" t="s">
        <v>46</v>
      </c>
      <c r="G3891" s="4" t="s">
        <v>32</v>
      </c>
      <c r="H3891" s="4">
        <v>2005</v>
      </c>
      <c r="I3891" s="3" t="s">
        <v>54</v>
      </c>
      <c r="J3891" s="3"/>
      <c r="P3891" s="3"/>
      <c r="W3891" s="3"/>
      <c r="AA3891" s="5" t="e">
        <f t="shared" si="493"/>
        <v>#DIV/0!</v>
      </c>
      <c r="AD3891" s="5" t="e">
        <f t="shared" si="494"/>
        <v>#DIV/0!</v>
      </c>
      <c r="AE3891" s="3" t="e">
        <f t="shared" si="495"/>
        <v>#DIV/0!</v>
      </c>
      <c r="AG3891" s="4" t="e">
        <f t="shared" si="496"/>
        <v>#DIV/0!</v>
      </c>
      <c r="AI3891" s="3" t="e">
        <f t="shared" si="497"/>
        <v>#DIV/0!</v>
      </c>
      <c r="AK3891" s="4" t="e">
        <f t="shared" si="498"/>
        <v>#DIV/0!</v>
      </c>
    </row>
    <row r="3892" spans="1:37" s="4" customFormat="1" x14ac:dyDescent="0.25">
      <c r="A3892" s="4" t="str">
        <f t="shared" si="492"/>
        <v>D00_765_6</v>
      </c>
      <c r="B3892" s="1" t="s">
        <v>37</v>
      </c>
      <c r="C3892" s="2">
        <v>765</v>
      </c>
      <c r="D3892" s="3">
        <v>6</v>
      </c>
      <c r="E3892" s="4" t="s">
        <v>45</v>
      </c>
      <c r="F3892" s="4" t="s">
        <v>46</v>
      </c>
      <c r="G3892" s="4" t="s">
        <v>32</v>
      </c>
      <c r="H3892" s="4">
        <v>2006</v>
      </c>
      <c r="I3892" s="3" t="s">
        <v>54</v>
      </c>
      <c r="J3892" s="3"/>
      <c r="P3892" s="3"/>
      <c r="W3892" s="3"/>
      <c r="AA3892" s="5" t="e">
        <f t="shared" si="493"/>
        <v>#DIV/0!</v>
      </c>
      <c r="AD3892" s="5" t="e">
        <f t="shared" si="494"/>
        <v>#DIV/0!</v>
      </c>
      <c r="AE3892" s="3" t="e">
        <f t="shared" si="495"/>
        <v>#DIV/0!</v>
      </c>
      <c r="AG3892" s="4" t="e">
        <f t="shared" si="496"/>
        <v>#DIV/0!</v>
      </c>
      <c r="AI3892" s="3" t="e">
        <f t="shared" si="497"/>
        <v>#DIV/0!</v>
      </c>
      <c r="AK3892" s="4" t="e">
        <f t="shared" si="498"/>
        <v>#DIV/0!</v>
      </c>
    </row>
    <row r="3893" spans="1:37" s="4" customFormat="1" x14ac:dyDescent="0.25">
      <c r="A3893" s="4" t="str">
        <f t="shared" si="492"/>
        <v>D00_765_6</v>
      </c>
      <c r="B3893" s="1" t="s">
        <v>37</v>
      </c>
      <c r="C3893" s="2">
        <v>765</v>
      </c>
      <c r="D3893" s="3">
        <v>6</v>
      </c>
      <c r="E3893" s="4" t="s">
        <v>45</v>
      </c>
      <c r="F3893" s="4" t="s">
        <v>46</v>
      </c>
      <c r="G3893" s="4" t="s">
        <v>32</v>
      </c>
      <c r="H3893" s="4">
        <v>2007</v>
      </c>
      <c r="I3893" s="3" t="s">
        <v>54</v>
      </c>
      <c r="J3893" s="3"/>
      <c r="P3893" s="3"/>
      <c r="W3893" s="3"/>
      <c r="AA3893" s="5" t="e">
        <f t="shared" si="493"/>
        <v>#DIV/0!</v>
      </c>
      <c r="AD3893" s="5" t="e">
        <f t="shared" si="494"/>
        <v>#DIV/0!</v>
      </c>
      <c r="AE3893" s="3" t="e">
        <f t="shared" si="495"/>
        <v>#DIV/0!</v>
      </c>
      <c r="AG3893" s="4" t="e">
        <f t="shared" si="496"/>
        <v>#DIV/0!</v>
      </c>
      <c r="AI3893" s="3" t="e">
        <f t="shared" si="497"/>
        <v>#DIV/0!</v>
      </c>
      <c r="AK3893" s="4" t="e">
        <f t="shared" si="498"/>
        <v>#DIV/0!</v>
      </c>
    </row>
    <row r="3894" spans="1:37" s="14" customFormat="1" x14ac:dyDescent="0.25">
      <c r="A3894" s="4" t="str">
        <f t="shared" si="492"/>
        <v>D00_766_6</v>
      </c>
      <c r="B3894" s="12" t="s">
        <v>37</v>
      </c>
      <c r="C3894" s="13">
        <v>766</v>
      </c>
      <c r="D3894" s="15">
        <v>6</v>
      </c>
      <c r="E3894" s="14" t="s">
        <v>45</v>
      </c>
      <c r="F3894" s="14" t="s">
        <v>46</v>
      </c>
      <c r="G3894" s="14" t="s">
        <v>32</v>
      </c>
      <c r="H3894" s="14">
        <v>2003</v>
      </c>
      <c r="I3894" s="15" t="s">
        <v>54</v>
      </c>
      <c r="J3894" s="15"/>
      <c r="P3894" s="15"/>
      <c r="Q3894" s="4"/>
      <c r="R3894" s="4"/>
      <c r="S3894" s="4"/>
      <c r="T3894" s="4"/>
      <c r="U3894" s="4"/>
      <c r="V3894" s="4"/>
      <c r="W3894" s="15"/>
      <c r="AA3894" s="5" t="e">
        <f t="shared" si="493"/>
        <v>#DIV/0!</v>
      </c>
      <c r="AD3894" s="5" t="e">
        <f t="shared" si="494"/>
        <v>#DIV/0!</v>
      </c>
      <c r="AE3894" s="3" t="e">
        <f t="shared" si="495"/>
        <v>#DIV/0!</v>
      </c>
      <c r="AG3894" s="4" t="e">
        <f t="shared" si="496"/>
        <v>#DIV/0!</v>
      </c>
      <c r="AI3894" s="3" t="e">
        <f t="shared" si="497"/>
        <v>#DIV/0!</v>
      </c>
      <c r="AK3894" s="14" t="e">
        <f t="shared" si="498"/>
        <v>#DIV/0!</v>
      </c>
    </row>
    <row r="3895" spans="1:37" s="4" customFormat="1" x14ac:dyDescent="0.25">
      <c r="A3895" s="4" t="str">
        <f t="shared" si="492"/>
        <v>D00_766_6</v>
      </c>
      <c r="B3895" s="1" t="s">
        <v>37</v>
      </c>
      <c r="C3895" s="2">
        <v>766</v>
      </c>
      <c r="D3895" s="3">
        <v>6</v>
      </c>
      <c r="E3895" s="4" t="s">
        <v>45</v>
      </c>
      <c r="F3895" s="4" t="s">
        <v>46</v>
      </c>
      <c r="G3895" s="4" t="s">
        <v>32</v>
      </c>
      <c r="H3895" s="4">
        <v>2004</v>
      </c>
      <c r="I3895" s="3" t="s">
        <v>54</v>
      </c>
      <c r="J3895" s="3"/>
      <c r="P3895" s="3"/>
      <c r="W3895" s="3"/>
      <c r="AA3895" s="5" t="e">
        <f t="shared" si="493"/>
        <v>#DIV/0!</v>
      </c>
      <c r="AD3895" s="5" t="e">
        <f t="shared" si="494"/>
        <v>#DIV/0!</v>
      </c>
      <c r="AE3895" s="3" t="e">
        <f t="shared" si="495"/>
        <v>#DIV/0!</v>
      </c>
      <c r="AG3895" s="4" t="e">
        <f t="shared" si="496"/>
        <v>#DIV/0!</v>
      </c>
      <c r="AI3895" s="3" t="e">
        <f t="shared" si="497"/>
        <v>#DIV/0!</v>
      </c>
      <c r="AK3895" s="4" t="e">
        <f t="shared" si="498"/>
        <v>#DIV/0!</v>
      </c>
    </row>
    <row r="3896" spans="1:37" s="4" customFormat="1" x14ac:dyDescent="0.25">
      <c r="A3896" s="4" t="str">
        <f t="shared" si="492"/>
        <v>D00_766_6</v>
      </c>
      <c r="B3896" s="1" t="s">
        <v>37</v>
      </c>
      <c r="C3896" s="2">
        <v>766</v>
      </c>
      <c r="D3896" s="3">
        <v>6</v>
      </c>
      <c r="E3896" s="4" t="s">
        <v>45</v>
      </c>
      <c r="F3896" s="4" t="s">
        <v>46</v>
      </c>
      <c r="G3896" s="4" t="s">
        <v>32</v>
      </c>
      <c r="H3896" s="4">
        <v>2005</v>
      </c>
      <c r="I3896" s="3" t="s">
        <v>54</v>
      </c>
      <c r="J3896" s="3"/>
      <c r="P3896" s="3"/>
      <c r="W3896" s="3"/>
      <c r="AA3896" s="5" t="e">
        <f t="shared" si="493"/>
        <v>#DIV/0!</v>
      </c>
      <c r="AD3896" s="5" t="e">
        <f t="shared" si="494"/>
        <v>#DIV/0!</v>
      </c>
      <c r="AE3896" s="3" t="e">
        <f t="shared" si="495"/>
        <v>#DIV/0!</v>
      </c>
      <c r="AG3896" s="4" t="e">
        <f t="shared" si="496"/>
        <v>#DIV/0!</v>
      </c>
      <c r="AI3896" s="3" t="e">
        <f t="shared" si="497"/>
        <v>#DIV/0!</v>
      </c>
      <c r="AK3896" s="4" t="e">
        <f t="shared" si="498"/>
        <v>#DIV/0!</v>
      </c>
    </row>
    <row r="3897" spans="1:37" s="4" customFormat="1" x14ac:dyDescent="0.25">
      <c r="A3897" s="4" t="str">
        <f t="shared" si="492"/>
        <v>D00_766_6</v>
      </c>
      <c r="B3897" s="1" t="s">
        <v>37</v>
      </c>
      <c r="C3897" s="2">
        <v>766</v>
      </c>
      <c r="D3897" s="3">
        <v>6</v>
      </c>
      <c r="E3897" s="4" t="s">
        <v>45</v>
      </c>
      <c r="F3897" s="4" t="s">
        <v>46</v>
      </c>
      <c r="G3897" s="4" t="s">
        <v>32</v>
      </c>
      <c r="H3897" s="4">
        <v>2006</v>
      </c>
      <c r="I3897" s="3" t="s">
        <v>54</v>
      </c>
      <c r="J3897" s="3"/>
      <c r="P3897" s="3"/>
      <c r="W3897" s="3"/>
      <c r="AA3897" s="5" t="e">
        <f t="shared" si="493"/>
        <v>#DIV/0!</v>
      </c>
      <c r="AD3897" s="5" t="e">
        <f t="shared" si="494"/>
        <v>#DIV/0!</v>
      </c>
      <c r="AE3897" s="3" t="e">
        <f t="shared" si="495"/>
        <v>#DIV/0!</v>
      </c>
      <c r="AG3897" s="4" t="e">
        <f t="shared" si="496"/>
        <v>#DIV/0!</v>
      </c>
      <c r="AI3897" s="3" t="e">
        <f t="shared" si="497"/>
        <v>#DIV/0!</v>
      </c>
      <c r="AK3897" s="4" t="e">
        <f t="shared" si="498"/>
        <v>#DIV/0!</v>
      </c>
    </row>
    <row r="3898" spans="1:37" s="4" customFormat="1" x14ac:dyDescent="0.25">
      <c r="A3898" s="4" t="str">
        <f t="shared" si="492"/>
        <v>D00_766_6</v>
      </c>
      <c r="B3898" s="1" t="s">
        <v>37</v>
      </c>
      <c r="C3898" s="2">
        <v>766</v>
      </c>
      <c r="D3898" s="3">
        <v>6</v>
      </c>
      <c r="E3898" s="4" t="s">
        <v>45</v>
      </c>
      <c r="F3898" s="4" t="s">
        <v>46</v>
      </c>
      <c r="G3898" s="4" t="s">
        <v>32</v>
      </c>
      <c r="H3898" s="4">
        <v>2007</v>
      </c>
      <c r="I3898" s="3" t="s">
        <v>54</v>
      </c>
      <c r="J3898" s="3"/>
      <c r="P3898" s="3"/>
      <c r="W3898" s="3"/>
      <c r="AA3898" s="5" t="e">
        <f t="shared" si="493"/>
        <v>#DIV/0!</v>
      </c>
      <c r="AD3898" s="5" t="e">
        <f t="shared" si="494"/>
        <v>#DIV/0!</v>
      </c>
      <c r="AE3898" s="3" t="e">
        <f t="shared" si="495"/>
        <v>#DIV/0!</v>
      </c>
      <c r="AG3898" s="4" t="e">
        <f t="shared" si="496"/>
        <v>#DIV/0!</v>
      </c>
      <c r="AI3898" s="3" t="e">
        <f t="shared" si="497"/>
        <v>#DIV/0!</v>
      </c>
      <c r="AK3898" s="4" t="e">
        <f t="shared" si="498"/>
        <v>#DIV/0!</v>
      </c>
    </row>
    <row r="3899" spans="1:37" s="14" customFormat="1" x14ac:dyDescent="0.25">
      <c r="A3899" s="4" t="str">
        <f t="shared" si="492"/>
        <v>D00_767_6</v>
      </c>
      <c r="B3899" s="12" t="s">
        <v>37</v>
      </c>
      <c r="C3899" s="13">
        <v>767</v>
      </c>
      <c r="D3899" s="15">
        <v>6</v>
      </c>
      <c r="E3899" s="14" t="s">
        <v>45</v>
      </c>
      <c r="F3899" s="14" t="s">
        <v>46</v>
      </c>
      <c r="G3899" s="14" t="s">
        <v>32</v>
      </c>
      <c r="H3899" s="14">
        <v>2003</v>
      </c>
      <c r="I3899" s="15" t="s">
        <v>54</v>
      </c>
      <c r="J3899" s="15"/>
      <c r="P3899" s="15"/>
      <c r="Q3899" s="4"/>
      <c r="R3899" s="4"/>
      <c r="S3899" s="4"/>
      <c r="T3899" s="4"/>
      <c r="U3899" s="4"/>
      <c r="V3899" s="4"/>
      <c r="W3899" s="15"/>
      <c r="AA3899" s="5" t="e">
        <f t="shared" si="493"/>
        <v>#DIV/0!</v>
      </c>
      <c r="AD3899" s="5" t="e">
        <f t="shared" si="494"/>
        <v>#DIV/0!</v>
      </c>
      <c r="AE3899" s="3" t="e">
        <f t="shared" si="495"/>
        <v>#DIV/0!</v>
      </c>
      <c r="AG3899" s="4" t="e">
        <f t="shared" si="496"/>
        <v>#DIV/0!</v>
      </c>
      <c r="AI3899" s="3" t="e">
        <f t="shared" si="497"/>
        <v>#DIV/0!</v>
      </c>
      <c r="AK3899" s="14" t="e">
        <f t="shared" si="498"/>
        <v>#DIV/0!</v>
      </c>
    </row>
    <row r="3900" spans="1:37" s="4" customFormat="1" x14ac:dyDescent="0.25">
      <c r="A3900" s="4" t="str">
        <f t="shared" si="492"/>
        <v>D00_767_6</v>
      </c>
      <c r="B3900" s="1" t="s">
        <v>37</v>
      </c>
      <c r="C3900" s="2">
        <v>767</v>
      </c>
      <c r="D3900" s="3">
        <v>6</v>
      </c>
      <c r="E3900" s="4" t="s">
        <v>45</v>
      </c>
      <c r="F3900" s="4" t="s">
        <v>46</v>
      </c>
      <c r="G3900" s="4" t="s">
        <v>32</v>
      </c>
      <c r="H3900" s="4">
        <v>2004</v>
      </c>
      <c r="I3900" s="3" t="s">
        <v>54</v>
      </c>
      <c r="J3900" s="3"/>
      <c r="P3900" s="3"/>
      <c r="W3900" s="3"/>
      <c r="AA3900" s="5" t="e">
        <f t="shared" si="493"/>
        <v>#DIV/0!</v>
      </c>
      <c r="AD3900" s="5" t="e">
        <f t="shared" si="494"/>
        <v>#DIV/0!</v>
      </c>
      <c r="AE3900" s="3" t="e">
        <f t="shared" si="495"/>
        <v>#DIV/0!</v>
      </c>
      <c r="AG3900" s="4" t="e">
        <f t="shared" si="496"/>
        <v>#DIV/0!</v>
      </c>
      <c r="AI3900" s="3" t="e">
        <f t="shared" si="497"/>
        <v>#DIV/0!</v>
      </c>
      <c r="AK3900" s="4" t="e">
        <f t="shared" si="498"/>
        <v>#DIV/0!</v>
      </c>
    </row>
    <row r="3901" spans="1:37" s="4" customFormat="1" x14ac:dyDescent="0.25">
      <c r="A3901" s="4" t="str">
        <f t="shared" si="492"/>
        <v>D00_767_6</v>
      </c>
      <c r="B3901" s="1" t="s">
        <v>37</v>
      </c>
      <c r="C3901" s="2">
        <v>767</v>
      </c>
      <c r="D3901" s="3">
        <v>6</v>
      </c>
      <c r="E3901" s="4" t="s">
        <v>45</v>
      </c>
      <c r="F3901" s="4" t="s">
        <v>46</v>
      </c>
      <c r="G3901" s="4" t="s">
        <v>32</v>
      </c>
      <c r="H3901" s="4">
        <v>2005</v>
      </c>
      <c r="I3901" s="3" t="s">
        <v>54</v>
      </c>
      <c r="J3901" s="3"/>
      <c r="P3901" s="3"/>
      <c r="W3901" s="3"/>
      <c r="AA3901" s="5" t="e">
        <f t="shared" si="493"/>
        <v>#DIV/0!</v>
      </c>
      <c r="AD3901" s="5" t="e">
        <f t="shared" si="494"/>
        <v>#DIV/0!</v>
      </c>
      <c r="AE3901" s="3" t="e">
        <f t="shared" si="495"/>
        <v>#DIV/0!</v>
      </c>
      <c r="AG3901" s="4" t="e">
        <f t="shared" si="496"/>
        <v>#DIV/0!</v>
      </c>
      <c r="AI3901" s="3" t="e">
        <f t="shared" si="497"/>
        <v>#DIV/0!</v>
      </c>
      <c r="AK3901" s="4" t="e">
        <f t="shared" si="498"/>
        <v>#DIV/0!</v>
      </c>
    </row>
    <row r="3902" spans="1:37" s="4" customFormat="1" x14ac:dyDescent="0.25">
      <c r="A3902" s="4" t="str">
        <f t="shared" si="492"/>
        <v>D00_767_6</v>
      </c>
      <c r="B3902" s="1" t="s">
        <v>37</v>
      </c>
      <c r="C3902" s="2">
        <v>767</v>
      </c>
      <c r="D3902" s="3">
        <v>6</v>
      </c>
      <c r="E3902" s="4" t="s">
        <v>45</v>
      </c>
      <c r="F3902" s="4" t="s">
        <v>46</v>
      </c>
      <c r="G3902" s="4" t="s">
        <v>32</v>
      </c>
      <c r="H3902" s="4">
        <v>2006</v>
      </c>
      <c r="I3902" s="3" t="s">
        <v>54</v>
      </c>
      <c r="J3902" s="3"/>
      <c r="P3902" s="3"/>
      <c r="W3902" s="3"/>
      <c r="AA3902" s="5" t="e">
        <f t="shared" si="493"/>
        <v>#DIV/0!</v>
      </c>
      <c r="AD3902" s="5" t="e">
        <f t="shared" si="494"/>
        <v>#DIV/0!</v>
      </c>
      <c r="AE3902" s="3" t="e">
        <f t="shared" si="495"/>
        <v>#DIV/0!</v>
      </c>
      <c r="AG3902" s="4" t="e">
        <f t="shared" si="496"/>
        <v>#DIV/0!</v>
      </c>
      <c r="AI3902" s="3" t="e">
        <f t="shared" si="497"/>
        <v>#DIV/0!</v>
      </c>
      <c r="AK3902" s="4" t="e">
        <f t="shared" si="498"/>
        <v>#DIV/0!</v>
      </c>
    </row>
    <row r="3903" spans="1:37" s="4" customFormat="1" x14ac:dyDescent="0.25">
      <c r="A3903" s="4" t="str">
        <f t="shared" si="492"/>
        <v>D00_767_6</v>
      </c>
      <c r="B3903" s="1" t="s">
        <v>37</v>
      </c>
      <c r="C3903" s="2">
        <v>767</v>
      </c>
      <c r="D3903" s="3">
        <v>6</v>
      </c>
      <c r="E3903" s="4" t="s">
        <v>45</v>
      </c>
      <c r="F3903" s="4" t="s">
        <v>46</v>
      </c>
      <c r="G3903" s="4" t="s">
        <v>32</v>
      </c>
      <c r="H3903" s="4">
        <v>2007</v>
      </c>
      <c r="I3903" s="3" t="s">
        <v>54</v>
      </c>
      <c r="J3903" s="3"/>
      <c r="P3903" s="3"/>
      <c r="W3903" s="3"/>
      <c r="AA3903" s="5" t="e">
        <f t="shared" si="493"/>
        <v>#DIV/0!</v>
      </c>
      <c r="AD3903" s="5" t="e">
        <f t="shared" si="494"/>
        <v>#DIV/0!</v>
      </c>
      <c r="AE3903" s="3" t="e">
        <f t="shared" si="495"/>
        <v>#DIV/0!</v>
      </c>
      <c r="AG3903" s="4" t="e">
        <f t="shared" si="496"/>
        <v>#DIV/0!</v>
      </c>
      <c r="AI3903" s="3" t="e">
        <f t="shared" si="497"/>
        <v>#DIV/0!</v>
      </c>
      <c r="AK3903" s="4" t="e">
        <f t="shared" si="498"/>
        <v>#DIV/0!</v>
      </c>
    </row>
    <row r="3904" spans="1:37" s="14" customFormat="1" x14ac:dyDescent="0.25">
      <c r="A3904" s="4" t="str">
        <f t="shared" si="492"/>
        <v>D00_768_6</v>
      </c>
      <c r="B3904" s="12" t="s">
        <v>37</v>
      </c>
      <c r="C3904" s="13">
        <v>768</v>
      </c>
      <c r="D3904" s="15">
        <v>6</v>
      </c>
      <c r="E3904" s="14" t="s">
        <v>45</v>
      </c>
      <c r="F3904" s="14" t="s">
        <v>46</v>
      </c>
      <c r="G3904" s="14" t="s">
        <v>32</v>
      </c>
      <c r="H3904" s="14">
        <v>2003</v>
      </c>
      <c r="I3904" s="15" t="s">
        <v>54</v>
      </c>
      <c r="J3904" s="15"/>
      <c r="P3904" s="15"/>
      <c r="Q3904" s="4"/>
      <c r="R3904" s="4"/>
      <c r="S3904" s="4"/>
      <c r="T3904" s="4"/>
      <c r="U3904" s="4"/>
      <c r="V3904" s="4"/>
      <c r="W3904" s="15"/>
      <c r="AA3904" s="5" t="e">
        <f t="shared" si="493"/>
        <v>#DIV/0!</v>
      </c>
      <c r="AD3904" s="5" t="e">
        <f t="shared" si="494"/>
        <v>#DIV/0!</v>
      </c>
      <c r="AE3904" s="3" t="e">
        <f t="shared" si="495"/>
        <v>#DIV/0!</v>
      </c>
      <c r="AG3904" s="4" t="e">
        <f t="shared" si="496"/>
        <v>#DIV/0!</v>
      </c>
      <c r="AI3904" s="3" t="e">
        <f t="shared" si="497"/>
        <v>#DIV/0!</v>
      </c>
      <c r="AK3904" s="14" t="e">
        <f t="shared" si="498"/>
        <v>#DIV/0!</v>
      </c>
    </row>
    <row r="3905" spans="1:37" s="4" customFormat="1" x14ac:dyDescent="0.25">
      <c r="A3905" s="4" t="str">
        <f t="shared" si="492"/>
        <v>D00_768_6</v>
      </c>
      <c r="B3905" s="1" t="s">
        <v>37</v>
      </c>
      <c r="C3905" s="2">
        <v>768</v>
      </c>
      <c r="D3905" s="3">
        <v>6</v>
      </c>
      <c r="E3905" s="4" t="s">
        <v>45</v>
      </c>
      <c r="F3905" s="4" t="s">
        <v>46</v>
      </c>
      <c r="G3905" s="4" t="s">
        <v>32</v>
      </c>
      <c r="H3905" s="4">
        <v>2004</v>
      </c>
      <c r="I3905" s="3" t="s">
        <v>54</v>
      </c>
      <c r="J3905" s="3"/>
      <c r="P3905" s="3"/>
      <c r="W3905" s="3"/>
      <c r="AA3905" s="5" t="e">
        <f t="shared" si="493"/>
        <v>#DIV/0!</v>
      </c>
      <c r="AD3905" s="5" t="e">
        <f t="shared" si="494"/>
        <v>#DIV/0!</v>
      </c>
      <c r="AE3905" s="3" t="e">
        <f t="shared" si="495"/>
        <v>#DIV/0!</v>
      </c>
      <c r="AG3905" s="4" t="e">
        <f t="shared" si="496"/>
        <v>#DIV/0!</v>
      </c>
      <c r="AI3905" s="3" t="e">
        <f t="shared" si="497"/>
        <v>#DIV/0!</v>
      </c>
      <c r="AK3905" s="4" t="e">
        <f t="shared" si="498"/>
        <v>#DIV/0!</v>
      </c>
    </row>
    <row r="3906" spans="1:37" s="4" customFormat="1" x14ac:dyDescent="0.25">
      <c r="A3906" s="4" t="str">
        <f t="shared" si="492"/>
        <v>D00_768_6</v>
      </c>
      <c r="B3906" s="1" t="s">
        <v>37</v>
      </c>
      <c r="C3906" s="2">
        <v>768</v>
      </c>
      <c r="D3906" s="3">
        <v>6</v>
      </c>
      <c r="E3906" s="4" t="s">
        <v>45</v>
      </c>
      <c r="F3906" s="4" t="s">
        <v>46</v>
      </c>
      <c r="G3906" s="4" t="s">
        <v>32</v>
      </c>
      <c r="H3906" s="4">
        <v>2005</v>
      </c>
      <c r="I3906" s="3" t="s">
        <v>54</v>
      </c>
      <c r="J3906" s="3"/>
      <c r="P3906" s="3"/>
      <c r="W3906" s="3"/>
      <c r="AA3906" s="5" t="e">
        <f t="shared" si="493"/>
        <v>#DIV/0!</v>
      </c>
      <c r="AD3906" s="5" t="e">
        <f t="shared" si="494"/>
        <v>#DIV/0!</v>
      </c>
      <c r="AE3906" s="3" t="e">
        <f t="shared" si="495"/>
        <v>#DIV/0!</v>
      </c>
      <c r="AG3906" s="4" t="e">
        <f t="shared" si="496"/>
        <v>#DIV/0!</v>
      </c>
      <c r="AI3906" s="3" t="e">
        <f t="shared" si="497"/>
        <v>#DIV/0!</v>
      </c>
      <c r="AK3906" s="4" t="e">
        <f t="shared" si="498"/>
        <v>#DIV/0!</v>
      </c>
    </row>
    <row r="3907" spans="1:37" s="4" customFormat="1" x14ac:dyDescent="0.25">
      <c r="A3907" s="4" t="str">
        <f t="shared" ref="A3907:A3970" si="499">CONCATENATE(LEFT(B3907,1),CONCATENATE(RIGHT(B3907,2),"_",CONCATENATE(C3907),"_",CONCATENATE(D3907)))</f>
        <v>D00_768_6</v>
      </c>
      <c r="B3907" s="1" t="s">
        <v>37</v>
      </c>
      <c r="C3907" s="2">
        <v>768</v>
      </c>
      <c r="D3907" s="3">
        <v>6</v>
      </c>
      <c r="E3907" s="4" t="s">
        <v>45</v>
      </c>
      <c r="F3907" s="4" t="s">
        <v>46</v>
      </c>
      <c r="G3907" s="4" t="s">
        <v>32</v>
      </c>
      <c r="H3907" s="4">
        <v>2006</v>
      </c>
      <c r="I3907" s="3" t="s">
        <v>54</v>
      </c>
      <c r="J3907" s="3"/>
      <c r="P3907" s="3"/>
      <c r="W3907" s="3"/>
      <c r="AA3907" s="5" t="e">
        <f t="shared" si="493"/>
        <v>#DIV/0!</v>
      </c>
      <c r="AD3907" s="5" t="e">
        <f t="shared" si="494"/>
        <v>#DIV/0!</v>
      </c>
      <c r="AE3907" s="3" t="e">
        <f t="shared" si="495"/>
        <v>#DIV/0!</v>
      </c>
      <c r="AG3907" s="4" t="e">
        <f t="shared" si="496"/>
        <v>#DIV/0!</v>
      </c>
      <c r="AI3907" s="3" t="e">
        <f t="shared" si="497"/>
        <v>#DIV/0!</v>
      </c>
      <c r="AK3907" s="4" t="e">
        <f t="shared" si="498"/>
        <v>#DIV/0!</v>
      </c>
    </row>
    <row r="3908" spans="1:37" s="4" customFormat="1" x14ac:dyDescent="0.25">
      <c r="A3908" s="4" t="str">
        <f t="shared" si="499"/>
        <v>D00_768_6</v>
      </c>
      <c r="B3908" s="1" t="s">
        <v>37</v>
      </c>
      <c r="C3908" s="2">
        <v>768</v>
      </c>
      <c r="D3908" s="3">
        <v>6</v>
      </c>
      <c r="E3908" s="4" t="s">
        <v>45</v>
      </c>
      <c r="F3908" s="4" t="s">
        <v>46</v>
      </c>
      <c r="G3908" s="4" t="s">
        <v>32</v>
      </c>
      <c r="H3908" s="4">
        <v>2007</v>
      </c>
      <c r="I3908" s="3" t="s">
        <v>54</v>
      </c>
      <c r="J3908" s="3"/>
      <c r="P3908" s="3"/>
      <c r="W3908" s="3"/>
      <c r="AA3908" s="5" t="e">
        <f t="shared" si="493"/>
        <v>#DIV/0!</v>
      </c>
      <c r="AD3908" s="5" t="e">
        <f t="shared" si="494"/>
        <v>#DIV/0!</v>
      </c>
      <c r="AE3908" s="3" t="e">
        <f t="shared" si="495"/>
        <v>#DIV/0!</v>
      </c>
      <c r="AG3908" s="4" t="e">
        <f t="shared" si="496"/>
        <v>#DIV/0!</v>
      </c>
      <c r="AI3908" s="3" t="e">
        <f t="shared" si="497"/>
        <v>#DIV/0!</v>
      </c>
      <c r="AK3908" s="4" t="e">
        <f t="shared" si="498"/>
        <v>#DIV/0!</v>
      </c>
    </row>
    <row r="3909" spans="1:37" s="14" customFormat="1" x14ac:dyDescent="0.25">
      <c r="A3909" s="4" t="str">
        <f t="shared" si="499"/>
        <v>D00_769_6</v>
      </c>
      <c r="B3909" s="12" t="s">
        <v>37</v>
      </c>
      <c r="C3909" s="13">
        <v>769</v>
      </c>
      <c r="D3909" s="15">
        <v>6</v>
      </c>
      <c r="E3909" s="14" t="s">
        <v>45</v>
      </c>
      <c r="F3909" s="14" t="s">
        <v>46</v>
      </c>
      <c r="G3909" s="14" t="s">
        <v>32</v>
      </c>
      <c r="H3909" s="14">
        <v>2003</v>
      </c>
      <c r="I3909" s="15" t="s">
        <v>54</v>
      </c>
      <c r="J3909" s="15"/>
      <c r="P3909" s="15"/>
      <c r="Q3909" s="4"/>
      <c r="R3909" s="4"/>
      <c r="S3909" s="4"/>
      <c r="T3909" s="4"/>
      <c r="U3909" s="4"/>
      <c r="V3909" s="4"/>
      <c r="W3909" s="15"/>
      <c r="AA3909" s="5" t="e">
        <f t="shared" si="493"/>
        <v>#DIV/0!</v>
      </c>
      <c r="AD3909" s="5" t="e">
        <f t="shared" si="494"/>
        <v>#DIV/0!</v>
      </c>
      <c r="AE3909" s="3" t="e">
        <f t="shared" si="495"/>
        <v>#DIV/0!</v>
      </c>
      <c r="AG3909" s="4" t="e">
        <f t="shared" si="496"/>
        <v>#DIV/0!</v>
      </c>
      <c r="AI3909" s="3" t="e">
        <f t="shared" si="497"/>
        <v>#DIV/0!</v>
      </c>
      <c r="AK3909" s="14" t="e">
        <f t="shared" si="498"/>
        <v>#DIV/0!</v>
      </c>
    </row>
    <row r="3910" spans="1:37" s="4" customFormat="1" x14ac:dyDescent="0.25">
      <c r="A3910" s="4" t="str">
        <f t="shared" si="499"/>
        <v>D00_769_6</v>
      </c>
      <c r="B3910" s="1" t="s">
        <v>37</v>
      </c>
      <c r="C3910" s="2">
        <v>769</v>
      </c>
      <c r="D3910" s="3">
        <v>6</v>
      </c>
      <c r="E3910" s="4" t="s">
        <v>45</v>
      </c>
      <c r="F3910" s="4" t="s">
        <v>46</v>
      </c>
      <c r="G3910" s="4" t="s">
        <v>32</v>
      </c>
      <c r="H3910" s="4">
        <v>2004</v>
      </c>
      <c r="I3910" s="3" t="s">
        <v>54</v>
      </c>
      <c r="J3910" s="3"/>
      <c r="P3910" s="3"/>
      <c r="W3910" s="3"/>
      <c r="AA3910" s="5" t="e">
        <f t="shared" si="493"/>
        <v>#DIV/0!</v>
      </c>
      <c r="AD3910" s="5" t="e">
        <f t="shared" si="494"/>
        <v>#DIV/0!</v>
      </c>
      <c r="AE3910" s="3" t="e">
        <f t="shared" si="495"/>
        <v>#DIV/0!</v>
      </c>
      <c r="AG3910" s="4" t="e">
        <f t="shared" si="496"/>
        <v>#DIV/0!</v>
      </c>
      <c r="AI3910" s="3" t="e">
        <f t="shared" si="497"/>
        <v>#DIV/0!</v>
      </c>
      <c r="AK3910" s="4" t="e">
        <f t="shared" si="498"/>
        <v>#DIV/0!</v>
      </c>
    </row>
    <row r="3911" spans="1:37" s="4" customFormat="1" x14ac:dyDescent="0.25">
      <c r="A3911" s="4" t="str">
        <f t="shared" si="499"/>
        <v>D00_769_6</v>
      </c>
      <c r="B3911" s="1" t="s">
        <v>37</v>
      </c>
      <c r="C3911" s="2">
        <v>769</v>
      </c>
      <c r="D3911" s="3">
        <v>6</v>
      </c>
      <c r="E3911" s="4" t="s">
        <v>45</v>
      </c>
      <c r="F3911" s="4" t="s">
        <v>46</v>
      </c>
      <c r="G3911" s="4" t="s">
        <v>32</v>
      </c>
      <c r="H3911" s="4">
        <v>2005</v>
      </c>
      <c r="I3911" s="3" t="s">
        <v>54</v>
      </c>
      <c r="J3911" s="3"/>
      <c r="P3911" s="3"/>
      <c r="W3911" s="3"/>
      <c r="AA3911" s="5" t="e">
        <f t="shared" si="493"/>
        <v>#DIV/0!</v>
      </c>
      <c r="AD3911" s="5" t="e">
        <f t="shared" si="494"/>
        <v>#DIV/0!</v>
      </c>
      <c r="AE3911" s="3" t="e">
        <f t="shared" si="495"/>
        <v>#DIV/0!</v>
      </c>
      <c r="AG3911" s="4" t="e">
        <f t="shared" si="496"/>
        <v>#DIV/0!</v>
      </c>
      <c r="AI3911" s="3" t="e">
        <f t="shared" si="497"/>
        <v>#DIV/0!</v>
      </c>
      <c r="AK3911" s="4" t="e">
        <f t="shared" si="498"/>
        <v>#DIV/0!</v>
      </c>
    </row>
    <row r="3912" spans="1:37" s="4" customFormat="1" x14ac:dyDescent="0.25">
      <c r="A3912" s="4" t="str">
        <f t="shared" si="499"/>
        <v>D00_769_6</v>
      </c>
      <c r="B3912" s="1" t="s">
        <v>37</v>
      </c>
      <c r="C3912" s="2">
        <v>769</v>
      </c>
      <c r="D3912" s="3">
        <v>6</v>
      </c>
      <c r="E3912" s="4" t="s">
        <v>45</v>
      </c>
      <c r="F3912" s="4" t="s">
        <v>46</v>
      </c>
      <c r="G3912" s="4" t="s">
        <v>32</v>
      </c>
      <c r="H3912" s="4">
        <v>2006</v>
      </c>
      <c r="I3912" s="3" t="s">
        <v>54</v>
      </c>
      <c r="J3912" s="3"/>
      <c r="P3912" s="3"/>
      <c r="W3912" s="3"/>
      <c r="AA3912" s="5" t="e">
        <f t="shared" si="493"/>
        <v>#DIV/0!</v>
      </c>
      <c r="AD3912" s="5" t="e">
        <f t="shared" si="494"/>
        <v>#DIV/0!</v>
      </c>
      <c r="AE3912" s="3" t="e">
        <f t="shared" si="495"/>
        <v>#DIV/0!</v>
      </c>
      <c r="AG3912" s="4" t="e">
        <f t="shared" si="496"/>
        <v>#DIV/0!</v>
      </c>
      <c r="AI3912" s="3" t="e">
        <f t="shared" si="497"/>
        <v>#DIV/0!</v>
      </c>
      <c r="AK3912" s="4" t="e">
        <f t="shared" si="498"/>
        <v>#DIV/0!</v>
      </c>
    </row>
    <row r="3913" spans="1:37" s="4" customFormat="1" x14ac:dyDescent="0.25">
      <c r="A3913" s="4" t="str">
        <f t="shared" si="499"/>
        <v>D00_769_6</v>
      </c>
      <c r="B3913" s="1" t="s">
        <v>37</v>
      </c>
      <c r="C3913" s="2">
        <v>769</v>
      </c>
      <c r="D3913" s="3">
        <v>6</v>
      </c>
      <c r="E3913" s="4" t="s">
        <v>45</v>
      </c>
      <c r="F3913" s="4" t="s">
        <v>46</v>
      </c>
      <c r="G3913" s="4" t="s">
        <v>32</v>
      </c>
      <c r="H3913" s="4">
        <v>2007</v>
      </c>
      <c r="I3913" s="3" t="s">
        <v>54</v>
      </c>
      <c r="J3913" s="3"/>
      <c r="P3913" s="3"/>
      <c r="W3913" s="3"/>
      <c r="AA3913" s="5" t="e">
        <f t="shared" si="493"/>
        <v>#DIV/0!</v>
      </c>
      <c r="AD3913" s="5" t="e">
        <f t="shared" si="494"/>
        <v>#DIV/0!</v>
      </c>
      <c r="AE3913" s="3" t="e">
        <f t="shared" si="495"/>
        <v>#DIV/0!</v>
      </c>
      <c r="AG3913" s="4" t="e">
        <f t="shared" si="496"/>
        <v>#DIV/0!</v>
      </c>
      <c r="AI3913" s="3" t="e">
        <f t="shared" si="497"/>
        <v>#DIV/0!</v>
      </c>
      <c r="AK3913" s="4" t="e">
        <f t="shared" si="498"/>
        <v>#DIV/0!</v>
      </c>
    </row>
    <row r="3914" spans="1:37" s="14" customFormat="1" x14ac:dyDescent="0.25">
      <c r="A3914" s="4" t="str">
        <f t="shared" si="499"/>
        <v>D00_770_6</v>
      </c>
      <c r="B3914" s="12" t="s">
        <v>37</v>
      </c>
      <c r="C3914" s="13">
        <v>770</v>
      </c>
      <c r="D3914" s="15">
        <v>6</v>
      </c>
      <c r="E3914" s="14" t="s">
        <v>45</v>
      </c>
      <c r="F3914" s="14" t="s">
        <v>46</v>
      </c>
      <c r="G3914" s="14" t="s">
        <v>32</v>
      </c>
      <c r="H3914" s="14">
        <v>2003</v>
      </c>
      <c r="I3914" s="15" t="s">
        <v>54</v>
      </c>
      <c r="J3914" s="15"/>
      <c r="P3914" s="15"/>
      <c r="Q3914" s="4"/>
      <c r="R3914" s="4"/>
      <c r="S3914" s="4"/>
      <c r="T3914" s="4"/>
      <c r="U3914" s="4"/>
      <c r="V3914" s="4"/>
      <c r="W3914" s="15"/>
      <c r="AA3914" s="5" t="e">
        <f t="shared" si="493"/>
        <v>#DIV/0!</v>
      </c>
      <c r="AD3914" s="5" t="e">
        <f t="shared" si="494"/>
        <v>#DIV/0!</v>
      </c>
      <c r="AE3914" s="3" t="e">
        <f t="shared" si="495"/>
        <v>#DIV/0!</v>
      </c>
      <c r="AG3914" s="4" t="e">
        <f t="shared" si="496"/>
        <v>#DIV/0!</v>
      </c>
      <c r="AI3914" s="3" t="e">
        <f t="shared" si="497"/>
        <v>#DIV/0!</v>
      </c>
      <c r="AK3914" s="14" t="e">
        <f t="shared" si="498"/>
        <v>#DIV/0!</v>
      </c>
    </row>
    <row r="3915" spans="1:37" s="4" customFormat="1" x14ac:dyDescent="0.25">
      <c r="A3915" s="4" t="str">
        <f t="shared" si="499"/>
        <v>D00_770_6</v>
      </c>
      <c r="B3915" s="1" t="s">
        <v>37</v>
      </c>
      <c r="C3915" s="2">
        <v>770</v>
      </c>
      <c r="D3915" s="3">
        <v>6</v>
      </c>
      <c r="E3915" s="4" t="s">
        <v>45</v>
      </c>
      <c r="F3915" s="4" t="s">
        <v>46</v>
      </c>
      <c r="G3915" s="4" t="s">
        <v>32</v>
      </c>
      <c r="H3915" s="4">
        <v>2004</v>
      </c>
      <c r="I3915" s="3" t="s">
        <v>54</v>
      </c>
      <c r="J3915" s="3"/>
      <c r="P3915" s="3"/>
      <c r="W3915" s="3"/>
      <c r="AA3915" s="5" t="e">
        <f t="shared" ref="AA3915:AA3978" si="500">(Z3915+(AD3915*AF3915))/Y3915</f>
        <v>#DIV/0!</v>
      </c>
      <c r="AD3915" s="5" t="e">
        <f t="shared" ref="AD3915:AD3978" si="501">AC3915/(Y3915-AF3915)</f>
        <v>#DIV/0!</v>
      </c>
      <c r="AE3915" s="3" t="e">
        <f t="shared" ref="AE3915:AE3978" si="502">AD3915*100/AA3915</f>
        <v>#DIV/0!</v>
      </c>
      <c r="AG3915" s="4" t="e">
        <f t="shared" ref="AG3915:AG3978" si="503">AF3915*100/Y3915</f>
        <v>#DIV/0!</v>
      </c>
      <c r="AI3915" s="3" t="e">
        <f t="shared" ref="AI3915:AI3978" si="504">AH3915*100/Y3915</f>
        <v>#DIV/0!</v>
      </c>
      <c r="AK3915" s="4" t="e">
        <f t="shared" si="498"/>
        <v>#DIV/0!</v>
      </c>
    </row>
    <row r="3916" spans="1:37" s="4" customFormat="1" x14ac:dyDescent="0.25">
      <c r="A3916" s="4" t="str">
        <f t="shared" si="499"/>
        <v>D00_770_6</v>
      </c>
      <c r="B3916" s="1" t="s">
        <v>37</v>
      </c>
      <c r="C3916" s="2">
        <v>770</v>
      </c>
      <c r="D3916" s="3">
        <v>6</v>
      </c>
      <c r="E3916" s="4" t="s">
        <v>45</v>
      </c>
      <c r="F3916" s="4" t="s">
        <v>46</v>
      </c>
      <c r="G3916" s="4" t="s">
        <v>32</v>
      </c>
      <c r="H3916" s="4">
        <v>2005</v>
      </c>
      <c r="I3916" s="3" t="s">
        <v>54</v>
      </c>
      <c r="J3916" s="3"/>
      <c r="P3916" s="3"/>
      <c r="W3916" s="3"/>
      <c r="AA3916" s="5" t="e">
        <f t="shared" si="500"/>
        <v>#DIV/0!</v>
      </c>
      <c r="AD3916" s="5" t="e">
        <f t="shared" si="501"/>
        <v>#DIV/0!</v>
      </c>
      <c r="AE3916" s="3" t="e">
        <f t="shared" si="502"/>
        <v>#DIV/0!</v>
      </c>
      <c r="AG3916" s="4" t="e">
        <f t="shared" si="503"/>
        <v>#DIV/0!</v>
      </c>
      <c r="AI3916" s="3" t="e">
        <f t="shared" si="504"/>
        <v>#DIV/0!</v>
      </c>
      <c r="AK3916" s="4" t="e">
        <f t="shared" si="498"/>
        <v>#DIV/0!</v>
      </c>
    </row>
    <row r="3917" spans="1:37" s="4" customFormat="1" x14ac:dyDescent="0.25">
      <c r="A3917" s="4" t="str">
        <f t="shared" si="499"/>
        <v>D00_770_6</v>
      </c>
      <c r="B3917" s="1" t="s">
        <v>37</v>
      </c>
      <c r="C3917" s="2">
        <v>770</v>
      </c>
      <c r="D3917" s="3">
        <v>6</v>
      </c>
      <c r="E3917" s="4" t="s">
        <v>45</v>
      </c>
      <c r="F3917" s="4" t="s">
        <v>46</v>
      </c>
      <c r="G3917" s="4" t="s">
        <v>32</v>
      </c>
      <c r="H3917" s="4">
        <v>2006</v>
      </c>
      <c r="I3917" s="3" t="s">
        <v>54</v>
      </c>
      <c r="J3917" s="3"/>
      <c r="P3917" s="3"/>
      <c r="W3917" s="3"/>
      <c r="AA3917" s="5" t="e">
        <f t="shared" si="500"/>
        <v>#DIV/0!</v>
      </c>
      <c r="AD3917" s="5" t="e">
        <f t="shared" si="501"/>
        <v>#DIV/0!</v>
      </c>
      <c r="AE3917" s="3" t="e">
        <f t="shared" si="502"/>
        <v>#DIV/0!</v>
      </c>
      <c r="AG3917" s="4" t="e">
        <f t="shared" si="503"/>
        <v>#DIV/0!</v>
      </c>
      <c r="AI3917" s="3" t="e">
        <f t="shared" si="504"/>
        <v>#DIV/0!</v>
      </c>
      <c r="AK3917" s="4" t="e">
        <f t="shared" si="498"/>
        <v>#DIV/0!</v>
      </c>
    </row>
    <row r="3918" spans="1:37" s="4" customFormat="1" x14ac:dyDescent="0.25">
      <c r="A3918" s="4" t="str">
        <f t="shared" si="499"/>
        <v>D00_770_6</v>
      </c>
      <c r="B3918" s="1" t="s">
        <v>37</v>
      </c>
      <c r="C3918" s="2">
        <v>770</v>
      </c>
      <c r="D3918" s="3">
        <v>6</v>
      </c>
      <c r="E3918" s="4" t="s">
        <v>45</v>
      </c>
      <c r="F3918" s="4" t="s">
        <v>46</v>
      </c>
      <c r="G3918" s="4" t="s">
        <v>32</v>
      </c>
      <c r="H3918" s="4">
        <v>2007</v>
      </c>
      <c r="I3918" s="3" t="s">
        <v>54</v>
      </c>
      <c r="J3918" s="3"/>
      <c r="P3918" s="3"/>
      <c r="W3918" s="3"/>
      <c r="AA3918" s="5" t="e">
        <f t="shared" si="500"/>
        <v>#DIV/0!</v>
      </c>
      <c r="AD3918" s="5" t="e">
        <f t="shared" si="501"/>
        <v>#DIV/0!</v>
      </c>
      <c r="AE3918" s="3" t="e">
        <f t="shared" si="502"/>
        <v>#DIV/0!</v>
      </c>
      <c r="AG3918" s="4" t="e">
        <f t="shared" si="503"/>
        <v>#DIV/0!</v>
      </c>
      <c r="AI3918" s="3" t="e">
        <f t="shared" si="504"/>
        <v>#DIV/0!</v>
      </c>
      <c r="AK3918" s="4" t="e">
        <f t="shared" si="498"/>
        <v>#DIV/0!</v>
      </c>
    </row>
    <row r="3919" spans="1:37" s="14" customFormat="1" x14ac:dyDescent="0.25">
      <c r="A3919" s="4" t="str">
        <f t="shared" si="499"/>
        <v>D00_771_6</v>
      </c>
      <c r="B3919" s="12" t="s">
        <v>37</v>
      </c>
      <c r="C3919" s="13">
        <v>771</v>
      </c>
      <c r="D3919" s="15">
        <v>6</v>
      </c>
      <c r="E3919" s="14" t="s">
        <v>45</v>
      </c>
      <c r="F3919" s="14" t="s">
        <v>46</v>
      </c>
      <c r="G3919" s="14" t="s">
        <v>32</v>
      </c>
      <c r="H3919" s="14">
        <v>2003</v>
      </c>
      <c r="I3919" s="15" t="s">
        <v>54</v>
      </c>
      <c r="J3919" s="15"/>
      <c r="P3919" s="15"/>
      <c r="Q3919" s="4"/>
      <c r="R3919" s="4"/>
      <c r="S3919" s="4"/>
      <c r="T3919" s="4"/>
      <c r="U3919" s="4"/>
      <c r="V3919" s="4"/>
      <c r="W3919" s="15"/>
      <c r="AA3919" s="5" t="e">
        <f t="shared" si="500"/>
        <v>#DIV/0!</v>
      </c>
      <c r="AD3919" s="5" t="e">
        <f t="shared" si="501"/>
        <v>#DIV/0!</v>
      </c>
      <c r="AE3919" s="3" t="e">
        <f t="shared" si="502"/>
        <v>#DIV/0!</v>
      </c>
      <c r="AG3919" s="4" t="e">
        <f t="shared" si="503"/>
        <v>#DIV/0!</v>
      </c>
      <c r="AI3919" s="3" t="e">
        <f t="shared" si="504"/>
        <v>#DIV/0!</v>
      </c>
      <c r="AK3919" s="14" t="e">
        <f t="shared" si="498"/>
        <v>#DIV/0!</v>
      </c>
    </row>
    <row r="3920" spans="1:37" s="4" customFormat="1" x14ac:dyDescent="0.25">
      <c r="A3920" s="4" t="str">
        <f t="shared" si="499"/>
        <v>D00_771_6</v>
      </c>
      <c r="B3920" s="1" t="s">
        <v>37</v>
      </c>
      <c r="C3920" s="2">
        <v>771</v>
      </c>
      <c r="D3920" s="3">
        <v>6</v>
      </c>
      <c r="E3920" s="4" t="s">
        <v>45</v>
      </c>
      <c r="F3920" s="4" t="s">
        <v>46</v>
      </c>
      <c r="G3920" s="4" t="s">
        <v>32</v>
      </c>
      <c r="H3920" s="4">
        <v>2004</v>
      </c>
      <c r="I3920" s="3" t="s">
        <v>54</v>
      </c>
      <c r="J3920" s="3"/>
      <c r="P3920" s="3"/>
      <c r="W3920" s="3"/>
      <c r="AA3920" s="5" t="e">
        <f t="shared" si="500"/>
        <v>#DIV/0!</v>
      </c>
      <c r="AD3920" s="5" t="e">
        <f t="shared" si="501"/>
        <v>#DIV/0!</v>
      </c>
      <c r="AE3920" s="3" t="e">
        <f t="shared" si="502"/>
        <v>#DIV/0!</v>
      </c>
      <c r="AG3920" s="4" t="e">
        <f t="shared" si="503"/>
        <v>#DIV/0!</v>
      </c>
      <c r="AI3920" s="3" t="e">
        <f t="shared" si="504"/>
        <v>#DIV/0!</v>
      </c>
      <c r="AK3920" s="4" t="e">
        <f t="shared" si="498"/>
        <v>#DIV/0!</v>
      </c>
    </row>
    <row r="3921" spans="1:37" s="4" customFormat="1" x14ac:dyDescent="0.25">
      <c r="A3921" s="4" t="str">
        <f t="shared" si="499"/>
        <v>D00_771_6</v>
      </c>
      <c r="B3921" s="1" t="s">
        <v>37</v>
      </c>
      <c r="C3921" s="2">
        <v>771</v>
      </c>
      <c r="D3921" s="3">
        <v>6</v>
      </c>
      <c r="E3921" s="4" t="s">
        <v>45</v>
      </c>
      <c r="F3921" s="4" t="s">
        <v>46</v>
      </c>
      <c r="G3921" s="4" t="s">
        <v>32</v>
      </c>
      <c r="H3921" s="4">
        <v>2005</v>
      </c>
      <c r="I3921" s="3" t="s">
        <v>54</v>
      </c>
      <c r="J3921" s="3"/>
      <c r="P3921" s="3"/>
      <c r="W3921" s="3"/>
      <c r="AA3921" s="5" t="e">
        <f t="shared" si="500"/>
        <v>#DIV/0!</v>
      </c>
      <c r="AD3921" s="5" t="e">
        <f t="shared" si="501"/>
        <v>#DIV/0!</v>
      </c>
      <c r="AE3921" s="3" t="e">
        <f t="shared" si="502"/>
        <v>#DIV/0!</v>
      </c>
      <c r="AG3921" s="4" t="e">
        <f t="shared" si="503"/>
        <v>#DIV/0!</v>
      </c>
      <c r="AI3921" s="3" t="e">
        <f t="shared" si="504"/>
        <v>#DIV/0!</v>
      </c>
      <c r="AK3921" s="4" t="e">
        <f t="shared" si="498"/>
        <v>#DIV/0!</v>
      </c>
    </row>
    <row r="3922" spans="1:37" s="4" customFormat="1" x14ac:dyDescent="0.25">
      <c r="A3922" s="4" t="str">
        <f t="shared" si="499"/>
        <v>D00_771_6</v>
      </c>
      <c r="B3922" s="1" t="s">
        <v>37</v>
      </c>
      <c r="C3922" s="2">
        <v>771</v>
      </c>
      <c r="D3922" s="3">
        <v>6</v>
      </c>
      <c r="E3922" s="4" t="s">
        <v>45</v>
      </c>
      <c r="F3922" s="4" t="s">
        <v>46</v>
      </c>
      <c r="G3922" s="4" t="s">
        <v>32</v>
      </c>
      <c r="H3922" s="4">
        <v>2006</v>
      </c>
      <c r="I3922" s="3" t="s">
        <v>54</v>
      </c>
      <c r="J3922" s="3"/>
      <c r="P3922" s="3"/>
      <c r="W3922" s="3"/>
      <c r="AA3922" s="5" t="e">
        <f t="shared" si="500"/>
        <v>#DIV/0!</v>
      </c>
      <c r="AD3922" s="5" t="e">
        <f t="shared" si="501"/>
        <v>#DIV/0!</v>
      </c>
      <c r="AE3922" s="3" t="e">
        <f t="shared" si="502"/>
        <v>#DIV/0!</v>
      </c>
      <c r="AG3922" s="4" t="e">
        <f t="shared" si="503"/>
        <v>#DIV/0!</v>
      </c>
      <c r="AI3922" s="3" t="e">
        <f t="shared" si="504"/>
        <v>#DIV/0!</v>
      </c>
      <c r="AK3922" s="4" t="e">
        <f t="shared" si="498"/>
        <v>#DIV/0!</v>
      </c>
    </row>
    <row r="3923" spans="1:37" s="4" customFormat="1" x14ac:dyDescent="0.25">
      <c r="A3923" s="4" t="str">
        <f t="shared" si="499"/>
        <v>D00_771_6</v>
      </c>
      <c r="B3923" s="1" t="s">
        <v>37</v>
      </c>
      <c r="C3923" s="2">
        <v>771</v>
      </c>
      <c r="D3923" s="3">
        <v>6</v>
      </c>
      <c r="E3923" s="4" t="s">
        <v>45</v>
      </c>
      <c r="F3923" s="4" t="s">
        <v>46</v>
      </c>
      <c r="G3923" s="4" t="s">
        <v>32</v>
      </c>
      <c r="H3923" s="4">
        <v>2007</v>
      </c>
      <c r="I3923" s="3" t="s">
        <v>54</v>
      </c>
      <c r="J3923" s="3"/>
      <c r="P3923" s="3"/>
      <c r="W3923" s="3"/>
      <c r="AA3923" s="5" t="e">
        <f t="shared" si="500"/>
        <v>#DIV/0!</v>
      </c>
      <c r="AD3923" s="5" t="e">
        <f t="shared" si="501"/>
        <v>#DIV/0!</v>
      </c>
      <c r="AE3923" s="3" t="e">
        <f t="shared" si="502"/>
        <v>#DIV/0!</v>
      </c>
      <c r="AG3923" s="4" t="e">
        <f t="shared" si="503"/>
        <v>#DIV/0!</v>
      </c>
      <c r="AI3923" s="3" t="e">
        <f t="shared" si="504"/>
        <v>#DIV/0!</v>
      </c>
      <c r="AK3923" s="4" t="e">
        <f t="shared" si="498"/>
        <v>#DIV/0!</v>
      </c>
    </row>
    <row r="3924" spans="1:37" s="14" customFormat="1" x14ac:dyDescent="0.25">
      <c r="A3924" s="4" t="str">
        <f t="shared" si="499"/>
        <v>D00_772_6</v>
      </c>
      <c r="B3924" s="12" t="s">
        <v>37</v>
      </c>
      <c r="C3924" s="13">
        <v>772</v>
      </c>
      <c r="D3924" s="15">
        <v>6</v>
      </c>
      <c r="E3924" s="14" t="s">
        <v>45</v>
      </c>
      <c r="F3924" s="14" t="s">
        <v>46</v>
      </c>
      <c r="G3924" s="14" t="s">
        <v>32</v>
      </c>
      <c r="H3924" s="14">
        <v>2003</v>
      </c>
      <c r="I3924" s="15" t="s">
        <v>54</v>
      </c>
      <c r="J3924" s="15"/>
      <c r="P3924" s="15"/>
      <c r="Q3924" s="4"/>
      <c r="R3924" s="4"/>
      <c r="S3924" s="4"/>
      <c r="T3924" s="4"/>
      <c r="U3924" s="4"/>
      <c r="V3924" s="4"/>
      <c r="W3924" s="15"/>
      <c r="AA3924" s="5" t="e">
        <f t="shared" si="500"/>
        <v>#DIV/0!</v>
      </c>
      <c r="AD3924" s="5" t="e">
        <f t="shared" si="501"/>
        <v>#DIV/0!</v>
      </c>
      <c r="AE3924" s="3" t="e">
        <f t="shared" si="502"/>
        <v>#DIV/0!</v>
      </c>
      <c r="AG3924" s="4" t="e">
        <f t="shared" si="503"/>
        <v>#DIV/0!</v>
      </c>
      <c r="AI3924" s="3" t="e">
        <f t="shared" si="504"/>
        <v>#DIV/0!</v>
      </c>
      <c r="AK3924" s="14" t="e">
        <f t="shared" si="498"/>
        <v>#DIV/0!</v>
      </c>
    </row>
    <row r="3925" spans="1:37" s="4" customFormat="1" x14ac:dyDescent="0.25">
      <c r="A3925" s="4" t="str">
        <f t="shared" si="499"/>
        <v>D00_772_6</v>
      </c>
      <c r="B3925" s="1" t="s">
        <v>37</v>
      </c>
      <c r="C3925" s="2">
        <v>772</v>
      </c>
      <c r="D3925" s="3">
        <v>6</v>
      </c>
      <c r="E3925" s="4" t="s">
        <v>45</v>
      </c>
      <c r="F3925" s="4" t="s">
        <v>46</v>
      </c>
      <c r="G3925" s="4" t="s">
        <v>32</v>
      </c>
      <c r="H3925" s="4">
        <v>2004</v>
      </c>
      <c r="I3925" s="3" t="s">
        <v>54</v>
      </c>
      <c r="J3925" s="3"/>
      <c r="P3925" s="3"/>
      <c r="W3925" s="3"/>
      <c r="AA3925" s="5" t="e">
        <f t="shared" si="500"/>
        <v>#DIV/0!</v>
      </c>
      <c r="AD3925" s="5" t="e">
        <f t="shared" si="501"/>
        <v>#DIV/0!</v>
      </c>
      <c r="AE3925" s="3" t="e">
        <f t="shared" si="502"/>
        <v>#DIV/0!</v>
      </c>
      <c r="AG3925" s="4" t="e">
        <f t="shared" si="503"/>
        <v>#DIV/0!</v>
      </c>
      <c r="AI3925" s="3" t="e">
        <f t="shared" si="504"/>
        <v>#DIV/0!</v>
      </c>
      <c r="AK3925" s="4" t="e">
        <f t="shared" si="498"/>
        <v>#DIV/0!</v>
      </c>
    </row>
    <row r="3926" spans="1:37" s="4" customFormat="1" x14ac:dyDescent="0.25">
      <c r="A3926" s="4" t="str">
        <f t="shared" si="499"/>
        <v>D00_772_6</v>
      </c>
      <c r="B3926" s="1" t="s">
        <v>37</v>
      </c>
      <c r="C3926" s="2">
        <v>772</v>
      </c>
      <c r="D3926" s="3">
        <v>6</v>
      </c>
      <c r="E3926" s="4" t="s">
        <v>45</v>
      </c>
      <c r="F3926" s="4" t="s">
        <v>46</v>
      </c>
      <c r="G3926" s="4" t="s">
        <v>32</v>
      </c>
      <c r="H3926" s="4">
        <v>2005</v>
      </c>
      <c r="I3926" s="3" t="s">
        <v>54</v>
      </c>
      <c r="J3926" s="3"/>
      <c r="P3926" s="3"/>
      <c r="W3926" s="3"/>
      <c r="AA3926" s="5" t="e">
        <f t="shared" si="500"/>
        <v>#DIV/0!</v>
      </c>
      <c r="AD3926" s="5" t="e">
        <f t="shared" si="501"/>
        <v>#DIV/0!</v>
      </c>
      <c r="AE3926" s="3" t="e">
        <f t="shared" si="502"/>
        <v>#DIV/0!</v>
      </c>
      <c r="AG3926" s="4" t="e">
        <f t="shared" si="503"/>
        <v>#DIV/0!</v>
      </c>
      <c r="AI3926" s="3" t="e">
        <f t="shared" si="504"/>
        <v>#DIV/0!</v>
      </c>
      <c r="AK3926" s="4" t="e">
        <f t="shared" si="498"/>
        <v>#DIV/0!</v>
      </c>
    </row>
    <row r="3927" spans="1:37" s="4" customFormat="1" x14ac:dyDescent="0.25">
      <c r="A3927" s="4" t="str">
        <f t="shared" si="499"/>
        <v>D00_772_6</v>
      </c>
      <c r="B3927" s="1" t="s">
        <v>37</v>
      </c>
      <c r="C3927" s="2">
        <v>772</v>
      </c>
      <c r="D3927" s="3">
        <v>6</v>
      </c>
      <c r="E3927" s="4" t="s">
        <v>45</v>
      </c>
      <c r="F3927" s="4" t="s">
        <v>46</v>
      </c>
      <c r="G3927" s="4" t="s">
        <v>32</v>
      </c>
      <c r="H3927" s="4">
        <v>2006</v>
      </c>
      <c r="I3927" s="3" t="s">
        <v>54</v>
      </c>
      <c r="J3927" s="3"/>
      <c r="P3927" s="3"/>
      <c r="W3927" s="3"/>
      <c r="AA3927" s="5" t="e">
        <f t="shared" si="500"/>
        <v>#DIV/0!</v>
      </c>
      <c r="AD3927" s="5" t="e">
        <f t="shared" si="501"/>
        <v>#DIV/0!</v>
      </c>
      <c r="AE3927" s="3" t="e">
        <f t="shared" si="502"/>
        <v>#DIV/0!</v>
      </c>
      <c r="AG3927" s="4" t="e">
        <f t="shared" si="503"/>
        <v>#DIV/0!</v>
      </c>
      <c r="AI3927" s="3" t="e">
        <f t="shared" si="504"/>
        <v>#DIV/0!</v>
      </c>
      <c r="AK3927" s="4" t="e">
        <f t="shared" si="498"/>
        <v>#DIV/0!</v>
      </c>
    </row>
    <row r="3928" spans="1:37" s="4" customFormat="1" x14ac:dyDescent="0.25">
      <c r="A3928" s="4" t="str">
        <f t="shared" si="499"/>
        <v>D00_772_6</v>
      </c>
      <c r="B3928" s="1" t="s">
        <v>37</v>
      </c>
      <c r="C3928" s="2">
        <v>772</v>
      </c>
      <c r="D3928" s="3">
        <v>6</v>
      </c>
      <c r="E3928" s="4" t="s">
        <v>45</v>
      </c>
      <c r="F3928" s="4" t="s">
        <v>46</v>
      </c>
      <c r="G3928" s="4" t="s">
        <v>32</v>
      </c>
      <c r="H3928" s="4">
        <v>2007</v>
      </c>
      <c r="I3928" s="3" t="s">
        <v>54</v>
      </c>
      <c r="J3928" s="3"/>
      <c r="P3928" s="3"/>
      <c r="W3928" s="3"/>
      <c r="AA3928" s="5" t="e">
        <f t="shared" si="500"/>
        <v>#DIV/0!</v>
      </c>
      <c r="AD3928" s="5" t="e">
        <f t="shared" si="501"/>
        <v>#DIV/0!</v>
      </c>
      <c r="AE3928" s="3" t="e">
        <f t="shared" si="502"/>
        <v>#DIV/0!</v>
      </c>
      <c r="AG3928" s="4" t="e">
        <f t="shared" si="503"/>
        <v>#DIV/0!</v>
      </c>
      <c r="AI3928" s="3" t="e">
        <f t="shared" si="504"/>
        <v>#DIV/0!</v>
      </c>
      <c r="AK3928" s="4" t="e">
        <f t="shared" si="498"/>
        <v>#DIV/0!</v>
      </c>
    </row>
    <row r="3929" spans="1:37" s="14" customFormat="1" x14ac:dyDescent="0.25">
      <c r="A3929" s="4" t="str">
        <f t="shared" si="499"/>
        <v>D00_773_6</v>
      </c>
      <c r="B3929" s="12" t="s">
        <v>37</v>
      </c>
      <c r="C3929" s="13">
        <v>773</v>
      </c>
      <c r="D3929" s="15">
        <v>6</v>
      </c>
      <c r="E3929" s="14" t="s">
        <v>45</v>
      </c>
      <c r="F3929" s="14" t="s">
        <v>46</v>
      </c>
      <c r="G3929" s="14" t="s">
        <v>32</v>
      </c>
      <c r="H3929" s="14">
        <v>2003</v>
      </c>
      <c r="I3929" s="15" t="s">
        <v>54</v>
      </c>
      <c r="J3929" s="15"/>
      <c r="P3929" s="15"/>
      <c r="Q3929" s="4"/>
      <c r="R3929" s="4"/>
      <c r="S3929" s="4"/>
      <c r="T3929" s="4"/>
      <c r="U3929" s="4"/>
      <c r="V3929" s="4"/>
      <c r="W3929" s="15"/>
      <c r="AA3929" s="5" t="e">
        <f t="shared" si="500"/>
        <v>#DIV/0!</v>
      </c>
      <c r="AD3929" s="5" t="e">
        <f t="shared" si="501"/>
        <v>#DIV/0!</v>
      </c>
      <c r="AE3929" s="3" t="e">
        <f t="shared" si="502"/>
        <v>#DIV/0!</v>
      </c>
      <c r="AG3929" s="4" t="e">
        <f t="shared" si="503"/>
        <v>#DIV/0!</v>
      </c>
      <c r="AI3929" s="3" t="e">
        <f t="shared" si="504"/>
        <v>#DIV/0!</v>
      </c>
      <c r="AK3929" s="14" t="e">
        <f t="shared" si="498"/>
        <v>#DIV/0!</v>
      </c>
    </row>
    <row r="3930" spans="1:37" s="4" customFormat="1" x14ac:dyDescent="0.25">
      <c r="A3930" s="4" t="str">
        <f t="shared" si="499"/>
        <v>D00_773_6</v>
      </c>
      <c r="B3930" s="1" t="s">
        <v>37</v>
      </c>
      <c r="C3930" s="2">
        <v>773</v>
      </c>
      <c r="D3930" s="3">
        <v>6</v>
      </c>
      <c r="E3930" s="4" t="s">
        <v>45</v>
      </c>
      <c r="F3930" s="4" t="s">
        <v>46</v>
      </c>
      <c r="G3930" s="4" t="s">
        <v>32</v>
      </c>
      <c r="H3930" s="4">
        <v>2004</v>
      </c>
      <c r="I3930" s="3" t="s">
        <v>54</v>
      </c>
      <c r="J3930" s="3"/>
      <c r="P3930" s="3"/>
      <c r="W3930" s="3"/>
      <c r="AA3930" s="5" t="e">
        <f t="shared" si="500"/>
        <v>#DIV/0!</v>
      </c>
      <c r="AD3930" s="5" t="e">
        <f t="shared" si="501"/>
        <v>#DIV/0!</v>
      </c>
      <c r="AE3930" s="3" t="e">
        <f t="shared" si="502"/>
        <v>#DIV/0!</v>
      </c>
      <c r="AG3930" s="4" t="e">
        <f t="shared" si="503"/>
        <v>#DIV/0!</v>
      </c>
      <c r="AI3930" s="3" t="e">
        <f t="shared" si="504"/>
        <v>#DIV/0!</v>
      </c>
      <c r="AK3930" s="4" t="e">
        <f t="shared" si="498"/>
        <v>#DIV/0!</v>
      </c>
    </row>
    <row r="3931" spans="1:37" s="4" customFormat="1" x14ac:dyDescent="0.25">
      <c r="A3931" s="4" t="str">
        <f t="shared" si="499"/>
        <v>D00_773_6</v>
      </c>
      <c r="B3931" s="1" t="s">
        <v>37</v>
      </c>
      <c r="C3931" s="2">
        <v>773</v>
      </c>
      <c r="D3931" s="3">
        <v>6</v>
      </c>
      <c r="E3931" s="4" t="s">
        <v>45</v>
      </c>
      <c r="F3931" s="4" t="s">
        <v>46</v>
      </c>
      <c r="G3931" s="4" t="s">
        <v>32</v>
      </c>
      <c r="H3931" s="4">
        <v>2005</v>
      </c>
      <c r="I3931" s="3" t="s">
        <v>54</v>
      </c>
      <c r="J3931" s="3"/>
      <c r="P3931" s="3"/>
      <c r="W3931" s="3"/>
      <c r="AA3931" s="5" t="e">
        <f t="shared" si="500"/>
        <v>#DIV/0!</v>
      </c>
      <c r="AD3931" s="5" t="e">
        <f t="shared" si="501"/>
        <v>#DIV/0!</v>
      </c>
      <c r="AE3931" s="3" t="e">
        <f t="shared" si="502"/>
        <v>#DIV/0!</v>
      </c>
      <c r="AG3931" s="4" t="e">
        <f t="shared" si="503"/>
        <v>#DIV/0!</v>
      </c>
      <c r="AI3931" s="3" t="e">
        <f t="shared" si="504"/>
        <v>#DIV/0!</v>
      </c>
      <c r="AK3931" s="4" t="e">
        <f t="shared" si="498"/>
        <v>#DIV/0!</v>
      </c>
    </row>
    <row r="3932" spans="1:37" s="4" customFormat="1" x14ac:dyDescent="0.25">
      <c r="A3932" s="4" t="str">
        <f t="shared" si="499"/>
        <v>D00_773_6</v>
      </c>
      <c r="B3932" s="1" t="s">
        <v>37</v>
      </c>
      <c r="C3932" s="2">
        <v>773</v>
      </c>
      <c r="D3932" s="3">
        <v>6</v>
      </c>
      <c r="E3932" s="4" t="s">
        <v>45</v>
      </c>
      <c r="F3932" s="4" t="s">
        <v>46</v>
      </c>
      <c r="G3932" s="4" t="s">
        <v>32</v>
      </c>
      <c r="H3932" s="4">
        <v>2006</v>
      </c>
      <c r="I3932" s="3" t="s">
        <v>54</v>
      </c>
      <c r="J3932" s="3"/>
      <c r="P3932" s="3"/>
      <c r="W3932" s="3"/>
      <c r="AA3932" s="5" t="e">
        <f t="shared" si="500"/>
        <v>#DIV/0!</v>
      </c>
      <c r="AD3932" s="5" t="e">
        <f t="shared" si="501"/>
        <v>#DIV/0!</v>
      </c>
      <c r="AE3932" s="3" t="e">
        <f t="shared" si="502"/>
        <v>#DIV/0!</v>
      </c>
      <c r="AG3932" s="4" t="e">
        <f t="shared" si="503"/>
        <v>#DIV/0!</v>
      </c>
      <c r="AI3932" s="3" t="e">
        <f t="shared" si="504"/>
        <v>#DIV/0!</v>
      </c>
      <c r="AK3932" s="4" t="e">
        <f t="shared" si="498"/>
        <v>#DIV/0!</v>
      </c>
    </row>
    <row r="3933" spans="1:37" s="4" customFormat="1" x14ac:dyDescent="0.25">
      <c r="A3933" s="4" t="str">
        <f t="shared" si="499"/>
        <v>D00_773_6</v>
      </c>
      <c r="B3933" s="1" t="s">
        <v>37</v>
      </c>
      <c r="C3933" s="2">
        <v>773</v>
      </c>
      <c r="D3933" s="3">
        <v>6</v>
      </c>
      <c r="E3933" s="4" t="s">
        <v>45</v>
      </c>
      <c r="F3933" s="4" t="s">
        <v>46</v>
      </c>
      <c r="G3933" s="4" t="s">
        <v>32</v>
      </c>
      <c r="H3933" s="4">
        <v>2007</v>
      </c>
      <c r="I3933" s="3" t="s">
        <v>54</v>
      </c>
      <c r="J3933" s="3"/>
      <c r="P3933" s="3"/>
      <c r="W3933" s="3"/>
      <c r="AA3933" s="5" t="e">
        <f t="shared" si="500"/>
        <v>#DIV/0!</v>
      </c>
      <c r="AD3933" s="5" t="e">
        <f t="shared" si="501"/>
        <v>#DIV/0!</v>
      </c>
      <c r="AE3933" s="3" t="e">
        <f t="shared" si="502"/>
        <v>#DIV/0!</v>
      </c>
      <c r="AG3933" s="4" t="e">
        <f t="shared" si="503"/>
        <v>#DIV/0!</v>
      </c>
      <c r="AI3933" s="3" t="e">
        <f t="shared" si="504"/>
        <v>#DIV/0!</v>
      </c>
      <c r="AK3933" s="4" t="e">
        <f t="shared" si="498"/>
        <v>#DIV/0!</v>
      </c>
    </row>
    <row r="3934" spans="1:37" s="14" customFormat="1" x14ac:dyDescent="0.25">
      <c r="A3934" s="4" t="str">
        <f t="shared" si="499"/>
        <v>D00_774_6</v>
      </c>
      <c r="B3934" s="12" t="s">
        <v>37</v>
      </c>
      <c r="C3934" s="13">
        <v>774</v>
      </c>
      <c r="D3934" s="15">
        <v>6</v>
      </c>
      <c r="E3934" s="14" t="s">
        <v>45</v>
      </c>
      <c r="F3934" s="14" t="s">
        <v>46</v>
      </c>
      <c r="G3934" s="14" t="s">
        <v>32</v>
      </c>
      <c r="H3934" s="14">
        <v>2003</v>
      </c>
      <c r="I3934" s="15" t="s">
        <v>54</v>
      </c>
      <c r="J3934" s="15"/>
      <c r="P3934" s="15"/>
      <c r="Q3934" s="4"/>
      <c r="R3934" s="4"/>
      <c r="S3934" s="4"/>
      <c r="T3934" s="4"/>
      <c r="U3934" s="4"/>
      <c r="V3934" s="4"/>
      <c r="W3934" s="15"/>
      <c r="AA3934" s="5" t="e">
        <f t="shared" si="500"/>
        <v>#DIV/0!</v>
      </c>
      <c r="AD3934" s="5" t="e">
        <f t="shared" si="501"/>
        <v>#DIV/0!</v>
      </c>
      <c r="AE3934" s="3" t="e">
        <f t="shared" si="502"/>
        <v>#DIV/0!</v>
      </c>
      <c r="AG3934" s="4" t="e">
        <f t="shared" si="503"/>
        <v>#DIV/0!</v>
      </c>
      <c r="AI3934" s="3" t="e">
        <f t="shared" si="504"/>
        <v>#DIV/0!</v>
      </c>
      <c r="AK3934" s="14" t="e">
        <f t="shared" si="498"/>
        <v>#DIV/0!</v>
      </c>
    </row>
    <row r="3935" spans="1:37" s="4" customFormat="1" x14ac:dyDescent="0.25">
      <c r="A3935" s="4" t="str">
        <f t="shared" si="499"/>
        <v>D00_774_6</v>
      </c>
      <c r="B3935" s="1" t="s">
        <v>37</v>
      </c>
      <c r="C3935" s="2">
        <v>774</v>
      </c>
      <c r="D3935" s="3">
        <v>6</v>
      </c>
      <c r="E3935" s="4" t="s">
        <v>45</v>
      </c>
      <c r="F3935" s="4" t="s">
        <v>46</v>
      </c>
      <c r="G3935" s="4" t="s">
        <v>32</v>
      </c>
      <c r="H3935" s="4">
        <v>2004</v>
      </c>
      <c r="I3935" s="3" t="s">
        <v>54</v>
      </c>
      <c r="J3935" s="3"/>
      <c r="P3935" s="3"/>
      <c r="W3935" s="3"/>
      <c r="AA3935" s="5" t="e">
        <f t="shared" si="500"/>
        <v>#DIV/0!</v>
      </c>
      <c r="AD3935" s="5" t="e">
        <f t="shared" si="501"/>
        <v>#DIV/0!</v>
      </c>
      <c r="AE3935" s="3" t="e">
        <f t="shared" si="502"/>
        <v>#DIV/0!</v>
      </c>
      <c r="AG3935" s="4" t="e">
        <f t="shared" si="503"/>
        <v>#DIV/0!</v>
      </c>
      <c r="AI3935" s="3" t="e">
        <f t="shared" si="504"/>
        <v>#DIV/0!</v>
      </c>
      <c r="AK3935" s="4" t="e">
        <f t="shared" si="498"/>
        <v>#DIV/0!</v>
      </c>
    </row>
    <row r="3936" spans="1:37" s="4" customFormat="1" x14ac:dyDescent="0.25">
      <c r="A3936" s="4" t="str">
        <f t="shared" si="499"/>
        <v>D00_774_6</v>
      </c>
      <c r="B3936" s="1" t="s">
        <v>37</v>
      </c>
      <c r="C3936" s="2">
        <v>774</v>
      </c>
      <c r="D3936" s="3">
        <v>6</v>
      </c>
      <c r="E3936" s="4" t="s">
        <v>45</v>
      </c>
      <c r="F3936" s="4" t="s">
        <v>46</v>
      </c>
      <c r="G3936" s="4" t="s">
        <v>32</v>
      </c>
      <c r="H3936" s="4">
        <v>2005</v>
      </c>
      <c r="I3936" s="3" t="s">
        <v>54</v>
      </c>
      <c r="J3936" s="3"/>
      <c r="P3936" s="3"/>
      <c r="W3936" s="3"/>
      <c r="AA3936" s="5" t="e">
        <f t="shared" si="500"/>
        <v>#DIV/0!</v>
      </c>
      <c r="AD3936" s="5" t="e">
        <f t="shared" si="501"/>
        <v>#DIV/0!</v>
      </c>
      <c r="AE3936" s="3" t="e">
        <f t="shared" si="502"/>
        <v>#DIV/0!</v>
      </c>
      <c r="AG3936" s="4" t="e">
        <f t="shared" si="503"/>
        <v>#DIV/0!</v>
      </c>
      <c r="AI3936" s="3" t="e">
        <f t="shared" si="504"/>
        <v>#DIV/0!</v>
      </c>
      <c r="AK3936" s="4" t="e">
        <f t="shared" si="498"/>
        <v>#DIV/0!</v>
      </c>
    </row>
    <row r="3937" spans="1:37" s="4" customFormat="1" x14ac:dyDescent="0.25">
      <c r="A3937" s="4" t="str">
        <f t="shared" si="499"/>
        <v>D00_774_6</v>
      </c>
      <c r="B3937" s="1" t="s">
        <v>37</v>
      </c>
      <c r="C3937" s="2">
        <v>774</v>
      </c>
      <c r="D3937" s="3">
        <v>6</v>
      </c>
      <c r="E3937" s="4" t="s">
        <v>45</v>
      </c>
      <c r="F3937" s="4" t="s">
        <v>46</v>
      </c>
      <c r="G3937" s="4" t="s">
        <v>32</v>
      </c>
      <c r="H3937" s="4">
        <v>2006</v>
      </c>
      <c r="I3937" s="3" t="s">
        <v>54</v>
      </c>
      <c r="J3937" s="3"/>
      <c r="P3937" s="3"/>
      <c r="W3937" s="3"/>
      <c r="AA3937" s="5" t="e">
        <f t="shared" si="500"/>
        <v>#DIV/0!</v>
      </c>
      <c r="AD3937" s="5" t="e">
        <f t="shared" si="501"/>
        <v>#DIV/0!</v>
      </c>
      <c r="AE3937" s="3" t="e">
        <f t="shared" si="502"/>
        <v>#DIV/0!</v>
      </c>
      <c r="AG3937" s="4" t="e">
        <f t="shared" si="503"/>
        <v>#DIV/0!</v>
      </c>
      <c r="AI3937" s="3" t="e">
        <f t="shared" si="504"/>
        <v>#DIV/0!</v>
      </c>
      <c r="AK3937" s="4" t="e">
        <f t="shared" si="498"/>
        <v>#DIV/0!</v>
      </c>
    </row>
    <row r="3938" spans="1:37" s="4" customFormat="1" x14ac:dyDescent="0.25">
      <c r="A3938" s="4" t="str">
        <f t="shared" si="499"/>
        <v>D00_774_6</v>
      </c>
      <c r="B3938" s="1" t="s">
        <v>37</v>
      </c>
      <c r="C3938" s="2">
        <v>774</v>
      </c>
      <c r="D3938" s="3">
        <v>6</v>
      </c>
      <c r="E3938" s="4" t="s">
        <v>45</v>
      </c>
      <c r="F3938" s="4" t="s">
        <v>46</v>
      </c>
      <c r="G3938" s="4" t="s">
        <v>32</v>
      </c>
      <c r="H3938" s="4">
        <v>2007</v>
      </c>
      <c r="I3938" s="3" t="s">
        <v>54</v>
      </c>
      <c r="J3938" s="3"/>
      <c r="P3938" s="3"/>
      <c r="W3938" s="3"/>
      <c r="AA3938" s="5" t="e">
        <f t="shared" si="500"/>
        <v>#DIV/0!</v>
      </c>
      <c r="AD3938" s="5" t="e">
        <f t="shared" si="501"/>
        <v>#DIV/0!</v>
      </c>
      <c r="AE3938" s="3" t="e">
        <f t="shared" si="502"/>
        <v>#DIV/0!</v>
      </c>
      <c r="AG3938" s="4" t="e">
        <f t="shared" si="503"/>
        <v>#DIV/0!</v>
      </c>
      <c r="AI3938" s="3" t="e">
        <f t="shared" si="504"/>
        <v>#DIV/0!</v>
      </c>
      <c r="AK3938" s="4" t="e">
        <f t="shared" si="498"/>
        <v>#DIV/0!</v>
      </c>
    </row>
    <row r="3939" spans="1:37" s="14" customFormat="1" x14ac:dyDescent="0.25">
      <c r="A3939" s="4" t="str">
        <f t="shared" si="499"/>
        <v>D00_775_6</v>
      </c>
      <c r="B3939" s="12" t="s">
        <v>37</v>
      </c>
      <c r="C3939" s="13">
        <v>775</v>
      </c>
      <c r="D3939" s="15">
        <v>6</v>
      </c>
      <c r="E3939" s="14" t="s">
        <v>45</v>
      </c>
      <c r="F3939" s="14" t="s">
        <v>46</v>
      </c>
      <c r="G3939" s="14" t="s">
        <v>32</v>
      </c>
      <c r="H3939" s="14">
        <v>2003</v>
      </c>
      <c r="I3939" s="15" t="s">
        <v>54</v>
      </c>
      <c r="J3939" s="15"/>
      <c r="P3939" s="15"/>
      <c r="Q3939" s="4"/>
      <c r="R3939" s="4"/>
      <c r="S3939" s="4"/>
      <c r="T3939" s="4"/>
      <c r="U3939" s="4"/>
      <c r="V3939" s="4"/>
      <c r="W3939" s="15"/>
      <c r="AA3939" s="5" t="e">
        <f t="shared" si="500"/>
        <v>#DIV/0!</v>
      </c>
      <c r="AD3939" s="5" t="e">
        <f t="shared" si="501"/>
        <v>#DIV/0!</v>
      </c>
      <c r="AE3939" s="3" t="e">
        <f t="shared" si="502"/>
        <v>#DIV/0!</v>
      </c>
      <c r="AG3939" s="4" t="e">
        <f t="shared" si="503"/>
        <v>#DIV/0!</v>
      </c>
      <c r="AI3939" s="3" t="e">
        <f t="shared" si="504"/>
        <v>#DIV/0!</v>
      </c>
      <c r="AK3939" s="14" t="e">
        <f t="shared" si="498"/>
        <v>#DIV/0!</v>
      </c>
    </row>
    <row r="3940" spans="1:37" s="4" customFormat="1" x14ac:dyDescent="0.25">
      <c r="A3940" s="4" t="str">
        <f t="shared" si="499"/>
        <v>D00_775_6</v>
      </c>
      <c r="B3940" s="1" t="s">
        <v>37</v>
      </c>
      <c r="C3940" s="2">
        <v>775</v>
      </c>
      <c r="D3940" s="3">
        <v>6</v>
      </c>
      <c r="E3940" s="4" t="s">
        <v>45</v>
      </c>
      <c r="F3940" s="4" t="s">
        <v>46</v>
      </c>
      <c r="G3940" s="4" t="s">
        <v>32</v>
      </c>
      <c r="H3940" s="4">
        <v>2004</v>
      </c>
      <c r="I3940" s="3" t="s">
        <v>54</v>
      </c>
      <c r="J3940" s="3"/>
      <c r="P3940" s="3"/>
      <c r="W3940" s="3"/>
      <c r="AA3940" s="5" t="e">
        <f t="shared" si="500"/>
        <v>#DIV/0!</v>
      </c>
      <c r="AD3940" s="5" t="e">
        <f t="shared" si="501"/>
        <v>#DIV/0!</v>
      </c>
      <c r="AE3940" s="3" t="e">
        <f t="shared" si="502"/>
        <v>#DIV/0!</v>
      </c>
      <c r="AG3940" s="4" t="e">
        <f t="shared" si="503"/>
        <v>#DIV/0!</v>
      </c>
      <c r="AI3940" s="3" t="e">
        <f t="shared" si="504"/>
        <v>#DIV/0!</v>
      </c>
      <c r="AK3940" s="4" t="e">
        <f t="shared" si="498"/>
        <v>#DIV/0!</v>
      </c>
    </row>
    <row r="3941" spans="1:37" s="4" customFormat="1" x14ac:dyDescent="0.25">
      <c r="A3941" s="4" t="str">
        <f t="shared" si="499"/>
        <v>D00_775_6</v>
      </c>
      <c r="B3941" s="1" t="s">
        <v>37</v>
      </c>
      <c r="C3941" s="2">
        <v>775</v>
      </c>
      <c r="D3941" s="3">
        <v>6</v>
      </c>
      <c r="E3941" s="4" t="s">
        <v>45</v>
      </c>
      <c r="F3941" s="4" t="s">
        <v>46</v>
      </c>
      <c r="G3941" s="4" t="s">
        <v>32</v>
      </c>
      <c r="H3941" s="4">
        <v>2005</v>
      </c>
      <c r="I3941" s="3" t="s">
        <v>54</v>
      </c>
      <c r="J3941" s="3"/>
      <c r="P3941" s="3"/>
      <c r="W3941" s="3"/>
      <c r="AA3941" s="5" t="e">
        <f t="shared" si="500"/>
        <v>#DIV/0!</v>
      </c>
      <c r="AD3941" s="5" t="e">
        <f t="shared" si="501"/>
        <v>#DIV/0!</v>
      </c>
      <c r="AE3941" s="3" t="e">
        <f t="shared" si="502"/>
        <v>#DIV/0!</v>
      </c>
      <c r="AG3941" s="4" t="e">
        <f t="shared" si="503"/>
        <v>#DIV/0!</v>
      </c>
      <c r="AI3941" s="3" t="e">
        <f t="shared" si="504"/>
        <v>#DIV/0!</v>
      </c>
      <c r="AK3941" s="4" t="e">
        <f t="shared" si="498"/>
        <v>#DIV/0!</v>
      </c>
    </row>
    <row r="3942" spans="1:37" s="4" customFormat="1" x14ac:dyDescent="0.25">
      <c r="A3942" s="4" t="str">
        <f t="shared" si="499"/>
        <v>D00_775_6</v>
      </c>
      <c r="B3942" s="1" t="s">
        <v>37</v>
      </c>
      <c r="C3942" s="2">
        <v>775</v>
      </c>
      <c r="D3942" s="3">
        <v>6</v>
      </c>
      <c r="E3942" s="4" t="s">
        <v>45</v>
      </c>
      <c r="F3942" s="4" t="s">
        <v>46</v>
      </c>
      <c r="G3942" s="4" t="s">
        <v>32</v>
      </c>
      <c r="H3942" s="4">
        <v>2006</v>
      </c>
      <c r="I3942" s="3" t="s">
        <v>54</v>
      </c>
      <c r="J3942" s="3"/>
      <c r="P3942" s="3"/>
      <c r="W3942" s="3"/>
      <c r="AA3942" s="5" t="e">
        <f t="shared" si="500"/>
        <v>#DIV/0!</v>
      </c>
      <c r="AD3942" s="5" t="e">
        <f t="shared" si="501"/>
        <v>#DIV/0!</v>
      </c>
      <c r="AE3942" s="3" t="e">
        <f t="shared" si="502"/>
        <v>#DIV/0!</v>
      </c>
      <c r="AG3942" s="4" t="e">
        <f t="shared" si="503"/>
        <v>#DIV/0!</v>
      </c>
      <c r="AI3942" s="3" t="e">
        <f t="shared" si="504"/>
        <v>#DIV/0!</v>
      </c>
      <c r="AK3942" s="4" t="e">
        <f t="shared" si="498"/>
        <v>#DIV/0!</v>
      </c>
    </row>
    <row r="3943" spans="1:37" s="4" customFormat="1" x14ac:dyDescent="0.25">
      <c r="A3943" s="4" t="str">
        <f t="shared" si="499"/>
        <v>D00_775_6</v>
      </c>
      <c r="B3943" s="1" t="s">
        <v>37</v>
      </c>
      <c r="C3943" s="2">
        <v>775</v>
      </c>
      <c r="D3943" s="3">
        <v>6</v>
      </c>
      <c r="E3943" s="4" t="s">
        <v>45</v>
      </c>
      <c r="F3943" s="4" t="s">
        <v>46</v>
      </c>
      <c r="G3943" s="4" t="s">
        <v>32</v>
      </c>
      <c r="H3943" s="4">
        <v>2007</v>
      </c>
      <c r="I3943" s="3" t="s">
        <v>54</v>
      </c>
      <c r="J3943" s="3"/>
      <c r="P3943" s="3"/>
      <c r="W3943" s="3"/>
      <c r="AA3943" s="5" t="e">
        <f t="shared" si="500"/>
        <v>#DIV/0!</v>
      </c>
      <c r="AD3943" s="5" t="e">
        <f t="shared" si="501"/>
        <v>#DIV/0!</v>
      </c>
      <c r="AE3943" s="3" t="e">
        <f t="shared" si="502"/>
        <v>#DIV/0!</v>
      </c>
      <c r="AG3943" s="4" t="e">
        <f t="shared" si="503"/>
        <v>#DIV/0!</v>
      </c>
      <c r="AI3943" s="3" t="e">
        <f t="shared" si="504"/>
        <v>#DIV/0!</v>
      </c>
      <c r="AK3943" s="4" t="e">
        <f t="shared" si="498"/>
        <v>#DIV/0!</v>
      </c>
    </row>
    <row r="3944" spans="1:37" s="14" customFormat="1" x14ac:dyDescent="0.25">
      <c r="A3944" s="4" t="str">
        <f t="shared" si="499"/>
        <v>D00_776_6</v>
      </c>
      <c r="B3944" s="12" t="s">
        <v>37</v>
      </c>
      <c r="C3944" s="13">
        <v>776</v>
      </c>
      <c r="D3944" s="15">
        <v>6</v>
      </c>
      <c r="E3944" s="14" t="s">
        <v>45</v>
      </c>
      <c r="F3944" s="14" t="s">
        <v>46</v>
      </c>
      <c r="G3944" s="14" t="s">
        <v>32</v>
      </c>
      <c r="H3944" s="14">
        <v>2003</v>
      </c>
      <c r="I3944" s="15" t="s">
        <v>54</v>
      </c>
      <c r="J3944" s="15"/>
      <c r="P3944" s="15"/>
      <c r="Q3944" s="4"/>
      <c r="R3944" s="4"/>
      <c r="S3944" s="4"/>
      <c r="T3944" s="4"/>
      <c r="U3944" s="4"/>
      <c r="V3944" s="4"/>
      <c r="W3944" s="15"/>
      <c r="AA3944" s="5" t="e">
        <f t="shared" si="500"/>
        <v>#DIV/0!</v>
      </c>
      <c r="AD3944" s="5" t="e">
        <f t="shared" si="501"/>
        <v>#DIV/0!</v>
      </c>
      <c r="AE3944" s="3" t="e">
        <f t="shared" si="502"/>
        <v>#DIV/0!</v>
      </c>
      <c r="AG3944" s="4" t="e">
        <f t="shared" si="503"/>
        <v>#DIV/0!</v>
      </c>
      <c r="AI3944" s="3" t="e">
        <f t="shared" si="504"/>
        <v>#DIV/0!</v>
      </c>
      <c r="AK3944" s="14" t="e">
        <f t="shared" si="498"/>
        <v>#DIV/0!</v>
      </c>
    </row>
    <row r="3945" spans="1:37" s="4" customFormat="1" x14ac:dyDescent="0.25">
      <c r="A3945" s="4" t="str">
        <f t="shared" si="499"/>
        <v>D00_776_6</v>
      </c>
      <c r="B3945" s="1" t="s">
        <v>37</v>
      </c>
      <c r="C3945" s="2">
        <v>776</v>
      </c>
      <c r="D3945" s="3">
        <v>6</v>
      </c>
      <c r="E3945" s="4" t="s">
        <v>45</v>
      </c>
      <c r="F3945" s="4" t="s">
        <v>46</v>
      </c>
      <c r="G3945" s="4" t="s">
        <v>32</v>
      </c>
      <c r="H3945" s="4">
        <v>2004</v>
      </c>
      <c r="I3945" s="3" t="s">
        <v>54</v>
      </c>
      <c r="J3945" s="3"/>
      <c r="P3945" s="3"/>
      <c r="W3945" s="3"/>
      <c r="AA3945" s="5" t="e">
        <f t="shared" si="500"/>
        <v>#DIV/0!</v>
      </c>
      <c r="AD3945" s="5" t="e">
        <f t="shared" si="501"/>
        <v>#DIV/0!</v>
      </c>
      <c r="AE3945" s="3" t="e">
        <f t="shared" si="502"/>
        <v>#DIV/0!</v>
      </c>
      <c r="AG3945" s="4" t="e">
        <f t="shared" si="503"/>
        <v>#DIV/0!</v>
      </c>
      <c r="AI3945" s="3" t="e">
        <f t="shared" si="504"/>
        <v>#DIV/0!</v>
      </c>
      <c r="AK3945" s="4" t="e">
        <f t="shared" ref="AK3945:AK3988" si="505">AJ3945*100/Y3945</f>
        <v>#DIV/0!</v>
      </c>
    </row>
    <row r="3946" spans="1:37" s="4" customFormat="1" x14ac:dyDescent="0.25">
      <c r="A3946" s="4" t="str">
        <f t="shared" si="499"/>
        <v>D00_776_6</v>
      </c>
      <c r="B3946" s="1" t="s">
        <v>37</v>
      </c>
      <c r="C3946" s="2">
        <v>776</v>
      </c>
      <c r="D3946" s="3">
        <v>6</v>
      </c>
      <c r="E3946" s="4" t="s">
        <v>45</v>
      </c>
      <c r="F3946" s="4" t="s">
        <v>46</v>
      </c>
      <c r="G3946" s="4" t="s">
        <v>32</v>
      </c>
      <c r="H3946" s="4">
        <v>2005</v>
      </c>
      <c r="I3946" s="3" t="s">
        <v>54</v>
      </c>
      <c r="J3946" s="3"/>
      <c r="P3946" s="3"/>
      <c r="W3946" s="3"/>
      <c r="AA3946" s="5" t="e">
        <f t="shared" si="500"/>
        <v>#DIV/0!</v>
      </c>
      <c r="AD3946" s="5" t="e">
        <f t="shared" si="501"/>
        <v>#DIV/0!</v>
      </c>
      <c r="AE3946" s="3" t="e">
        <f t="shared" si="502"/>
        <v>#DIV/0!</v>
      </c>
      <c r="AG3946" s="4" t="e">
        <f t="shared" si="503"/>
        <v>#DIV/0!</v>
      </c>
      <c r="AI3946" s="3" t="e">
        <f t="shared" si="504"/>
        <v>#DIV/0!</v>
      </c>
      <c r="AK3946" s="4" t="e">
        <f t="shared" si="505"/>
        <v>#DIV/0!</v>
      </c>
    </row>
    <row r="3947" spans="1:37" s="4" customFormat="1" x14ac:dyDescent="0.25">
      <c r="A3947" s="4" t="str">
        <f t="shared" si="499"/>
        <v>D00_776_6</v>
      </c>
      <c r="B3947" s="1" t="s">
        <v>37</v>
      </c>
      <c r="C3947" s="2">
        <v>776</v>
      </c>
      <c r="D3947" s="3">
        <v>6</v>
      </c>
      <c r="E3947" s="4" t="s">
        <v>45</v>
      </c>
      <c r="F3947" s="4" t="s">
        <v>46</v>
      </c>
      <c r="G3947" s="4" t="s">
        <v>32</v>
      </c>
      <c r="H3947" s="4">
        <v>2006</v>
      </c>
      <c r="I3947" s="3" t="s">
        <v>54</v>
      </c>
      <c r="J3947" s="3"/>
      <c r="P3947" s="3"/>
      <c r="W3947" s="3"/>
      <c r="AA3947" s="5" t="e">
        <f t="shared" si="500"/>
        <v>#DIV/0!</v>
      </c>
      <c r="AD3947" s="5" t="e">
        <f t="shared" si="501"/>
        <v>#DIV/0!</v>
      </c>
      <c r="AE3947" s="3" t="e">
        <f t="shared" si="502"/>
        <v>#DIV/0!</v>
      </c>
      <c r="AG3947" s="4" t="e">
        <f t="shared" si="503"/>
        <v>#DIV/0!</v>
      </c>
      <c r="AI3947" s="3" t="e">
        <f t="shared" si="504"/>
        <v>#DIV/0!</v>
      </c>
      <c r="AK3947" s="4" t="e">
        <f t="shared" si="505"/>
        <v>#DIV/0!</v>
      </c>
    </row>
    <row r="3948" spans="1:37" s="4" customFormat="1" x14ac:dyDescent="0.25">
      <c r="A3948" s="4" t="str">
        <f t="shared" si="499"/>
        <v>D00_776_6</v>
      </c>
      <c r="B3948" s="1" t="s">
        <v>37</v>
      </c>
      <c r="C3948" s="2">
        <v>776</v>
      </c>
      <c r="D3948" s="3">
        <v>6</v>
      </c>
      <c r="E3948" s="4" t="s">
        <v>45</v>
      </c>
      <c r="F3948" s="4" t="s">
        <v>46</v>
      </c>
      <c r="G3948" s="4" t="s">
        <v>32</v>
      </c>
      <c r="H3948" s="4">
        <v>2007</v>
      </c>
      <c r="I3948" s="3" t="s">
        <v>54</v>
      </c>
      <c r="J3948" s="3"/>
      <c r="P3948" s="3"/>
      <c r="W3948" s="3"/>
      <c r="AA3948" s="5" t="e">
        <f t="shared" si="500"/>
        <v>#DIV/0!</v>
      </c>
      <c r="AD3948" s="5" t="e">
        <f t="shared" si="501"/>
        <v>#DIV/0!</v>
      </c>
      <c r="AE3948" s="3" t="e">
        <f t="shared" si="502"/>
        <v>#DIV/0!</v>
      </c>
      <c r="AG3948" s="4" t="e">
        <f t="shared" si="503"/>
        <v>#DIV/0!</v>
      </c>
      <c r="AI3948" s="3" t="e">
        <f t="shared" si="504"/>
        <v>#DIV/0!</v>
      </c>
      <c r="AK3948" s="4" t="e">
        <f t="shared" si="505"/>
        <v>#DIV/0!</v>
      </c>
    </row>
    <row r="3949" spans="1:37" s="14" customFormat="1" x14ac:dyDescent="0.25">
      <c r="A3949" s="4" t="str">
        <f t="shared" si="499"/>
        <v>D00_777_6</v>
      </c>
      <c r="B3949" s="12" t="s">
        <v>37</v>
      </c>
      <c r="C3949" s="13">
        <v>777</v>
      </c>
      <c r="D3949" s="15">
        <v>6</v>
      </c>
      <c r="E3949" s="14" t="s">
        <v>45</v>
      </c>
      <c r="F3949" s="14" t="s">
        <v>46</v>
      </c>
      <c r="G3949" s="14" t="s">
        <v>32</v>
      </c>
      <c r="H3949" s="14">
        <v>2003</v>
      </c>
      <c r="I3949" s="15" t="s">
        <v>54</v>
      </c>
      <c r="J3949" s="15"/>
      <c r="P3949" s="15"/>
      <c r="Q3949" s="4"/>
      <c r="R3949" s="4"/>
      <c r="S3949" s="4"/>
      <c r="T3949" s="4"/>
      <c r="U3949" s="4"/>
      <c r="V3949" s="4"/>
      <c r="W3949" s="15"/>
      <c r="AA3949" s="5" t="e">
        <f t="shared" si="500"/>
        <v>#DIV/0!</v>
      </c>
      <c r="AD3949" s="5" t="e">
        <f t="shared" si="501"/>
        <v>#DIV/0!</v>
      </c>
      <c r="AE3949" s="3" t="e">
        <f t="shared" si="502"/>
        <v>#DIV/0!</v>
      </c>
      <c r="AG3949" s="4" t="e">
        <f t="shared" si="503"/>
        <v>#DIV/0!</v>
      </c>
      <c r="AI3949" s="3" t="e">
        <f t="shared" si="504"/>
        <v>#DIV/0!</v>
      </c>
      <c r="AK3949" s="14" t="e">
        <f t="shared" si="505"/>
        <v>#DIV/0!</v>
      </c>
    </row>
    <row r="3950" spans="1:37" s="4" customFormat="1" x14ac:dyDescent="0.25">
      <c r="A3950" s="4" t="str">
        <f t="shared" si="499"/>
        <v>D00_777_6</v>
      </c>
      <c r="B3950" s="1" t="s">
        <v>37</v>
      </c>
      <c r="C3950" s="2">
        <v>777</v>
      </c>
      <c r="D3950" s="3">
        <v>6</v>
      </c>
      <c r="E3950" s="4" t="s">
        <v>45</v>
      </c>
      <c r="F3950" s="4" t="s">
        <v>46</v>
      </c>
      <c r="G3950" s="4" t="s">
        <v>32</v>
      </c>
      <c r="H3950" s="4">
        <v>2004</v>
      </c>
      <c r="I3950" s="3" t="s">
        <v>54</v>
      </c>
      <c r="J3950" s="3"/>
      <c r="P3950" s="3"/>
      <c r="W3950" s="3"/>
      <c r="AA3950" s="5" t="e">
        <f t="shared" si="500"/>
        <v>#DIV/0!</v>
      </c>
      <c r="AD3950" s="5" t="e">
        <f t="shared" si="501"/>
        <v>#DIV/0!</v>
      </c>
      <c r="AE3950" s="3" t="e">
        <f t="shared" si="502"/>
        <v>#DIV/0!</v>
      </c>
      <c r="AG3950" s="4" t="e">
        <f t="shared" si="503"/>
        <v>#DIV/0!</v>
      </c>
      <c r="AI3950" s="3" t="e">
        <f t="shared" si="504"/>
        <v>#DIV/0!</v>
      </c>
      <c r="AK3950" s="4" t="e">
        <f t="shared" si="505"/>
        <v>#DIV/0!</v>
      </c>
    </row>
    <row r="3951" spans="1:37" s="4" customFormat="1" x14ac:dyDescent="0.25">
      <c r="A3951" s="4" t="str">
        <f t="shared" si="499"/>
        <v>D00_777_6</v>
      </c>
      <c r="B3951" s="1" t="s">
        <v>37</v>
      </c>
      <c r="C3951" s="2">
        <v>777</v>
      </c>
      <c r="D3951" s="3">
        <v>6</v>
      </c>
      <c r="E3951" s="4" t="s">
        <v>45</v>
      </c>
      <c r="F3951" s="4" t="s">
        <v>46</v>
      </c>
      <c r="G3951" s="4" t="s">
        <v>32</v>
      </c>
      <c r="H3951" s="4">
        <v>2005</v>
      </c>
      <c r="I3951" s="3" t="s">
        <v>54</v>
      </c>
      <c r="J3951" s="3"/>
      <c r="P3951" s="3"/>
      <c r="W3951" s="3"/>
      <c r="AA3951" s="5" t="e">
        <f t="shared" si="500"/>
        <v>#DIV/0!</v>
      </c>
      <c r="AD3951" s="5" t="e">
        <f t="shared" si="501"/>
        <v>#DIV/0!</v>
      </c>
      <c r="AE3951" s="3" t="e">
        <f t="shared" si="502"/>
        <v>#DIV/0!</v>
      </c>
      <c r="AG3951" s="4" t="e">
        <f t="shared" si="503"/>
        <v>#DIV/0!</v>
      </c>
      <c r="AI3951" s="3" t="e">
        <f t="shared" si="504"/>
        <v>#DIV/0!</v>
      </c>
      <c r="AK3951" s="4" t="e">
        <f t="shared" si="505"/>
        <v>#DIV/0!</v>
      </c>
    </row>
    <row r="3952" spans="1:37" s="4" customFormat="1" x14ac:dyDescent="0.25">
      <c r="A3952" s="4" t="str">
        <f t="shared" si="499"/>
        <v>D00_777_6</v>
      </c>
      <c r="B3952" s="1" t="s">
        <v>37</v>
      </c>
      <c r="C3952" s="2">
        <v>777</v>
      </c>
      <c r="D3952" s="3">
        <v>6</v>
      </c>
      <c r="E3952" s="4" t="s">
        <v>45</v>
      </c>
      <c r="F3952" s="4" t="s">
        <v>46</v>
      </c>
      <c r="G3952" s="4" t="s">
        <v>32</v>
      </c>
      <c r="H3952" s="4">
        <v>2006</v>
      </c>
      <c r="I3952" s="3" t="s">
        <v>54</v>
      </c>
      <c r="J3952" s="3"/>
      <c r="P3952" s="3"/>
      <c r="W3952" s="3"/>
      <c r="AA3952" s="5" t="e">
        <f t="shared" si="500"/>
        <v>#DIV/0!</v>
      </c>
      <c r="AD3952" s="5" t="e">
        <f t="shared" si="501"/>
        <v>#DIV/0!</v>
      </c>
      <c r="AE3952" s="3" t="e">
        <f t="shared" si="502"/>
        <v>#DIV/0!</v>
      </c>
      <c r="AG3952" s="4" t="e">
        <f t="shared" si="503"/>
        <v>#DIV/0!</v>
      </c>
      <c r="AI3952" s="3" t="e">
        <f t="shared" si="504"/>
        <v>#DIV/0!</v>
      </c>
      <c r="AK3952" s="4" t="e">
        <f t="shared" si="505"/>
        <v>#DIV/0!</v>
      </c>
    </row>
    <row r="3953" spans="1:37" s="4" customFormat="1" x14ac:dyDescent="0.25">
      <c r="A3953" s="4" t="str">
        <f t="shared" si="499"/>
        <v>D00_777_6</v>
      </c>
      <c r="B3953" s="1" t="s">
        <v>37</v>
      </c>
      <c r="C3953" s="2">
        <v>777</v>
      </c>
      <c r="D3953" s="3">
        <v>6</v>
      </c>
      <c r="E3953" s="4" t="s">
        <v>45</v>
      </c>
      <c r="F3953" s="4" t="s">
        <v>46</v>
      </c>
      <c r="G3953" s="4" t="s">
        <v>32</v>
      </c>
      <c r="H3953" s="4">
        <v>2007</v>
      </c>
      <c r="I3953" s="3" t="s">
        <v>54</v>
      </c>
      <c r="J3953" s="3"/>
      <c r="P3953" s="3"/>
      <c r="W3953" s="3"/>
      <c r="AA3953" s="5" t="e">
        <f t="shared" si="500"/>
        <v>#DIV/0!</v>
      </c>
      <c r="AD3953" s="5" t="e">
        <f t="shared" si="501"/>
        <v>#DIV/0!</v>
      </c>
      <c r="AE3953" s="3" t="e">
        <f t="shared" si="502"/>
        <v>#DIV/0!</v>
      </c>
      <c r="AG3953" s="4" t="e">
        <f t="shared" si="503"/>
        <v>#DIV/0!</v>
      </c>
      <c r="AI3953" s="3" t="e">
        <f t="shared" si="504"/>
        <v>#DIV/0!</v>
      </c>
      <c r="AK3953" s="4" t="e">
        <f t="shared" si="505"/>
        <v>#DIV/0!</v>
      </c>
    </row>
    <row r="3954" spans="1:37" s="14" customFormat="1" x14ac:dyDescent="0.25">
      <c r="A3954" s="4" t="str">
        <f t="shared" si="499"/>
        <v>D00_778_6</v>
      </c>
      <c r="B3954" s="12" t="s">
        <v>37</v>
      </c>
      <c r="C3954" s="13">
        <v>778</v>
      </c>
      <c r="D3954" s="15">
        <v>6</v>
      </c>
      <c r="E3954" s="14" t="s">
        <v>45</v>
      </c>
      <c r="F3954" s="14" t="s">
        <v>46</v>
      </c>
      <c r="G3954" s="14" t="s">
        <v>32</v>
      </c>
      <c r="H3954" s="14">
        <v>2003</v>
      </c>
      <c r="I3954" s="15" t="s">
        <v>54</v>
      </c>
      <c r="J3954" s="15"/>
      <c r="P3954" s="15"/>
      <c r="Q3954" s="4"/>
      <c r="R3954" s="4"/>
      <c r="S3954" s="4"/>
      <c r="T3954" s="4"/>
      <c r="U3954" s="4"/>
      <c r="V3954" s="4"/>
      <c r="W3954" s="15"/>
      <c r="AA3954" s="5" t="e">
        <f t="shared" si="500"/>
        <v>#DIV/0!</v>
      </c>
      <c r="AD3954" s="5" t="e">
        <f t="shared" si="501"/>
        <v>#DIV/0!</v>
      </c>
      <c r="AE3954" s="3" t="e">
        <f t="shared" si="502"/>
        <v>#DIV/0!</v>
      </c>
      <c r="AG3954" s="4" t="e">
        <f t="shared" si="503"/>
        <v>#DIV/0!</v>
      </c>
      <c r="AI3954" s="3" t="e">
        <f t="shared" si="504"/>
        <v>#DIV/0!</v>
      </c>
      <c r="AK3954" s="14" t="e">
        <f t="shared" si="505"/>
        <v>#DIV/0!</v>
      </c>
    </row>
    <row r="3955" spans="1:37" s="4" customFormat="1" x14ac:dyDescent="0.25">
      <c r="A3955" s="4" t="str">
        <f t="shared" si="499"/>
        <v>D00_778_6</v>
      </c>
      <c r="B3955" s="1" t="s">
        <v>37</v>
      </c>
      <c r="C3955" s="2">
        <v>778</v>
      </c>
      <c r="D3955" s="3">
        <v>6</v>
      </c>
      <c r="E3955" s="4" t="s">
        <v>45</v>
      </c>
      <c r="F3955" s="4" t="s">
        <v>46</v>
      </c>
      <c r="G3955" s="4" t="s">
        <v>32</v>
      </c>
      <c r="H3955" s="4">
        <v>2004</v>
      </c>
      <c r="I3955" s="3" t="s">
        <v>54</v>
      </c>
      <c r="J3955" s="3"/>
      <c r="P3955" s="3"/>
      <c r="W3955" s="3"/>
      <c r="AA3955" s="5" t="e">
        <f t="shared" si="500"/>
        <v>#DIV/0!</v>
      </c>
      <c r="AD3955" s="5" t="e">
        <f t="shared" si="501"/>
        <v>#DIV/0!</v>
      </c>
      <c r="AE3955" s="3" t="e">
        <f t="shared" si="502"/>
        <v>#DIV/0!</v>
      </c>
      <c r="AG3955" s="4" t="e">
        <f t="shared" si="503"/>
        <v>#DIV/0!</v>
      </c>
      <c r="AI3955" s="3" t="e">
        <f t="shared" si="504"/>
        <v>#DIV/0!</v>
      </c>
      <c r="AK3955" s="4" t="e">
        <f t="shared" si="505"/>
        <v>#DIV/0!</v>
      </c>
    </row>
    <row r="3956" spans="1:37" s="4" customFormat="1" x14ac:dyDescent="0.25">
      <c r="A3956" s="4" t="str">
        <f t="shared" si="499"/>
        <v>D00_778_6</v>
      </c>
      <c r="B3956" s="1" t="s">
        <v>37</v>
      </c>
      <c r="C3956" s="2">
        <v>778</v>
      </c>
      <c r="D3956" s="3">
        <v>6</v>
      </c>
      <c r="E3956" s="4" t="s">
        <v>45</v>
      </c>
      <c r="F3956" s="4" t="s">
        <v>46</v>
      </c>
      <c r="G3956" s="4" t="s">
        <v>32</v>
      </c>
      <c r="H3956" s="4">
        <v>2005</v>
      </c>
      <c r="I3956" s="3" t="s">
        <v>54</v>
      </c>
      <c r="J3956" s="3"/>
      <c r="P3956" s="3"/>
      <c r="W3956" s="3"/>
      <c r="AA3956" s="5" t="e">
        <f t="shared" si="500"/>
        <v>#DIV/0!</v>
      </c>
      <c r="AD3956" s="5" t="e">
        <f t="shared" si="501"/>
        <v>#DIV/0!</v>
      </c>
      <c r="AE3956" s="3" t="e">
        <f t="shared" si="502"/>
        <v>#DIV/0!</v>
      </c>
      <c r="AG3956" s="4" t="e">
        <f t="shared" si="503"/>
        <v>#DIV/0!</v>
      </c>
      <c r="AI3956" s="3" t="e">
        <f t="shared" si="504"/>
        <v>#DIV/0!</v>
      </c>
      <c r="AK3956" s="4" t="e">
        <f t="shared" si="505"/>
        <v>#DIV/0!</v>
      </c>
    </row>
    <row r="3957" spans="1:37" s="4" customFormat="1" x14ac:dyDescent="0.25">
      <c r="A3957" s="4" t="str">
        <f t="shared" si="499"/>
        <v>D00_778_6</v>
      </c>
      <c r="B3957" s="1" t="s">
        <v>37</v>
      </c>
      <c r="C3957" s="2">
        <v>778</v>
      </c>
      <c r="D3957" s="3">
        <v>6</v>
      </c>
      <c r="E3957" s="4" t="s">
        <v>45</v>
      </c>
      <c r="F3957" s="4" t="s">
        <v>46</v>
      </c>
      <c r="G3957" s="4" t="s">
        <v>32</v>
      </c>
      <c r="H3957" s="4">
        <v>2006</v>
      </c>
      <c r="I3957" s="3" t="s">
        <v>54</v>
      </c>
      <c r="J3957" s="3"/>
      <c r="P3957" s="3"/>
      <c r="W3957" s="3"/>
      <c r="AA3957" s="5" t="e">
        <f t="shared" si="500"/>
        <v>#DIV/0!</v>
      </c>
      <c r="AD3957" s="5" t="e">
        <f t="shared" si="501"/>
        <v>#DIV/0!</v>
      </c>
      <c r="AE3957" s="3" t="e">
        <f t="shared" si="502"/>
        <v>#DIV/0!</v>
      </c>
      <c r="AG3957" s="4" t="e">
        <f t="shared" si="503"/>
        <v>#DIV/0!</v>
      </c>
      <c r="AI3957" s="3" t="e">
        <f t="shared" si="504"/>
        <v>#DIV/0!</v>
      </c>
      <c r="AK3957" s="4" t="e">
        <f t="shared" si="505"/>
        <v>#DIV/0!</v>
      </c>
    </row>
    <row r="3958" spans="1:37" s="4" customFormat="1" x14ac:dyDescent="0.25">
      <c r="A3958" s="4" t="str">
        <f t="shared" si="499"/>
        <v>D00_778_6</v>
      </c>
      <c r="B3958" s="1" t="s">
        <v>37</v>
      </c>
      <c r="C3958" s="2">
        <v>778</v>
      </c>
      <c r="D3958" s="3">
        <v>6</v>
      </c>
      <c r="E3958" s="4" t="s">
        <v>45</v>
      </c>
      <c r="F3958" s="4" t="s">
        <v>46</v>
      </c>
      <c r="G3958" s="4" t="s">
        <v>32</v>
      </c>
      <c r="H3958" s="4">
        <v>2007</v>
      </c>
      <c r="I3958" s="3" t="s">
        <v>54</v>
      </c>
      <c r="J3958" s="3"/>
      <c r="P3958" s="3"/>
      <c r="W3958" s="3"/>
      <c r="AA3958" s="5" t="e">
        <f t="shared" si="500"/>
        <v>#DIV/0!</v>
      </c>
      <c r="AD3958" s="5" t="e">
        <f t="shared" si="501"/>
        <v>#DIV/0!</v>
      </c>
      <c r="AE3958" s="3" t="e">
        <f t="shared" si="502"/>
        <v>#DIV/0!</v>
      </c>
      <c r="AG3958" s="4" t="e">
        <f t="shared" si="503"/>
        <v>#DIV/0!</v>
      </c>
      <c r="AI3958" s="3" t="e">
        <f t="shared" si="504"/>
        <v>#DIV/0!</v>
      </c>
      <c r="AK3958" s="4" t="e">
        <f t="shared" si="505"/>
        <v>#DIV/0!</v>
      </c>
    </row>
    <row r="3959" spans="1:37" s="14" customFormat="1" x14ac:dyDescent="0.25">
      <c r="A3959" s="4" t="str">
        <f t="shared" si="499"/>
        <v>D00_779_6</v>
      </c>
      <c r="B3959" s="12" t="s">
        <v>37</v>
      </c>
      <c r="C3959" s="13">
        <v>779</v>
      </c>
      <c r="D3959" s="15">
        <v>6</v>
      </c>
      <c r="E3959" s="14" t="s">
        <v>45</v>
      </c>
      <c r="F3959" s="14" t="s">
        <v>46</v>
      </c>
      <c r="G3959" s="14" t="s">
        <v>32</v>
      </c>
      <c r="H3959" s="14">
        <v>2003</v>
      </c>
      <c r="I3959" s="15" t="s">
        <v>54</v>
      </c>
      <c r="J3959" s="15"/>
      <c r="P3959" s="15"/>
      <c r="Q3959" s="4"/>
      <c r="R3959" s="4"/>
      <c r="S3959" s="4"/>
      <c r="T3959" s="4"/>
      <c r="U3959" s="4"/>
      <c r="V3959" s="4"/>
      <c r="W3959" s="15"/>
      <c r="AA3959" s="5" t="e">
        <f t="shared" si="500"/>
        <v>#DIV/0!</v>
      </c>
      <c r="AD3959" s="5" t="e">
        <f t="shared" si="501"/>
        <v>#DIV/0!</v>
      </c>
      <c r="AE3959" s="3" t="e">
        <f t="shared" si="502"/>
        <v>#DIV/0!</v>
      </c>
      <c r="AG3959" s="4" t="e">
        <f t="shared" si="503"/>
        <v>#DIV/0!</v>
      </c>
      <c r="AI3959" s="3" t="e">
        <f t="shared" si="504"/>
        <v>#DIV/0!</v>
      </c>
      <c r="AK3959" s="14" t="e">
        <f t="shared" si="505"/>
        <v>#DIV/0!</v>
      </c>
    </row>
    <row r="3960" spans="1:37" s="4" customFormat="1" x14ac:dyDescent="0.25">
      <c r="A3960" s="4" t="str">
        <f t="shared" si="499"/>
        <v>D00_779_6</v>
      </c>
      <c r="B3960" s="1" t="s">
        <v>37</v>
      </c>
      <c r="C3960" s="2">
        <v>779</v>
      </c>
      <c r="D3960" s="3">
        <v>6</v>
      </c>
      <c r="E3960" s="4" t="s">
        <v>45</v>
      </c>
      <c r="F3960" s="4" t="s">
        <v>46</v>
      </c>
      <c r="G3960" s="4" t="s">
        <v>32</v>
      </c>
      <c r="H3960" s="4">
        <v>2004</v>
      </c>
      <c r="I3960" s="3" t="s">
        <v>54</v>
      </c>
      <c r="J3960" s="3"/>
      <c r="P3960" s="3"/>
      <c r="W3960" s="3"/>
      <c r="AA3960" s="5" t="e">
        <f t="shared" si="500"/>
        <v>#DIV/0!</v>
      </c>
      <c r="AD3960" s="5" t="e">
        <f t="shared" si="501"/>
        <v>#DIV/0!</v>
      </c>
      <c r="AE3960" s="3" t="e">
        <f t="shared" si="502"/>
        <v>#DIV/0!</v>
      </c>
      <c r="AG3960" s="4" t="e">
        <f t="shared" si="503"/>
        <v>#DIV/0!</v>
      </c>
      <c r="AI3960" s="3" t="e">
        <f t="shared" si="504"/>
        <v>#DIV/0!</v>
      </c>
      <c r="AK3960" s="4" t="e">
        <f t="shared" si="505"/>
        <v>#DIV/0!</v>
      </c>
    </row>
    <row r="3961" spans="1:37" s="4" customFormat="1" x14ac:dyDescent="0.25">
      <c r="A3961" s="4" t="str">
        <f t="shared" si="499"/>
        <v>D00_779_6</v>
      </c>
      <c r="B3961" s="1" t="s">
        <v>37</v>
      </c>
      <c r="C3961" s="2">
        <v>779</v>
      </c>
      <c r="D3961" s="3">
        <v>6</v>
      </c>
      <c r="E3961" s="4" t="s">
        <v>45</v>
      </c>
      <c r="F3961" s="4" t="s">
        <v>46</v>
      </c>
      <c r="G3961" s="4" t="s">
        <v>32</v>
      </c>
      <c r="H3961" s="4">
        <v>2005</v>
      </c>
      <c r="I3961" s="3" t="s">
        <v>54</v>
      </c>
      <c r="J3961" s="3"/>
      <c r="P3961" s="3"/>
      <c r="W3961" s="3"/>
      <c r="AA3961" s="5" t="e">
        <f t="shared" si="500"/>
        <v>#DIV/0!</v>
      </c>
      <c r="AD3961" s="5" t="e">
        <f t="shared" si="501"/>
        <v>#DIV/0!</v>
      </c>
      <c r="AE3961" s="3" t="e">
        <f t="shared" si="502"/>
        <v>#DIV/0!</v>
      </c>
      <c r="AG3961" s="4" t="e">
        <f t="shared" si="503"/>
        <v>#DIV/0!</v>
      </c>
      <c r="AI3961" s="3" t="e">
        <f t="shared" si="504"/>
        <v>#DIV/0!</v>
      </c>
      <c r="AK3961" s="4" t="e">
        <f t="shared" si="505"/>
        <v>#DIV/0!</v>
      </c>
    </row>
    <row r="3962" spans="1:37" s="4" customFormat="1" x14ac:dyDescent="0.25">
      <c r="A3962" s="4" t="str">
        <f t="shared" si="499"/>
        <v>D00_779_6</v>
      </c>
      <c r="B3962" s="1" t="s">
        <v>37</v>
      </c>
      <c r="C3962" s="2">
        <v>779</v>
      </c>
      <c r="D3962" s="3">
        <v>6</v>
      </c>
      <c r="E3962" s="4" t="s">
        <v>45</v>
      </c>
      <c r="F3962" s="4" t="s">
        <v>46</v>
      </c>
      <c r="G3962" s="4" t="s">
        <v>32</v>
      </c>
      <c r="H3962" s="4">
        <v>2006</v>
      </c>
      <c r="I3962" s="3" t="s">
        <v>54</v>
      </c>
      <c r="J3962" s="3"/>
      <c r="P3962" s="3"/>
      <c r="W3962" s="3"/>
      <c r="AA3962" s="5" t="e">
        <f t="shared" si="500"/>
        <v>#DIV/0!</v>
      </c>
      <c r="AD3962" s="5" t="e">
        <f t="shared" si="501"/>
        <v>#DIV/0!</v>
      </c>
      <c r="AE3962" s="3" t="e">
        <f t="shared" si="502"/>
        <v>#DIV/0!</v>
      </c>
      <c r="AG3962" s="4" t="e">
        <f t="shared" si="503"/>
        <v>#DIV/0!</v>
      </c>
      <c r="AI3962" s="3" t="e">
        <f t="shared" si="504"/>
        <v>#DIV/0!</v>
      </c>
      <c r="AK3962" s="4" t="e">
        <f t="shared" si="505"/>
        <v>#DIV/0!</v>
      </c>
    </row>
    <row r="3963" spans="1:37" s="4" customFormat="1" x14ac:dyDescent="0.25">
      <c r="A3963" s="4" t="str">
        <f t="shared" si="499"/>
        <v>D00_779_6</v>
      </c>
      <c r="B3963" s="1" t="s">
        <v>37</v>
      </c>
      <c r="C3963" s="2">
        <v>779</v>
      </c>
      <c r="D3963" s="3">
        <v>6</v>
      </c>
      <c r="E3963" s="4" t="s">
        <v>45</v>
      </c>
      <c r="F3963" s="4" t="s">
        <v>46</v>
      </c>
      <c r="G3963" s="4" t="s">
        <v>32</v>
      </c>
      <c r="H3963" s="4">
        <v>2007</v>
      </c>
      <c r="I3963" s="3" t="s">
        <v>54</v>
      </c>
      <c r="J3963" s="3"/>
      <c r="P3963" s="3"/>
      <c r="W3963" s="3"/>
      <c r="AA3963" s="5" t="e">
        <f t="shared" si="500"/>
        <v>#DIV/0!</v>
      </c>
      <c r="AD3963" s="5" t="e">
        <f t="shared" si="501"/>
        <v>#DIV/0!</v>
      </c>
      <c r="AE3963" s="3" t="e">
        <f t="shared" si="502"/>
        <v>#DIV/0!</v>
      </c>
      <c r="AG3963" s="4" t="e">
        <f t="shared" si="503"/>
        <v>#DIV/0!</v>
      </c>
      <c r="AI3963" s="3" t="e">
        <f t="shared" si="504"/>
        <v>#DIV/0!</v>
      </c>
      <c r="AK3963" s="4" t="e">
        <f t="shared" si="505"/>
        <v>#DIV/0!</v>
      </c>
    </row>
    <row r="3964" spans="1:37" s="14" customFormat="1" x14ac:dyDescent="0.25">
      <c r="A3964" s="4" t="str">
        <f t="shared" si="499"/>
        <v>D00_780_6</v>
      </c>
      <c r="B3964" s="12" t="s">
        <v>37</v>
      </c>
      <c r="C3964" s="13">
        <v>780</v>
      </c>
      <c r="D3964" s="15">
        <v>6</v>
      </c>
      <c r="E3964" s="14" t="s">
        <v>45</v>
      </c>
      <c r="F3964" s="14" t="s">
        <v>46</v>
      </c>
      <c r="G3964" s="14" t="s">
        <v>32</v>
      </c>
      <c r="H3964" s="14">
        <v>2003</v>
      </c>
      <c r="I3964" s="15" t="s">
        <v>54</v>
      </c>
      <c r="J3964" s="15"/>
      <c r="P3964" s="15"/>
      <c r="Q3964" s="4"/>
      <c r="R3964" s="4"/>
      <c r="S3964" s="4"/>
      <c r="T3964" s="4"/>
      <c r="U3964" s="4"/>
      <c r="V3964" s="4"/>
      <c r="W3964" s="15"/>
      <c r="AA3964" s="5" t="e">
        <f t="shared" si="500"/>
        <v>#DIV/0!</v>
      </c>
      <c r="AD3964" s="5" t="e">
        <f t="shared" si="501"/>
        <v>#DIV/0!</v>
      </c>
      <c r="AE3964" s="3" t="e">
        <f t="shared" si="502"/>
        <v>#DIV/0!</v>
      </c>
      <c r="AG3964" s="4" t="e">
        <f t="shared" si="503"/>
        <v>#DIV/0!</v>
      </c>
      <c r="AI3964" s="3" t="e">
        <f t="shared" si="504"/>
        <v>#DIV/0!</v>
      </c>
      <c r="AK3964" s="14" t="e">
        <f t="shared" si="505"/>
        <v>#DIV/0!</v>
      </c>
    </row>
    <row r="3965" spans="1:37" s="4" customFormat="1" x14ac:dyDescent="0.25">
      <c r="A3965" s="4" t="str">
        <f t="shared" si="499"/>
        <v>D00_780_6</v>
      </c>
      <c r="B3965" s="1" t="s">
        <v>37</v>
      </c>
      <c r="C3965" s="2">
        <v>780</v>
      </c>
      <c r="D3965" s="3">
        <v>6</v>
      </c>
      <c r="E3965" s="4" t="s">
        <v>45</v>
      </c>
      <c r="F3965" s="4" t="s">
        <v>46</v>
      </c>
      <c r="G3965" s="4" t="s">
        <v>32</v>
      </c>
      <c r="H3965" s="4">
        <v>2004</v>
      </c>
      <c r="I3965" s="3" t="s">
        <v>54</v>
      </c>
      <c r="J3965" s="3"/>
      <c r="P3965" s="3"/>
      <c r="W3965" s="3"/>
      <c r="AA3965" s="5" t="e">
        <f t="shared" si="500"/>
        <v>#DIV/0!</v>
      </c>
      <c r="AD3965" s="5" t="e">
        <f t="shared" si="501"/>
        <v>#DIV/0!</v>
      </c>
      <c r="AE3965" s="3" t="e">
        <f t="shared" si="502"/>
        <v>#DIV/0!</v>
      </c>
      <c r="AG3965" s="4" t="e">
        <f t="shared" si="503"/>
        <v>#DIV/0!</v>
      </c>
      <c r="AI3965" s="3" t="e">
        <f t="shared" si="504"/>
        <v>#DIV/0!</v>
      </c>
      <c r="AK3965" s="4" t="e">
        <f t="shared" si="505"/>
        <v>#DIV/0!</v>
      </c>
    </row>
    <row r="3966" spans="1:37" s="4" customFormat="1" x14ac:dyDescent="0.25">
      <c r="A3966" s="4" t="str">
        <f t="shared" si="499"/>
        <v>D00_780_6</v>
      </c>
      <c r="B3966" s="1" t="s">
        <v>37</v>
      </c>
      <c r="C3966" s="2">
        <v>780</v>
      </c>
      <c r="D3966" s="3">
        <v>6</v>
      </c>
      <c r="E3966" s="4" t="s">
        <v>45</v>
      </c>
      <c r="F3966" s="4" t="s">
        <v>46</v>
      </c>
      <c r="G3966" s="4" t="s">
        <v>32</v>
      </c>
      <c r="H3966" s="4">
        <v>2005</v>
      </c>
      <c r="I3966" s="3" t="s">
        <v>54</v>
      </c>
      <c r="J3966" s="3"/>
      <c r="P3966" s="3"/>
      <c r="W3966" s="3"/>
      <c r="AA3966" s="5" t="e">
        <f t="shared" si="500"/>
        <v>#DIV/0!</v>
      </c>
      <c r="AD3966" s="5" t="e">
        <f t="shared" si="501"/>
        <v>#DIV/0!</v>
      </c>
      <c r="AE3966" s="3" t="e">
        <f t="shared" si="502"/>
        <v>#DIV/0!</v>
      </c>
      <c r="AG3966" s="4" t="e">
        <f t="shared" si="503"/>
        <v>#DIV/0!</v>
      </c>
      <c r="AI3966" s="3" t="e">
        <f t="shared" si="504"/>
        <v>#DIV/0!</v>
      </c>
      <c r="AK3966" s="4" t="e">
        <f t="shared" si="505"/>
        <v>#DIV/0!</v>
      </c>
    </row>
    <row r="3967" spans="1:37" s="4" customFormat="1" x14ac:dyDescent="0.25">
      <c r="A3967" s="4" t="str">
        <f t="shared" si="499"/>
        <v>D00_780_6</v>
      </c>
      <c r="B3967" s="1" t="s">
        <v>37</v>
      </c>
      <c r="C3967" s="2">
        <v>780</v>
      </c>
      <c r="D3967" s="3">
        <v>6</v>
      </c>
      <c r="E3967" s="4" t="s">
        <v>45</v>
      </c>
      <c r="F3967" s="4" t="s">
        <v>46</v>
      </c>
      <c r="G3967" s="4" t="s">
        <v>32</v>
      </c>
      <c r="H3967" s="4">
        <v>2006</v>
      </c>
      <c r="I3967" s="3" t="s">
        <v>54</v>
      </c>
      <c r="J3967" s="3"/>
      <c r="P3967" s="3"/>
      <c r="W3967" s="3"/>
      <c r="AA3967" s="5" t="e">
        <f t="shared" si="500"/>
        <v>#DIV/0!</v>
      </c>
      <c r="AD3967" s="5" t="e">
        <f t="shared" si="501"/>
        <v>#DIV/0!</v>
      </c>
      <c r="AE3967" s="3" t="e">
        <f t="shared" si="502"/>
        <v>#DIV/0!</v>
      </c>
      <c r="AG3967" s="4" t="e">
        <f t="shared" si="503"/>
        <v>#DIV/0!</v>
      </c>
      <c r="AI3967" s="3" t="e">
        <f t="shared" si="504"/>
        <v>#DIV/0!</v>
      </c>
      <c r="AK3967" s="4" t="e">
        <f t="shared" si="505"/>
        <v>#DIV/0!</v>
      </c>
    </row>
    <row r="3968" spans="1:37" s="4" customFormat="1" x14ac:dyDescent="0.25">
      <c r="A3968" s="4" t="str">
        <f t="shared" si="499"/>
        <v>D00_780_6</v>
      </c>
      <c r="B3968" s="1" t="s">
        <v>37</v>
      </c>
      <c r="C3968" s="2">
        <v>780</v>
      </c>
      <c r="D3968" s="3">
        <v>6</v>
      </c>
      <c r="E3968" s="4" t="s">
        <v>45</v>
      </c>
      <c r="F3968" s="4" t="s">
        <v>46</v>
      </c>
      <c r="G3968" s="4" t="s">
        <v>32</v>
      </c>
      <c r="H3968" s="4">
        <v>2007</v>
      </c>
      <c r="I3968" s="3" t="s">
        <v>54</v>
      </c>
      <c r="J3968" s="3"/>
      <c r="P3968" s="3"/>
      <c r="W3968" s="3"/>
      <c r="AA3968" s="5" t="e">
        <f t="shared" si="500"/>
        <v>#DIV/0!</v>
      </c>
      <c r="AD3968" s="5" t="e">
        <f t="shared" si="501"/>
        <v>#DIV/0!</v>
      </c>
      <c r="AE3968" s="3" t="e">
        <f t="shared" si="502"/>
        <v>#DIV/0!</v>
      </c>
      <c r="AG3968" s="4" t="e">
        <f t="shared" si="503"/>
        <v>#DIV/0!</v>
      </c>
      <c r="AI3968" s="3" t="e">
        <f t="shared" si="504"/>
        <v>#DIV/0!</v>
      </c>
      <c r="AK3968" s="4" t="e">
        <f t="shared" si="505"/>
        <v>#DIV/0!</v>
      </c>
    </row>
    <row r="3969" spans="1:37" s="14" customFormat="1" x14ac:dyDescent="0.25">
      <c r="A3969" s="4" t="str">
        <f t="shared" si="499"/>
        <v>D00_781_6</v>
      </c>
      <c r="B3969" s="12" t="s">
        <v>37</v>
      </c>
      <c r="C3969" s="13">
        <v>781</v>
      </c>
      <c r="D3969" s="15">
        <v>6</v>
      </c>
      <c r="E3969" s="14" t="s">
        <v>45</v>
      </c>
      <c r="F3969" s="14" t="s">
        <v>46</v>
      </c>
      <c r="G3969" s="14" t="s">
        <v>32</v>
      </c>
      <c r="H3969" s="14">
        <v>2003</v>
      </c>
      <c r="I3969" s="15" t="s">
        <v>54</v>
      </c>
      <c r="J3969" s="15"/>
      <c r="P3969" s="15"/>
      <c r="Q3969" s="4"/>
      <c r="R3969" s="4"/>
      <c r="S3969" s="4"/>
      <c r="T3969" s="4"/>
      <c r="U3969" s="1"/>
      <c r="V3969" s="4"/>
      <c r="W3969" s="15"/>
      <c r="AA3969" s="5" t="e">
        <f t="shared" si="500"/>
        <v>#DIV/0!</v>
      </c>
      <c r="AD3969" s="5" t="e">
        <f t="shared" si="501"/>
        <v>#DIV/0!</v>
      </c>
      <c r="AE3969" s="3" t="e">
        <f t="shared" si="502"/>
        <v>#DIV/0!</v>
      </c>
      <c r="AG3969" s="4" t="e">
        <f t="shared" si="503"/>
        <v>#DIV/0!</v>
      </c>
      <c r="AI3969" s="3" t="e">
        <f t="shared" si="504"/>
        <v>#DIV/0!</v>
      </c>
      <c r="AK3969" s="14" t="e">
        <f t="shared" si="505"/>
        <v>#DIV/0!</v>
      </c>
    </row>
    <row r="3970" spans="1:37" s="4" customFormat="1" x14ac:dyDescent="0.25">
      <c r="A3970" s="4" t="str">
        <f t="shared" si="499"/>
        <v>D00_781_6</v>
      </c>
      <c r="B3970" s="1" t="s">
        <v>37</v>
      </c>
      <c r="C3970" s="2">
        <v>781</v>
      </c>
      <c r="D3970" s="3">
        <v>6</v>
      </c>
      <c r="E3970" s="4" t="s">
        <v>45</v>
      </c>
      <c r="F3970" s="4" t="s">
        <v>46</v>
      </c>
      <c r="G3970" s="4" t="s">
        <v>32</v>
      </c>
      <c r="H3970" s="4">
        <v>2004</v>
      </c>
      <c r="I3970" s="3" t="s">
        <v>54</v>
      </c>
      <c r="J3970" s="3"/>
      <c r="P3970" s="3"/>
      <c r="U3970" s="1"/>
      <c r="W3970" s="3"/>
      <c r="AA3970" s="5" t="e">
        <f t="shared" si="500"/>
        <v>#DIV/0!</v>
      </c>
      <c r="AD3970" s="5" t="e">
        <f t="shared" si="501"/>
        <v>#DIV/0!</v>
      </c>
      <c r="AE3970" s="3" t="e">
        <f t="shared" si="502"/>
        <v>#DIV/0!</v>
      </c>
      <c r="AG3970" s="4" t="e">
        <f t="shared" si="503"/>
        <v>#DIV/0!</v>
      </c>
      <c r="AI3970" s="3" t="e">
        <f t="shared" si="504"/>
        <v>#DIV/0!</v>
      </c>
      <c r="AK3970" s="4" t="e">
        <f t="shared" si="505"/>
        <v>#DIV/0!</v>
      </c>
    </row>
    <row r="3971" spans="1:37" s="4" customFormat="1" x14ac:dyDescent="0.25">
      <c r="A3971" s="4" t="str">
        <f t="shared" ref="A3971:A3988" si="506">CONCATENATE(LEFT(B3971,1),CONCATENATE(RIGHT(B3971,2),"_",CONCATENATE(C3971),"_",CONCATENATE(D3971)))</f>
        <v>D00_781_6</v>
      </c>
      <c r="B3971" s="1" t="s">
        <v>37</v>
      </c>
      <c r="C3971" s="2">
        <v>781</v>
      </c>
      <c r="D3971" s="3">
        <v>6</v>
      </c>
      <c r="E3971" s="4" t="s">
        <v>45</v>
      </c>
      <c r="F3971" s="4" t="s">
        <v>46</v>
      </c>
      <c r="G3971" s="4" t="s">
        <v>32</v>
      </c>
      <c r="H3971" s="4">
        <v>2005</v>
      </c>
      <c r="I3971" s="3" t="s">
        <v>54</v>
      </c>
      <c r="J3971" s="3"/>
      <c r="P3971" s="3"/>
      <c r="U3971" s="1"/>
      <c r="W3971" s="3"/>
      <c r="AA3971" s="5" t="e">
        <f t="shared" si="500"/>
        <v>#DIV/0!</v>
      </c>
      <c r="AD3971" s="5" t="e">
        <f t="shared" si="501"/>
        <v>#DIV/0!</v>
      </c>
      <c r="AE3971" s="3" t="e">
        <f t="shared" si="502"/>
        <v>#DIV/0!</v>
      </c>
      <c r="AG3971" s="4" t="e">
        <f t="shared" si="503"/>
        <v>#DIV/0!</v>
      </c>
      <c r="AI3971" s="3" t="e">
        <f t="shared" si="504"/>
        <v>#DIV/0!</v>
      </c>
      <c r="AK3971" s="4" t="e">
        <f t="shared" si="505"/>
        <v>#DIV/0!</v>
      </c>
    </row>
    <row r="3972" spans="1:37" s="4" customFormat="1" x14ac:dyDescent="0.25">
      <c r="A3972" s="4" t="str">
        <f t="shared" si="506"/>
        <v>D00_781_6</v>
      </c>
      <c r="B3972" s="1" t="s">
        <v>37</v>
      </c>
      <c r="C3972" s="2">
        <v>781</v>
      </c>
      <c r="D3972" s="3">
        <v>6</v>
      </c>
      <c r="E3972" s="4" t="s">
        <v>45</v>
      </c>
      <c r="F3972" s="4" t="s">
        <v>46</v>
      </c>
      <c r="G3972" s="4" t="s">
        <v>32</v>
      </c>
      <c r="H3972" s="4">
        <v>2006</v>
      </c>
      <c r="I3972" s="3" t="s">
        <v>54</v>
      </c>
      <c r="J3972" s="3"/>
      <c r="P3972" s="3"/>
      <c r="U3972" s="1"/>
      <c r="W3972" s="3"/>
      <c r="AA3972" s="5" t="e">
        <f t="shared" si="500"/>
        <v>#DIV/0!</v>
      </c>
      <c r="AD3972" s="5" t="e">
        <f t="shared" si="501"/>
        <v>#DIV/0!</v>
      </c>
      <c r="AE3972" s="3" t="e">
        <f t="shared" si="502"/>
        <v>#DIV/0!</v>
      </c>
      <c r="AG3972" s="4" t="e">
        <f t="shared" si="503"/>
        <v>#DIV/0!</v>
      </c>
      <c r="AI3972" s="3" t="e">
        <f t="shared" si="504"/>
        <v>#DIV/0!</v>
      </c>
      <c r="AK3972" s="4" t="e">
        <f t="shared" si="505"/>
        <v>#DIV/0!</v>
      </c>
    </row>
    <row r="3973" spans="1:37" s="4" customFormat="1" x14ac:dyDescent="0.25">
      <c r="A3973" s="4" t="str">
        <f t="shared" si="506"/>
        <v>D00_781_6</v>
      </c>
      <c r="B3973" s="1" t="s">
        <v>37</v>
      </c>
      <c r="C3973" s="2">
        <v>781</v>
      </c>
      <c r="D3973" s="3">
        <v>6</v>
      </c>
      <c r="E3973" s="4" t="s">
        <v>45</v>
      </c>
      <c r="F3973" s="4" t="s">
        <v>46</v>
      </c>
      <c r="G3973" s="4" t="s">
        <v>32</v>
      </c>
      <c r="H3973" s="4">
        <v>2007</v>
      </c>
      <c r="I3973" s="3" t="s">
        <v>54</v>
      </c>
      <c r="J3973" s="3"/>
      <c r="P3973" s="3"/>
      <c r="U3973" s="1"/>
      <c r="W3973" s="3"/>
      <c r="AA3973" s="5" t="e">
        <f t="shared" si="500"/>
        <v>#DIV/0!</v>
      </c>
      <c r="AD3973" s="5" t="e">
        <f t="shared" si="501"/>
        <v>#DIV/0!</v>
      </c>
      <c r="AE3973" s="3" t="e">
        <f t="shared" si="502"/>
        <v>#DIV/0!</v>
      </c>
      <c r="AG3973" s="4" t="e">
        <f t="shared" si="503"/>
        <v>#DIV/0!</v>
      </c>
      <c r="AI3973" s="3" t="e">
        <f t="shared" si="504"/>
        <v>#DIV/0!</v>
      </c>
      <c r="AK3973" s="4" t="e">
        <f t="shared" si="505"/>
        <v>#DIV/0!</v>
      </c>
    </row>
    <row r="3974" spans="1:37" s="14" customFormat="1" x14ac:dyDescent="0.25">
      <c r="A3974" s="4" t="str">
        <f t="shared" si="506"/>
        <v>D00_782_6</v>
      </c>
      <c r="B3974" s="12" t="s">
        <v>37</v>
      </c>
      <c r="C3974" s="13">
        <v>782</v>
      </c>
      <c r="D3974" s="15">
        <v>6</v>
      </c>
      <c r="E3974" s="14" t="s">
        <v>45</v>
      </c>
      <c r="F3974" s="14" t="s">
        <v>46</v>
      </c>
      <c r="G3974" s="14" t="s">
        <v>32</v>
      </c>
      <c r="H3974" s="14">
        <v>2003</v>
      </c>
      <c r="I3974" s="15" t="s">
        <v>54</v>
      </c>
      <c r="J3974" s="15"/>
      <c r="P3974" s="15"/>
      <c r="Q3974" s="4"/>
      <c r="R3974" s="4"/>
      <c r="S3974" s="4"/>
      <c r="T3974" s="4"/>
      <c r="U3974" s="4"/>
      <c r="V3974" s="4"/>
      <c r="W3974" s="15"/>
      <c r="AA3974" s="5" t="e">
        <f t="shared" si="500"/>
        <v>#DIV/0!</v>
      </c>
      <c r="AD3974" s="5" t="e">
        <f t="shared" si="501"/>
        <v>#DIV/0!</v>
      </c>
      <c r="AE3974" s="3" t="e">
        <f t="shared" si="502"/>
        <v>#DIV/0!</v>
      </c>
      <c r="AG3974" s="4" t="e">
        <f t="shared" si="503"/>
        <v>#DIV/0!</v>
      </c>
      <c r="AI3974" s="3" t="e">
        <f t="shared" si="504"/>
        <v>#DIV/0!</v>
      </c>
      <c r="AK3974" s="14" t="e">
        <f t="shared" si="505"/>
        <v>#DIV/0!</v>
      </c>
    </row>
    <row r="3975" spans="1:37" s="4" customFormat="1" x14ac:dyDescent="0.25">
      <c r="A3975" s="4" t="str">
        <f t="shared" si="506"/>
        <v>D00_782_6</v>
      </c>
      <c r="B3975" s="1" t="s">
        <v>37</v>
      </c>
      <c r="C3975" s="2">
        <v>782</v>
      </c>
      <c r="D3975" s="3">
        <v>6</v>
      </c>
      <c r="E3975" s="4" t="s">
        <v>45</v>
      </c>
      <c r="F3975" s="4" t="s">
        <v>46</v>
      </c>
      <c r="G3975" s="4" t="s">
        <v>32</v>
      </c>
      <c r="H3975" s="4">
        <v>2004</v>
      </c>
      <c r="I3975" s="3" t="s">
        <v>54</v>
      </c>
      <c r="J3975" s="3"/>
      <c r="P3975" s="3"/>
      <c r="W3975" s="3"/>
      <c r="AA3975" s="5" t="e">
        <f t="shared" si="500"/>
        <v>#DIV/0!</v>
      </c>
      <c r="AD3975" s="5" t="e">
        <f t="shared" si="501"/>
        <v>#DIV/0!</v>
      </c>
      <c r="AE3975" s="3" t="e">
        <f t="shared" si="502"/>
        <v>#DIV/0!</v>
      </c>
      <c r="AG3975" s="4" t="e">
        <f t="shared" si="503"/>
        <v>#DIV/0!</v>
      </c>
      <c r="AI3975" s="3" t="e">
        <f t="shared" si="504"/>
        <v>#DIV/0!</v>
      </c>
      <c r="AK3975" s="4" t="e">
        <f t="shared" si="505"/>
        <v>#DIV/0!</v>
      </c>
    </row>
    <row r="3976" spans="1:37" s="4" customFormat="1" x14ac:dyDescent="0.25">
      <c r="A3976" s="4" t="str">
        <f t="shared" si="506"/>
        <v>D00_782_6</v>
      </c>
      <c r="B3976" s="1" t="s">
        <v>37</v>
      </c>
      <c r="C3976" s="2">
        <v>782</v>
      </c>
      <c r="D3976" s="3">
        <v>6</v>
      </c>
      <c r="E3976" s="4" t="s">
        <v>45</v>
      </c>
      <c r="F3976" s="4" t="s">
        <v>46</v>
      </c>
      <c r="G3976" s="4" t="s">
        <v>32</v>
      </c>
      <c r="H3976" s="4">
        <v>2005</v>
      </c>
      <c r="I3976" s="3" t="s">
        <v>54</v>
      </c>
      <c r="J3976" s="3"/>
      <c r="P3976" s="3"/>
      <c r="W3976" s="3"/>
      <c r="AA3976" s="5" t="e">
        <f t="shared" si="500"/>
        <v>#DIV/0!</v>
      </c>
      <c r="AD3976" s="5" t="e">
        <f t="shared" si="501"/>
        <v>#DIV/0!</v>
      </c>
      <c r="AE3976" s="3" t="e">
        <f t="shared" si="502"/>
        <v>#DIV/0!</v>
      </c>
      <c r="AG3976" s="4" t="e">
        <f t="shared" si="503"/>
        <v>#DIV/0!</v>
      </c>
      <c r="AI3976" s="3" t="e">
        <f t="shared" si="504"/>
        <v>#DIV/0!</v>
      </c>
      <c r="AK3976" s="4" t="e">
        <f t="shared" si="505"/>
        <v>#DIV/0!</v>
      </c>
    </row>
    <row r="3977" spans="1:37" s="4" customFormat="1" x14ac:dyDescent="0.25">
      <c r="A3977" s="4" t="str">
        <f t="shared" si="506"/>
        <v>D00_782_6</v>
      </c>
      <c r="B3977" s="1" t="s">
        <v>37</v>
      </c>
      <c r="C3977" s="2">
        <v>782</v>
      </c>
      <c r="D3977" s="3">
        <v>6</v>
      </c>
      <c r="E3977" s="4" t="s">
        <v>45</v>
      </c>
      <c r="F3977" s="4" t="s">
        <v>46</v>
      </c>
      <c r="G3977" s="4" t="s">
        <v>32</v>
      </c>
      <c r="H3977" s="4">
        <v>2006</v>
      </c>
      <c r="I3977" s="3" t="s">
        <v>54</v>
      </c>
      <c r="J3977" s="3"/>
      <c r="P3977" s="3"/>
      <c r="W3977" s="3"/>
      <c r="AA3977" s="5" t="e">
        <f t="shared" si="500"/>
        <v>#DIV/0!</v>
      </c>
      <c r="AD3977" s="5" t="e">
        <f t="shared" si="501"/>
        <v>#DIV/0!</v>
      </c>
      <c r="AE3977" s="3" t="e">
        <f t="shared" si="502"/>
        <v>#DIV/0!</v>
      </c>
      <c r="AG3977" s="4" t="e">
        <f t="shared" si="503"/>
        <v>#DIV/0!</v>
      </c>
      <c r="AI3977" s="3" t="e">
        <f t="shared" si="504"/>
        <v>#DIV/0!</v>
      </c>
      <c r="AK3977" s="4" t="e">
        <f t="shared" si="505"/>
        <v>#DIV/0!</v>
      </c>
    </row>
    <row r="3978" spans="1:37" s="4" customFormat="1" x14ac:dyDescent="0.25">
      <c r="A3978" s="4" t="str">
        <f t="shared" si="506"/>
        <v>D00_782_6</v>
      </c>
      <c r="B3978" s="1" t="s">
        <v>37</v>
      </c>
      <c r="C3978" s="2">
        <v>782</v>
      </c>
      <c r="D3978" s="3">
        <v>6</v>
      </c>
      <c r="E3978" s="4" t="s">
        <v>45</v>
      </c>
      <c r="F3978" s="4" t="s">
        <v>46</v>
      </c>
      <c r="G3978" s="4" t="s">
        <v>32</v>
      </c>
      <c r="H3978" s="4">
        <v>2007</v>
      </c>
      <c r="I3978" s="3" t="s">
        <v>54</v>
      </c>
      <c r="J3978" s="3"/>
      <c r="P3978" s="3"/>
      <c r="W3978" s="3"/>
      <c r="AA3978" s="5" t="e">
        <f t="shared" si="500"/>
        <v>#DIV/0!</v>
      </c>
      <c r="AD3978" s="5" t="e">
        <f t="shared" si="501"/>
        <v>#DIV/0!</v>
      </c>
      <c r="AE3978" s="3" t="e">
        <f t="shared" si="502"/>
        <v>#DIV/0!</v>
      </c>
      <c r="AG3978" s="4" t="e">
        <f t="shared" si="503"/>
        <v>#DIV/0!</v>
      </c>
      <c r="AI3978" s="3" t="e">
        <f t="shared" si="504"/>
        <v>#DIV/0!</v>
      </c>
      <c r="AK3978" s="4" t="e">
        <f t="shared" si="505"/>
        <v>#DIV/0!</v>
      </c>
    </row>
    <row r="3979" spans="1:37" s="14" customFormat="1" x14ac:dyDescent="0.25">
      <c r="A3979" s="4" t="str">
        <f t="shared" si="506"/>
        <v>D00_783_6</v>
      </c>
      <c r="B3979" s="12" t="s">
        <v>37</v>
      </c>
      <c r="C3979" s="13">
        <v>783</v>
      </c>
      <c r="D3979" s="15">
        <v>6</v>
      </c>
      <c r="E3979" s="14" t="s">
        <v>45</v>
      </c>
      <c r="F3979" s="14" t="s">
        <v>46</v>
      </c>
      <c r="G3979" s="14" t="s">
        <v>32</v>
      </c>
      <c r="H3979" s="14">
        <v>2003</v>
      </c>
      <c r="I3979" s="15" t="s">
        <v>54</v>
      </c>
      <c r="J3979" s="15"/>
      <c r="P3979" s="15"/>
      <c r="Q3979" s="4"/>
      <c r="R3979" s="4"/>
      <c r="S3979" s="4"/>
      <c r="T3979" s="4"/>
      <c r="U3979" s="4"/>
      <c r="V3979" s="4"/>
      <c r="W3979" s="15"/>
      <c r="AA3979" s="5" t="e">
        <f t="shared" ref="AA3979:AA3988" si="507">(Z3979+(AD3979*AF3979))/Y3979</f>
        <v>#DIV/0!</v>
      </c>
      <c r="AD3979" s="5" t="e">
        <f t="shared" ref="AD3979:AD3988" si="508">AC3979/(Y3979-AF3979)</f>
        <v>#DIV/0!</v>
      </c>
      <c r="AE3979" s="3" t="e">
        <f t="shared" ref="AE3979:AE3988" si="509">AD3979*100/AA3979</f>
        <v>#DIV/0!</v>
      </c>
      <c r="AG3979" s="4" t="e">
        <f t="shared" ref="AG3979:AG3988" si="510">AF3979*100/Y3979</f>
        <v>#DIV/0!</v>
      </c>
      <c r="AI3979" s="3" t="e">
        <f t="shared" ref="AI3979:AI3988" si="511">AH3979*100/Y3979</f>
        <v>#DIV/0!</v>
      </c>
      <c r="AK3979" s="14" t="e">
        <f t="shared" si="505"/>
        <v>#DIV/0!</v>
      </c>
    </row>
    <row r="3980" spans="1:37" s="4" customFormat="1" x14ac:dyDescent="0.25">
      <c r="A3980" s="4" t="str">
        <f t="shared" si="506"/>
        <v>D00_783_6</v>
      </c>
      <c r="B3980" s="1" t="s">
        <v>37</v>
      </c>
      <c r="C3980" s="2">
        <v>783</v>
      </c>
      <c r="D3980" s="3">
        <v>6</v>
      </c>
      <c r="E3980" s="4" t="s">
        <v>45</v>
      </c>
      <c r="F3980" s="4" t="s">
        <v>46</v>
      </c>
      <c r="G3980" s="4" t="s">
        <v>32</v>
      </c>
      <c r="H3980" s="4">
        <v>2004</v>
      </c>
      <c r="I3980" s="3" t="s">
        <v>54</v>
      </c>
      <c r="J3980" s="3"/>
      <c r="P3980" s="3"/>
      <c r="W3980" s="3"/>
      <c r="AA3980" s="5" t="e">
        <f t="shared" si="507"/>
        <v>#DIV/0!</v>
      </c>
      <c r="AD3980" s="5" t="e">
        <f t="shared" si="508"/>
        <v>#DIV/0!</v>
      </c>
      <c r="AE3980" s="3" t="e">
        <f t="shared" si="509"/>
        <v>#DIV/0!</v>
      </c>
      <c r="AG3980" s="4" t="e">
        <f t="shared" si="510"/>
        <v>#DIV/0!</v>
      </c>
      <c r="AI3980" s="3" t="e">
        <f t="shared" si="511"/>
        <v>#DIV/0!</v>
      </c>
      <c r="AK3980" s="4" t="e">
        <f t="shared" si="505"/>
        <v>#DIV/0!</v>
      </c>
    </row>
    <row r="3981" spans="1:37" s="4" customFormat="1" x14ac:dyDescent="0.25">
      <c r="A3981" s="4" t="str">
        <f t="shared" si="506"/>
        <v>D00_783_6</v>
      </c>
      <c r="B3981" s="1" t="s">
        <v>37</v>
      </c>
      <c r="C3981" s="2">
        <v>783</v>
      </c>
      <c r="D3981" s="3">
        <v>6</v>
      </c>
      <c r="E3981" s="4" t="s">
        <v>45</v>
      </c>
      <c r="F3981" s="4" t="s">
        <v>46</v>
      </c>
      <c r="G3981" s="4" t="s">
        <v>32</v>
      </c>
      <c r="H3981" s="4">
        <v>2005</v>
      </c>
      <c r="I3981" s="3" t="s">
        <v>54</v>
      </c>
      <c r="J3981" s="3"/>
      <c r="P3981" s="3"/>
      <c r="W3981" s="3"/>
      <c r="AA3981" s="5" t="e">
        <f t="shared" si="507"/>
        <v>#DIV/0!</v>
      </c>
      <c r="AD3981" s="5" t="e">
        <f t="shared" si="508"/>
        <v>#DIV/0!</v>
      </c>
      <c r="AE3981" s="3" t="e">
        <f t="shared" si="509"/>
        <v>#DIV/0!</v>
      </c>
      <c r="AG3981" s="4" t="e">
        <f t="shared" si="510"/>
        <v>#DIV/0!</v>
      </c>
      <c r="AI3981" s="3" t="e">
        <f t="shared" si="511"/>
        <v>#DIV/0!</v>
      </c>
      <c r="AK3981" s="4" t="e">
        <f t="shared" si="505"/>
        <v>#DIV/0!</v>
      </c>
    </row>
    <row r="3982" spans="1:37" s="4" customFormat="1" x14ac:dyDescent="0.25">
      <c r="A3982" s="4" t="str">
        <f t="shared" si="506"/>
        <v>D00_783_6</v>
      </c>
      <c r="B3982" s="1" t="s">
        <v>37</v>
      </c>
      <c r="C3982" s="2">
        <v>783</v>
      </c>
      <c r="D3982" s="3">
        <v>6</v>
      </c>
      <c r="E3982" s="4" t="s">
        <v>45</v>
      </c>
      <c r="F3982" s="4" t="s">
        <v>46</v>
      </c>
      <c r="G3982" s="4" t="s">
        <v>32</v>
      </c>
      <c r="H3982" s="4">
        <v>2006</v>
      </c>
      <c r="I3982" s="3" t="s">
        <v>54</v>
      </c>
      <c r="J3982" s="3"/>
      <c r="P3982" s="3"/>
      <c r="W3982" s="3"/>
      <c r="AA3982" s="5" t="e">
        <f t="shared" si="507"/>
        <v>#DIV/0!</v>
      </c>
      <c r="AD3982" s="5" t="e">
        <f t="shared" si="508"/>
        <v>#DIV/0!</v>
      </c>
      <c r="AE3982" s="3" t="e">
        <f t="shared" si="509"/>
        <v>#DIV/0!</v>
      </c>
      <c r="AG3982" s="4" t="e">
        <f t="shared" si="510"/>
        <v>#DIV/0!</v>
      </c>
      <c r="AI3982" s="3" t="e">
        <f t="shared" si="511"/>
        <v>#DIV/0!</v>
      </c>
      <c r="AK3982" s="4" t="e">
        <f t="shared" si="505"/>
        <v>#DIV/0!</v>
      </c>
    </row>
    <row r="3983" spans="1:37" s="4" customFormat="1" x14ac:dyDescent="0.25">
      <c r="A3983" s="4" t="str">
        <f t="shared" si="506"/>
        <v>D00_783_6</v>
      </c>
      <c r="B3983" s="1" t="s">
        <v>37</v>
      </c>
      <c r="C3983" s="2">
        <v>783</v>
      </c>
      <c r="D3983" s="3">
        <v>6</v>
      </c>
      <c r="E3983" s="4" t="s">
        <v>45</v>
      </c>
      <c r="F3983" s="4" t="s">
        <v>46</v>
      </c>
      <c r="G3983" s="4" t="s">
        <v>32</v>
      </c>
      <c r="H3983" s="4">
        <v>2007</v>
      </c>
      <c r="I3983" s="3" t="s">
        <v>54</v>
      </c>
      <c r="J3983" s="3"/>
      <c r="P3983" s="3"/>
      <c r="W3983" s="3"/>
      <c r="AA3983" s="5" t="e">
        <f t="shared" si="507"/>
        <v>#DIV/0!</v>
      </c>
      <c r="AD3983" s="5" t="e">
        <f t="shared" si="508"/>
        <v>#DIV/0!</v>
      </c>
      <c r="AE3983" s="3" t="e">
        <f t="shared" si="509"/>
        <v>#DIV/0!</v>
      </c>
      <c r="AG3983" s="4" t="e">
        <f t="shared" si="510"/>
        <v>#DIV/0!</v>
      </c>
      <c r="AI3983" s="3" t="e">
        <f t="shared" si="511"/>
        <v>#DIV/0!</v>
      </c>
      <c r="AK3983" s="4" t="e">
        <f t="shared" si="505"/>
        <v>#DIV/0!</v>
      </c>
    </row>
    <row r="3984" spans="1:37" s="14" customFormat="1" x14ac:dyDescent="0.25">
      <c r="A3984" s="4" t="str">
        <f t="shared" si="506"/>
        <v>D00_784_6</v>
      </c>
      <c r="B3984" s="12" t="s">
        <v>37</v>
      </c>
      <c r="C3984" s="13">
        <v>784</v>
      </c>
      <c r="D3984" s="15">
        <v>6</v>
      </c>
      <c r="E3984" s="14" t="s">
        <v>45</v>
      </c>
      <c r="F3984" s="14" t="s">
        <v>46</v>
      </c>
      <c r="G3984" s="14" t="s">
        <v>32</v>
      </c>
      <c r="H3984" s="14">
        <v>2003</v>
      </c>
      <c r="I3984" s="15" t="s">
        <v>54</v>
      </c>
      <c r="J3984" s="15"/>
      <c r="P3984" s="15"/>
      <c r="Q3984" s="4"/>
      <c r="R3984" s="4"/>
      <c r="S3984" s="4"/>
      <c r="T3984" s="4"/>
      <c r="U3984" s="4"/>
      <c r="V3984" s="4"/>
      <c r="W3984" s="15"/>
      <c r="AA3984" s="5" t="e">
        <f t="shared" si="507"/>
        <v>#DIV/0!</v>
      </c>
      <c r="AD3984" s="5" t="e">
        <f t="shared" si="508"/>
        <v>#DIV/0!</v>
      </c>
      <c r="AE3984" s="3" t="e">
        <f t="shared" si="509"/>
        <v>#DIV/0!</v>
      </c>
      <c r="AG3984" s="4" t="e">
        <f t="shared" si="510"/>
        <v>#DIV/0!</v>
      </c>
      <c r="AI3984" s="3" t="e">
        <f t="shared" si="511"/>
        <v>#DIV/0!</v>
      </c>
      <c r="AK3984" s="14" t="e">
        <f t="shared" si="505"/>
        <v>#DIV/0!</v>
      </c>
    </row>
    <row r="3985" spans="1:37" s="4" customFormat="1" x14ac:dyDescent="0.25">
      <c r="A3985" s="4" t="str">
        <f t="shared" si="506"/>
        <v>D00_784_6</v>
      </c>
      <c r="B3985" s="1" t="s">
        <v>37</v>
      </c>
      <c r="C3985" s="2">
        <v>784</v>
      </c>
      <c r="D3985" s="3">
        <v>6</v>
      </c>
      <c r="E3985" s="4" t="s">
        <v>45</v>
      </c>
      <c r="F3985" s="4" t="s">
        <v>46</v>
      </c>
      <c r="G3985" s="4" t="s">
        <v>32</v>
      </c>
      <c r="H3985" s="4">
        <v>2004</v>
      </c>
      <c r="I3985" s="3" t="s">
        <v>54</v>
      </c>
      <c r="J3985" s="3"/>
      <c r="P3985" s="3"/>
      <c r="W3985" s="3"/>
      <c r="AA3985" s="5" t="e">
        <f t="shared" si="507"/>
        <v>#DIV/0!</v>
      </c>
      <c r="AD3985" s="5" t="e">
        <f t="shared" si="508"/>
        <v>#DIV/0!</v>
      </c>
      <c r="AE3985" s="3" t="e">
        <f t="shared" si="509"/>
        <v>#DIV/0!</v>
      </c>
      <c r="AG3985" s="4" t="e">
        <f t="shared" si="510"/>
        <v>#DIV/0!</v>
      </c>
      <c r="AI3985" s="3" t="e">
        <f t="shared" si="511"/>
        <v>#DIV/0!</v>
      </c>
      <c r="AK3985" s="4" t="e">
        <f t="shared" si="505"/>
        <v>#DIV/0!</v>
      </c>
    </row>
    <row r="3986" spans="1:37" s="4" customFormat="1" x14ac:dyDescent="0.25">
      <c r="A3986" s="4" t="str">
        <f t="shared" si="506"/>
        <v>D00_784_6</v>
      </c>
      <c r="B3986" s="1" t="s">
        <v>37</v>
      </c>
      <c r="C3986" s="2">
        <v>784</v>
      </c>
      <c r="D3986" s="3">
        <v>6</v>
      </c>
      <c r="E3986" s="4" t="s">
        <v>45</v>
      </c>
      <c r="F3986" s="4" t="s">
        <v>46</v>
      </c>
      <c r="G3986" s="4" t="s">
        <v>32</v>
      </c>
      <c r="H3986" s="4">
        <v>2005</v>
      </c>
      <c r="I3986" s="3" t="s">
        <v>54</v>
      </c>
      <c r="J3986" s="3"/>
      <c r="P3986" s="3"/>
      <c r="W3986" s="3"/>
      <c r="AA3986" s="5" t="e">
        <f t="shared" si="507"/>
        <v>#DIV/0!</v>
      </c>
      <c r="AD3986" s="5" t="e">
        <f t="shared" si="508"/>
        <v>#DIV/0!</v>
      </c>
      <c r="AE3986" s="3" t="e">
        <f t="shared" si="509"/>
        <v>#DIV/0!</v>
      </c>
      <c r="AG3986" s="4" t="e">
        <f t="shared" si="510"/>
        <v>#DIV/0!</v>
      </c>
      <c r="AI3986" s="3" t="e">
        <f t="shared" si="511"/>
        <v>#DIV/0!</v>
      </c>
      <c r="AK3986" s="4" t="e">
        <f t="shared" si="505"/>
        <v>#DIV/0!</v>
      </c>
    </row>
    <row r="3987" spans="1:37" s="4" customFormat="1" x14ac:dyDescent="0.25">
      <c r="A3987" s="4" t="str">
        <f t="shared" si="506"/>
        <v>D00_784_6</v>
      </c>
      <c r="B3987" s="1" t="s">
        <v>37</v>
      </c>
      <c r="C3987" s="2">
        <v>784</v>
      </c>
      <c r="D3987" s="3">
        <v>6</v>
      </c>
      <c r="E3987" s="4" t="s">
        <v>45</v>
      </c>
      <c r="F3987" s="4" t="s">
        <v>46</v>
      </c>
      <c r="G3987" s="4" t="s">
        <v>32</v>
      </c>
      <c r="H3987" s="4">
        <v>2006</v>
      </c>
      <c r="I3987" s="3" t="s">
        <v>54</v>
      </c>
      <c r="J3987" s="3"/>
      <c r="P3987" s="3"/>
      <c r="W3987" s="3"/>
      <c r="AA3987" s="5" t="e">
        <f t="shared" si="507"/>
        <v>#DIV/0!</v>
      </c>
      <c r="AD3987" s="5" t="e">
        <f t="shared" si="508"/>
        <v>#DIV/0!</v>
      </c>
      <c r="AE3987" s="3" t="e">
        <f t="shared" si="509"/>
        <v>#DIV/0!</v>
      </c>
      <c r="AG3987" s="4" t="e">
        <f t="shared" si="510"/>
        <v>#DIV/0!</v>
      </c>
      <c r="AI3987" s="3" t="e">
        <f t="shared" si="511"/>
        <v>#DIV/0!</v>
      </c>
      <c r="AK3987" s="4" t="e">
        <f t="shared" si="505"/>
        <v>#DIV/0!</v>
      </c>
    </row>
    <row r="3988" spans="1:37" s="4" customFormat="1" x14ac:dyDescent="0.25">
      <c r="A3988" s="4" t="str">
        <f t="shared" si="506"/>
        <v>D00_784_6</v>
      </c>
      <c r="B3988" s="1" t="s">
        <v>37</v>
      </c>
      <c r="C3988" s="2">
        <v>784</v>
      </c>
      <c r="D3988" s="3">
        <v>6</v>
      </c>
      <c r="E3988" s="4" t="s">
        <v>45</v>
      </c>
      <c r="F3988" s="4" t="s">
        <v>46</v>
      </c>
      <c r="G3988" s="4" t="s">
        <v>32</v>
      </c>
      <c r="H3988" s="4">
        <v>2007</v>
      </c>
      <c r="I3988" s="3" t="s">
        <v>54</v>
      </c>
      <c r="J3988" s="3"/>
      <c r="P3988" s="3"/>
      <c r="W3988" s="3"/>
      <c r="AA3988" s="5" t="e">
        <f t="shared" si="507"/>
        <v>#DIV/0!</v>
      </c>
      <c r="AD3988" s="5" t="e">
        <f t="shared" si="508"/>
        <v>#DIV/0!</v>
      </c>
      <c r="AE3988" s="3" t="e">
        <f t="shared" si="509"/>
        <v>#DIV/0!</v>
      </c>
      <c r="AG3988" s="4" t="e">
        <f t="shared" si="510"/>
        <v>#DIV/0!</v>
      </c>
      <c r="AI3988" s="3" t="e">
        <f t="shared" si="511"/>
        <v>#DIV/0!</v>
      </c>
      <c r="AK3988" s="4" t="e">
        <f t="shared" si="505"/>
        <v>#DIV/0!</v>
      </c>
    </row>
    <row r="3989" spans="1:37" s="4" customFormat="1" x14ac:dyDescent="0.25">
      <c r="B3989" s="1"/>
      <c r="C3989" s="2"/>
      <c r="D3989" s="3"/>
      <c r="H3989" s="3"/>
      <c r="I3989" s="3"/>
      <c r="J3989" s="7"/>
      <c r="K3989" s="8"/>
      <c r="L3989" s="8"/>
      <c r="M3989" s="8"/>
      <c r="N3989" s="8"/>
      <c r="O3989" s="8"/>
      <c r="P3989" s="7"/>
      <c r="Q3989" s="8"/>
      <c r="R3989" s="8"/>
      <c r="S3989" s="8"/>
      <c r="U3989" s="1"/>
      <c r="W3989" s="7"/>
      <c r="AA3989" s="5"/>
      <c r="AD3989" s="5"/>
      <c r="AE3989" s="3"/>
      <c r="AI3989" s="3"/>
    </row>
    <row r="3990" spans="1:37" s="4" customFormat="1" x14ac:dyDescent="0.25">
      <c r="B3990" s="1"/>
      <c r="C3990" s="2"/>
      <c r="D3990" s="3"/>
      <c r="H3990" s="3"/>
      <c r="I3990" s="3"/>
      <c r="J3990" s="7"/>
      <c r="K3990" s="8"/>
      <c r="L3990" s="8"/>
      <c r="M3990" s="8"/>
      <c r="N3990" s="8"/>
      <c r="O3990" s="8"/>
      <c r="P3990" s="7"/>
      <c r="Q3990" s="8"/>
      <c r="R3990" s="8"/>
      <c r="S3990" s="8"/>
      <c r="U3990" s="1"/>
      <c r="W3990" s="7"/>
      <c r="AA3990" s="5"/>
      <c r="AD3990" s="5"/>
      <c r="AE3990" s="3"/>
      <c r="AI3990" s="3"/>
    </row>
    <row r="3991" spans="1:37" s="4" customFormat="1" x14ac:dyDescent="0.25">
      <c r="B3991" s="1"/>
      <c r="C3991" s="2"/>
      <c r="D3991" s="3"/>
      <c r="H3991" s="3"/>
      <c r="I3991" s="3"/>
      <c r="J3991" s="7"/>
      <c r="P3991" s="7"/>
      <c r="S3991" s="8"/>
      <c r="U3991" s="1"/>
      <c r="W3991" s="7"/>
      <c r="AA3991" s="5"/>
      <c r="AD3991" s="5"/>
      <c r="AE3991" s="3"/>
      <c r="AI3991" s="3"/>
      <c r="AJ3991" s="6"/>
    </row>
    <row r="3992" spans="1:37" s="4" customFormat="1" x14ac:dyDescent="0.25">
      <c r="B3992" s="1"/>
      <c r="C3992" s="2"/>
      <c r="D3992" s="3"/>
      <c r="H3992" s="3"/>
      <c r="I3992" s="3"/>
      <c r="J3992" s="7"/>
      <c r="P3992" s="7"/>
      <c r="S3992" s="8"/>
      <c r="U3992" s="1"/>
      <c r="W3992" s="7"/>
      <c r="AA3992" s="5"/>
      <c r="AD3992" s="5"/>
      <c r="AE3992" s="3"/>
      <c r="AI3992" s="3"/>
      <c r="AJ3992" s="6"/>
    </row>
    <row r="3993" spans="1:37" s="4" customFormat="1" x14ac:dyDescent="0.25">
      <c r="B3993" s="1"/>
      <c r="C3993" s="2"/>
      <c r="D3993" s="3"/>
      <c r="H3993" s="3"/>
      <c r="I3993" s="3"/>
      <c r="J3993" s="7"/>
      <c r="P3993" s="7"/>
      <c r="S3993" s="8"/>
      <c r="U3993" s="1"/>
      <c r="W3993" s="7"/>
      <c r="AA3993" s="5"/>
      <c r="AD3993" s="5"/>
      <c r="AE3993" s="3"/>
      <c r="AI3993" s="3"/>
      <c r="AJ3993" s="6"/>
    </row>
    <row r="3994" spans="1:37" s="14" customFormat="1" x14ac:dyDescent="0.25">
      <c r="B3994" s="12"/>
      <c r="C3994" s="13"/>
      <c r="D3994" s="15"/>
      <c r="H3994" s="15"/>
      <c r="I3994" s="15"/>
      <c r="J3994" s="17"/>
      <c r="P3994" s="17"/>
      <c r="Q3994" s="4"/>
      <c r="R3994" s="4"/>
      <c r="S3994" s="8"/>
      <c r="T3994" s="4"/>
      <c r="U3994" s="1"/>
      <c r="V3994" s="4"/>
      <c r="W3994" s="17"/>
      <c r="AA3994" s="5"/>
      <c r="AD3994" s="5"/>
      <c r="AE3994" s="3"/>
      <c r="AG3994" s="4"/>
      <c r="AI3994" s="3"/>
      <c r="AJ3994" s="16"/>
    </row>
  </sheetData>
  <autoFilter ref="A1:AT3994" xr:uid="{00000000-0009-0000-0000-000000000000}"/>
  <pageMargins left="0.75" right="0.75" top="1.5748031496062993" bottom="1" header="0" footer="0"/>
  <pageSetup paperSize="9" scale="68" orientation="landscape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BV_D2000</vt:lpstr>
      <vt:lpstr>BV_D2000!Títulos_a_imprimir</vt:lpstr>
    </vt:vector>
  </TitlesOfParts>
  <Company>FD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Federico Dicenta</dc:creator>
  <cp:lastModifiedBy>Gonzalo Rivera Vilches</cp:lastModifiedBy>
  <cp:lastPrinted>2004-07-06T09:02:23Z</cp:lastPrinted>
  <dcterms:created xsi:type="dcterms:W3CDTF">2001-04-10T16:39:10Z</dcterms:created>
  <dcterms:modified xsi:type="dcterms:W3CDTF">2023-06-08T16:47:10Z</dcterms:modified>
</cp:coreProperties>
</file>