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rry" sheetId="1" state="visible" r:id="rId3"/>
    <sheet name="Gateron" sheetId="2" state="visible" r:id="rId4"/>
    <sheet name="Document History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<sst xmlns="http://schemas.openxmlformats.org/spreadsheetml/2006/main" count="217" uniqueCount="113">
  <si>
    <t xml:space="preserve">TEC-1G Mechanical Matrix Keyboard (Cherry) Bill of Materials</t>
  </si>
  <si>
    <t xml:space="preserve">Version 1.0</t>
  </si>
  <si>
    <t xml:space="preserve">Part No.</t>
  </si>
  <si>
    <t xml:space="preserve">Part</t>
  </si>
  <si>
    <t xml:space="preserve">Description</t>
  </si>
  <si>
    <t xml:space="preserve">Supplier</t>
  </si>
  <si>
    <t xml:space="preserve">Supplier/Manufacter No.</t>
  </si>
  <si>
    <t xml:space="preserve">Supplier Description</t>
  </si>
  <si>
    <t xml:space="preserve">Supplier No.</t>
  </si>
  <si>
    <t xml:space="preserve">AUD each</t>
  </si>
  <si>
    <t xml:space="preserve">Qty</t>
  </si>
  <si>
    <t xml:space="preserve">AUD Total</t>
  </si>
  <si>
    <t xml:space="preserve">Notes</t>
  </si>
  <si>
    <t xml:space="preserve">PCB</t>
  </si>
  <si>
    <t xml:space="preserve">Keyboard PCB</t>
  </si>
  <si>
    <t xml:space="preserve">Matrix Mechanical Keyboard for TEC-1G - PCB Only</t>
  </si>
  <si>
    <t xml:space="preserve">mjelic - Ebay</t>
  </si>
  <si>
    <t xml:space="preserve">-</t>
  </si>
  <si>
    <t xml:space="preserve">Resistors</t>
  </si>
  <si>
    <t xml:space="preserve">R1, R2</t>
  </si>
  <si>
    <t xml:space="preserve">330R</t>
  </si>
  <si>
    <t xml:space="preserve">1/4 Watt Metal Film 1% Resistor 330R</t>
  </si>
  <si>
    <t xml:space="preserve">Mouser</t>
  </si>
  <si>
    <t xml:space="preserve">MF1/4DCT52R3300F</t>
  </si>
  <si>
    <t xml:space="preserve">Metal Film Resistors - Through Hole 1/4W 330 ohm 1%</t>
  </si>
  <si>
    <t xml:space="preserve">660-MF1/4DCT52R3300F</t>
  </si>
  <si>
    <t xml:space="preserve">Order QTY of 10 costs $0.77</t>
  </si>
  <si>
    <t xml:space="preserve">Semiconductors</t>
  </si>
  <si>
    <t xml:space="preserve">L1, L2</t>
  </si>
  <si>
    <t xml:space="preserve">3mm LED</t>
  </si>
  <si>
    <t xml:space="preserve">Power Indicator and Caps Lock Indicator</t>
  </si>
  <si>
    <t xml:space="preserve">LEDSales</t>
  </si>
  <si>
    <t xml:space="preserve">3mmBLUE5000</t>
  </si>
  <si>
    <t xml:space="preserve">Blue 3mm Superbright LED 5000mcd Round Clear</t>
  </si>
  <si>
    <t xml:space="preserve">Minimum order QTY of 5
1.8mm LEDs may be substituted</t>
  </si>
  <si>
    <t xml:space="preserve">Switches, Jumpers, Connectors</t>
  </si>
  <si>
    <t xml:space="preserve">MX1 - MX60</t>
  </si>
  <si>
    <t xml:space="preserve">Key Switch</t>
  </si>
  <si>
    <r>
      <rPr>
        <sz val="11"/>
        <rFont val="Calibri"/>
        <family val="2"/>
        <charset val="1"/>
      </rPr>
      <t xml:space="preserve">Cherry MX 5-Pin Linear/Tactile/Clicky Switch (</t>
    </r>
    <r>
      <rPr>
        <b val="true"/>
        <sz val="11"/>
        <rFont val="Calibri"/>
        <family val="2"/>
        <charset val="1"/>
      </rPr>
      <t xml:space="preserve">**Note 1</t>
    </r>
    <r>
      <rPr>
        <sz val="11"/>
        <rFont val="Calibri"/>
        <family val="2"/>
        <charset val="1"/>
      </rPr>
      <t xml:space="preserve">)</t>
    </r>
  </si>
  <si>
    <t xml:space="preserve">PC Case Gear</t>
  </si>
  <si>
    <t xml:space="preserve">Akko Cream Blue Pro V3 Switches 45 Pack (Tactile)</t>
  </si>
  <si>
    <t xml:space="preserve">STB1 - STB3</t>
  </si>
  <si>
    <t xml:space="preserve">Stabiliser</t>
  </si>
  <si>
    <t xml:space="preserve">Cherry-Compatible PCB Screw-In Stabilisers</t>
  </si>
  <si>
    <t xml:space="preserve">Akko Screw-In Stabiliser White</t>
  </si>
  <si>
    <t xml:space="preserve">2 x 2U and 1 x 6.25U required from this pack</t>
  </si>
  <si>
    <t xml:space="preserve">J1</t>
  </si>
  <si>
    <t xml:space="preserve">Matrix Keyboard</t>
  </si>
  <si>
    <t xml:space="preserve">IDC Male Header, 02x10, Vertical</t>
  </si>
  <si>
    <t xml:space="preserve">BHR-20-VUA</t>
  </si>
  <si>
    <t xml:space="preserve">Headers &amp; Wire Housings 20P Straight Header</t>
  </si>
  <si>
    <t xml:space="preserve">737-BHR-20-VUA</t>
  </si>
  <si>
    <t xml:space="preserve">KC1 - KC60</t>
  </si>
  <si>
    <t xml:space="preserve">Key Caps</t>
  </si>
  <si>
    <t xml:space="preserve">Cherry Stem Compatible Shinethrough Keycaps</t>
  </si>
  <si>
    <t xml:space="preserve">GLO-KC-ABS-USKIT-B</t>
  </si>
  <si>
    <t xml:space="preserve">Glorious ABS Doubleshot V2 Keycaps Black</t>
  </si>
  <si>
    <t xml:space="preserve">Any Cherry-compatible keycap set may be substituted</t>
  </si>
  <si>
    <t xml:space="preserve">Optional LED lighting</t>
  </si>
  <si>
    <t xml:space="preserve">R3 - R64</t>
  </si>
  <si>
    <r>
      <rPr>
        <sz val="11"/>
        <color theme="1"/>
        <rFont val="Calibri"/>
        <family val="2"/>
        <charset val="1"/>
      </rPr>
      <t xml:space="preserve">1/4 Watt 0805 SMD 5% Resistor 330R (</t>
    </r>
    <r>
      <rPr>
        <b val="true"/>
        <sz val="11"/>
        <color theme="1"/>
        <rFont val="Calibri"/>
        <family val="2"/>
        <charset val="1"/>
      </rPr>
      <t xml:space="preserve">**Note 2</t>
    </r>
    <r>
      <rPr>
        <sz val="11"/>
        <color theme="1"/>
        <rFont val="Calibri"/>
        <family val="2"/>
        <charset val="1"/>
      </rPr>
      <t xml:space="preserve">)</t>
    </r>
  </si>
  <si>
    <t xml:space="preserve">RK73B2ATTD331J</t>
  </si>
  <si>
    <t xml:space="preserve">Thick Film Resistors - SMD 1/4 Watts 330ohms 5%</t>
  </si>
  <si>
    <t xml:space="preserve">660-RK73B2ATTD331J</t>
  </si>
  <si>
    <t xml:space="preserve">QTY of 62 required, strongly recommend order QTY of 100</t>
  </si>
  <si>
    <t xml:space="preserve">L3 - L64</t>
  </si>
  <si>
    <t xml:space="preserve">1.8mm LED</t>
  </si>
  <si>
    <r>
      <rPr>
        <sz val="11"/>
        <color theme="1"/>
        <rFont val="Calibri"/>
        <family val="2"/>
        <charset val="1"/>
      </rPr>
      <t xml:space="preserve">Fullisik</t>
    </r>
    <r>
      <rPr>
        <vertAlign val="superscript"/>
        <sz val="11"/>
        <color theme="1"/>
        <rFont val="Calibri"/>
        <family val="2"/>
        <charset val="1"/>
      </rPr>
      <t xml:space="preserve">TM</t>
    </r>
    <r>
      <rPr>
        <sz val="11"/>
        <color theme="1"/>
        <rFont val="Calibri"/>
        <family val="2"/>
        <charset val="1"/>
      </rPr>
      <t xml:space="preserve"> Backlight LEDs</t>
    </r>
  </si>
  <si>
    <t xml:space="preserve">1.8WHT</t>
  </si>
  <si>
    <t xml:space="preserve">White Superbright 1.8mm LED</t>
  </si>
  <si>
    <t xml:space="preserve">QTY of 62 required, strongly recommend order QTY of 100
Part number for white LED provided but other colours including red, blue, green or yellow may be substituted</t>
  </si>
  <si>
    <t xml:space="preserve">SW1, SW2</t>
  </si>
  <si>
    <t xml:space="preserve">LED Switch</t>
  </si>
  <si>
    <r>
      <rPr>
        <sz val="11"/>
        <rFont val="Calibri"/>
        <family val="2"/>
        <charset val="1"/>
      </rPr>
      <t xml:space="preserve">Fullisik</t>
    </r>
    <r>
      <rPr>
        <vertAlign val="superscript"/>
        <sz val="11"/>
        <rFont val="Calibri"/>
        <family val="2"/>
        <charset val="1"/>
      </rPr>
      <t xml:space="preserve">TM</t>
    </r>
    <r>
      <rPr>
        <sz val="11"/>
        <rFont val="Calibri"/>
        <family val="2"/>
        <charset val="1"/>
      </rPr>
      <t xml:space="preserve"> LED Lighting Power/Mode Switches</t>
    </r>
  </si>
  <si>
    <t xml:space="preserve">EG1271A</t>
  </si>
  <si>
    <t xml:space="preserve">E-Switch SPDT Slide Switch 30VDC 0.3A</t>
  </si>
  <si>
    <t xml:space="preserve">612-EG1271A</t>
  </si>
  <si>
    <t xml:space="preserve">Total cost: Standard Cherry MX</t>
  </si>
  <si>
    <t xml:space="preserve">NOTES</t>
  </si>
  <si>
    <t xml:space="preserve">Total cost: Cherry MX + optional LED lighting</t>
  </si>
  <si>
    <t xml:space="preserve">1. MX1 - MX60</t>
  </si>
  <si>
    <t xml:space="preserve">5-pin switches are HIGHLY recommended as they are self-aligning. LED builds require compatibility with 1.8mm LEDs (installed on top-side or underside) and shine-through switch housing.</t>
  </si>
  <si>
    <t xml:space="preserve">2. R3 - R64</t>
  </si>
  <si>
    <r>
      <rPr>
        <b val="true"/>
        <sz val="11"/>
        <color theme="1"/>
        <rFont val="Calibri"/>
        <family val="2"/>
        <charset val="1"/>
      </rPr>
      <t xml:space="preserve">SMD SOLDERING REQUIRED IF NOT PRE-POPULATED!</t>
    </r>
    <r>
      <rPr>
        <sz val="11"/>
        <color theme="1"/>
        <rFont val="Calibri"/>
        <family val="2"/>
        <charset val="1"/>
      </rPr>
      <t xml:space="preserve"> Advanced skills required if using standard soldering iron. Hotplate or hot-air soldering with SMD solder paste is preferred method.</t>
    </r>
  </si>
  <si>
    <t xml:space="preserve">**Shipping is not included in parts cost from major suppliers, as free shipping can be obtained if your order is of enough value.</t>
  </si>
  <si>
    <t xml:space="preserve">TEC-1G Mechanical Matrix Keyboard (Gateron LP) Bill of Materials</t>
  </si>
  <si>
    <t xml:space="preserve">Plate</t>
  </si>
  <si>
    <t xml:space="preserve">Keyboard Plate</t>
  </si>
  <si>
    <t xml:space="preserve">Matrix Mechanical Plate for TEC-1G</t>
  </si>
  <si>
    <t xml:space="preserve">GL1 - GL60</t>
  </si>
  <si>
    <t xml:space="preserve">Gateron KS-33 Low Profile Linear/Tactile/Clicky Switch</t>
  </si>
  <si>
    <t xml:space="preserve">ACCNPLPSWRD</t>
  </si>
  <si>
    <t xml:space="preserve">Gateron Low-Profile 2.0 Switch Set Lubed 100 Pack Red (NuPhy)</t>
  </si>
  <si>
    <t xml:space="preserve">Can be Gateron KS-33 linear, tactile or clicky switch</t>
  </si>
  <si>
    <t xml:space="preserve">Gateron Low Profile PCB Screw-In Stabilisers</t>
  </si>
  <si>
    <t xml:space="preserve">GATERON Official Store - Aliexpress</t>
  </si>
  <si>
    <t xml:space="preserve">4-2U 1-6.25U</t>
  </si>
  <si>
    <t xml:space="preserve">GATERON Low Profile Stabilizer Plated Mounted Black Customized 6.25u 2u Low Profile Switch DIY Hotswap Available For Keyboard</t>
  </si>
  <si>
    <t xml:space="preserve">Gateron Low Profile Compatible Shinethrough Keycaps</t>
  </si>
  <si>
    <t xml:space="preserve">N/A</t>
  </si>
  <si>
    <t xml:space="preserve">TBA, estimated price</t>
  </si>
  <si>
    <r>
      <rPr>
        <sz val="11"/>
        <color theme="1"/>
        <rFont val="Calibri"/>
        <family val="2"/>
        <charset val="1"/>
      </rPr>
      <t xml:space="preserve">1/4 Watt 0805 SMD 5% Resistor 330R (</t>
    </r>
    <r>
      <rPr>
        <b val="true"/>
        <sz val="11"/>
        <color theme="1"/>
        <rFont val="Calibri"/>
        <family val="2"/>
        <charset val="1"/>
      </rPr>
      <t xml:space="preserve">**Note 1</t>
    </r>
    <r>
      <rPr>
        <sz val="11"/>
        <color theme="1"/>
        <rFont val="Calibri"/>
        <family val="2"/>
        <charset val="1"/>
      </rPr>
      <t xml:space="preserve">)</t>
    </r>
  </si>
  <si>
    <t xml:space="preserve">Total cost: Standard Gateron LP</t>
  </si>
  <si>
    <t xml:space="preserve">1. R3 - R64</t>
  </si>
  <si>
    <t xml:space="preserve">Document History</t>
  </si>
  <si>
    <t xml:space="preserve">Date</t>
  </si>
  <si>
    <t xml:space="preserve">Action</t>
  </si>
  <si>
    <t xml:space="preserve">Board Revision</t>
  </si>
  <si>
    <t xml:space="preserve">Author</t>
  </si>
  <si>
    <t xml:space="preserve">Initial BOM Released</t>
  </si>
  <si>
    <t xml:space="preserve">Production Rev 1</t>
  </si>
  <si>
    <t xml:space="preserve">Initial BOM released for Revision 1 board.</t>
  </si>
  <si>
    <t xml:space="preserve">James Elphick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</si>
</sst>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$#,##0.00"/>
    <numFmt numFmtId="166" formatCode="0"/>
    <numFmt numFmtId="167" formatCode="d/mm/yyyy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vertAlign val="superscript"/>
      <sz val="11"/>
      <name val="Calibri"/>
      <family val="2"/>
      <charset val="1"/>
    </font>
    <font>
      <b val="true"/>
      <sz val="12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theme="0" tint="-0.35"/>
        <bgColor rgb="FFBFBFBF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0" activeCellId="0" sqref="F40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1" width="18.57"/>
    <col collapsed="false" customWidth="true" hidden="false" outlineLevel="0" max="3" min="3" style="0" width="53.14"/>
    <col collapsed="false" customWidth="true" hidden="false" outlineLevel="0" max="4" min="4" style="1" width="14.14"/>
    <col collapsed="false" customWidth="true" hidden="false" outlineLevel="0" max="5" min="5" style="1" width="23.57"/>
    <col collapsed="false" customWidth="true" hidden="false" outlineLevel="0" max="6" min="6" style="0" width="64.14"/>
    <col collapsed="false" customWidth="true" hidden="false" outlineLevel="0" max="7" min="7" style="1" width="29.14"/>
    <col collapsed="false" customWidth="true" hidden="false" outlineLevel="0" max="8" min="8" style="2" width="9.57"/>
    <col collapsed="false" customWidth="true" hidden="false" outlineLevel="0" max="9" min="9" style="0" width="10.42"/>
    <col collapsed="false" customWidth="true" hidden="false" outlineLevel="0" max="10" min="10" style="2" width="10.57"/>
    <col collapsed="false" customWidth="true" hidden="false" outlineLevel="0" max="11" min="11" style="0" width="101.57"/>
  </cols>
  <sheetData>
    <row r="1" customFormat="false" ht="22.05" hidden="false" customHeight="false" outlineLevel="0" collapsed="false">
      <c r="A1" s="3" t="s">
        <v>0</v>
      </c>
      <c r="B1" s="3"/>
      <c r="C1" s="3"/>
      <c r="D1" s="3"/>
      <c r="E1" s="4" t="s">
        <v>1</v>
      </c>
      <c r="F1" s="5"/>
      <c r="G1" s="6"/>
      <c r="H1" s="7"/>
      <c r="I1" s="5"/>
      <c r="J1" s="7"/>
      <c r="K1" s="8"/>
    </row>
    <row r="2" customFormat="false" ht="15" hidden="false" customHeight="false" outlineLevel="0" collapsed="false">
      <c r="A2" s="9" t="s">
        <v>2</v>
      </c>
      <c r="B2" s="10" t="s">
        <v>3</v>
      </c>
      <c r="C2" s="9" t="s">
        <v>4</v>
      </c>
      <c r="D2" s="10" t="s">
        <v>5</v>
      </c>
      <c r="E2" s="10" t="s">
        <v>6</v>
      </c>
      <c r="F2" s="9" t="s">
        <v>7</v>
      </c>
      <c r="G2" s="10" t="s">
        <v>8</v>
      </c>
      <c r="H2" s="11" t="s">
        <v>9</v>
      </c>
      <c r="I2" s="11" t="s">
        <v>10</v>
      </c>
      <c r="J2" s="11" t="s">
        <v>11</v>
      </c>
      <c r="K2" s="9" t="s">
        <v>12</v>
      </c>
    </row>
    <row r="3" customFormat="false" ht="15" hidden="false" customHeight="false" outlineLevel="0" collapsed="false">
      <c r="A3" s="12" t="s">
        <v>13</v>
      </c>
      <c r="B3" s="13"/>
      <c r="C3" s="14"/>
      <c r="D3" s="13"/>
      <c r="E3" s="13"/>
      <c r="F3" s="14"/>
      <c r="G3" s="13"/>
      <c r="H3" s="15"/>
      <c r="I3" s="15"/>
      <c r="J3" s="15"/>
      <c r="K3" s="16"/>
    </row>
    <row r="4" customFormat="false" ht="15" hidden="false" customHeight="false" outlineLevel="0" collapsed="false">
      <c r="A4" s="17" t="s">
        <v>13</v>
      </c>
      <c r="B4" s="18" t="s">
        <v>14</v>
      </c>
      <c r="C4" s="17" t="s">
        <v>15</v>
      </c>
      <c r="D4" s="18" t="s">
        <v>16</v>
      </c>
      <c r="E4" s="18" t="s">
        <v>17</v>
      </c>
      <c r="F4" s="17" t="s">
        <v>17</v>
      </c>
      <c r="G4" s="18" t="s">
        <v>17</v>
      </c>
      <c r="H4" s="19" t="n">
        <v>20</v>
      </c>
      <c r="I4" s="20" t="n">
        <v>1</v>
      </c>
      <c r="J4" s="19" t="n">
        <f aca="false">H4*I4</f>
        <v>20</v>
      </c>
      <c r="K4" s="17"/>
    </row>
    <row r="5" customFormat="false" ht="15" hidden="false" customHeight="false" outlineLevel="0" collapsed="false">
      <c r="A5" s="12" t="s">
        <v>18</v>
      </c>
      <c r="B5" s="13"/>
      <c r="C5" s="14"/>
      <c r="D5" s="13"/>
      <c r="E5" s="13"/>
      <c r="F5" s="14"/>
      <c r="G5" s="13"/>
      <c r="H5" s="15"/>
      <c r="I5" s="15"/>
      <c r="J5" s="15"/>
      <c r="K5" s="16"/>
    </row>
    <row r="6" customFormat="false" ht="15" hidden="false" customHeight="false" outlineLevel="0" collapsed="false">
      <c r="A6" s="17" t="s">
        <v>19</v>
      </c>
      <c r="B6" s="18" t="s">
        <v>20</v>
      </c>
      <c r="C6" s="17" t="s">
        <v>21</v>
      </c>
      <c r="D6" s="18" t="s">
        <v>22</v>
      </c>
      <c r="E6" s="18" t="s">
        <v>23</v>
      </c>
      <c r="F6" s="17" t="s">
        <v>24</v>
      </c>
      <c r="G6" s="18" t="s">
        <v>25</v>
      </c>
      <c r="H6" s="19" t="n">
        <v>0.22</v>
      </c>
      <c r="I6" s="20" t="n">
        <v>2</v>
      </c>
      <c r="J6" s="19" t="n">
        <f aca="false">H6*I6</f>
        <v>0.44</v>
      </c>
      <c r="K6" s="17" t="s">
        <v>26</v>
      </c>
    </row>
    <row r="7" customFormat="false" ht="15" hidden="false" customHeight="false" outlineLevel="0" collapsed="false">
      <c r="A7" s="21" t="s">
        <v>27</v>
      </c>
      <c r="B7" s="22"/>
      <c r="C7" s="23"/>
      <c r="D7" s="22"/>
      <c r="E7" s="22"/>
      <c r="F7" s="23"/>
      <c r="G7" s="22"/>
      <c r="H7" s="24"/>
      <c r="I7" s="24"/>
      <c r="J7" s="24"/>
      <c r="K7" s="25"/>
    </row>
    <row r="8" customFormat="false" ht="23.85" hidden="false" customHeight="false" outlineLevel="0" collapsed="false">
      <c r="A8" s="26" t="s">
        <v>28</v>
      </c>
      <c r="B8" s="18" t="s">
        <v>29</v>
      </c>
      <c r="C8" s="26" t="s">
        <v>30</v>
      </c>
      <c r="D8" s="18" t="s">
        <v>31</v>
      </c>
      <c r="E8" s="18" t="s">
        <v>32</v>
      </c>
      <c r="F8" s="26" t="s">
        <v>33</v>
      </c>
      <c r="G8" s="18" t="s">
        <v>32</v>
      </c>
      <c r="H8" s="19" t="n">
        <v>0.15</v>
      </c>
      <c r="I8" s="26" t="n">
        <v>5</v>
      </c>
      <c r="J8" s="19" t="n">
        <f aca="false">H8*I8</f>
        <v>0.75</v>
      </c>
      <c r="K8" s="27" t="s">
        <v>34</v>
      </c>
    </row>
    <row r="9" customFormat="false" ht="15" hidden="false" customHeight="false" outlineLevel="0" collapsed="false">
      <c r="A9" s="28" t="s">
        <v>35</v>
      </c>
      <c r="B9" s="22"/>
      <c r="C9" s="23"/>
      <c r="D9" s="22"/>
      <c r="E9" s="22"/>
      <c r="F9" s="23"/>
      <c r="G9" s="22"/>
      <c r="H9" s="24"/>
      <c r="I9" s="24"/>
      <c r="J9" s="24"/>
      <c r="K9" s="25"/>
    </row>
    <row r="10" customFormat="false" ht="15" hidden="false" customHeight="false" outlineLevel="0" collapsed="false">
      <c r="A10" s="29" t="s">
        <v>36</v>
      </c>
      <c r="B10" s="30" t="s">
        <v>37</v>
      </c>
      <c r="C10" s="29" t="s">
        <v>38</v>
      </c>
      <c r="D10" s="30" t="s">
        <v>39</v>
      </c>
      <c r="E10" s="31" t="n">
        <v>6925758625166</v>
      </c>
      <c r="F10" s="29" t="s">
        <v>40</v>
      </c>
      <c r="G10" s="31" t="n">
        <v>6925758625166</v>
      </c>
      <c r="H10" s="32" t="n">
        <v>19</v>
      </c>
      <c r="I10" s="33" t="n">
        <v>2</v>
      </c>
      <c r="J10" s="19" t="n">
        <f aca="false">H10*I10</f>
        <v>38</v>
      </c>
      <c r="K10" s="29"/>
    </row>
    <row r="11" customFormat="false" ht="15" hidden="false" customHeight="false" outlineLevel="0" collapsed="false">
      <c r="A11" s="29" t="s">
        <v>41</v>
      </c>
      <c r="B11" s="30" t="s">
        <v>42</v>
      </c>
      <c r="C11" s="29" t="s">
        <v>43</v>
      </c>
      <c r="D11" s="30" t="s">
        <v>39</v>
      </c>
      <c r="E11" s="31" t="n">
        <v>6925758616515</v>
      </c>
      <c r="F11" s="29" t="s">
        <v>44</v>
      </c>
      <c r="G11" s="31" t="n">
        <v>6925758616515</v>
      </c>
      <c r="H11" s="32" t="n">
        <v>15</v>
      </c>
      <c r="I11" s="33" t="n">
        <v>1</v>
      </c>
      <c r="J11" s="19" t="n">
        <f aca="false">H11*I11</f>
        <v>15</v>
      </c>
      <c r="K11" s="29" t="s">
        <v>45</v>
      </c>
    </row>
    <row r="12" customFormat="false" ht="15" hidden="false" customHeight="false" outlineLevel="0" collapsed="false">
      <c r="A12" s="29" t="s">
        <v>46</v>
      </c>
      <c r="B12" s="30" t="s">
        <v>47</v>
      </c>
      <c r="C12" s="29" t="s">
        <v>48</v>
      </c>
      <c r="D12" s="30" t="s">
        <v>22</v>
      </c>
      <c r="E12" s="30" t="s">
        <v>49</v>
      </c>
      <c r="F12" s="29" t="s">
        <v>50</v>
      </c>
      <c r="G12" s="30" t="s">
        <v>51</v>
      </c>
      <c r="H12" s="32" t="n">
        <v>0.644</v>
      </c>
      <c r="I12" s="33" t="n">
        <v>1</v>
      </c>
      <c r="J12" s="19" t="n">
        <f aca="false">H12*I12</f>
        <v>0.644</v>
      </c>
      <c r="K12" s="29"/>
    </row>
    <row r="13" customFormat="false" ht="15" hidden="false" customHeight="false" outlineLevel="0" collapsed="false">
      <c r="A13" s="26" t="s">
        <v>52</v>
      </c>
      <c r="B13" s="18" t="s">
        <v>53</v>
      </c>
      <c r="C13" s="26" t="s">
        <v>54</v>
      </c>
      <c r="D13" s="30" t="s">
        <v>39</v>
      </c>
      <c r="E13" s="34" t="s">
        <v>55</v>
      </c>
      <c r="F13" s="26" t="s">
        <v>56</v>
      </c>
      <c r="G13" s="34" t="s">
        <v>55</v>
      </c>
      <c r="H13" s="19" t="n">
        <v>39</v>
      </c>
      <c r="I13" s="20" t="n">
        <v>1</v>
      </c>
      <c r="J13" s="19" t="n">
        <f aca="false">H13*I13</f>
        <v>39</v>
      </c>
      <c r="K13" s="26" t="s">
        <v>57</v>
      </c>
    </row>
    <row r="14" customFormat="false" ht="15" hidden="false" customHeight="false" outlineLevel="0" collapsed="false">
      <c r="A14" s="28" t="s">
        <v>58</v>
      </c>
      <c r="B14" s="22"/>
      <c r="C14" s="23"/>
      <c r="D14" s="22"/>
      <c r="E14" s="22"/>
      <c r="F14" s="23"/>
      <c r="G14" s="22"/>
      <c r="H14" s="24"/>
      <c r="I14" s="24"/>
      <c r="J14" s="24"/>
      <c r="K14" s="25"/>
    </row>
    <row r="15" customFormat="false" ht="15" hidden="false" customHeight="false" outlineLevel="0" collapsed="false">
      <c r="A15" s="17" t="s">
        <v>59</v>
      </c>
      <c r="B15" s="18" t="s">
        <v>20</v>
      </c>
      <c r="C15" s="17" t="s">
        <v>60</v>
      </c>
      <c r="D15" s="18" t="s">
        <v>22</v>
      </c>
      <c r="E15" s="18" t="s">
        <v>61</v>
      </c>
      <c r="F15" s="17" t="s">
        <v>62</v>
      </c>
      <c r="G15" s="18" t="s">
        <v>63</v>
      </c>
      <c r="H15" s="19" t="n">
        <v>0.014</v>
      </c>
      <c r="I15" s="20" t="n">
        <v>100</v>
      </c>
      <c r="J15" s="19" t="n">
        <f aca="false">H15*I15</f>
        <v>1.4</v>
      </c>
      <c r="K15" s="17" t="s">
        <v>64</v>
      </c>
    </row>
    <row r="16" customFormat="false" ht="23.85" hidden="false" customHeight="false" outlineLevel="0" collapsed="false">
      <c r="A16" s="26" t="s">
        <v>65</v>
      </c>
      <c r="B16" s="18" t="s">
        <v>66</v>
      </c>
      <c r="C16" s="26" t="s">
        <v>67</v>
      </c>
      <c r="D16" s="18" t="s">
        <v>31</v>
      </c>
      <c r="E16" s="18" t="s">
        <v>68</v>
      </c>
      <c r="F16" s="26" t="s">
        <v>69</v>
      </c>
      <c r="G16" s="18" t="s">
        <v>68</v>
      </c>
      <c r="H16" s="19" t="n">
        <v>0.12</v>
      </c>
      <c r="I16" s="26" t="n">
        <v>100</v>
      </c>
      <c r="J16" s="19" t="n">
        <f aca="false">H16*I16</f>
        <v>12</v>
      </c>
      <c r="K16" s="27" t="s">
        <v>70</v>
      </c>
    </row>
    <row r="17" customFormat="false" ht="15" hidden="false" customHeight="false" outlineLevel="0" collapsed="false">
      <c r="A17" s="29" t="s">
        <v>71</v>
      </c>
      <c r="B17" s="30" t="s">
        <v>72</v>
      </c>
      <c r="C17" s="29" t="s">
        <v>73</v>
      </c>
      <c r="D17" s="30" t="s">
        <v>22</v>
      </c>
      <c r="E17" s="30" t="s">
        <v>74</v>
      </c>
      <c r="F17" s="29" t="s">
        <v>75</v>
      </c>
      <c r="G17" s="30" t="s">
        <v>76</v>
      </c>
      <c r="H17" s="32" t="n">
        <v>1.37</v>
      </c>
      <c r="I17" s="33" t="n">
        <v>2</v>
      </c>
      <c r="J17" s="19" t="n">
        <f aca="false">H17*I17</f>
        <v>2.74</v>
      </c>
      <c r="K17" s="29"/>
    </row>
    <row r="18" customFormat="false" ht="17.35" hidden="false" customHeight="false" outlineLevel="0" collapsed="false">
      <c r="A18" s="35"/>
      <c r="G18" s="36"/>
      <c r="H18" s="37"/>
      <c r="I18" s="38"/>
    </row>
    <row r="19" customFormat="false" ht="17.35" hidden="false" customHeight="false" outlineLevel="0" collapsed="false">
      <c r="C19" s="35"/>
      <c r="G19" s="39" t="s">
        <v>77</v>
      </c>
      <c r="J19" s="40" t="n">
        <f aca="false">SUM(J4:J13)</f>
        <v>113.834</v>
      </c>
      <c r="K19" s="41"/>
    </row>
    <row r="20" customFormat="false" ht="17.35" hidden="false" customHeight="false" outlineLevel="0" collapsed="false">
      <c r="A20" s="42" t="s">
        <v>78</v>
      </c>
      <c r="G20" s="39" t="s">
        <v>79</v>
      </c>
      <c r="J20" s="40" t="n">
        <f aca="false">SUM(J4:J17)</f>
        <v>129.974</v>
      </c>
    </row>
    <row r="21" customFormat="false" ht="15" hidden="false" customHeight="false" outlineLevel="0" collapsed="false">
      <c r="A21" s="0" t="s">
        <v>80</v>
      </c>
      <c r="B21" s="43" t="s">
        <v>81</v>
      </c>
    </row>
    <row r="22" customFormat="false" ht="15" hidden="false" customHeight="false" outlineLevel="0" collapsed="false">
      <c r="A22" s="0" t="s">
        <v>82</v>
      </c>
      <c r="B22" s="35" t="s">
        <v>83</v>
      </c>
    </row>
    <row r="24" customFormat="false" ht="15" hidden="false" customHeight="false" outlineLevel="0" collapsed="false">
      <c r="A24" s="42" t="s">
        <v>84</v>
      </c>
    </row>
  </sheetData>
  <mergeCells count="1">
    <mergeCell ref="A1:D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6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pane xSplit="0" ySplit="2" topLeftCell="A3" activePane="bottomLeft" state="frozen"/>
      <selection pane="topLeft" activeCell="F1" activeCellId="0" sqref="F1"/>
      <selection pane="bottomLeft" activeCell="K37" activeCellId="0" sqref="K37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4"/>
    <col collapsed="false" customWidth="true" hidden="false" outlineLevel="0" max="2" min="2" style="1" width="18.57"/>
    <col collapsed="false" customWidth="true" hidden="false" outlineLevel="0" max="3" min="3" style="0" width="53.14"/>
    <col collapsed="false" customWidth="true" hidden="false" outlineLevel="0" max="4" min="4" style="1" width="35.29"/>
    <col collapsed="false" customWidth="true" hidden="false" outlineLevel="0" max="5" min="5" style="1" width="23.57"/>
    <col collapsed="false" customWidth="true" hidden="false" outlineLevel="0" max="6" min="6" style="0" width="64.14"/>
    <col collapsed="false" customWidth="true" hidden="false" outlineLevel="0" max="7" min="7" style="1" width="29.14"/>
    <col collapsed="false" customWidth="true" hidden="false" outlineLevel="0" max="8" min="8" style="2" width="9.57"/>
    <col collapsed="false" customWidth="true" hidden="false" outlineLevel="0" max="9" min="9" style="0" width="10.42"/>
    <col collapsed="false" customWidth="true" hidden="false" outlineLevel="0" max="10" min="10" style="2" width="10.57"/>
    <col collapsed="false" customWidth="true" hidden="false" outlineLevel="0" max="11" min="11" style="0" width="101.57"/>
  </cols>
  <sheetData>
    <row r="1" customFormat="false" ht="22.05" hidden="false" customHeight="false" outlineLevel="0" collapsed="false">
      <c r="A1" s="3" t="s">
        <v>85</v>
      </c>
      <c r="B1" s="3"/>
      <c r="C1" s="3"/>
      <c r="D1" s="3"/>
      <c r="E1" s="4" t="s">
        <v>1</v>
      </c>
      <c r="F1" s="5"/>
      <c r="G1" s="6"/>
      <c r="H1" s="7"/>
      <c r="I1" s="5"/>
      <c r="J1" s="7"/>
      <c r="K1" s="8"/>
    </row>
    <row r="2" customFormat="false" ht="15" hidden="false" customHeight="false" outlineLevel="0" collapsed="false">
      <c r="A2" s="9" t="s">
        <v>2</v>
      </c>
      <c r="B2" s="10" t="s">
        <v>3</v>
      </c>
      <c r="C2" s="9" t="s">
        <v>4</v>
      </c>
      <c r="D2" s="10" t="s">
        <v>5</v>
      </c>
      <c r="E2" s="10" t="s">
        <v>6</v>
      </c>
      <c r="F2" s="9" t="s">
        <v>7</v>
      </c>
      <c r="G2" s="10" t="s">
        <v>8</v>
      </c>
      <c r="H2" s="11" t="s">
        <v>9</v>
      </c>
      <c r="I2" s="11" t="s">
        <v>10</v>
      </c>
      <c r="J2" s="11" t="s">
        <v>11</v>
      </c>
      <c r="K2" s="9" t="s">
        <v>12</v>
      </c>
    </row>
    <row r="3" customFormat="false" ht="15" hidden="false" customHeight="false" outlineLevel="0" collapsed="false">
      <c r="A3" s="12" t="s">
        <v>13</v>
      </c>
      <c r="B3" s="13"/>
      <c r="C3" s="14"/>
      <c r="D3" s="13"/>
      <c r="E3" s="13"/>
      <c r="F3" s="14"/>
      <c r="G3" s="13"/>
      <c r="H3" s="15"/>
      <c r="I3" s="15"/>
      <c r="J3" s="15"/>
      <c r="K3" s="16"/>
    </row>
    <row r="4" customFormat="false" ht="15" hidden="false" customHeight="false" outlineLevel="0" collapsed="false">
      <c r="A4" s="17" t="s">
        <v>13</v>
      </c>
      <c r="B4" s="18" t="s">
        <v>14</v>
      </c>
      <c r="C4" s="17" t="s">
        <v>15</v>
      </c>
      <c r="D4" s="18" t="s">
        <v>16</v>
      </c>
      <c r="E4" s="18" t="s">
        <v>17</v>
      </c>
      <c r="F4" s="17" t="s">
        <v>17</v>
      </c>
      <c r="G4" s="18" t="s">
        <v>17</v>
      </c>
      <c r="H4" s="19" t="n">
        <v>20</v>
      </c>
      <c r="I4" s="20" t="n">
        <v>1</v>
      </c>
      <c r="J4" s="19" t="n">
        <f aca="false">H4*I4</f>
        <v>20</v>
      </c>
      <c r="K4" s="17"/>
    </row>
    <row r="5" customFormat="false" ht="15" hidden="false" customHeight="false" outlineLevel="0" collapsed="false">
      <c r="A5" s="12" t="s">
        <v>86</v>
      </c>
      <c r="B5" s="13"/>
      <c r="C5" s="14"/>
      <c r="D5" s="13"/>
      <c r="E5" s="13"/>
      <c r="F5" s="14"/>
      <c r="G5" s="13"/>
      <c r="H5" s="15"/>
      <c r="I5" s="15"/>
      <c r="J5" s="15"/>
      <c r="K5" s="16"/>
    </row>
    <row r="6" customFormat="false" ht="15" hidden="false" customHeight="false" outlineLevel="0" collapsed="false">
      <c r="A6" s="17" t="s">
        <v>86</v>
      </c>
      <c r="B6" s="18" t="s">
        <v>87</v>
      </c>
      <c r="C6" s="17" t="s">
        <v>88</v>
      </c>
      <c r="D6" s="18" t="s">
        <v>16</v>
      </c>
      <c r="E6" s="18" t="s">
        <v>17</v>
      </c>
      <c r="F6" s="17" t="s">
        <v>17</v>
      </c>
      <c r="G6" s="18" t="s">
        <v>17</v>
      </c>
      <c r="H6" s="19" t="n">
        <v>20</v>
      </c>
      <c r="I6" s="20" t="n">
        <v>1</v>
      </c>
      <c r="J6" s="19" t="n">
        <f aca="false">H6*I6</f>
        <v>20</v>
      </c>
      <c r="K6" s="17"/>
    </row>
    <row r="7" customFormat="false" ht="15" hidden="false" customHeight="false" outlineLevel="0" collapsed="false">
      <c r="A7" s="12" t="s">
        <v>18</v>
      </c>
      <c r="B7" s="13"/>
      <c r="C7" s="14"/>
      <c r="D7" s="13"/>
      <c r="E7" s="13"/>
      <c r="F7" s="14"/>
      <c r="G7" s="13"/>
      <c r="H7" s="15"/>
      <c r="I7" s="15"/>
      <c r="J7" s="15"/>
      <c r="K7" s="16"/>
    </row>
    <row r="8" customFormat="false" ht="15" hidden="false" customHeight="false" outlineLevel="0" collapsed="false">
      <c r="A8" s="17" t="s">
        <v>19</v>
      </c>
      <c r="B8" s="18" t="s">
        <v>20</v>
      </c>
      <c r="C8" s="17" t="s">
        <v>21</v>
      </c>
      <c r="D8" s="18" t="s">
        <v>22</v>
      </c>
      <c r="E8" s="18" t="s">
        <v>23</v>
      </c>
      <c r="F8" s="17" t="s">
        <v>24</v>
      </c>
      <c r="G8" s="18" t="s">
        <v>25</v>
      </c>
      <c r="H8" s="19" t="n">
        <v>0.22</v>
      </c>
      <c r="I8" s="20" t="n">
        <v>2</v>
      </c>
      <c r="J8" s="19" t="n">
        <f aca="false">H8*I8</f>
        <v>0.44</v>
      </c>
      <c r="K8" s="17" t="s">
        <v>26</v>
      </c>
    </row>
    <row r="9" customFormat="false" ht="15" hidden="false" customHeight="false" outlineLevel="0" collapsed="false">
      <c r="A9" s="21" t="s">
        <v>27</v>
      </c>
      <c r="B9" s="22"/>
      <c r="C9" s="23"/>
      <c r="D9" s="22"/>
      <c r="E9" s="22"/>
      <c r="F9" s="23"/>
      <c r="G9" s="22"/>
      <c r="H9" s="24"/>
      <c r="I9" s="24"/>
      <c r="J9" s="24"/>
      <c r="K9" s="25"/>
    </row>
    <row r="10" customFormat="false" ht="23.85" hidden="false" customHeight="false" outlineLevel="0" collapsed="false">
      <c r="A10" s="26" t="s">
        <v>28</v>
      </c>
      <c r="B10" s="18" t="s">
        <v>29</v>
      </c>
      <c r="C10" s="26" t="s">
        <v>30</v>
      </c>
      <c r="D10" s="18" t="s">
        <v>31</v>
      </c>
      <c r="E10" s="18" t="s">
        <v>32</v>
      </c>
      <c r="F10" s="26" t="s">
        <v>33</v>
      </c>
      <c r="G10" s="18" t="s">
        <v>32</v>
      </c>
      <c r="H10" s="19" t="n">
        <v>0.15</v>
      </c>
      <c r="I10" s="26" t="n">
        <v>5</v>
      </c>
      <c r="J10" s="19" t="n">
        <f aca="false">H10*I10</f>
        <v>0.75</v>
      </c>
      <c r="K10" s="27" t="s">
        <v>34</v>
      </c>
    </row>
    <row r="11" customFormat="false" ht="15" hidden="false" customHeight="false" outlineLevel="0" collapsed="false">
      <c r="A11" s="28" t="s">
        <v>35</v>
      </c>
      <c r="B11" s="22"/>
      <c r="C11" s="23"/>
      <c r="D11" s="22"/>
      <c r="E11" s="22"/>
      <c r="F11" s="23"/>
      <c r="G11" s="22"/>
      <c r="H11" s="24"/>
      <c r="I11" s="24"/>
      <c r="J11" s="24"/>
      <c r="K11" s="25"/>
    </row>
    <row r="12" customFormat="false" ht="15" hidden="false" customHeight="false" outlineLevel="0" collapsed="false">
      <c r="A12" s="29" t="s">
        <v>89</v>
      </c>
      <c r="B12" s="30" t="s">
        <v>37</v>
      </c>
      <c r="C12" s="29" t="s">
        <v>90</v>
      </c>
      <c r="D12" s="30" t="s">
        <v>39</v>
      </c>
      <c r="E12" s="31" t="s">
        <v>91</v>
      </c>
      <c r="F12" s="29" t="s">
        <v>92</v>
      </c>
      <c r="G12" s="31" t="s">
        <v>91</v>
      </c>
      <c r="H12" s="32" t="n">
        <v>39</v>
      </c>
      <c r="I12" s="33" t="n">
        <v>1</v>
      </c>
      <c r="J12" s="19" t="n">
        <f aca="false">H12*I12</f>
        <v>39</v>
      </c>
      <c r="K12" s="29" t="s">
        <v>93</v>
      </c>
    </row>
    <row r="13" customFormat="false" ht="15" hidden="false" customHeight="false" outlineLevel="0" collapsed="false">
      <c r="A13" s="29" t="s">
        <v>41</v>
      </c>
      <c r="B13" s="30" t="s">
        <v>42</v>
      </c>
      <c r="C13" s="29" t="s">
        <v>94</v>
      </c>
      <c r="D13" s="30" t="s">
        <v>95</v>
      </c>
      <c r="E13" s="31" t="s">
        <v>96</v>
      </c>
      <c r="F13" s="29" t="s">
        <v>97</v>
      </c>
      <c r="G13" s="31" t="s">
        <v>96</v>
      </c>
      <c r="H13" s="32" t="n">
        <v>18.26</v>
      </c>
      <c r="I13" s="33" t="n">
        <v>1</v>
      </c>
      <c r="J13" s="19" t="n">
        <f aca="false">H13*I13</f>
        <v>18.26</v>
      </c>
      <c r="K13" s="29" t="s">
        <v>45</v>
      </c>
    </row>
    <row r="14" customFormat="false" ht="15" hidden="false" customHeight="false" outlineLevel="0" collapsed="false">
      <c r="A14" s="29" t="s">
        <v>46</v>
      </c>
      <c r="B14" s="30" t="s">
        <v>47</v>
      </c>
      <c r="C14" s="29" t="s">
        <v>48</v>
      </c>
      <c r="D14" s="30" t="s">
        <v>22</v>
      </c>
      <c r="E14" s="30" t="s">
        <v>49</v>
      </c>
      <c r="F14" s="29" t="s">
        <v>50</v>
      </c>
      <c r="G14" s="30" t="s">
        <v>51</v>
      </c>
      <c r="H14" s="32" t="n">
        <v>0.644</v>
      </c>
      <c r="I14" s="33" t="n">
        <v>1</v>
      </c>
      <c r="J14" s="19" t="n">
        <f aca="false">H14*I14</f>
        <v>0.644</v>
      </c>
      <c r="K14" s="29"/>
    </row>
    <row r="15" customFormat="false" ht="15" hidden="false" customHeight="false" outlineLevel="0" collapsed="false">
      <c r="A15" s="26" t="s">
        <v>52</v>
      </c>
      <c r="B15" s="18" t="s">
        <v>53</v>
      </c>
      <c r="C15" s="26" t="s">
        <v>98</v>
      </c>
      <c r="D15" s="30" t="s">
        <v>99</v>
      </c>
      <c r="E15" s="34" t="s">
        <v>99</v>
      </c>
      <c r="F15" s="26" t="s">
        <v>99</v>
      </c>
      <c r="G15" s="34" t="s">
        <v>99</v>
      </c>
      <c r="H15" s="19" t="n">
        <v>40</v>
      </c>
      <c r="I15" s="20" t="n">
        <v>1</v>
      </c>
      <c r="J15" s="19" t="n">
        <f aca="false">H15*I15</f>
        <v>40</v>
      </c>
      <c r="K15" s="26" t="s">
        <v>100</v>
      </c>
    </row>
    <row r="16" customFormat="false" ht="15" hidden="false" customHeight="false" outlineLevel="0" collapsed="false">
      <c r="A16" s="28" t="s">
        <v>58</v>
      </c>
      <c r="B16" s="22"/>
      <c r="C16" s="23"/>
      <c r="D16" s="22"/>
      <c r="E16" s="22"/>
      <c r="F16" s="23"/>
      <c r="G16" s="22"/>
      <c r="H16" s="24"/>
      <c r="I16" s="24"/>
      <c r="J16" s="24"/>
      <c r="K16" s="25"/>
    </row>
    <row r="17" customFormat="false" ht="15" hidden="false" customHeight="false" outlineLevel="0" collapsed="false">
      <c r="A17" s="17" t="s">
        <v>59</v>
      </c>
      <c r="B17" s="18" t="s">
        <v>20</v>
      </c>
      <c r="C17" s="17" t="s">
        <v>101</v>
      </c>
      <c r="D17" s="18" t="s">
        <v>22</v>
      </c>
      <c r="E17" s="18" t="s">
        <v>61</v>
      </c>
      <c r="F17" s="17" t="s">
        <v>62</v>
      </c>
      <c r="G17" s="18" t="s">
        <v>63</v>
      </c>
      <c r="H17" s="19" t="n">
        <v>0.014</v>
      </c>
      <c r="I17" s="20" t="n">
        <v>100</v>
      </c>
      <c r="J17" s="19" t="n">
        <f aca="false">H17*I17</f>
        <v>1.4</v>
      </c>
      <c r="K17" s="17" t="s">
        <v>64</v>
      </c>
    </row>
    <row r="18" customFormat="false" ht="23.85" hidden="false" customHeight="false" outlineLevel="0" collapsed="false">
      <c r="A18" s="26" t="s">
        <v>65</v>
      </c>
      <c r="B18" s="18" t="s">
        <v>66</v>
      </c>
      <c r="C18" s="26" t="s">
        <v>67</v>
      </c>
      <c r="D18" s="18" t="s">
        <v>31</v>
      </c>
      <c r="E18" s="18" t="s">
        <v>68</v>
      </c>
      <c r="F18" s="26" t="s">
        <v>69</v>
      </c>
      <c r="G18" s="18" t="s">
        <v>68</v>
      </c>
      <c r="H18" s="19" t="n">
        <v>0.12</v>
      </c>
      <c r="I18" s="26" t="n">
        <v>100</v>
      </c>
      <c r="J18" s="19" t="n">
        <f aca="false">H18*I18</f>
        <v>12</v>
      </c>
      <c r="K18" s="27" t="s">
        <v>70</v>
      </c>
    </row>
    <row r="19" customFormat="false" ht="15" hidden="false" customHeight="false" outlineLevel="0" collapsed="false">
      <c r="A19" s="29" t="s">
        <v>71</v>
      </c>
      <c r="B19" s="30" t="s">
        <v>72</v>
      </c>
      <c r="C19" s="29" t="s">
        <v>73</v>
      </c>
      <c r="D19" s="30" t="s">
        <v>22</v>
      </c>
      <c r="E19" s="30" t="s">
        <v>74</v>
      </c>
      <c r="F19" s="29" t="s">
        <v>75</v>
      </c>
      <c r="G19" s="30" t="s">
        <v>76</v>
      </c>
      <c r="H19" s="32" t="n">
        <v>1.37</v>
      </c>
      <c r="I19" s="33" t="n">
        <v>2</v>
      </c>
      <c r="J19" s="19" t="n">
        <f aca="false">H19*I19</f>
        <v>2.74</v>
      </c>
      <c r="K19" s="29"/>
    </row>
    <row r="20" customFormat="false" ht="17.35" hidden="false" customHeight="false" outlineLevel="0" collapsed="false">
      <c r="A20" s="35"/>
      <c r="G20" s="36"/>
      <c r="H20" s="37"/>
      <c r="I20" s="38"/>
    </row>
    <row r="21" customFormat="false" ht="17.35" hidden="false" customHeight="false" outlineLevel="0" collapsed="false">
      <c r="C21" s="35"/>
      <c r="G21" s="39" t="s">
        <v>102</v>
      </c>
      <c r="J21" s="40" t="n">
        <f aca="false">SUM(J4:J15)</f>
        <v>139.094</v>
      </c>
      <c r="K21" s="41"/>
    </row>
    <row r="22" customFormat="false" ht="17.35" hidden="false" customHeight="false" outlineLevel="0" collapsed="false">
      <c r="A22" s="42" t="s">
        <v>78</v>
      </c>
      <c r="G22" s="39" t="s">
        <v>79</v>
      </c>
      <c r="J22" s="40" t="n">
        <f aca="false">SUM(J4:J19)</f>
        <v>155.234</v>
      </c>
    </row>
    <row r="23" customFormat="false" ht="15" hidden="false" customHeight="false" outlineLevel="0" collapsed="false">
      <c r="A23" s="0" t="s">
        <v>103</v>
      </c>
      <c r="B23" s="35" t="s">
        <v>83</v>
      </c>
    </row>
    <row r="26" customFormat="false" ht="15" hidden="false" customHeight="false" outlineLevel="0" collapsed="false">
      <c r="A26" s="42" t="s">
        <v>84</v>
      </c>
    </row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29.86"/>
    <col collapsed="false" customWidth="true" hidden="false" outlineLevel="0" max="3" min="3" style="0" width="33.42"/>
    <col collapsed="false" customWidth="true" hidden="false" outlineLevel="0" max="4" min="4" style="0" width="87.57"/>
    <col collapsed="false" customWidth="true" hidden="false" outlineLevel="0" max="5" min="5" style="0" width="17"/>
  </cols>
  <sheetData>
    <row r="1" customFormat="false" ht="22.05" hidden="false" customHeight="false" outlineLevel="0" collapsed="false">
      <c r="A1" s="44" t="s">
        <v>104</v>
      </c>
      <c r="B1" s="45"/>
      <c r="C1" s="46"/>
      <c r="D1" s="46"/>
      <c r="E1" s="47"/>
      <c r="F1" s="44"/>
      <c r="G1" s="44"/>
      <c r="I1" s="1"/>
      <c r="J1" s="2"/>
      <c r="L1" s="2"/>
    </row>
    <row r="2" customFormat="false" ht="15" hidden="false" customHeight="false" outlineLevel="0" collapsed="false">
      <c r="A2" s="48" t="s">
        <v>105</v>
      </c>
      <c r="B2" s="49" t="s">
        <v>106</v>
      </c>
      <c r="C2" s="49" t="s">
        <v>107</v>
      </c>
      <c r="D2" s="49" t="s">
        <v>4</v>
      </c>
      <c r="E2" s="50" t="s">
        <v>108</v>
      </c>
    </row>
    <row r="3" customFormat="false" ht="15" hidden="false" customHeight="false" outlineLevel="0" collapsed="false">
      <c r="A3" s="51" t="n">
        <v>45454</v>
      </c>
      <c r="B3" s="52" t="s">
        <v>109</v>
      </c>
      <c r="C3" s="52" t="s">
        <v>110</v>
      </c>
      <c r="D3" s="52" t="s">
        <v>111</v>
      </c>
      <c r="E3" s="53" t="s">
        <v>112</v>
      </c>
    </row>
    <row r="4" customFormat="false" ht="15" hidden="false" customHeight="false" outlineLevel="0" collapsed="false">
      <c r="A4" s="54"/>
      <c r="B4" s="26"/>
      <c r="C4" s="26"/>
      <c r="D4" s="26"/>
      <c r="E4" s="55"/>
    </row>
    <row r="5" customFormat="false" ht="15" hidden="false" customHeight="false" outlineLevel="0" collapsed="false">
      <c r="A5" s="56"/>
      <c r="C5" s="26"/>
      <c r="D5" s="26"/>
      <c r="E5" s="55"/>
    </row>
    <row r="6" customFormat="false" ht="15" hidden="false" customHeight="false" outlineLevel="0" collapsed="false">
      <c r="A6" s="56"/>
      <c r="B6" s="26"/>
      <c r="C6" s="26"/>
      <c r="D6" s="26"/>
      <c r="E6" s="55"/>
    </row>
    <row r="7" customFormat="false" ht="15" hidden="false" customHeight="false" outlineLevel="0" collapsed="false">
      <c r="A7" s="56"/>
      <c r="B7" s="26"/>
      <c r="C7" s="26"/>
      <c r="D7" s="26"/>
      <c r="E7" s="55"/>
    </row>
    <row r="8" customFormat="false" ht="15" hidden="false" customHeight="false" outlineLevel="0" collapsed="false">
      <c r="A8" s="56"/>
      <c r="B8" s="26"/>
      <c r="C8" s="26"/>
      <c r="D8" s="26"/>
      <c r="E8" s="55"/>
    </row>
    <row r="9" customFormat="false" ht="15" hidden="false" customHeight="false" outlineLevel="0" collapsed="false">
      <c r="A9" s="56"/>
      <c r="B9" s="26"/>
      <c r="C9" s="26"/>
      <c r="D9" s="26"/>
      <c r="E9" s="55"/>
    </row>
    <row r="10" customFormat="false" ht="15" hidden="false" customHeight="false" outlineLevel="0" collapsed="false">
      <c r="A10" s="54"/>
      <c r="C10" s="26"/>
      <c r="D10" s="26"/>
      <c r="E10" s="55"/>
    </row>
    <row r="11" customFormat="false" ht="15" hidden="false" customHeight="false" outlineLevel="0" collapsed="false">
      <c r="A11" s="56"/>
      <c r="B11" s="26"/>
      <c r="C11" s="26"/>
      <c r="D11" s="26"/>
      <c r="E11" s="55"/>
    </row>
    <row r="12" customFormat="false" ht="15" hidden="false" customHeight="false" outlineLevel="0" collapsed="false">
      <c r="A12" s="56"/>
      <c r="B12" s="26"/>
      <c r="C12" s="26"/>
      <c r="D12" s="26"/>
      <c r="E12" s="55"/>
    </row>
    <row r="13" customFormat="false" ht="15" hidden="false" customHeight="false" outlineLevel="0" collapsed="false">
      <c r="A13" s="56"/>
      <c r="B13" s="26"/>
      <c r="C13" s="26"/>
      <c r="D13" s="26"/>
      <c r="E13" s="55"/>
    </row>
    <row r="14" customFormat="false" ht="15" hidden="false" customHeight="false" outlineLevel="0" collapsed="false">
      <c r="A14" s="56"/>
      <c r="B14" s="26"/>
      <c r="C14" s="26"/>
      <c r="D14" s="26"/>
      <c r="E14" s="55"/>
    </row>
    <row r="15" customFormat="false" ht="15" hidden="false" customHeight="false" outlineLevel="0" collapsed="false">
      <c r="A15" s="56"/>
      <c r="B15" s="26"/>
      <c r="C15" s="26"/>
      <c r="D15" s="26"/>
      <c r="E15" s="55"/>
    </row>
    <row r="16" customFormat="false" ht="15" hidden="false" customHeight="false" outlineLevel="0" collapsed="false">
      <c r="A16" s="56"/>
      <c r="B16" s="26"/>
      <c r="C16" s="26"/>
      <c r="D16" s="26"/>
      <c r="E16" s="55"/>
    </row>
    <row r="17" customFormat="false" ht="15" hidden="false" customHeight="false" outlineLevel="0" collapsed="false">
      <c r="A17" s="54"/>
      <c r="B17" s="26"/>
      <c r="C17" s="26"/>
      <c r="D17" s="26"/>
      <c r="E17" s="55"/>
    </row>
    <row r="18" customFormat="false" ht="15" hidden="false" customHeight="false" outlineLevel="0" collapsed="false">
      <c r="A18" s="54"/>
      <c r="B18" s="26"/>
      <c r="C18" s="26"/>
      <c r="D18" s="26"/>
      <c r="E18" s="55"/>
    </row>
    <row r="19" customFormat="false" ht="15" hidden="false" customHeight="false" outlineLevel="0" collapsed="false">
      <c r="A19" s="54"/>
      <c r="B19" s="26"/>
      <c r="C19" s="26"/>
      <c r="D19" s="26"/>
      <c r="E19" s="55"/>
    </row>
    <row r="20" customFormat="false" ht="15" hidden="false" customHeight="false" outlineLevel="0" collapsed="false">
      <c r="A20" s="56"/>
      <c r="B20" s="26"/>
      <c r="C20" s="26"/>
      <c r="D20" s="26"/>
      <c r="E20" s="55"/>
    </row>
    <row r="21" customFormat="false" ht="15" hidden="false" customHeight="false" outlineLevel="0" collapsed="false">
      <c r="A21" s="56"/>
      <c r="B21" s="26"/>
      <c r="C21" s="26"/>
      <c r="D21" s="26"/>
      <c r="E21" s="55"/>
    </row>
    <row r="22" customFormat="false" ht="15" hidden="false" customHeight="false" outlineLevel="0" collapsed="false">
      <c r="A22" s="56"/>
      <c r="B22" s="26"/>
      <c r="C22" s="26"/>
      <c r="D22" s="26"/>
      <c r="E22" s="55"/>
    </row>
    <row r="23" customFormat="false" ht="15" hidden="false" customHeight="false" outlineLevel="0" collapsed="false">
      <c r="A23" s="56"/>
      <c r="B23" s="26"/>
      <c r="C23" s="26"/>
      <c r="D23" s="26"/>
      <c r="E23" s="55"/>
    </row>
    <row r="24" customFormat="false" ht="15" hidden="false" customHeight="false" outlineLevel="0" collapsed="false">
      <c r="A24" s="56"/>
      <c r="B24" s="26"/>
      <c r="C24" s="26"/>
      <c r="D24" s="26"/>
      <c r="E24" s="55"/>
    </row>
    <row r="25" customFormat="false" ht="15" hidden="false" customHeight="false" outlineLevel="0" collapsed="false">
      <c r="A25" s="56"/>
      <c r="B25" s="26"/>
      <c r="C25" s="26"/>
      <c r="D25" s="26"/>
      <c r="E25" s="55"/>
    </row>
    <row r="26" customFormat="false" ht="15" hidden="false" customHeight="false" outlineLevel="0" collapsed="false">
      <c r="A26" s="56"/>
      <c r="B26" s="26"/>
      <c r="C26" s="26"/>
      <c r="D26" s="26"/>
      <c r="E26" s="55"/>
    </row>
    <row r="27" customFormat="false" ht="15" hidden="false" customHeight="false" outlineLevel="0" collapsed="false">
      <c r="A27" s="56"/>
      <c r="B27" s="26"/>
      <c r="C27" s="26"/>
      <c r="D27" s="26"/>
      <c r="E27" s="55"/>
    </row>
    <row r="28" customFormat="false" ht="15" hidden="false" customHeight="false" outlineLevel="0" collapsed="false">
      <c r="A28" s="57"/>
      <c r="B28" s="58"/>
      <c r="C28" s="58"/>
      <c r="D28" s="58"/>
      <c r="E28" s="5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2023-09-02T08:51:04Z</dcterms:created>
  <dc:creator>Ian McLean</dc:creator>
  <dc:description/>
  <dc:language>en-AU</dc:language>
  <cp:lastModifiedBy/>
  <dcterms:modified xsi:type="dcterms:W3CDTF">2024-06-17T22:40:41Z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