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Ian\Vintage Computers\Microprocessor Kits\TEC\TEC-1G\TEC-1G BOM\"/>
    </mc:Choice>
  </mc:AlternateContent>
  <xr:revisionPtr revIDLastSave="0" documentId="13_ncr:1_{E953918E-2865-4993-9547-05730A0AA6D5}" xr6:coauthVersionLast="47" xr6:coauthVersionMax="47" xr10:uidLastSave="{00000000-0000-0000-0000-000000000000}"/>
  <bookViews>
    <workbookView xWindow="2175" yWindow="1695" windowWidth="28275" windowHeight="18150" xr2:uid="{BF346AE2-1F75-4FA7-BAE2-DD4AB429F94A}"/>
  </bookViews>
  <sheets>
    <sheet name="BOM" sheetId="1" r:id="rId1"/>
    <sheet name="Document Histor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1" l="1"/>
  <c r="J63" i="1"/>
  <c r="J83" i="1"/>
  <c r="J82" i="1"/>
  <c r="J113" i="1"/>
  <c r="J111" i="1"/>
  <c r="J110" i="1"/>
  <c r="J107" i="1"/>
  <c r="J114" i="1"/>
  <c r="J99" i="1"/>
  <c r="J100" i="1"/>
  <c r="J97" i="1"/>
  <c r="J96" i="1"/>
  <c r="J104" i="1"/>
  <c r="J103" i="1"/>
  <c r="J94" i="1"/>
  <c r="J93" i="1"/>
  <c r="J92" i="1"/>
  <c r="J90" i="1"/>
  <c r="J89" i="1"/>
  <c r="J88" i="1"/>
  <c r="J87" i="1"/>
  <c r="J81" i="1"/>
  <c r="J80" i="1"/>
  <c r="J79" i="1"/>
  <c r="J78" i="1"/>
  <c r="J77" i="1"/>
  <c r="J74" i="1"/>
  <c r="J73" i="1"/>
  <c r="J72" i="1"/>
  <c r="J71" i="1"/>
  <c r="J70" i="1"/>
  <c r="J69" i="1"/>
  <c r="J68" i="1"/>
  <c r="J67" i="1"/>
  <c r="J62" i="1"/>
  <c r="J60" i="1"/>
  <c r="J59" i="1"/>
  <c r="J58" i="1"/>
  <c r="J57" i="1"/>
  <c r="J56" i="1"/>
  <c r="J55" i="1"/>
  <c r="J54" i="1"/>
  <c r="J53" i="1"/>
  <c r="J52" i="1"/>
  <c r="J51" i="1"/>
  <c r="J50" i="1"/>
  <c r="J49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0" i="1"/>
  <c r="J29" i="1"/>
  <c r="J28" i="1"/>
  <c r="J25" i="1"/>
  <c r="J24" i="1"/>
  <c r="J23" i="1"/>
  <c r="J22" i="1"/>
  <c r="J19" i="1"/>
  <c r="J18" i="1"/>
  <c r="J15" i="1"/>
  <c r="J14" i="1"/>
  <c r="J13" i="1"/>
  <c r="J12" i="1"/>
  <c r="J11" i="1"/>
  <c r="J8" i="1"/>
  <c r="J7" i="1"/>
  <c r="J6" i="1"/>
  <c r="J5" i="1"/>
  <c r="J4" i="1"/>
  <c r="J117" i="1" l="1"/>
  <c r="J116" i="1"/>
</calcChain>
</file>

<file path=xl/sharedStrings.xml><?xml version="1.0" encoding="utf-8"?>
<sst xmlns="http://schemas.openxmlformats.org/spreadsheetml/2006/main" count="787" uniqueCount="516">
  <si>
    <t>C1</t>
  </si>
  <si>
    <t>U1</t>
  </si>
  <si>
    <t>U3, U10, U12</t>
  </si>
  <si>
    <t>U4</t>
  </si>
  <si>
    <t>U5</t>
  </si>
  <si>
    <t>U6</t>
  </si>
  <si>
    <t>U14</t>
  </si>
  <si>
    <t>U7</t>
  </si>
  <si>
    <t>U8</t>
  </si>
  <si>
    <t>U9</t>
  </si>
  <si>
    <t>U11</t>
  </si>
  <si>
    <t>U13, U16, U17</t>
  </si>
  <si>
    <t>U15</t>
  </si>
  <si>
    <t>U18</t>
  </si>
  <si>
    <t>U19</t>
  </si>
  <si>
    <t>U2</t>
  </si>
  <si>
    <t>CD4049</t>
  </si>
  <si>
    <t>Z80A</t>
  </si>
  <si>
    <t>74HCT138</t>
  </si>
  <si>
    <t>74HCT688</t>
  </si>
  <si>
    <t>74HCT86</t>
  </si>
  <si>
    <t>74HCT00</t>
  </si>
  <si>
    <t>28C256</t>
  </si>
  <si>
    <t>MC62256</t>
  </si>
  <si>
    <t>74HCT30</t>
  </si>
  <si>
    <t>74HCT273</t>
  </si>
  <si>
    <t>MM74C923</t>
  </si>
  <si>
    <t>74HCT373</t>
  </si>
  <si>
    <t>74HCT245</t>
  </si>
  <si>
    <t>Z80 CPU &gt;= 4MHz</t>
  </si>
  <si>
    <t>3 to 8 Decoder, active low</t>
  </si>
  <si>
    <t>Hex inverter</t>
  </si>
  <si>
    <t>Quad 2-input XOR</t>
  </si>
  <si>
    <t>Quad 2-input NAND</t>
  </si>
  <si>
    <t>256kB (32k x 8) static RAM, DIP-28 wide or skinny</t>
  </si>
  <si>
    <t>8-input NAND</t>
  </si>
  <si>
    <t>8-bit D-Type flip-flop with reset</t>
  </si>
  <si>
    <t>20-key encoder</t>
  </si>
  <si>
    <t>8-bit latch, tri-state</t>
  </si>
  <si>
    <t>Octal bus tranceivers, tri-state</t>
  </si>
  <si>
    <t>692-Z84C0010PEG</t>
  </si>
  <si>
    <t>Part No.</t>
  </si>
  <si>
    <t>Part</t>
  </si>
  <si>
    <t>Description</t>
  </si>
  <si>
    <t>Z84C0010PEG</t>
  </si>
  <si>
    <t>Microprocessors - MPU 10MHz CMOS CPU XTEMP</t>
  </si>
  <si>
    <t>CD4049UBE</t>
  </si>
  <si>
    <t>595-CD4049UBE</t>
  </si>
  <si>
    <t>Buffers &amp; Line Drivers Hex Inverting</t>
  </si>
  <si>
    <t>SN75HCT138N</t>
  </si>
  <si>
    <t>Encoders, Decoders, Multiplexers &amp; Demultiplexers Line Decoder</t>
  </si>
  <si>
    <t>595-SN74HCT138N</t>
  </si>
  <si>
    <t>AUD each</t>
  </si>
  <si>
    <t>AUD Total</t>
  </si>
  <si>
    <t>8-input comparator</t>
  </si>
  <si>
    <t>595-CD74HCT688E</t>
  </si>
  <si>
    <t>Logic Comparators 8-Bit Magnitude</t>
  </si>
  <si>
    <t>CD74HCT688E</t>
  </si>
  <si>
    <t>CD74HC86E</t>
  </si>
  <si>
    <t>595-CD74HC86E</t>
  </si>
  <si>
    <t>SN74HCT00N</t>
  </si>
  <si>
    <t>Logic Gates Quad 2 Input XOR</t>
  </si>
  <si>
    <t>Logic Gates Quad 2-Input NAND</t>
  </si>
  <si>
    <t>595-SN74HCT00N</t>
  </si>
  <si>
    <t>AS6C62256-55PCN</t>
  </si>
  <si>
    <t>SRAM 256K, 2.7-5.5V, 55ns 32K x 8 Asynch SRAM</t>
  </si>
  <si>
    <t>913-AS6C62256-55PCN</t>
  </si>
  <si>
    <t>CD74HCT30E</t>
  </si>
  <si>
    <t>595-CD74HCT30E</t>
  </si>
  <si>
    <t>Flip-Flops Octal w/ Clear</t>
  </si>
  <si>
    <t>SN74HCT273N</t>
  </si>
  <si>
    <t>595-SN74HCT273N</t>
  </si>
  <si>
    <t>SN74HCT373N</t>
  </si>
  <si>
    <t>Latches Tri-St Octal D-Type</t>
  </si>
  <si>
    <t>595-SN74HCT373N</t>
  </si>
  <si>
    <t>SN74HCT245N</t>
  </si>
  <si>
    <t>Bus Transceivers Tri-State Octal Bus</t>
  </si>
  <si>
    <t>595-SN74HCT245N</t>
  </si>
  <si>
    <t>Jaycar: 27C256 256K Eprom IC</t>
  </si>
  <si>
    <t>Notes</t>
  </si>
  <si>
    <t>Qty</t>
  </si>
  <si>
    <t>Logic Gates 8-Input NAND</t>
  </si>
  <si>
    <t>UV/E EPROM 256Kb (32k x 8), DIP-28</t>
  </si>
  <si>
    <t>UV/E EPROM 256Kb (32k x 8), DIP-28 (expansion)</t>
  </si>
  <si>
    <t>Resistors</t>
  </si>
  <si>
    <t>R1, R5, R9, R14, R15, R19</t>
  </si>
  <si>
    <t>330R</t>
  </si>
  <si>
    <t>1/4 watt metal film 1% Resistor 330R</t>
  </si>
  <si>
    <t>2k2</t>
  </si>
  <si>
    <t>10k</t>
  </si>
  <si>
    <t>1/4 watt metal film 1% Resistor 2k2</t>
  </si>
  <si>
    <t>1/4 watt metal film 1% Resistor 10k</t>
  </si>
  <si>
    <t>R2, R16, R31</t>
  </si>
  <si>
    <t>R17, R20-25</t>
  </si>
  <si>
    <t>1k</t>
  </si>
  <si>
    <t>1/4 watt metal film 1% Resistor 1k</t>
  </si>
  <si>
    <t>R18</t>
  </si>
  <si>
    <t>100R</t>
  </si>
  <si>
    <t>1/4 watt metal film 1% Resistor 100R</t>
  </si>
  <si>
    <t>Resistor Networks</t>
  </si>
  <si>
    <t>RN1</t>
  </si>
  <si>
    <t>RN2</t>
  </si>
  <si>
    <t>RN3</t>
  </si>
  <si>
    <t>RN4, RN6, RN7</t>
  </si>
  <si>
    <t>RN5</t>
  </si>
  <si>
    <t>47k</t>
  </si>
  <si>
    <t>4k7</t>
  </si>
  <si>
    <t>SIP9 8 resistor network 47k</t>
  </si>
  <si>
    <t>SIP9 8 resistor network 4k7</t>
  </si>
  <si>
    <t>SIP9 8 resistor network 10k</t>
  </si>
  <si>
    <t>SIP9 8 resistor network 330R</t>
  </si>
  <si>
    <t>SIP5 4 resistor network 330R</t>
  </si>
  <si>
    <t>R3, R4, R6-R8, R10-R12, R26-R30</t>
  </si>
  <si>
    <t>Incorrectly listed in orig. BOM as R3-R8, R10-R12, R26-R30</t>
  </si>
  <si>
    <t>Capacitors</t>
  </si>
  <si>
    <t>100n</t>
  </si>
  <si>
    <t>10n</t>
  </si>
  <si>
    <t>100p</t>
  </si>
  <si>
    <t>C2, C3, C9</t>
  </si>
  <si>
    <t>C4</t>
  </si>
  <si>
    <t>C6</t>
  </si>
  <si>
    <t>C10</t>
  </si>
  <si>
    <t>DC1-DC10</t>
  </si>
  <si>
    <t>Unpolarised decoupling capacitors, pitch 5.0mm</t>
  </si>
  <si>
    <t>Unpolarised ceramic capacitor, pitch 5.0mm</t>
  </si>
  <si>
    <t>Polarised radial electrolytic capacitor, pitch 5.0mm</t>
  </si>
  <si>
    <t>Polarised radial electrolytic capacitor, pitch 2.5mm</t>
  </si>
  <si>
    <t>Only required if using DS1233 power management IC</t>
  </si>
  <si>
    <t>Only required if NOT using DS1233 power management IC</t>
  </si>
  <si>
    <t>Semiconductors</t>
  </si>
  <si>
    <t>D0</t>
  </si>
  <si>
    <t>D1-D7</t>
  </si>
  <si>
    <t>5mm LED</t>
  </si>
  <si>
    <t>3mm LED</t>
  </si>
  <si>
    <t>L1</t>
  </si>
  <si>
    <t>L2</t>
  </si>
  <si>
    <t>L3</t>
  </si>
  <si>
    <t>PM1</t>
  </si>
  <si>
    <t>Q1-Q7</t>
  </si>
  <si>
    <t>Q8-Q15</t>
  </si>
  <si>
    <t>SD1</t>
  </si>
  <si>
    <t>X1</t>
  </si>
  <si>
    <t>Variable Resistors</t>
  </si>
  <si>
    <t>VR1</t>
  </si>
  <si>
    <t>VR2</t>
  </si>
  <si>
    <t>Polarised Capacitors</t>
  </si>
  <si>
    <t>100k</t>
  </si>
  <si>
    <t>Potentiometer, cermet, 100k</t>
  </si>
  <si>
    <t>Potentiometer, cermet, 10k</t>
  </si>
  <si>
    <t>1N4002</t>
  </si>
  <si>
    <t>1N4148</t>
  </si>
  <si>
    <t>DS1233</t>
  </si>
  <si>
    <t>BC547</t>
  </si>
  <si>
    <t>BC557</t>
  </si>
  <si>
    <t>1N5817</t>
  </si>
  <si>
    <t>4MHz XTAL</t>
  </si>
  <si>
    <t>100V 1A General Purpose Rectifier Diode, DO-41</t>
  </si>
  <si>
    <t>100V 0.15A standard switching diode, DO-35</t>
  </si>
  <si>
    <t>Power indicator, 5mm blue LED</t>
  </si>
  <si>
    <t>Halt indicator, 3mm red LED</t>
  </si>
  <si>
    <t>Speaker indicator, 5mm white LED</t>
  </si>
  <si>
    <t>Power Monitor &amp; Reset, TO-92</t>
  </si>
  <si>
    <t>0.1A Ic, 45V Vce, Small Signal NPN Transistor, TO-92</t>
  </si>
  <si>
    <t>0.1A Ic, 45V Vce, PNP Small Signal Transistor, TO-92</t>
  </si>
  <si>
    <t>20V 1A Schottky Barrier Rectifier Diode</t>
  </si>
  <si>
    <t>4 Mhz Crystal Oscillator Package (8 or 14 DIP)</t>
  </si>
  <si>
    <t>Integrated Circuits</t>
  </si>
  <si>
    <t>Sourced from Jaycar. 28C256 out of stock with long lead times.</t>
  </si>
  <si>
    <t>TI component known to work. Fairchild 4049 will not work!</t>
  </si>
  <si>
    <t>Must be sourced from wherever available</t>
  </si>
  <si>
    <t>TEC-1G Bill of Materials</t>
  </si>
  <si>
    <t>660-MF1/4DCT52R3300F</t>
  </si>
  <si>
    <t>MF1/4DCT52R3300F</t>
  </si>
  <si>
    <t>Metal Film Resistors - Through Hole 1/4W 330 ohm 1%</t>
  </si>
  <si>
    <t>660-MF1/4CCT52R1002F</t>
  </si>
  <si>
    <t>MF1/4CCT52R1002F</t>
  </si>
  <si>
    <t>Metal Film Resistors - Through Hole 10K 1% 50PPM</t>
  </si>
  <si>
    <t>REG1</t>
  </si>
  <si>
    <t>L7805</t>
  </si>
  <si>
    <t>Positive 1.5A 35V Linear Regulator, Output 5V, TO-220</t>
  </si>
  <si>
    <t>652-4609X-1LF-47K</t>
  </si>
  <si>
    <t>Resistor Networks &amp; Arrays 9pins 47Kohms Bussed</t>
  </si>
  <si>
    <t>4609X-101-473LF</t>
  </si>
  <si>
    <t>652-4609X-1LF-4.7K</t>
  </si>
  <si>
    <t>4609H-101-472LF</t>
  </si>
  <si>
    <t>Resistor Networks &amp; Arrays 9pins 4.7Kohms Bussed</t>
  </si>
  <si>
    <t>652-4609X-1LF-10K</t>
  </si>
  <si>
    <t>Resistor Networks &amp; Arrays 9pins 10Kohms Bussed</t>
  </si>
  <si>
    <t>4609X-101-103LF</t>
  </si>
  <si>
    <t>652-4609X-1LF-330</t>
  </si>
  <si>
    <t>4609X-101-331LF</t>
  </si>
  <si>
    <t>Resistor Networks &amp; Arrays 9pins 330 OHMS Bussed</t>
  </si>
  <si>
    <t>652-4605X-1LF-330</t>
  </si>
  <si>
    <t>Resistor Networks &amp; Arrays 5pins 330 OHMS Bussed</t>
  </si>
  <si>
    <t>4605X-101-331LF</t>
  </si>
  <si>
    <t>652-3362H-1-103LF</t>
  </si>
  <si>
    <t>Trimmer Resistors - Through Hole 1/4"SQ 10KOHMS 10% 0.5WATTS</t>
  </si>
  <si>
    <t>3362H-1-103LF</t>
  </si>
  <si>
    <t>652-3362H-1-104LF</t>
  </si>
  <si>
    <t>3362H-1-104LF</t>
  </si>
  <si>
    <t>Trimmer Resistors - Through Hole 1/4"SQ 100KOHMS 10% 0.5WATTS</t>
  </si>
  <si>
    <t>660-MF1/4DCT52R2201F</t>
  </si>
  <si>
    <t>Metal Film Resistors - Through Hole 1/4W 2.2K ohm 1%</t>
  </si>
  <si>
    <t>MF1/4DCT52R2201F</t>
  </si>
  <si>
    <t>660-MF1/4DCT52R1001F</t>
  </si>
  <si>
    <t>MF1/4DCT52R1001F</t>
  </si>
  <si>
    <t>Metal Film Resistors - Through Hole 1Kohms 1% 100PPM</t>
  </si>
  <si>
    <t>660-MF1/4DCT52R1000F</t>
  </si>
  <si>
    <t>MF1/4DCT52R1000F2</t>
  </si>
  <si>
    <t>Metal Film Resistors - Through Hole 100ohms 1% 100PPM</t>
  </si>
  <si>
    <t>IC Sockets</t>
  </si>
  <si>
    <t>14 pin DIP socket</t>
  </si>
  <si>
    <t>16 pin Dip socket</t>
  </si>
  <si>
    <t>20 pin DIP socket</t>
  </si>
  <si>
    <t>28 pin skinny DIP socket</t>
  </si>
  <si>
    <t>28 pin DIP socket</t>
  </si>
  <si>
    <t>40 pin DIP socket</t>
  </si>
  <si>
    <t>28 pin ZIF socket</t>
  </si>
  <si>
    <t>BAR1</t>
  </si>
  <si>
    <t>LED Bar Graph 8 segment block - Status Blinkenlights</t>
  </si>
  <si>
    <t>DIG1-DIG6</t>
  </si>
  <si>
    <t>8 pin or 14 pin DIP crystal socket</t>
  </si>
  <si>
    <t>647-UVK1E102MPD1TD</t>
  </si>
  <si>
    <t>UVK1E102MPD1TD</t>
  </si>
  <si>
    <t>Aluminium Electrolytic Capacitors - Radial Leaded 1000uF 25 Volts 20%</t>
  </si>
  <si>
    <t>Switches, Jumpers, Connectors</t>
  </si>
  <si>
    <t>HS1</t>
  </si>
  <si>
    <t>Heatsink</t>
  </si>
  <si>
    <t>AAVID TV5G TO220 Horizontal</t>
  </si>
  <si>
    <t>J1</t>
  </si>
  <si>
    <t>Z80Bus_Socket</t>
  </si>
  <si>
    <t>IDC 40pin Female Socket, vertical</t>
  </si>
  <si>
    <t>J2</t>
  </si>
  <si>
    <t>IDC 40pin Female Socket, horizontal</t>
  </si>
  <si>
    <t>J3</t>
  </si>
  <si>
    <t>TEC Expander</t>
  </si>
  <si>
    <t>Female connector, 02x10, horizontal</t>
  </si>
  <si>
    <t>J4</t>
  </si>
  <si>
    <t>Matrix Keyboard</t>
  </si>
  <si>
    <t>IDC Male Header, 02x10, vertical</t>
  </si>
  <si>
    <t>J5</t>
  </si>
  <si>
    <t>FTDI_Module</t>
  </si>
  <si>
    <t>J6</t>
  </si>
  <si>
    <t>IOBus</t>
  </si>
  <si>
    <t>Female connector, 01x10, vertical</t>
  </si>
  <si>
    <t>J7</t>
  </si>
  <si>
    <t>MEMBus</t>
  </si>
  <si>
    <t>Female connector, 01x15, vertical</t>
  </si>
  <si>
    <t>J8</t>
  </si>
  <si>
    <t>Conn_01x03</t>
  </si>
  <si>
    <t>Female connector, 01x03, vertical</t>
  </si>
  <si>
    <t>J11</t>
  </si>
  <si>
    <t>Joystick</t>
  </si>
  <si>
    <t>9-pin male D-SUB connector</t>
  </si>
  <si>
    <t>J12</t>
  </si>
  <si>
    <t>TEC GPIO</t>
  </si>
  <si>
    <t>Female connector, 02x08, vertical</t>
  </si>
  <si>
    <t>J13</t>
  </si>
  <si>
    <t>USB_B_OST_USB-B1HSxx</t>
  </si>
  <si>
    <t>USB Type B connector</t>
  </si>
  <si>
    <t>J14</t>
  </si>
  <si>
    <t>GPIO Power</t>
  </si>
  <si>
    <t>Pin Header, 01x02, vertical</t>
  </si>
  <si>
    <t>J15</t>
  </si>
  <si>
    <t>Test Points</t>
  </si>
  <si>
    <t>2x Male Jumper pins</t>
  </si>
  <si>
    <t>JP1</t>
  </si>
  <si>
    <t>Jumper, 3 pole</t>
  </si>
  <si>
    <t>JP2</t>
  </si>
  <si>
    <t>JP3</t>
  </si>
  <si>
    <t>JP5</t>
  </si>
  <si>
    <t>LCD1</t>
  </si>
  <si>
    <t>LCD Header</t>
  </si>
  <si>
    <t>Female connector, 01x16, vertical</t>
  </si>
  <si>
    <t>MX0 - MX21</t>
  </si>
  <si>
    <t>Key Switches</t>
  </si>
  <si>
    <t>SP1</t>
  </si>
  <si>
    <t>Speaker</t>
  </si>
  <si>
    <t>SW3, SW4, SW5</t>
  </si>
  <si>
    <t>3 Pin Header with Shunt (EPROM size select)</t>
  </si>
  <si>
    <t>SW8</t>
  </si>
  <si>
    <t>CONFIG</t>
  </si>
  <si>
    <t>3x DIP Switch, Single Pole Single Throw (SPST) switch</t>
  </si>
  <si>
    <t>8 ohm mini speaker</t>
  </si>
  <si>
    <t>BJ1</t>
  </si>
  <si>
    <t>Power Jack</t>
  </si>
  <si>
    <t>DC Barrel Jack with an internal switch</t>
  </si>
  <si>
    <t>1000uF Electro</t>
  </si>
  <si>
    <t>10uF Electro</t>
  </si>
  <si>
    <t>8 segment BAR graph</t>
  </si>
  <si>
    <t>7 Segment LED, FND560 compatible</t>
  </si>
  <si>
    <t>FND560</t>
  </si>
  <si>
    <t>HD44780 20x4 Char LCD</t>
  </si>
  <si>
    <t>20x4 Character LCD, HD44780 compatible</t>
  </si>
  <si>
    <t>3-Way DIL Switch</t>
  </si>
  <si>
    <t>SPDT Micro Slide Switch</t>
  </si>
  <si>
    <t>696-SSB-LXH100SRW</t>
  </si>
  <si>
    <t>Led Bars &amp; Arrays 10x20mm Light Bar Rd 8 Unit</t>
  </si>
  <si>
    <t>SSB-LXH100SRW</t>
  </si>
  <si>
    <t>594-K104K15X7RF53H5</t>
  </si>
  <si>
    <t>Multilayer Ceramic Capacitors MLCC - Leaded 0.1uF 50volts 10% X7R 5mm LS</t>
  </si>
  <si>
    <t>K104K15X7RF53H5</t>
  </si>
  <si>
    <t>594-K103K10X7RF53H5</t>
  </si>
  <si>
    <t>K103K10X7RF53H5</t>
  </si>
  <si>
    <t>Multilayer Ceramic Capacitors MLCC - Leaded 10000pF 50V 10% X7R 5mm LS</t>
  </si>
  <si>
    <t>Bulk pricing on 10+ from Mouser</t>
  </si>
  <si>
    <t>100pF 50VDC Ceramic Capacitors (x2)</t>
  </si>
  <si>
    <t>FND500/LTS543R/S505RWB Common Cathode 7 Segment Display</t>
  </si>
  <si>
    <t>583-1N4002-T</t>
  </si>
  <si>
    <t>1N4002-T</t>
  </si>
  <si>
    <t>Rectifiers 1A 100V</t>
  </si>
  <si>
    <t>512-1N4148</t>
  </si>
  <si>
    <t>Diodes - General Purpose, Power, Switching 100V Io/200mA</t>
  </si>
  <si>
    <t>700-DS1233-15</t>
  </si>
  <si>
    <t>Supervisory Circuits 5V EconoReset</t>
  </si>
  <si>
    <t>DS1233-15+</t>
  </si>
  <si>
    <t>512-BC547B</t>
  </si>
  <si>
    <t>BC547B</t>
  </si>
  <si>
    <t>Bipolar Transistors - BJT NPN 45V 100mA HFE/45</t>
  </si>
  <si>
    <t>637-BC557B</t>
  </si>
  <si>
    <t>BC557B</t>
  </si>
  <si>
    <t>Bipolar Transistors - BJT BJT, TO-92, 45V, 100mA, PNP</t>
  </si>
  <si>
    <t>511-1N5817</t>
  </si>
  <si>
    <t>Schottky Diodes &amp; Rectifiers Vr/20V Io/1A</t>
  </si>
  <si>
    <t>7805 +5V 1A Voltage Regulator TO-220</t>
  </si>
  <si>
    <t>ECS-100AX-040</t>
  </si>
  <si>
    <t>Standard Clock Oscillators DIP-14 5V 4MHz</t>
  </si>
  <si>
    <t>520-TCF400-X</t>
  </si>
  <si>
    <t>DIP14 in stock at Mouser, DIP-8 non in stock</t>
  </si>
  <si>
    <t>Shunted, Default "KB" (KB/HALT)</t>
  </si>
  <si>
    <t>Shunted, Default "ON" (SHADOW)</t>
  </si>
  <si>
    <t>Shunted, Default "PROTECT" (PROTECT)</t>
  </si>
  <si>
    <t>Shunted, Default "ON" (Fulisik LEDs)</t>
  </si>
  <si>
    <t>667-ECA-1CM100</t>
  </si>
  <si>
    <t>Aluminium Electrolytic Capacitors - Radial Leaded 10uF 16V</t>
  </si>
  <si>
    <t>ECA-1CM100</t>
  </si>
  <si>
    <t>ZIF Sockets - 28 Pins</t>
  </si>
  <si>
    <t>14 Pin Gold Insert Machined Pin IC Socket</t>
  </si>
  <si>
    <t>14 Pin Production (Low Cost) IC Socket</t>
  </si>
  <si>
    <t>16 Pin Production (Low Cost) IC Socket</t>
  </si>
  <si>
    <t>20 Pin Production (Low Cost) IC Socket</t>
  </si>
  <si>
    <t>28 Pin Production (Low Cost) IC Socket</t>
  </si>
  <si>
    <t>40 Pin Production (Low Cost) IC Socket</t>
  </si>
  <si>
    <t>992-CON-SOCJ-2155</t>
  </si>
  <si>
    <t>DC Power Connectors Power Jack/Connector 2.1mm x 5.5mm</t>
  </si>
  <si>
    <t>CON-SOCJ-2155</t>
  </si>
  <si>
    <t>532-TV-5G</t>
  </si>
  <si>
    <t>TV-5G</t>
  </si>
  <si>
    <t>Heat Sinks Channel Heat Sink, TO220, TO220-Single Gauge, Board Level, Vertical, 19x22x19mm</t>
  </si>
  <si>
    <t>200-ZSS10502LD630</t>
  </si>
  <si>
    <t>ZSS-105-02-L-D-630</t>
  </si>
  <si>
    <t>Headers &amp; Wire Housings .100" Shrouded Elevated Terminal Strip</t>
  </si>
  <si>
    <t>575-8974349</t>
  </si>
  <si>
    <t>897-43-004-90-000000</t>
  </si>
  <si>
    <t>USB Connectors TYPE B SINGLE 43 PLATING</t>
  </si>
  <si>
    <t>636-182-009-113R161</t>
  </si>
  <si>
    <t>182-009-113R161</t>
  </si>
  <si>
    <t>D-Sub Standard Connectors 9P Male Right Angle inside ground straps</t>
  </si>
  <si>
    <t>490-CVS-1708</t>
  </si>
  <si>
    <t>CVS-1708</t>
  </si>
  <si>
    <t>Speakers &amp; Transducers Speakers</t>
  </si>
  <si>
    <t>**</t>
  </si>
  <si>
    <t>** Female 1x connectors can be made from cutting back 40pin female header strips to fit</t>
  </si>
  <si>
    <t>** Available from Jaycar: HM3230 @ $2.95 each x 2 will cover all 5 connectors marked with **</t>
  </si>
  <si>
    <t>*</t>
  </si>
  <si>
    <t>* Pin headers and jumper pins can be made by cutting back a 40 pin header terminal strip</t>
  </si>
  <si>
    <t>Blue 5mm LED 350mcd Round Diffused</t>
  </si>
  <si>
    <t>White 5mm LED 4000mcd Round Clear</t>
  </si>
  <si>
    <t>Red 3mm LED 40mcd Round Diffused</t>
  </si>
  <si>
    <t>Dot Matrix White on Blue LCD 20x4 Character</t>
  </si>
  <si>
    <t>40 Position Header Connector 0.100" (2.54mm) Through Hole Gold</t>
  </si>
  <si>
    <t>40 Position Header Connector 0.100" (2.54mm) Through Hole, Right Angle Gold</t>
  </si>
  <si>
    <t>20 Position Header Connector 0.100" (2.54mm) Through Hole, Right Angle Gold</t>
  </si>
  <si>
    <t>16 Position Header Connector 0.100" (2.54mm) Through Hole Tin</t>
  </si>
  <si>
    <t>Tactile Switch SPST-NO Top Actuated Through Hole</t>
  </si>
  <si>
    <t>Bulk pricing on 10+ @ $0.645 each</t>
  </si>
  <si>
    <t>Key Caps</t>
  </si>
  <si>
    <t>12mm tactile key caps</t>
  </si>
  <si>
    <t>Square Tactile Switch Cap White Slip On</t>
  </si>
  <si>
    <t>Supplier</t>
  </si>
  <si>
    <t>Supplier/Manufacter No.</t>
  </si>
  <si>
    <t>Supplier Description</t>
  </si>
  <si>
    <t>Supplier No.</t>
  </si>
  <si>
    <t>Mouser</t>
  </si>
  <si>
    <t>Jaycar</t>
  </si>
  <si>
    <t>RC5324</t>
  </si>
  <si>
    <t>Only one requried. Comes in 2 pack.</t>
  </si>
  <si>
    <t>ZD1855</t>
  </si>
  <si>
    <t>ZD0185</t>
  </si>
  <si>
    <t>ZD0100</t>
  </si>
  <si>
    <t>ZD0190</t>
  </si>
  <si>
    <t>ZV1505</t>
  </si>
  <si>
    <t>QP5522</t>
  </si>
  <si>
    <t>FM27C256</t>
  </si>
  <si>
    <t>ZZ8471</t>
  </si>
  <si>
    <t>PI6454</t>
  </si>
  <si>
    <t>PI6501</t>
  </si>
  <si>
    <t>PI6502</t>
  </si>
  <si>
    <t>PI6504</t>
  </si>
  <si>
    <t>PI6510</t>
  </si>
  <si>
    <t>PI6507</t>
  </si>
  <si>
    <t>PI6483</t>
  </si>
  <si>
    <t>PI6508</t>
  </si>
  <si>
    <t>Digikey</t>
  </si>
  <si>
    <t>SFH11-PBPC-D20-ST-BK</t>
  </si>
  <si>
    <t>S9200-ND</t>
  </si>
  <si>
    <t>SFH11-PBPC-D20-RA-BK</t>
  </si>
  <si>
    <t>S9208-ND</t>
  </si>
  <si>
    <t>SFH11-PBPC-D10-RA-BK</t>
  </si>
  <si>
    <t>S9205-ND</t>
  </si>
  <si>
    <t>PPTC082LFBN-RC</t>
  </si>
  <si>
    <t>S7076-ND</t>
  </si>
  <si>
    <t>PTS125SJK73-2 LFS</t>
  </si>
  <si>
    <t>CKN9142-ND</t>
  </si>
  <si>
    <t>B32-1360</t>
  </si>
  <si>
    <t>SW259-ND</t>
  </si>
  <si>
    <t>SW1, SW2, SW6</t>
  </si>
  <si>
    <t>Power, Speed &amp; ROM Hi/Lo</t>
  </si>
  <si>
    <t>SPDT Slide Switch</t>
  </si>
  <si>
    <t>SLW-1276864-4A-D</t>
  </si>
  <si>
    <t>SM1013</t>
  </si>
  <si>
    <t>Fulisik Switch</t>
  </si>
  <si>
    <t>MSS-102559-14A-D</t>
  </si>
  <si>
    <t>Keypad option - Gateron MX low profile mechanical keys</t>
  </si>
  <si>
    <t>Keypad option - 12mm tactile keys</t>
  </si>
  <si>
    <t>Gateron MX LP key switches</t>
  </si>
  <si>
    <t>12mm tactile key switches</t>
  </si>
  <si>
    <t>Gateron</t>
  </si>
  <si>
    <t>Key Switch LEDs</t>
  </si>
  <si>
    <t>Slide Switch SPDT Through Hole</t>
  </si>
  <si>
    <t>2223-SLW-1276864-4A-D-ND</t>
  </si>
  <si>
    <t>2-pin jumpers (EPROM size select)</t>
  </si>
  <si>
    <t>2-pin jumper socket</t>
  </si>
  <si>
    <t>SPC02SYAN</t>
  </si>
  <si>
    <t>2 (1 x 2) Position Shunt Connector Black Closed Top 0.100" (2.54mm) Gold</t>
  </si>
  <si>
    <t xml:space="preserve"> S9001-ND</t>
  </si>
  <si>
    <t>2223-MSS-102559-14A-D-ND</t>
  </si>
  <si>
    <t>Fulisik LEDs - White</t>
  </si>
  <si>
    <t>Fulisik LEDs - Yellow</t>
  </si>
  <si>
    <t>Fulisik LEDs - Green</t>
  </si>
  <si>
    <t>Fulisik LEDs - Blue</t>
  </si>
  <si>
    <t>Fulisik LEDs - Red</t>
  </si>
  <si>
    <t>KS-33</t>
  </si>
  <si>
    <t>Gateron KS-33 Low Profile 2.0 Mechanical Switch Set (Red) (x 110)</t>
  </si>
  <si>
    <t>LTL-709Y</t>
  </si>
  <si>
    <t>Yellow 588nm LED Indication - Discrete 2.1V Radial</t>
  </si>
  <si>
    <t>160-1085-ND</t>
  </si>
  <si>
    <t>LTL-709L</t>
  </si>
  <si>
    <t>Green 561nm LED Indication - Discrete 2.1V Radial</t>
  </si>
  <si>
    <t xml:space="preserve"> 160-1086-ND</t>
  </si>
  <si>
    <t>LTL-709E</t>
  </si>
  <si>
    <t>Red 623nm LED Indication - Discrete 2V Radial</t>
  </si>
  <si>
    <t>160-1084-ND</t>
  </si>
  <si>
    <t>Document History</t>
  </si>
  <si>
    <t>Date</t>
  </si>
  <si>
    <t>Action</t>
  </si>
  <si>
    <t>Author</t>
  </si>
  <si>
    <t>Initial BOM Released</t>
  </si>
  <si>
    <t>Mark Jelic</t>
  </si>
  <si>
    <t>Detailed BOM Prepared</t>
  </si>
  <si>
    <t>Inspiration comes from the BOM supplied with the Amiga 500++ reproduction board.</t>
  </si>
  <si>
    <t>Ian McLean</t>
  </si>
  <si>
    <t>Checked</t>
  </si>
  <si>
    <t>Detailed BOM draft checked for errors and omissions.</t>
  </si>
  <si>
    <t>Initial short form BOM released to TEC-1 Z80 Computer Group for pre-release parts list.</t>
  </si>
  <si>
    <t>Cheapest prices used within reason of not doing a prohibitively exhaustive search.</t>
  </si>
  <si>
    <t>i.e. Cheaper prices may be found!</t>
  </si>
  <si>
    <t>Suppliers kept to a minimum, only major suppliers (Mouser, Digikey and Jaycar).</t>
  </si>
  <si>
    <t>All parts checked and in stock from respective suppliers at time of Detailed BOM release.</t>
  </si>
  <si>
    <t>* Available from Jaycar: HM3212 @$1.45 each. One will cover 3 parts entries marked with *</t>
  </si>
  <si>
    <t>HM3230</t>
  </si>
  <si>
    <t>HM3212</t>
  </si>
  <si>
    <t>Change SW3, SW4, SW5 (ROM select) from micro slide switches to jumpers.</t>
  </si>
  <si>
    <t>Updated</t>
  </si>
  <si>
    <t>Detailed BOM Released</t>
  </si>
  <si>
    <t>Gateron sell a 110 key set - https://www.gateron.co/products/gateron-low-profile-mechanical-switch-set</t>
  </si>
  <si>
    <t>Recommended to leave this socket out and solder the FTDI module pins directly to TEC-1G board</t>
  </si>
  <si>
    <t>FTDI Module</t>
  </si>
  <si>
    <t>USB Bridge, USB to UART USB 2.0 UART Interface Module</t>
  </si>
  <si>
    <t xml:space="preserve"> 1528-1644-ND</t>
  </si>
  <si>
    <t xml:space="preserve"> USB Bridge, USB to UART USB 2.0 UART Interface Module</t>
  </si>
  <si>
    <t>Total cost: 12mm tactile keypad option</t>
  </si>
  <si>
    <t>NOTES</t>
  </si>
  <si>
    <t>Parts to source</t>
  </si>
  <si>
    <t>Female connector, 01x06, vertical</t>
  </si>
  <si>
    <t>Cheaper micro slide switches from Digikey.</t>
  </si>
  <si>
    <t>Better suited toggle slide switches for SW1, SW2, SW6.</t>
  </si>
  <si>
    <t>(Micro slide switches wont fit on layout).</t>
  </si>
  <si>
    <t>Add 2-pin jumpers for ROM select to BOM.</t>
  </si>
  <si>
    <t>Total cost: Gateron MX mechanical keypad option</t>
  </si>
  <si>
    <t>For Gateron MX LP mechanical keypad option only*</t>
  </si>
  <si>
    <t>**Shipping is not included in parts cost</t>
  </si>
  <si>
    <t>* Low profile double shot key caps with translucent characters preferred for Fulisik LED illumination</t>
  </si>
  <si>
    <t>To source components and provide an easy list to order from for everyone not buying a full kit.</t>
  </si>
  <si>
    <t>Add Gateron MX keys and Fulisik LEDs option.</t>
  </si>
  <si>
    <t>Detailed BOM updated with changes from Mark Jelic.</t>
  </si>
  <si>
    <t>Gateron MX LP Key Caps</t>
  </si>
  <si>
    <t>Change C10 from 10uF -&gt; 1uF</t>
  </si>
  <si>
    <t>On the original TEC this cap was changed from 1u to 10u when the crystal oscillator board was</t>
  </si>
  <si>
    <t>However, it has been discovered through testing that newer faster responding tactile keys and</t>
  </si>
  <si>
    <t>now especially with super responsive mechanical keys that a noticeable delay is introduced when</t>
  </si>
  <si>
    <t>a key is pressed. This delay was not noticeable on the old original round push button keys.</t>
  </si>
  <si>
    <t>installed to introduce an approx 100ms delay between when a key was pressed on the keypad</t>
  </si>
  <si>
    <t>clock speeds.</t>
  </si>
  <si>
    <t>Updated Bom Released</t>
  </si>
  <si>
    <t>Detailed BOM v1 released to TEC-1 Z80 Computer Group.</t>
  </si>
  <si>
    <t>Updated detailed BOM v1.1 released to TEC-1 Z80 Computer Group</t>
  </si>
  <si>
    <t>Version 1.1</t>
  </si>
  <si>
    <t>1uF Electro</t>
  </si>
  <si>
    <t>and when the 74C923 generated an NMI to the CPU. This was to prevent key bounces at faster</t>
  </si>
  <si>
    <t>Changed back to 1u to remove the delay. Key bounce is unlikely to be as much an issue with</t>
  </si>
  <si>
    <t>modern responsive keys and tactile switches.</t>
  </si>
  <si>
    <t>50YXJ1M5X11</t>
  </si>
  <si>
    <t>232-50YXJ1M5X11</t>
  </si>
  <si>
    <t>Aluminium Electrolytic Capacitors - Radial Leaded LOW IMPEDANCE ELECTROLYTIC CAPACITORS</t>
  </si>
  <si>
    <t>Changed from 10u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</si>
</sst>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/>
    <xf numFmtId="0" fontId="1" fillId="3" borderId="9" xfId="0" applyFont="1" applyFill="1" applyBorder="1"/>
    <xf numFmtId="0" fontId="0" fillId="0" borderId="1" xfId="0" applyBorder="1"/>
    <xf numFmtId="0" fontId="1" fillId="3" borderId="10" xfId="0" applyFont="1" applyFill="1" applyBorder="1"/>
    <xf numFmtId="0" fontId="1" fillId="3" borderId="10" xfId="0" applyFont="1" applyFill="1" applyBorder="1" applyAlignment="1">
      <alignment horizontal="right"/>
    </xf>
    <xf numFmtId="0" fontId="1" fillId="3" borderId="11" xfId="0" applyFont="1" applyFill="1" applyBorder="1"/>
    <xf numFmtId="0" fontId="0" fillId="0" borderId="7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/>
    <xf numFmtId="0" fontId="0" fillId="0" borderId="1" xfId="0" applyBorder="1" applyAlignment="1">
      <alignment horizontal="right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0" fontId="0" fillId="0" borderId="0" xfId="0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/>
    <xf numFmtId="0" fontId="0" fillId="0" borderId="1" xfId="0" applyBorder="1" applyAlignment="1">
      <alignment wrapText="1"/>
    </xf>
    <xf numFmtId="0" fontId="2" fillId="0" borderId="0" xfId="0" applyFont="1"/>
    <xf numFmtId="0" fontId="1" fillId="0" borderId="1" xfId="0" applyFont="1" applyBorder="1"/>
    <xf numFmtId="14" fontId="0" fillId="0" borderId="1" xfId="0" applyNumberFormat="1" applyBorder="1"/>
    <xf numFmtId="14" fontId="0" fillId="0" borderId="13" xfId="0" applyNumberFormat="1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6" fillId="0" borderId="0" xfId="0" applyFont="1"/>
    <xf numFmtId="164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7" xfId="0" applyFont="1" applyBorder="1"/>
    <xf numFmtId="0" fontId="6" fillId="0" borderId="0" xfId="0" applyFont="1" applyAlignment="1">
      <alignment horizontal="right"/>
    </xf>
    <xf numFmtId="0" fontId="0" fillId="0" borderId="1" xfId="0" quotePrefix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00FF"/>
      <color rgb="FFFF00FF"/>
      <color rgb="FFCC99FF"/>
      <color rgb="FFCCCCFF"/>
      <color rgb="FF66FFFF"/>
      <color rgb="FF33CCCC"/>
      <color rgb="FF00FF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DEAE-E535-4637-83D1-6F219067411C}">
  <dimension ref="A1:K124"/>
  <sheetViews>
    <sheetView tabSelected="1" workbookViewId="0">
      <selection sqref="A1:E1"/>
    </sheetView>
  </sheetViews>
  <sheetFormatPr defaultRowHeight="15" x14ac:dyDescent="0.25"/>
  <cols>
    <col min="1" max="1" width="28.85546875" bestFit="1" customWidth="1"/>
    <col min="2" max="2" width="25.5703125" style="14" bestFit="1" customWidth="1"/>
    <col min="3" max="3" width="51.5703125" bestFit="1" customWidth="1"/>
    <col min="4" max="4" width="8.42578125" style="14" bestFit="1" customWidth="1"/>
    <col min="5" max="5" width="23.5703125" style="14" bestFit="1" customWidth="1"/>
    <col min="6" max="6" width="85.7109375" bestFit="1" customWidth="1"/>
    <col min="7" max="7" width="26.140625" style="14" bestFit="1" customWidth="1"/>
    <col min="8" max="8" width="9.5703125" style="32" bestFit="1" customWidth="1"/>
    <col min="9" max="9" width="10.42578125" customWidth="1"/>
    <col min="10" max="10" width="10.5703125" style="32" bestFit="1" customWidth="1"/>
    <col min="11" max="11" width="96.42578125" bestFit="1" customWidth="1"/>
  </cols>
  <sheetData>
    <row r="1" spans="1:11" ht="24" thickBot="1" x14ac:dyDescent="0.4">
      <c r="A1" s="59" t="s">
        <v>170</v>
      </c>
      <c r="B1" s="60"/>
      <c r="C1" s="60"/>
      <c r="D1" s="60"/>
      <c r="E1" s="60"/>
      <c r="F1" s="56" t="s">
        <v>507</v>
      </c>
      <c r="G1" s="25"/>
      <c r="H1" s="28"/>
      <c r="I1" s="12"/>
      <c r="J1" s="28"/>
      <c r="K1" s="13"/>
    </row>
    <row r="2" spans="1:11" x14ac:dyDescent="0.25">
      <c r="A2" s="7" t="s">
        <v>84</v>
      </c>
      <c r="B2" s="23"/>
      <c r="C2" s="9"/>
      <c r="D2" s="23"/>
      <c r="E2" s="23"/>
      <c r="F2" s="9"/>
      <c r="G2" s="23"/>
      <c r="H2" s="10"/>
      <c r="I2" s="10"/>
      <c r="J2" s="10"/>
      <c r="K2" s="11"/>
    </row>
    <row r="3" spans="1:11" x14ac:dyDescent="0.25">
      <c r="A3" s="1" t="s">
        <v>41</v>
      </c>
      <c r="B3" s="22" t="s">
        <v>42</v>
      </c>
      <c r="C3" s="1" t="s">
        <v>43</v>
      </c>
      <c r="D3" s="22" t="s">
        <v>379</v>
      </c>
      <c r="E3" s="22" t="s">
        <v>380</v>
      </c>
      <c r="F3" s="1" t="s">
        <v>381</v>
      </c>
      <c r="G3" s="22" t="s">
        <v>382</v>
      </c>
      <c r="H3" s="2" t="s">
        <v>52</v>
      </c>
      <c r="I3" s="2" t="s">
        <v>80</v>
      </c>
      <c r="J3" s="2" t="s">
        <v>53</v>
      </c>
      <c r="K3" s="1" t="s">
        <v>79</v>
      </c>
    </row>
    <row r="4" spans="1:11" x14ac:dyDescent="0.25">
      <c r="A4" s="29" t="s">
        <v>85</v>
      </c>
      <c r="B4" s="15" t="s">
        <v>86</v>
      </c>
      <c r="C4" s="29" t="s">
        <v>87</v>
      </c>
      <c r="D4" s="15" t="s">
        <v>383</v>
      </c>
      <c r="E4" s="15" t="s">
        <v>172</v>
      </c>
      <c r="F4" s="29" t="s">
        <v>173</v>
      </c>
      <c r="G4" s="15" t="s">
        <v>171</v>
      </c>
      <c r="H4" s="20">
        <v>0.185</v>
      </c>
      <c r="I4" s="29">
        <v>6</v>
      </c>
      <c r="J4" s="20">
        <f>H4*I4</f>
        <v>1.1099999999999999</v>
      </c>
      <c r="K4" s="29"/>
    </row>
    <row r="5" spans="1:11" x14ac:dyDescent="0.25">
      <c r="A5" s="29" t="s">
        <v>92</v>
      </c>
      <c r="B5" s="15" t="s">
        <v>88</v>
      </c>
      <c r="C5" s="29" t="s">
        <v>90</v>
      </c>
      <c r="D5" s="15" t="s">
        <v>383</v>
      </c>
      <c r="E5" s="15" t="s">
        <v>203</v>
      </c>
      <c r="F5" s="29" t="s">
        <v>202</v>
      </c>
      <c r="G5" s="15" t="s">
        <v>201</v>
      </c>
      <c r="H5" s="20">
        <v>0.216</v>
      </c>
      <c r="I5" s="29">
        <v>3</v>
      </c>
      <c r="J5" s="20">
        <f>H5*I5</f>
        <v>0.64800000000000002</v>
      </c>
      <c r="K5" s="29"/>
    </row>
    <row r="6" spans="1:11" x14ac:dyDescent="0.25">
      <c r="A6" s="29" t="s">
        <v>112</v>
      </c>
      <c r="B6" s="15" t="s">
        <v>89</v>
      </c>
      <c r="C6" s="29" t="s">
        <v>91</v>
      </c>
      <c r="D6" s="15" t="s">
        <v>383</v>
      </c>
      <c r="E6" s="15" t="s">
        <v>175</v>
      </c>
      <c r="F6" s="29" t="s">
        <v>176</v>
      </c>
      <c r="G6" s="15" t="s">
        <v>174</v>
      </c>
      <c r="H6" s="20">
        <v>0.308</v>
      </c>
      <c r="I6" s="29">
        <v>13</v>
      </c>
      <c r="J6" s="20">
        <f>H6*I6</f>
        <v>4.0039999999999996</v>
      </c>
      <c r="K6" s="29" t="s">
        <v>113</v>
      </c>
    </row>
    <row r="7" spans="1:11" x14ac:dyDescent="0.25">
      <c r="A7" s="29" t="s">
        <v>93</v>
      </c>
      <c r="B7" s="15" t="s">
        <v>94</v>
      </c>
      <c r="C7" s="29" t="s">
        <v>95</v>
      </c>
      <c r="D7" s="15" t="s">
        <v>383</v>
      </c>
      <c r="E7" s="26" t="s">
        <v>205</v>
      </c>
      <c r="F7" s="29" t="s">
        <v>206</v>
      </c>
      <c r="G7" s="15" t="s">
        <v>204</v>
      </c>
      <c r="H7" s="20">
        <v>0.2</v>
      </c>
      <c r="I7" s="29">
        <v>7</v>
      </c>
      <c r="J7" s="20">
        <f>H7*I7</f>
        <v>1.4000000000000001</v>
      </c>
      <c r="K7" s="29"/>
    </row>
    <row r="8" spans="1:11" x14ac:dyDescent="0.25">
      <c r="A8" s="29" t="s">
        <v>96</v>
      </c>
      <c r="B8" s="15" t="s">
        <v>97</v>
      </c>
      <c r="C8" s="29" t="s">
        <v>98</v>
      </c>
      <c r="D8" s="15" t="s">
        <v>383</v>
      </c>
      <c r="E8" s="15" t="s">
        <v>208</v>
      </c>
      <c r="F8" s="29" t="s">
        <v>209</v>
      </c>
      <c r="G8" s="15" t="s">
        <v>207</v>
      </c>
      <c r="H8" s="20">
        <v>0.216</v>
      </c>
      <c r="I8" s="29">
        <v>1</v>
      </c>
      <c r="J8" s="20">
        <f>H8*I8</f>
        <v>0.216</v>
      </c>
      <c r="K8" s="29"/>
    </row>
    <row r="9" spans="1:11" x14ac:dyDescent="0.25">
      <c r="A9" s="3" t="s">
        <v>99</v>
      </c>
      <c r="B9" s="21"/>
      <c r="C9" s="4"/>
      <c r="D9" s="21"/>
      <c r="E9" s="21"/>
      <c r="F9" s="4"/>
      <c r="G9" s="21"/>
      <c r="H9" s="5"/>
      <c r="I9" s="5"/>
      <c r="J9" s="5"/>
      <c r="K9" s="6"/>
    </row>
    <row r="10" spans="1:11" x14ac:dyDescent="0.25">
      <c r="A10" s="1" t="s">
        <v>41</v>
      </c>
      <c r="B10" s="22" t="s">
        <v>42</v>
      </c>
      <c r="C10" s="1" t="s">
        <v>43</v>
      </c>
      <c r="D10" s="22" t="s">
        <v>379</v>
      </c>
      <c r="E10" s="22" t="s">
        <v>380</v>
      </c>
      <c r="F10" s="1" t="s">
        <v>381</v>
      </c>
      <c r="G10" s="22" t="s">
        <v>382</v>
      </c>
      <c r="H10" s="2" t="s">
        <v>52</v>
      </c>
      <c r="I10" s="2" t="s">
        <v>80</v>
      </c>
      <c r="J10" s="2" t="s">
        <v>53</v>
      </c>
      <c r="K10" s="1" t="s">
        <v>79</v>
      </c>
    </row>
    <row r="11" spans="1:11" x14ac:dyDescent="0.25">
      <c r="A11" s="8" t="s">
        <v>100</v>
      </c>
      <c r="B11" s="15" t="s">
        <v>105</v>
      </c>
      <c r="C11" s="8" t="s">
        <v>107</v>
      </c>
      <c r="D11" s="15" t="s">
        <v>383</v>
      </c>
      <c r="E11" s="15" t="s">
        <v>182</v>
      </c>
      <c r="F11" s="8" t="s">
        <v>181</v>
      </c>
      <c r="G11" s="15" t="s">
        <v>180</v>
      </c>
      <c r="H11" s="20">
        <v>0.66200000000000003</v>
      </c>
      <c r="I11" s="8">
        <v>1</v>
      </c>
      <c r="J11" s="20">
        <f>H11*I11</f>
        <v>0.66200000000000003</v>
      </c>
      <c r="K11" s="8"/>
    </row>
    <row r="12" spans="1:11" x14ac:dyDescent="0.25">
      <c r="A12" s="8" t="s">
        <v>101</v>
      </c>
      <c r="B12" s="15" t="s">
        <v>106</v>
      </c>
      <c r="C12" s="8" t="s">
        <v>108</v>
      </c>
      <c r="D12" s="15" t="s">
        <v>383</v>
      </c>
      <c r="E12" s="15" t="s">
        <v>184</v>
      </c>
      <c r="F12" s="8" t="s">
        <v>185</v>
      </c>
      <c r="G12" s="15" t="s">
        <v>183</v>
      </c>
      <c r="H12" s="20">
        <v>0.84699999999999998</v>
      </c>
      <c r="I12" s="8">
        <v>1</v>
      </c>
      <c r="J12" s="20">
        <f>H12*I12</f>
        <v>0.84699999999999998</v>
      </c>
      <c r="K12" s="8"/>
    </row>
    <row r="13" spans="1:11" x14ac:dyDescent="0.25">
      <c r="A13" s="8" t="s">
        <v>102</v>
      </c>
      <c r="B13" s="15" t="s">
        <v>89</v>
      </c>
      <c r="C13" s="8" t="s">
        <v>109</v>
      </c>
      <c r="D13" s="15" t="s">
        <v>383</v>
      </c>
      <c r="E13" s="15" t="s">
        <v>188</v>
      </c>
      <c r="F13" s="8" t="s">
        <v>187</v>
      </c>
      <c r="G13" s="15" t="s">
        <v>186</v>
      </c>
      <c r="H13" s="20">
        <v>0.67800000000000005</v>
      </c>
      <c r="I13" s="8">
        <v>1</v>
      </c>
      <c r="J13" s="20">
        <f>H13*I13</f>
        <v>0.67800000000000005</v>
      </c>
      <c r="K13" s="8"/>
    </row>
    <row r="14" spans="1:11" x14ac:dyDescent="0.25">
      <c r="A14" s="8" t="s">
        <v>103</v>
      </c>
      <c r="B14" s="15" t="s">
        <v>86</v>
      </c>
      <c r="C14" s="8" t="s">
        <v>110</v>
      </c>
      <c r="D14" s="15" t="s">
        <v>383</v>
      </c>
      <c r="E14" s="15" t="s">
        <v>190</v>
      </c>
      <c r="F14" s="8" t="s">
        <v>191</v>
      </c>
      <c r="G14" s="15" t="s">
        <v>189</v>
      </c>
      <c r="H14" s="20">
        <v>0.69299999999999995</v>
      </c>
      <c r="I14" s="8">
        <v>3</v>
      </c>
      <c r="J14" s="20">
        <f>H14*I14</f>
        <v>2.0789999999999997</v>
      </c>
      <c r="K14" s="8"/>
    </row>
    <row r="15" spans="1:11" x14ac:dyDescent="0.25">
      <c r="A15" s="8" t="s">
        <v>104</v>
      </c>
      <c r="B15" s="15" t="s">
        <v>86</v>
      </c>
      <c r="C15" s="8" t="s">
        <v>111</v>
      </c>
      <c r="D15" s="15" t="s">
        <v>383</v>
      </c>
      <c r="E15" s="15" t="s">
        <v>194</v>
      </c>
      <c r="F15" s="8" t="s">
        <v>193</v>
      </c>
      <c r="G15" s="15" t="s">
        <v>192</v>
      </c>
      <c r="H15" s="20">
        <v>0.56999999999999995</v>
      </c>
      <c r="I15" s="8">
        <v>1</v>
      </c>
      <c r="J15" s="20">
        <f>H15*I15</f>
        <v>0.56999999999999995</v>
      </c>
      <c r="K15" s="8"/>
    </row>
    <row r="16" spans="1:11" x14ac:dyDescent="0.25">
      <c r="A16" s="3" t="s">
        <v>142</v>
      </c>
      <c r="B16" s="21"/>
      <c r="C16" s="4"/>
      <c r="D16" s="21"/>
      <c r="E16" s="21"/>
      <c r="F16" s="4"/>
      <c r="G16" s="21"/>
      <c r="H16" s="5"/>
      <c r="I16" s="5"/>
      <c r="J16" s="5"/>
      <c r="K16" s="6"/>
    </row>
    <row r="17" spans="1:11" x14ac:dyDescent="0.25">
      <c r="A17" s="1" t="s">
        <v>41</v>
      </c>
      <c r="B17" s="22" t="s">
        <v>42</v>
      </c>
      <c r="C17" s="1" t="s">
        <v>43</v>
      </c>
      <c r="D17" s="22" t="s">
        <v>379</v>
      </c>
      <c r="E17" s="22" t="s">
        <v>380</v>
      </c>
      <c r="F17" s="1" t="s">
        <v>381</v>
      </c>
      <c r="G17" s="22" t="s">
        <v>382</v>
      </c>
      <c r="H17" s="2" t="s">
        <v>52</v>
      </c>
      <c r="I17" s="2" t="s">
        <v>80</v>
      </c>
      <c r="J17" s="2" t="s">
        <v>53</v>
      </c>
      <c r="K17" s="1" t="s">
        <v>79</v>
      </c>
    </row>
    <row r="18" spans="1:11" x14ac:dyDescent="0.25">
      <c r="A18" s="8" t="s">
        <v>143</v>
      </c>
      <c r="B18" s="15" t="s">
        <v>146</v>
      </c>
      <c r="C18" s="8" t="s">
        <v>147</v>
      </c>
      <c r="D18" s="15" t="s">
        <v>383</v>
      </c>
      <c r="E18" s="15" t="s">
        <v>199</v>
      </c>
      <c r="F18" s="8" t="s">
        <v>200</v>
      </c>
      <c r="G18" s="15" t="s">
        <v>198</v>
      </c>
      <c r="H18" s="20">
        <v>3.19</v>
      </c>
      <c r="I18" s="8">
        <v>1</v>
      </c>
      <c r="J18" s="20">
        <f>H18*I18</f>
        <v>3.19</v>
      </c>
      <c r="K18" s="8"/>
    </row>
    <row r="19" spans="1:11" x14ac:dyDescent="0.25">
      <c r="A19" s="8" t="s">
        <v>144</v>
      </c>
      <c r="B19" s="15" t="s">
        <v>89</v>
      </c>
      <c r="C19" s="8" t="s">
        <v>148</v>
      </c>
      <c r="D19" s="15" t="s">
        <v>383</v>
      </c>
      <c r="E19" s="15" t="s">
        <v>197</v>
      </c>
      <c r="F19" s="8" t="s">
        <v>196</v>
      </c>
      <c r="G19" s="15" t="s">
        <v>195</v>
      </c>
      <c r="H19" s="20">
        <v>2.7</v>
      </c>
      <c r="I19" s="8">
        <v>1</v>
      </c>
      <c r="J19" s="20">
        <f>H19*I19</f>
        <v>2.7</v>
      </c>
      <c r="K19" s="8"/>
    </row>
    <row r="20" spans="1:11" x14ac:dyDescent="0.25">
      <c r="A20" s="3" t="s">
        <v>114</v>
      </c>
      <c r="B20" s="21"/>
      <c r="C20" s="4"/>
      <c r="D20" s="21"/>
      <c r="E20" s="21"/>
      <c r="F20" s="4"/>
      <c r="G20" s="21"/>
      <c r="H20" s="5"/>
      <c r="I20" s="5"/>
      <c r="J20" s="5"/>
      <c r="K20" s="6"/>
    </row>
    <row r="21" spans="1:11" x14ac:dyDescent="0.25">
      <c r="A21" s="1" t="s">
        <v>41</v>
      </c>
      <c r="B21" s="22" t="s">
        <v>42</v>
      </c>
      <c r="C21" s="1" t="s">
        <v>43</v>
      </c>
      <c r="D21" s="22" t="s">
        <v>379</v>
      </c>
      <c r="E21" s="22" t="s">
        <v>380</v>
      </c>
      <c r="F21" s="1" t="s">
        <v>381</v>
      </c>
      <c r="G21" s="22" t="s">
        <v>382</v>
      </c>
      <c r="H21" s="2" t="s">
        <v>52</v>
      </c>
      <c r="I21" s="2" t="s">
        <v>80</v>
      </c>
      <c r="J21" s="2" t="s">
        <v>53</v>
      </c>
      <c r="K21" s="1" t="s">
        <v>79</v>
      </c>
    </row>
    <row r="22" spans="1:11" x14ac:dyDescent="0.25">
      <c r="A22" s="8" t="s">
        <v>118</v>
      </c>
      <c r="B22" s="15" t="s">
        <v>115</v>
      </c>
      <c r="C22" s="8" t="s">
        <v>123</v>
      </c>
      <c r="D22" s="15" t="s">
        <v>383</v>
      </c>
      <c r="E22" s="15" t="s">
        <v>301</v>
      </c>
      <c r="F22" s="8" t="s">
        <v>300</v>
      </c>
      <c r="G22" s="15" t="s">
        <v>299</v>
      </c>
      <c r="H22" s="20">
        <v>0.14000000000000001</v>
      </c>
      <c r="I22" s="8">
        <v>3</v>
      </c>
      <c r="J22" s="20">
        <f>H22*I22</f>
        <v>0.42000000000000004</v>
      </c>
      <c r="K22" s="8" t="s">
        <v>305</v>
      </c>
    </row>
    <row r="23" spans="1:11" x14ac:dyDescent="0.25">
      <c r="A23" s="8" t="s">
        <v>119</v>
      </c>
      <c r="B23" s="15" t="s">
        <v>116</v>
      </c>
      <c r="C23" s="8" t="s">
        <v>123</v>
      </c>
      <c r="D23" s="15" t="s">
        <v>383</v>
      </c>
      <c r="E23" s="15" t="s">
        <v>303</v>
      </c>
      <c r="F23" s="8" t="s">
        <v>304</v>
      </c>
      <c r="G23" s="15" t="s">
        <v>302</v>
      </c>
      <c r="H23" s="20">
        <v>0.27700000000000002</v>
      </c>
      <c r="I23" s="8">
        <v>1</v>
      </c>
      <c r="J23" s="20">
        <f>H23*I23</f>
        <v>0.27700000000000002</v>
      </c>
      <c r="K23" s="8" t="s">
        <v>127</v>
      </c>
    </row>
    <row r="24" spans="1:11" x14ac:dyDescent="0.25">
      <c r="A24" s="8" t="s">
        <v>120</v>
      </c>
      <c r="B24" s="15" t="s">
        <v>117</v>
      </c>
      <c r="C24" s="8" t="s">
        <v>124</v>
      </c>
      <c r="D24" s="15" t="s">
        <v>384</v>
      </c>
      <c r="E24" s="15" t="s">
        <v>385</v>
      </c>
      <c r="F24" s="8" t="s">
        <v>306</v>
      </c>
      <c r="G24" s="15" t="s">
        <v>385</v>
      </c>
      <c r="H24" s="20">
        <v>0.38</v>
      </c>
      <c r="I24" s="8">
        <v>1</v>
      </c>
      <c r="J24" s="20">
        <f>H24*I24</f>
        <v>0.38</v>
      </c>
      <c r="K24" s="8" t="s">
        <v>386</v>
      </c>
    </row>
    <row r="25" spans="1:11" x14ac:dyDescent="0.25">
      <c r="A25" s="8" t="s">
        <v>122</v>
      </c>
      <c r="B25" s="15" t="s">
        <v>115</v>
      </c>
      <c r="C25" s="8" t="s">
        <v>123</v>
      </c>
      <c r="D25" s="15" t="s">
        <v>383</v>
      </c>
      <c r="E25" s="15" t="s">
        <v>301</v>
      </c>
      <c r="F25" s="8" t="s">
        <v>300</v>
      </c>
      <c r="G25" s="15" t="s">
        <v>299</v>
      </c>
      <c r="H25" s="20">
        <v>0.14000000000000001</v>
      </c>
      <c r="I25" s="8">
        <v>10</v>
      </c>
      <c r="J25" s="20">
        <f>H25*I25</f>
        <v>1.4000000000000001</v>
      </c>
      <c r="K25" s="8" t="s">
        <v>305</v>
      </c>
    </row>
    <row r="26" spans="1:11" x14ac:dyDescent="0.25">
      <c r="A26" s="3" t="s">
        <v>145</v>
      </c>
      <c r="B26" s="21"/>
      <c r="C26" s="4"/>
      <c r="D26" s="21"/>
      <c r="E26" s="21"/>
      <c r="F26" s="4"/>
      <c r="G26" s="21"/>
      <c r="H26" s="5"/>
      <c r="I26" s="5"/>
      <c r="J26" s="5"/>
      <c r="K26" s="6"/>
    </row>
    <row r="27" spans="1:11" x14ac:dyDescent="0.25">
      <c r="A27" s="1" t="s">
        <v>41</v>
      </c>
      <c r="B27" s="22" t="s">
        <v>42</v>
      </c>
      <c r="C27" s="1" t="s">
        <v>43</v>
      </c>
      <c r="D27" s="22" t="s">
        <v>379</v>
      </c>
      <c r="E27" s="22" t="s">
        <v>380</v>
      </c>
      <c r="F27" s="1" t="s">
        <v>381</v>
      </c>
      <c r="G27" s="22" t="s">
        <v>382</v>
      </c>
      <c r="H27" s="2" t="s">
        <v>52</v>
      </c>
      <c r="I27" s="2" t="s">
        <v>80</v>
      </c>
      <c r="J27" s="2" t="s">
        <v>53</v>
      </c>
      <c r="K27" s="1" t="s">
        <v>79</v>
      </c>
    </row>
    <row r="28" spans="1:11" x14ac:dyDescent="0.25">
      <c r="A28" s="8" t="s">
        <v>0</v>
      </c>
      <c r="B28" s="15" t="s">
        <v>287</v>
      </c>
      <c r="C28" s="8" t="s">
        <v>125</v>
      </c>
      <c r="D28" s="15" t="s">
        <v>383</v>
      </c>
      <c r="E28" s="15" t="s">
        <v>223</v>
      </c>
      <c r="F28" s="8" t="s">
        <v>224</v>
      </c>
      <c r="G28" s="15" t="s">
        <v>222</v>
      </c>
      <c r="H28" s="20">
        <v>1.23</v>
      </c>
      <c r="I28" s="8">
        <v>1</v>
      </c>
      <c r="J28" s="20">
        <f>H28*I28</f>
        <v>1.23</v>
      </c>
      <c r="K28" s="8"/>
    </row>
    <row r="29" spans="1:11" x14ac:dyDescent="0.25">
      <c r="A29" s="8" t="s">
        <v>119</v>
      </c>
      <c r="B29" s="15" t="s">
        <v>288</v>
      </c>
      <c r="C29" s="8" t="s">
        <v>125</v>
      </c>
      <c r="D29" s="15" t="s">
        <v>383</v>
      </c>
      <c r="E29" s="15" t="s">
        <v>335</v>
      </c>
      <c r="F29" s="8" t="s">
        <v>334</v>
      </c>
      <c r="G29" s="15" t="s">
        <v>333</v>
      </c>
      <c r="H29" s="20">
        <v>0.32300000000000001</v>
      </c>
      <c r="I29" s="8">
        <v>1</v>
      </c>
      <c r="J29" s="20">
        <f>H29*I29</f>
        <v>0.32300000000000001</v>
      </c>
      <c r="K29" s="8" t="s">
        <v>128</v>
      </c>
    </row>
    <row r="30" spans="1:11" x14ac:dyDescent="0.25">
      <c r="A30" s="8" t="s">
        <v>121</v>
      </c>
      <c r="B30" s="15" t="s">
        <v>508</v>
      </c>
      <c r="C30" s="8" t="s">
        <v>126</v>
      </c>
      <c r="D30" s="15" t="s">
        <v>383</v>
      </c>
      <c r="E30" s="58" t="s">
        <v>512</v>
      </c>
      <c r="F30" s="8" t="s">
        <v>514</v>
      </c>
      <c r="G30" s="15" t="s">
        <v>513</v>
      </c>
      <c r="H30" s="20">
        <v>0.41599999999999998</v>
      </c>
      <c r="I30" s="8">
        <v>1</v>
      </c>
      <c r="J30" s="20">
        <f>H30*I30</f>
        <v>0.41599999999999998</v>
      </c>
      <c r="K30" s="8" t="s">
        <v>515</v>
      </c>
    </row>
    <row r="31" spans="1:11" x14ac:dyDescent="0.25">
      <c r="A31" s="3" t="s">
        <v>129</v>
      </c>
      <c r="B31" s="21"/>
      <c r="C31" s="4"/>
      <c r="D31" s="21"/>
      <c r="E31" s="21"/>
      <c r="F31" s="4"/>
      <c r="G31" s="21"/>
      <c r="H31" s="5"/>
      <c r="I31" s="5"/>
      <c r="J31" s="5"/>
      <c r="K31" s="6"/>
    </row>
    <row r="32" spans="1:11" x14ac:dyDescent="0.25">
      <c r="A32" s="1" t="s">
        <v>41</v>
      </c>
      <c r="B32" s="22" t="s">
        <v>42</v>
      </c>
      <c r="C32" s="1" t="s">
        <v>43</v>
      </c>
      <c r="D32" s="22" t="s">
        <v>379</v>
      </c>
      <c r="E32" s="22" t="s">
        <v>380</v>
      </c>
      <c r="F32" s="1" t="s">
        <v>381</v>
      </c>
      <c r="G32" s="22" t="s">
        <v>382</v>
      </c>
      <c r="H32" s="2" t="s">
        <v>52</v>
      </c>
      <c r="I32" s="2" t="s">
        <v>80</v>
      </c>
      <c r="J32" s="2" t="s">
        <v>53</v>
      </c>
      <c r="K32" s="1" t="s">
        <v>79</v>
      </c>
    </row>
    <row r="33" spans="1:11" x14ac:dyDescent="0.25">
      <c r="A33" s="8" t="s">
        <v>218</v>
      </c>
      <c r="B33" s="15" t="s">
        <v>289</v>
      </c>
      <c r="C33" s="8" t="s">
        <v>219</v>
      </c>
      <c r="D33" s="15" t="s">
        <v>383</v>
      </c>
      <c r="E33" s="15" t="s">
        <v>298</v>
      </c>
      <c r="F33" s="8" t="s">
        <v>297</v>
      </c>
      <c r="G33" s="15" t="s">
        <v>296</v>
      </c>
      <c r="H33" s="20">
        <v>8.99</v>
      </c>
      <c r="I33" s="17">
        <v>1</v>
      </c>
      <c r="J33" s="20">
        <f t="shared" ref="J33:J46" si="0">H33*I33</f>
        <v>8.99</v>
      </c>
      <c r="K33" s="8"/>
    </row>
    <row r="34" spans="1:11" x14ac:dyDescent="0.25">
      <c r="A34" s="8" t="s">
        <v>220</v>
      </c>
      <c r="B34" s="15" t="s">
        <v>291</v>
      </c>
      <c r="C34" s="8" t="s">
        <v>290</v>
      </c>
      <c r="D34" s="15" t="s">
        <v>384</v>
      </c>
      <c r="E34" s="15" t="s">
        <v>387</v>
      </c>
      <c r="F34" s="8" t="s">
        <v>307</v>
      </c>
      <c r="G34" s="15" t="s">
        <v>387</v>
      </c>
      <c r="H34" s="20">
        <v>3.5</v>
      </c>
      <c r="I34" s="17">
        <v>6</v>
      </c>
      <c r="J34" s="20">
        <f t="shared" si="0"/>
        <v>21</v>
      </c>
      <c r="K34" s="8"/>
    </row>
    <row r="35" spans="1:11" x14ac:dyDescent="0.25">
      <c r="A35" s="8" t="s">
        <v>130</v>
      </c>
      <c r="B35" s="15" t="s">
        <v>149</v>
      </c>
      <c r="C35" s="8" t="s">
        <v>156</v>
      </c>
      <c r="D35" s="15" t="s">
        <v>383</v>
      </c>
      <c r="E35" s="15" t="s">
        <v>309</v>
      </c>
      <c r="F35" s="8" t="s">
        <v>310</v>
      </c>
      <c r="G35" s="15" t="s">
        <v>308</v>
      </c>
      <c r="H35" s="20">
        <v>0.154</v>
      </c>
      <c r="I35" s="8">
        <v>1</v>
      </c>
      <c r="J35" s="20">
        <f t="shared" si="0"/>
        <v>0.154</v>
      </c>
      <c r="K35" s="8"/>
    </row>
    <row r="36" spans="1:11" x14ac:dyDescent="0.25">
      <c r="A36" s="8" t="s">
        <v>131</v>
      </c>
      <c r="B36" s="15" t="s">
        <v>150</v>
      </c>
      <c r="C36" s="8" t="s">
        <v>157</v>
      </c>
      <c r="D36" s="15" t="s">
        <v>383</v>
      </c>
      <c r="E36" s="15" t="s">
        <v>150</v>
      </c>
      <c r="F36" s="8" t="s">
        <v>312</v>
      </c>
      <c r="G36" s="15" t="s">
        <v>311</v>
      </c>
      <c r="H36" s="20">
        <v>0.154</v>
      </c>
      <c r="I36" s="8">
        <v>7</v>
      </c>
      <c r="J36" s="20">
        <f t="shared" si="0"/>
        <v>1.0780000000000001</v>
      </c>
      <c r="K36" s="8"/>
    </row>
    <row r="37" spans="1:11" x14ac:dyDescent="0.25">
      <c r="A37" s="8" t="s">
        <v>134</v>
      </c>
      <c r="B37" s="15" t="s">
        <v>132</v>
      </c>
      <c r="C37" s="8" t="s">
        <v>158</v>
      </c>
      <c r="D37" s="15" t="s">
        <v>384</v>
      </c>
      <c r="E37" s="15" t="s">
        <v>388</v>
      </c>
      <c r="F37" s="8" t="s">
        <v>366</v>
      </c>
      <c r="G37" s="15" t="s">
        <v>388</v>
      </c>
      <c r="H37" s="20">
        <v>0.95</v>
      </c>
      <c r="I37" s="8">
        <v>1</v>
      </c>
      <c r="J37" s="20">
        <f t="shared" si="0"/>
        <v>0.95</v>
      </c>
      <c r="K37" s="8"/>
    </row>
    <row r="38" spans="1:11" x14ac:dyDescent="0.25">
      <c r="A38" s="8" t="s">
        <v>135</v>
      </c>
      <c r="B38" s="15" t="s">
        <v>133</v>
      </c>
      <c r="C38" s="8" t="s">
        <v>159</v>
      </c>
      <c r="D38" s="15" t="s">
        <v>384</v>
      </c>
      <c r="E38" s="15" t="s">
        <v>389</v>
      </c>
      <c r="F38" s="8" t="s">
        <v>368</v>
      </c>
      <c r="G38" s="15" t="s">
        <v>389</v>
      </c>
      <c r="H38" s="20">
        <v>0.3</v>
      </c>
      <c r="I38" s="8">
        <v>1</v>
      </c>
      <c r="J38" s="20">
        <f t="shared" si="0"/>
        <v>0.3</v>
      </c>
      <c r="K38" s="8"/>
    </row>
    <row r="39" spans="1:11" x14ac:dyDescent="0.25">
      <c r="A39" s="8" t="s">
        <v>136</v>
      </c>
      <c r="B39" s="15" t="s">
        <v>132</v>
      </c>
      <c r="C39" s="8" t="s">
        <v>160</v>
      </c>
      <c r="D39" s="15" t="s">
        <v>384</v>
      </c>
      <c r="E39" s="15" t="s">
        <v>390</v>
      </c>
      <c r="F39" s="8" t="s">
        <v>367</v>
      </c>
      <c r="G39" s="15" t="s">
        <v>390</v>
      </c>
      <c r="H39" s="20">
        <v>1.1499999999999999</v>
      </c>
      <c r="I39" s="8">
        <v>1</v>
      </c>
      <c r="J39" s="20">
        <f t="shared" si="0"/>
        <v>1.1499999999999999</v>
      </c>
      <c r="K39" s="8"/>
    </row>
    <row r="40" spans="1:11" x14ac:dyDescent="0.25">
      <c r="A40" s="8" t="s">
        <v>137</v>
      </c>
      <c r="B40" s="15" t="s">
        <v>151</v>
      </c>
      <c r="C40" s="8" t="s">
        <v>161</v>
      </c>
      <c r="D40" s="15" t="s">
        <v>383</v>
      </c>
      <c r="E40" s="15" t="s">
        <v>315</v>
      </c>
      <c r="F40" s="8" t="s">
        <v>314</v>
      </c>
      <c r="G40" s="15" t="s">
        <v>313</v>
      </c>
      <c r="H40" s="20">
        <v>2.76</v>
      </c>
      <c r="I40" s="8">
        <v>1</v>
      </c>
      <c r="J40" s="20">
        <f t="shared" si="0"/>
        <v>2.76</v>
      </c>
      <c r="K40" s="8"/>
    </row>
    <row r="41" spans="1:11" x14ac:dyDescent="0.25">
      <c r="A41" s="8" t="s">
        <v>138</v>
      </c>
      <c r="B41" s="15" t="s">
        <v>152</v>
      </c>
      <c r="C41" s="8" t="s">
        <v>162</v>
      </c>
      <c r="D41" s="15" t="s">
        <v>383</v>
      </c>
      <c r="E41" s="15" t="s">
        <v>317</v>
      </c>
      <c r="F41" s="8" t="s">
        <v>318</v>
      </c>
      <c r="G41" s="15" t="s">
        <v>316</v>
      </c>
      <c r="H41" s="20">
        <v>0.72399999999999998</v>
      </c>
      <c r="I41" s="8">
        <v>7</v>
      </c>
      <c r="J41" s="20">
        <f t="shared" si="0"/>
        <v>5.0679999999999996</v>
      </c>
      <c r="K41" s="8"/>
    </row>
    <row r="42" spans="1:11" x14ac:dyDescent="0.25">
      <c r="A42" s="8" t="s">
        <v>139</v>
      </c>
      <c r="B42" s="15" t="s">
        <v>153</v>
      </c>
      <c r="C42" s="8" t="s">
        <v>163</v>
      </c>
      <c r="D42" s="15" t="s">
        <v>383</v>
      </c>
      <c r="E42" s="15" t="s">
        <v>320</v>
      </c>
      <c r="F42" s="8" t="s">
        <v>321</v>
      </c>
      <c r="G42" s="15" t="s">
        <v>319</v>
      </c>
      <c r="H42" s="20">
        <v>0.37</v>
      </c>
      <c r="I42" s="8">
        <v>8</v>
      </c>
      <c r="J42" s="20">
        <f t="shared" si="0"/>
        <v>2.96</v>
      </c>
      <c r="K42" s="8"/>
    </row>
    <row r="43" spans="1:11" x14ac:dyDescent="0.25">
      <c r="A43" s="8" t="s">
        <v>140</v>
      </c>
      <c r="B43" s="15" t="s">
        <v>154</v>
      </c>
      <c r="C43" s="8" t="s">
        <v>164</v>
      </c>
      <c r="D43" s="15" t="s">
        <v>383</v>
      </c>
      <c r="E43" s="15" t="s">
        <v>154</v>
      </c>
      <c r="F43" s="8" t="s">
        <v>323</v>
      </c>
      <c r="G43" s="15" t="s">
        <v>322</v>
      </c>
      <c r="H43" s="20">
        <v>0.66200000000000003</v>
      </c>
      <c r="I43" s="8">
        <v>1</v>
      </c>
      <c r="J43" s="20">
        <f t="shared" si="0"/>
        <v>0.66200000000000003</v>
      </c>
      <c r="K43" s="8"/>
    </row>
    <row r="44" spans="1:11" ht="15" customHeight="1" x14ac:dyDescent="0.25">
      <c r="A44" s="8" t="s">
        <v>141</v>
      </c>
      <c r="B44" s="15" t="s">
        <v>155</v>
      </c>
      <c r="C44" s="8" t="s">
        <v>165</v>
      </c>
      <c r="D44" s="15" t="s">
        <v>383</v>
      </c>
      <c r="E44" s="26" t="s">
        <v>325</v>
      </c>
      <c r="F44" s="8" t="s">
        <v>326</v>
      </c>
      <c r="G44" s="15" t="s">
        <v>327</v>
      </c>
      <c r="H44" s="20">
        <v>4.7300000000000004</v>
      </c>
      <c r="I44" s="8">
        <v>1</v>
      </c>
      <c r="J44" s="20">
        <f t="shared" si="0"/>
        <v>4.7300000000000004</v>
      </c>
      <c r="K44" s="8" t="s">
        <v>328</v>
      </c>
    </row>
    <row r="45" spans="1:11" x14ac:dyDescent="0.25">
      <c r="A45" s="8" t="s">
        <v>177</v>
      </c>
      <c r="B45" s="15" t="s">
        <v>178</v>
      </c>
      <c r="C45" s="8" t="s">
        <v>179</v>
      </c>
      <c r="D45" s="15" t="s">
        <v>384</v>
      </c>
      <c r="E45" s="15" t="s">
        <v>391</v>
      </c>
      <c r="F45" s="8" t="s">
        <v>324</v>
      </c>
      <c r="G45" s="15" t="s">
        <v>391</v>
      </c>
      <c r="H45" s="20">
        <v>1.95</v>
      </c>
      <c r="I45" s="8">
        <v>1</v>
      </c>
      <c r="J45" s="20">
        <f t="shared" si="0"/>
        <v>1.95</v>
      </c>
      <c r="K45" s="8"/>
    </row>
    <row r="46" spans="1:11" x14ac:dyDescent="0.25">
      <c r="A46" s="8" t="s">
        <v>271</v>
      </c>
      <c r="B46" s="15" t="s">
        <v>292</v>
      </c>
      <c r="C46" s="8" t="s">
        <v>293</v>
      </c>
      <c r="D46" s="15" t="s">
        <v>384</v>
      </c>
      <c r="E46" s="15" t="s">
        <v>392</v>
      </c>
      <c r="F46" s="8" t="s">
        <v>369</v>
      </c>
      <c r="G46" s="15" t="s">
        <v>392</v>
      </c>
      <c r="H46" s="20">
        <v>24.95</v>
      </c>
      <c r="I46" s="8">
        <v>1</v>
      </c>
      <c r="J46" s="20">
        <f t="shared" si="0"/>
        <v>24.95</v>
      </c>
      <c r="K46" s="8"/>
    </row>
    <row r="47" spans="1:11" x14ac:dyDescent="0.25">
      <c r="A47" s="3" t="s">
        <v>166</v>
      </c>
      <c r="B47" s="21"/>
      <c r="C47" s="4"/>
      <c r="D47" s="21"/>
      <c r="E47" s="21"/>
      <c r="F47" s="4"/>
      <c r="G47" s="21"/>
      <c r="H47" s="5"/>
      <c r="I47" s="5"/>
      <c r="J47" s="5"/>
      <c r="K47" s="6"/>
    </row>
    <row r="48" spans="1:11" x14ac:dyDescent="0.25">
      <c r="A48" s="1" t="s">
        <v>41</v>
      </c>
      <c r="B48" s="22" t="s">
        <v>42</v>
      </c>
      <c r="C48" s="1" t="s">
        <v>43</v>
      </c>
      <c r="D48" s="22" t="s">
        <v>379</v>
      </c>
      <c r="E48" s="22" t="s">
        <v>380</v>
      </c>
      <c r="F48" s="1" t="s">
        <v>381</v>
      </c>
      <c r="G48" s="22" t="s">
        <v>382</v>
      </c>
      <c r="H48" s="2" t="s">
        <v>52</v>
      </c>
      <c r="I48" s="2" t="s">
        <v>80</v>
      </c>
      <c r="J48" s="2" t="s">
        <v>53</v>
      </c>
      <c r="K48" s="1" t="s">
        <v>79</v>
      </c>
    </row>
    <row r="49" spans="1:11" x14ac:dyDescent="0.25">
      <c r="A49" s="8" t="s">
        <v>1</v>
      </c>
      <c r="B49" s="15" t="s">
        <v>16</v>
      </c>
      <c r="C49" s="8" t="s">
        <v>31</v>
      </c>
      <c r="D49" s="15" t="s">
        <v>383</v>
      </c>
      <c r="E49" s="15" t="s">
        <v>46</v>
      </c>
      <c r="F49" s="8" t="s">
        <v>48</v>
      </c>
      <c r="G49" s="15" t="s">
        <v>47</v>
      </c>
      <c r="H49" s="20">
        <v>1.08</v>
      </c>
      <c r="I49" s="8">
        <v>1</v>
      </c>
      <c r="J49" s="20">
        <f>H49*I49</f>
        <v>1.08</v>
      </c>
      <c r="K49" s="8" t="s">
        <v>168</v>
      </c>
    </row>
    <row r="50" spans="1:11" x14ac:dyDescent="0.25">
      <c r="A50" s="8" t="s">
        <v>15</v>
      </c>
      <c r="B50" s="15" t="s">
        <v>17</v>
      </c>
      <c r="C50" s="8" t="s">
        <v>29</v>
      </c>
      <c r="D50" s="15" t="s">
        <v>383</v>
      </c>
      <c r="E50" s="15" t="s">
        <v>44</v>
      </c>
      <c r="F50" s="8" t="s">
        <v>45</v>
      </c>
      <c r="G50" s="15" t="s">
        <v>40</v>
      </c>
      <c r="H50" s="20">
        <v>13.69</v>
      </c>
      <c r="I50" s="8">
        <v>1</v>
      </c>
      <c r="J50" s="20">
        <f t="shared" ref="J50:J60" si="1">H50*I50</f>
        <v>13.69</v>
      </c>
      <c r="K50" s="8"/>
    </row>
    <row r="51" spans="1:11" x14ac:dyDescent="0.25">
      <c r="A51" s="8" t="s">
        <v>2</v>
      </c>
      <c r="B51" s="15" t="s">
        <v>18</v>
      </c>
      <c r="C51" s="8" t="s">
        <v>30</v>
      </c>
      <c r="D51" s="15" t="s">
        <v>383</v>
      </c>
      <c r="E51" s="15" t="s">
        <v>49</v>
      </c>
      <c r="F51" s="8" t="s">
        <v>50</v>
      </c>
      <c r="G51" s="15" t="s">
        <v>51</v>
      </c>
      <c r="H51" s="20">
        <v>1.17</v>
      </c>
      <c r="I51" s="8">
        <v>3</v>
      </c>
      <c r="J51" s="20">
        <f t="shared" si="1"/>
        <v>3.51</v>
      </c>
      <c r="K51" s="8"/>
    </row>
    <row r="52" spans="1:11" x14ac:dyDescent="0.25">
      <c r="A52" s="8" t="s">
        <v>3</v>
      </c>
      <c r="B52" s="15" t="s">
        <v>19</v>
      </c>
      <c r="C52" s="8" t="s">
        <v>54</v>
      </c>
      <c r="D52" s="15" t="s">
        <v>383</v>
      </c>
      <c r="E52" s="15" t="s">
        <v>57</v>
      </c>
      <c r="F52" s="8" t="s">
        <v>56</v>
      </c>
      <c r="G52" s="15" t="s">
        <v>55</v>
      </c>
      <c r="H52" s="20">
        <v>1.57</v>
      </c>
      <c r="I52" s="8">
        <v>1</v>
      </c>
      <c r="J52" s="20">
        <f t="shared" si="1"/>
        <v>1.57</v>
      </c>
      <c r="K52" s="8"/>
    </row>
    <row r="53" spans="1:11" x14ac:dyDescent="0.25">
      <c r="A53" s="8" t="s">
        <v>4</v>
      </c>
      <c r="B53" s="15" t="s">
        <v>20</v>
      </c>
      <c r="C53" s="8" t="s">
        <v>32</v>
      </c>
      <c r="D53" s="15" t="s">
        <v>383</v>
      </c>
      <c r="E53" s="15" t="s">
        <v>58</v>
      </c>
      <c r="F53" s="8" t="s">
        <v>61</v>
      </c>
      <c r="G53" s="15" t="s">
        <v>59</v>
      </c>
      <c r="H53" s="20">
        <v>1.37</v>
      </c>
      <c r="I53" s="8">
        <v>1</v>
      </c>
      <c r="J53" s="20">
        <f t="shared" si="1"/>
        <v>1.37</v>
      </c>
      <c r="K53" s="8"/>
    </row>
    <row r="54" spans="1:11" x14ac:dyDescent="0.25">
      <c r="A54" s="8" t="s">
        <v>5</v>
      </c>
      <c r="B54" s="15" t="s">
        <v>21</v>
      </c>
      <c r="C54" s="8" t="s">
        <v>33</v>
      </c>
      <c r="D54" s="15" t="s">
        <v>383</v>
      </c>
      <c r="E54" s="15" t="s">
        <v>60</v>
      </c>
      <c r="F54" s="8" t="s">
        <v>62</v>
      </c>
      <c r="G54" s="15" t="s">
        <v>63</v>
      </c>
      <c r="H54" s="20">
        <v>1.1200000000000001</v>
      </c>
      <c r="I54" s="8">
        <v>1</v>
      </c>
      <c r="J54" s="20">
        <f t="shared" si="1"/>
        <v>1.1200000000000001</v>
      </c>
      <c r="K54" s="8"/>
    </row>
    <row r="55" spans="1:11" x14ac:dyDescent="0.25">
      <c r="A55" s="8" t="s">
        <v>7</v>
      </c>
      <c r="B55" s="15" t="s">
        <v>22</v>
      </c>
      <c r="C55" s="8" t="s">
        <v>82</v>
      </c>
      <c r="D55" s="15" t="s">
        <v>384</v>
      </c>
      <c r="E55" s="15" t="s">
        <v>393</v>
      </c>
      <c r="F55" s="8" t="s">
        <v>78</v>
      </c>
      <c r="G55" s="15" t="s">
        <v>394</v>
      </c>
      <c r="H55" s="20">
        <v>14.95</v>
      </c>
      <c r="I55" s="8">
        <v>1</v>
      </c>
      <c r="J55" s="20">
        <f t="shared" si="1"/>
        <v>14.95</v>
      </c>
      <c r="K55" s="8" t="s">
        <v>167</v>
      </c>
    </row>
    <row r="56" spans="1:11" x14ac:dyDescent="0.25">
      <c r="A56" s="8" t="s">
        <v>8</v>
      </c>
      <c r="B56" s="15" t="s">
        <v>23</v>
      </c>
      <c r="C56" s="8" t="s">
        <v>34</v>
      </c>
      <c r="D56" s="15" t="s">
        <v>383</v>
      </c>
      <c r="E56" s="15" t="s">
        <v>64</v>
      </c>
      <c r="F56" s="8" t="s">
        <v>65</v>
      </c>
      <c r="G56" s="15" t="s">
        <v>66</v>
      </c>
      <c r="H56" s="20">
        <v>5.45</v>
      </c>
      <c r="I56" s="8">
        <v>1</v>
      </c>
      <c r="J56" s="20">
        <f t="shared" si="1"/>
        <v>5.45</v>
      </c>
      <c r="K56" s="8"/>
    </row>
    <row r="57" spans="1:11" x14ac:dyDescent="0.25">
      <c r="A57" s="8" t="s">
        <v>9</v>
      </c>
      <c r="B57" s="15" t="s">
        <v>22</v>
      </c>
      <c r="C57" s="8" t="s">
        <v>83</v>
      </c>
      <c r="D57" s="15" t="s">
        <v>384</v>
      </c>
      <c r="E57" s="15" t="s">
        <v>393</v>
      </c>
      <c r="F57" s="8" t="s">
        <v>78</v>
      </c>
      <c r="G57" s="15" t="s">
        <v>394</v>
      </c>
      <c r="H57" s="20">
        <v>14.95</v>
      </c>
      <c r="I57" s="8">
        <v>1</v>
      </c>
      <c r="J57" s="20">
        <f t="shared" si="1"/>
        <v>14.95</v>
      </c>
      <c r="K57" s="8" t="s">
        <v>167</v>
      </c>
    </row>
    <row r="58" spans="1:11" x14ac:dyDescent="0.25">
      <c r="A58" s="8" t="s">
        <v>10</v>
      </c>
      <c r="B58" s="15" t="s">
        <v>24</v>
      </c>
      <c r="C58" s="8" t="s">
        <v>35</v>
      </c>
      <c r="D58" s="15" t="s">
        <v>383</v>
      </c>
      <c r="E58" s="15" t="s">
        <v>67</v>
      </c>
      <c r="F58" s="8" t="s">
        <v>81</v>
      </c>
      <c r="G58" s="15" t="s">
        <v>68</v>
      </c>
      <c r="H58" s="20">
        <v>1.22</v>
      </c>
      <c r="I58" s="8">
        <v>1</v>
      </c>
      <c r="J58" s="20">
        <f t="shared" si="1"/>
        <v>1.22</v>
      </c>
      <c r="K58" s="8"/>
    </row>
    <row r="59" spans="1:11" x14ac:dyDescent="0.25">
      <c r="A59" s="8" t="s">
        <v>11</v>
      </c>
      <c r="B59" s="15" t="s">
        <v>25</v>
      </c>
      <c r="C59" s="8" t="s">
        <v>36</v>
      </c>
      <c r="D59" s="15" t="s">
        <v>383</v>
      </c>
      <c r="E59" s="15" t="s">
        <v>70</v>
      </c>
      <c r="F59" s="8" t="s">
        <v>69</v>
      </c>
      <c r="G59" s="15" t="s">
        <v>71</v>
      </c>
      <c r="H59" s="20">
        <v>1.45</v>
      </c>
      <c r="I59" s="8">
        <v>3</v>
      </c>
      <c r="J59" s="20">
        <f t="shared" si="1"/>
        <v>4.3499999999999996</v>
      </c>
      <c r="K59" s="8"/>
    </row>
    <row r="60" spans="1:11" x14ac:dyDescent="0.25">
      <c r="A60" s="8" t="s">
        <v>6</v>
      </c>
      <c r="B60" s="15" t="s">
        <v>21</v>
      </c>
      <c r="C60" s="8" t="s">
        <v>33</v>
      </c>
      <c r="D60" s="15" t="s">
        <v>383</v>
      </c>
      <c r="E60" s="15" t="s">
        <v>60</v>
      </c>
      <c r="F60" s="8" t="s">
        <v>62</v>
      </c>
      <c r="G60" s="15" t="s">
        <v>63</v>
      </c>
      <c r="H60" s="20">
        <v>1.1200000000000001</v>
      </c>
      <c r="I60" s="8">
        <v>1</v>
      </c>
      <c r="J60" s="20">
        <f t="shared" si="1"/>
        <v>1.1200000000000001</v>
      </c>
      <c r="K60" s="8"/>
    </row>
    <row r="61" spans="1:11" x14ac:dyDescent="0.25">
      <c r="A61" s="8" t="s">
        <v>12</v>
      </c>
      <c r="B61" s="15" t="s">
        <v>26</v>
      </c>
      <c r="C61" s="8" t="s">
        <v>37</v>
      </c>
      <c r="D61" s="15"/>
      <c r="E61" s="15"/>
      <c r="F61" s="8"/>
      <c r="G61" s="15"/>
      <c r="H61" s="20"/>
      <c r="I61" s="8">
        <v>1</v>
      </c>
      <c r="J61" s="20"/>
      <c r="K61" s="8" t="s">
        <v>169</v>
      </c>
    </row>
    <row r="62" spans="1:11" x14ac:dyDescent="0.25">
      <c r="A62" s="8" t="s">
        <v>13</v>
      </c>
      <c r="B62" s="15" t="s">
        <v>27</v>
      </c>
      <c r="C62" s="8" t="s">
        <v>38</v>
      </c>
      <c r="D62" s="15" t="s">
        <v>383</v>
      </c>
      <c r="E62" s="15" t="s">
        <v>72</v>
      </c>
      <c r="F62" s="8" t="s">
        <v>73</v>
      </c>
      <c r="G62" s="15" t="s">
        <v>74</v>
      </c>
      <c r="H62" s="20">
        <v>2.5299999999999998</v>
      </c>
      <c r="I62" s="8">
        <v>1</v>
      </c>
      <c r="J62" s="20">
        <f t="shared" ref="J62" si="2">H62*I62</f>
        <v>2.5299999999999998</v>
      </c>
      <c r="K62" s="8"/>
    </row>
    <row r="63" spans="1:11" x14ac:dyDescent="0.25">
      <c r="A63" s="8" t="s">
        <v>14</v>
      </c>
      <c r="B63" s="15" t="s">
        <v>28</v>
      </c>
      <c r="C63" s="8" t="s">
        <v>39</v>
      </c>
      <c r="D63" s="15" t="s">
        <v>383</v>
      </c>
      <c r="E63" s="15" t="s">
        <v>75</v>
      </c>
      <c r="F63" s="8" t="s">
        <v>76</v>
      </c>
      <c r="G63" s="15" t="s">
        <v>77</v>
      </c>
      <c r="H63" s="20">
        <v>1.22</v>
      </c>
      <c r="I63" s="8">
        <v>1</v>
      </c>
      <c r="J63" s="20">
        <f t="shared" ref="J63:J64" si="3">H63*I63</f>
        <v>1.22</v>
      </c>
      <c r="K63" s="8"/>
    </row>
    <row r="64" spans="1:11" x14ac:dyDescent="0.25">
      <c r="A64" s="8" t="s">
        <v>477</v>
      </c>
      <c r="B64" s="15" t="s">
        <v>477</v>
      </c>
      <c r="C64" s="8" t="s">
        <v>478</v>
      </c>
      <c r="D64" s="15" t="s">
        <v>403</v>
      </c>
      <c r="E64" s="15">
        <v>284</v>
      </c>
      <c r="F64" s="8" t="s">
        <v>480</v>
      </c>
      <c r="G64" s="15" t="s">
        <v>479</v>
      </c>
      <c r="H64" s="20">
        <v>22.55</v>
      </c>
      <c r="I64" s="8">
        <v>1</v>
      </c>
      <c r="J64" s="20">
        <f t="shared" si="3"/>
        <v>22.55</v>
      </c>
      <c r="K64" s="8"/>
    </row>
    <row r="65" spans="1:11" x14ac:dyDescent="0.25">
      <c r="A65" s="3" t="s">
        <v>210</v>
      </c>
      <c r="B65" s="21"/>
      <c r="C65" s="4"/>
      <c r="D65" s="21"/>
      <c r="E65" s="21"/>
      <c r="F65" s="4"/>
      <c r="G65" s="21"/>
      <c r="H65" s="5"/>
      <c r="I65" s="5"/>
      <c r="J65" s="5"/>
      <c r="K65" s="6"/>
    </row>
    <row r="66" spans="1:11" x14ac:dyDescent="0.25">
      <c r="A66" s="1" t="s">
        <v>41</v>
      </c>
      <c r="B66" s="22" t="s">
        <v>42</v>
      </c>
      <c r="C66" s="1" t="s">
        <v>43</v>
      </c>
      <c r="D66" s="22" t="s">
        <v>379</v>
      </c>
      <c r="E66" s="22" t="s">
        <v>380</v>
      </c>
      <c r="F66" s="1" t="s">
        <v>381</v>
      </c>
      <c r="G66" s="22" t="s">
        <v>382</v>
      </c>
      <c r="H66" s="2" t="s">
        <v>52</v>
      </c>
      <c r="I66" s="2" t="s">
        <v>80</v>
      </c>
      <c r="J66" s="2" t="s">
        <v>53</v>
      </c>
      <c r="K66" s="1" t="s">
        <v>79</v>
      </c>
    </row>
    <row r="67" spans="1:11" x14ac:dyDescent="0.25">
      <c r="A67" s="8"/>
      <c r="B67" s="15"/>
      <c r="C67" s="8" t="s">
        <v>221</v>
      </c>
      <c r="D67" s="15" t="s">
        <v>384</v>
      </c>
      <c r="E67" s="15" t="s">
        <v>395</v>
      </c>
      <c r="F67" s="8" t="s">
        <v>337</v>
      </c>
      <c r="G67" s="15" t="s">
        <v>395</v>
      </c>
      <c r="H67" s="20">
        <v>1.65</v>
      </c>
      <c r="I67" s="8">
        <v>1</v>
      </c>
      <c r="J67" s="20">
        <f t="shared" ref="J67:J74" si="4">H67*I67</f>
        <v>1.65</v>
      </c>
      <c r="K67" s="8"/>
    </row>
    <row r="68" spans="1:11" x14ac:dyDescent="0.25">
      <c r="A68" s="8"/>
      <c r="B68" s="15"/>
      <c r="C68" s="8" t="s">
        <v>211</v>
      </c>
      <c r="D68" s="15" t="s">
        <v>384</v>
      </c>
      <c r="E68" s="15" t="s">
        <v>396</v>
      </c>
      <c r="F68" s="8" t="s">
        <v>338</v>
      </c>
      <c r="G68" s="15" t="s">
        <v>396</v>
      </c>
      <c r="H68" s="20">
        <v>0.5</v>
      </c>
      <c r="I68" s="8">
        <v>4</v>
      </c>
      <c r="J68" s="20">
        <f t="shared" si="4"/>
        <v>2</v>
      </c>
      <c r="K68" s="8"/>
    </row>
    <row r="69" spans="1:11" x14ac:dyDescent="0.25">
      <c r="A69" s="8"/>
      <c r="B69" s="15"/>
      <c r="C69" s="8" t="s">
        <v>212</v>
      </c>
      <c r="D69" s="15" t="s">
        <v>384</v>
      </c>
      <c r="E69" s="15" t="s">
        <v>397</v>
      </c>
      <c r="F69" s="8" t="s">
        <v>339</v>
      </c>
      <c r="G69" s="15" t="s">
        <v>397</v>
      </c>
      <c r="H69" s="20">
        <v>0.55000000000000004</v>
      </c>
      <c r="I69" s="8">
        <v>4</v>
      </c>
      <c r="J69" s="20">
        <f t="shared" si="4"/>
        <v>2.2000000000000002</v>
      </c>
      <c r="K69" s="8"/>
    </row>
    <row r="70" spans="1:11" x14ac:dyDescent="0.25">
      <c r="A70" s="8"/>
      <c r="B70" s="15"/>
      <c r="C70" s="8" t="s">
        <v>213</v>
      </c>
      <c r="D70" s="15" t="s">
        <v>384</v>
      </c>
      <c r="E70" s="15" t="s">
        <v>398</v>
      </c>
      <c r="F70" s="8" t="s">
        <v>340</v>
      </c>
      <c r="G70" s="15" t="s">
        <v>398</v>
      </c>
      <c r="H70" s="20">
        <v>0.65</v>
      </c>
      <c r="I70" s="8">
        <v>7</v>
      </c>
      <c r="J70" s="20">
        <f t="shared" si="4"/>
        <v>4.55</v>
      </c>
      <c r="K70" s="8"/>
    </row>
    <row r="71" spans="1:11" x14ac:dyDescent="0.25">
      <c r="A71" s="8"/>
      <c r="B71" s="15"/>
      <c r="C71" s="8" t="s">
        <v>214</v>
      </c>
      <c r="D71" s="15" t="s">
        <v>384</v>
      </c>
      <c r="E71" s="15" t="s">
        <v>399</v>
      </c>
      <c r="F71" s="8" t="s">
        <v>341</v>
      </c>
      <c r="G71" s="15" t="s">
        <v>399</v>
      </c>
      <c r="H71" s="20">
        <v>0.95</v>
      </c>
      <c r="I71" s="8">
        <v>2</v>
      </c>
      <c r="J71" s="20">
        <f t="shared" si="4"/>
        <v>1.9</v>
      </c>
      <c r="K71" s="8"/>
    </row>
    <row r="72" spans="1:11" x14ac:dyDescent="0.25">
      <c r="A72" s="8"/>
      <c r="B72" s="15"/>
      <c r="C72" s="8" t="s">
        <v>215</v>
      </c>
      <c r="D72" s="15" t="s">
        <v>384</v>
      </c>
      <c r="E72" s="15" t="s">
        <v>400</v>
      </c>
      <c r="F72" s="8" t="s">
        <v>341</v>
      </c>
      <c r="G72" s="15" t="s">
        <v>400</v>
      </c>
      <c r="H72" s="20">
        <v>0.95</v>
      </c>
      <c r="I72" s="8">
        <v>2</v>
      </c>
      <c r="J72" s="20">
        <f t="shared" si="4"/>
        <v>1.9</v>
      </c>
      <c r="K72" s="8"/>
    </row>
    <row r="73" spans="1:11" x14ac:dyDescent="0.25">
      <c r="A73" s="8"/>
      <c r="B73" s="15"/>
      <c r="C73" s="8" t="s">
        <v>217</v>
      </c>
      <c r="D73" s="15" t="s">
        <v>384</v>
      </c>
      <c r="E73" s="15" t="s">
        <v>401</v>
      </c>
      <c r="F73" s="8" t="s">
        <v>336</v>
      </c>
      <c r="G73" s="15" t="s">
        <v>401</v>
      </c>
      <c r="H73" s="20">
        <v>5.95</v>
      </c>
      <c r="I73" s="8">
        <v>1</v>
      </c>
      <c r="J73" s="20">
        <f t="shared" si="4"/>
        <v>5.95</v>
      </c>
      <c r="K73" s="8"/>
    </row>
    <row r="74" spans="1:11" x14ac:dyDescent="0.25">
      <c r="A74" s="8"/>
      <c r="B74" s="15"/>
      <c r="C74" s="8" t="s">
        <v>216</v>
      </c>
      <c r="D74" s="15" t="s">
        <v>384</v>
      </c>
      <c r="E74" s="15" t="s">
        <v>402</v>
      </c>
      <c r="F74" s="8" t="s">
        <v>342</v>
      </c>
      <c r="G74" s="15" t="s">
        <v>402</v>
      </c>
      <c r="H74" s="20">
        <v>1.2</v>
      </c>
      <c r="I74" s="8">
        <v>1</v>
      </c>
      <c r="J74" s="20">
        <f t="shared" si="4"/>
        <v>1.2</v>
      </c>
      <c r="K74" s="8"/>
    </row>
    <row r="75" spans="1:11" x14ac:dyDescent="0.25">
      <c r="A75" s="16" t="s">
        <v>225</v>
      </c>
      <c r="B75" s="21"/>
      <c r="C75" s="4"/>
      <c r="D75" s="21"/>
      <c r="E75" s="21"/>
      <c r="F75" s="4"/>
      <c r="G75" s="21"/>
      <c r="H75" s="5"/>
      <c r="I75" s="5"/>
      <c r="J75" s="5"/>
      <c r="K75" s="6"/>
    </row>
    <row r="76" spans="1:11" x14ac:dyDescent="0.25">
      <c r="A76" s="18" t="s">
        <v>41</v>
      </c>
      <c r="B76" s="24" t="s">
        <v>42</v>
      </c>
      <c r="C76" s="18" t="s">
        <v>43</v>
      </c>
      <c r="D76" s="22" t="s">
        <v>379</v>
      </c>
      <c r="E76" s="22" t="s">
        <v>380</v>
      </c>
      <c r="F76" s="1" t="s">
        <v>381</v>
      </c>
      <c r="G76" s="22" t="s">
        <v>382</v>
      </c>
      <c r="H76" s="19" t="s">
        <v>52</v>
      </c>
      <c r="I76" s="19" t="s">
        <v>80</v>
      </c>
      <c r="J76" s="19" t="s">
        <v>53</v>
      </c>
      <c r="K76" s="18" t="s">
        <v>79</v>
      </c>
    </row>
    <row r="77" spans="1:11" x14ac:dyDescent="0.25">
      <c r="A77" s="38" t="s">
        <v>284</v>
      </c>
      <c r="B77" s="34" t="s">
        <v>285</v>
      </c>
      <c r="C77" s="33" t="s">
        <v>286</v>
      </c>
      <c r="D77" s="34" t="s">
        <v>383</v>
      </c>
      <c r="E77" s="34" t="s">
        <v>345</v>
      </c>
      <c r="F77" s="33" t="s">
        <v>344</v>
      </c>
      <c r="G77" s="34" t="s">
        <v>343</v>
      </c>
      <c r="H77" s="35">
        <v>1.54</v>
      </c>
      <c r="I77" s="36">
        <v>1</v>
      </c>
      <c r="J77" s="35">
        <f t="shared" ref="J77:J83" si="5">H77*I77</f>
        <v>1.54</v>
      </c>
      <c r="K77" s="33"/>
    </row>
    <row r="78" spans="1:11" x14ac:dyDescent="0.25">
      <c r="A78" s="38" t="s">
        <v>226</v>
      </c>
      <c r="B78" s="34" t="s">
        <v>227</v>
      </c>
      <c r="C78" s="33" t="s">
        <v>228</v>
      </c>
      <c r="D78" s="34" t="s">
        <v>383</v>
      </c>
      <c r="E78" s="34" t="s">
        <v>347</v>
      </c>
      <c r="F78" s="33" t="s">
        <v>348</v>
      </c>
      <c r="G78" s="34" t="s">
        <v>346</v>
      </c>
      <c r="H78" s="35">
        <v>6.45</v>
      </c>
      <c r="I78" s="36">
        <v>1</v>
      </c>
      <c r="J78" s="35">
        <f t="shared" si="5"/>
        <v>6.45</v>
      </c>
      <c r="K78" s="33"/>
    </row>
    <row r="79" spans="1:11" x14ac:dyDescent="0.25">
      <c r="A79" s="38" t="s">
        <v>229</v>
      </c>
      <c r="B79" s="34" t="s">
        <v>230</v>
      </c>
      <c r="C79" s="33" t="s">
        <v>231</v>
      </c>
      <c r="D79" s="34" t="s">
        <v>403</v>
      </c>
      <c r="E79" s="37" t="s">
        <v>404</v>
      </c>
      <c r="F79" s="33" t="s">
        <v>370</v>
      </c>
      <c r="G79" s="37" t="s">
        <v>405</v>
      </c>
      <c r="H79" s="35">
        <v>3</v>
      </c>
      <c r="I79" s="36">
        <v>1</v>
      </c>
      <c r="J79" s="35">
        <f t="shared" si="5"/>
        <v>3</v>
      </c>
      <c r="K79" s="33"/>
    </row>
    <row r="80" spans="1:11" x14ac:dyDescent="0.25">
      <c r="A80" s="38" t="s">
        <v>232</v>
      </c>
      <c r="B80" s="34" t="s">
        <v>230</v>
      </c>
      <c r="C80" s="33" t="s">
        <v>233</v>
      </c>
      <c r="D80" s="34" t="s">
        <v>403</v>
      </c>
      <c r="E80" s="34" t="s">
        <v>406</v>
      </c>
      <c r="F80" s="33" t="s">
        <v>371</v>
      </c>
      <c r="G80" s="34" t="s">
        <v>407</v>
      </c>
      <c r="H80" s="35">
        <v>3.71</v>
      </c>
      <c r="I80" s="36">
        <v>1</v>
      </c>
      <c r="J80" s="35">
        <f t="shared" si="5"/>
        <v>3.71</v>
      </c>
      <c r="K80" s="33"/>
    </row>
    <row r="81" spans="1:11" x14ac:dyDescent="0.25">
      <c r="A81" s="38" t="s">
        <v>234</v>
      </c>
      <c r="B81" s="34" t="s">
        <v>235</v>
      </c>
      <c r="C81" s="33" t="s">
        <v>236</v>
      </c>
      <c r="D81" s="34" t="s">
        <v>403</v>
      </c>
      <c r="E81" s="34" t="s">
        <v>408</v>
      </c>
      <c r="F81" s="33" t="s">
        <v>372</v>
      </c>
      <c r="G81" s="34" t="s">
        <v>409</v>
      </c>
      <c r="H81" s="35">
        <v>2.14</v>
      </c>
      <c r="I81" s="36">
        <v>1</v>
      </c>
      <c r="J81" s="35">
        <f t="shared" si="5"/>
        <v>2.14</v>
      </c>
      <c r="K81" s="33"/>
    </row>
    <row r="82" spans="1:11" x14ac:dyDescent="0.25">
      <c r="A82" s="38" t="s">
        <v>237</v>
      </c>
      <c r="B82" s="34" t="s">
        <v>238</v>
      </c>
      <c r="C82" s="33" t="s">
        <v>239</v>
      </c>
      <c r="D82" s="34" t="s">
        <v>383</v>
      </c>
      <c r="E82" s="34" t="s">
        <v>350</v>
      </c>
      <c r="F82" s="33" t="s">
        <v>351</v>
      </c>
      <c r="G82" s="34" t="s">
        <v>349</v>
      </c>
      <c r="H82" s="35">
        <v>5.57</v>
      </c>
      <c r="I82" s="36">
        <v>1</v>
      </c>
      <c r="J82" s="35">
        <f t="shared" si="5"/>
        <v>5.57</v>
      </c>
      <c r="K82" s="33"/>
    </row>
    <row r="83" spans="1:11" x14ac:dyDescent="0.25">
      <c r="A83" s="38" t="s">
        <v>240</v>
      </c>
      <c r="B83" s="34" t="s">
        <v>241</v>
      </c>
      <c r="C83" s="33" t="s">
        <v>484</v>
      </c>
      <c r="D83" s="34"/>
      <c r="E83" s="34" t="s">
        <v>361</v>
      </c>
      <c r="F83" s="33" t="s">
        <v>362</v>
      </c>
      <c r="G83" s="34" t="s">
        <v>470</v>
      </c>
      <c r="H83" s="35">
        <v>2.95</v>
      </c>
      <c r="I83" s="36">
        <v>2</v>
      </c>
      <c r="J83" s="35">
        <f t="shared" si="5"/>
        <v>5.9</v>
      </c>
      <c r="K83" s="33" t="s">
        <v>476</v>
      </c>
    </row>
    <row r="84" spans="1:11" x14ac:dyDescent="0.25">
      <c r="A84" s="38" t="s">
        <v>242</v>
      </c>
      <c r="B84" s="34" t="s">
        <v>243</v>
      </c>
      <c r="C84" s="33" t="s">
        <v>244</v>
      </c>
      <c r="D84" s="34"/>
      <c r="E84" s="34" t="s">
        <v>361</v>
      </c>
      <c r="F84" s="33" t="s">
        <v>363</v>
      </c>
      <c r="G84" s="34"/>
      <c r="H84" s="35"/>
      <c r="I84" s="36"/>
      <c r="J84" s="35"/>
      <c r="K84" s="33"/>
    </row>
    <row r="85" spans="1:11" x14ac:dyDescent="0.25">
      <c r="A85" s="38" t="s">
        <v>245</v>
      </c>
      <c r="B85" s="34" t="s">
        <v>246</v>
      </c>
      <c r="C85" s="33" t="s">
        <v>247</v>
      </c>
      <c r="D85" s="34"/>
      <c r="E85" s="34" t="s">
        <v>361</v>
      </c>
      <c r="F85" s="33"/>
      <c r="G85" s="34"/>
      <c r="H85" s="35"/>
      <c r="I85" s="36"/>
      <c r="J85" s="36"/>
      <c r="K85" s="33"/>
    </row>
    <row r="86" spans="1:11" x14ac:dyDescent="0.25">
      <c r="A86" s="38" t="s">
        <v>248</v>
      </c>
      <c r="B86" s="34" t="s">
        <v>249</v>
      </c>
      <c r="C86" s="33" t="s">
        <v>250</v>
      </c>
      <c r="D86" s="34"/>
      <c r="E86" s="34" t="s">
        <v>361</v>
      </c>
      <c r="F86" s="33"/>
      <c r="G86" s="34"/>
      <c r="H86" s="35"/>
      <c r="I86" s="36"/>
      <c r="J86" s="36"/>
      <c r="K86" s="33"/>
    </row>
    <row r="87" spans="1:11" x14ac:dyDescent="0.25">
      <c r="A87" s="38" t="s">
        <v>251</v>
      </c>
      <c r="B87" s="34" t="s">
        <v>252</v>
      </c>
      <c r="C87" s="33" t="s">
        <v>253</v>
      </c>
      <c r="D87" s="34" t="s">
        <v>383</v>
      </c>
      <c r="E87" s="34" t="s">
        <v>356</v>
      </c>
      <c r="F87" s="33" t="s">
        <v>357</v>
      </c>
      <c r="G87" s="34" t="s">
        <v>355</v>
      </c>
      <c r="H87" s="35">
        <v>3.42</v>
      </c>
      <c r="I87" s="36">
        <v>1</v>
      </c>
      <c r="J87" s="35">
        <f>H87*I87</f>
        <v>3.42</v>
      </c>
      <c r="K87" s="33"/>
    </row>
    <row r="88" spans="1:11" x14ac:dyDescent="0.25">
      <c r="A88" s="38" t="s">
        <v>254</v>
      </c>
      <c r="B88" s="34" t="s">
        <v>255</v>
      </c>
      <c r="C88" s="33" t="s">
        <v>256</v>
      </c>
      <c r="D88" s="34" t="s">
        <v>403</v>
      </c>
      <c r="E88" s="34" t="s">
        <v>410</v>
      </c>
      <c r="F88" s="33" t="s">
        <v>373</v>
      </c>
      <c r="G88" s="37" t="s">
        <v>411</v>
      </c>
      <c r="H88" s="35">
        <v>1.51</v>
      </c>
      <c r="I88" s="36">
        <v>1</v>
      </c>
      <c r="J88" s="35">
        <f>H88*I88</f>
        <v>1.51</v>
      </c>
      <c r="K88" s="33"/>
    </row>
    <row r="89" spans="1:11" x14ac:dyDescent="0.25">
      <c r="A89" s="38" t="s">
        <v>257</v>
      </c>
      <c r="B89" s="34" t="s">
        <v>258</v>
      </c>
      <c r="C89" s="33" t="s">
        <v>259</v>
      </c>
      <c r="D89" s="34" t="s">
        <v>383</v>
      </c>
      <c r="E89" s="34" t="s">
        <v>353</v>
      </c>
      <c r="F89" s="33" t="s">
        <v>354</v>
      </c>
      <c r="G89" s="34" t="s">
        <v>352</v>
      </c>
      <c r="H89" s="35">
        <v>2.62</v>
      </c>
      <c r="I89" s="36">
        <v>1</v>
      </c>
      <c r="J89" s="35">
        <f>H89*I89</f>
        <v>2.62</v>
      </c>
      <c r="K89" s="33"/>
    </row>
    <row r="90" spans="1:11" x14ac:dyDescent="0.25">
      <c r="A90" s="38" t="s">
        <v>260</v>
      </c>
      <c r="B90" s="34" t="s">
        <v>261</v>
      </c>
      <c r="C90" s="33" t="s">
        <v>262</v>
      </c>
      <c r="D90" s="34"/>
      <c r="E90" s="34" t="s">
        <v>364</v>
      </c>
      <c r="F90" s="33" t="s">
        <v>365</v>
      </c>
      <c r="G90" s="34" t="s">
        <v>471</v>
      </c>
      <c r="H90" s="35">
        <v>1.45</v>
      </c>
      <c r="I90" s="36">
        <v>1</v>
      </c>
      <c r="J90" s="35">
        <f>H90*I90</f>
        <v>1.45</v>
      </c>
      <c r="K90" s="33"/>
    </row>
    <row r="91" spans="1:11" x14ac:dyDescent="0.25">
      <c r="A91" s="38" t="s">
        <v>263</v>
      </c>
      <c r="B91" s="34" t="s">
        <v>264</v>
      </c>
      <c r="C91" s="33" t="s">
        <v>265</v>
      </c>
      <c r="D91" s="34"/>
      <c r="E91" s="34" t="s">
        <v>364</v>
      </c>
      <c r="F91" s="33" t="s">
        <v>469</v>
      </c>
      <c r="G91" s="34"/>
      <c r="H91" s="35"/>
      <c r="I91" s="36"/>
      <c r="J91" s="36"/>
      <c r="K91" s="33"/>
    </row>
    <row r="92" spans="1:11" x14ac:dyDescent="0.25">
      <c r="A92" s="38" t="s">
        <v>266</v>
      </c>
      <c r="B92" s="34" t="s">
        <v>267</v>
      </c>
      <c r="C92" s="33" t="s">
        <v>330</v>
      </c>
      <c r="D92" s="34" t="s">
        <v>403</v>
      </c>
      <c r="E92" s="34" t="s">
        <v>422</v>
      </c>
      <c r="F92" s="33" t="s">
        <v>295</v>
      </c>
      <c r="G92" s="37" t="s">
        <v>436</v>
      </c>
      <c r="H92" s="35">
        <v>1.31</v>
      </c>
      <c r="I92" s="36">
        <v>1</v>
      </c>
      <c r="J92" s="35">
        <f>H92*I92</f>
        <v>1.31</v>
      </c>
      <c r="K92" s="33"/>
    </row>
    <row r="93" spans="1:11" x14ac:dyDescent="0.25">
      <c r="A93" s="38" t="s">
        <v>268</v>
      </c>
      <c r="B93" s="34" t="s">
        <v>267</v>
      </c>
      <c r="C93" s="33" t="s">
        <v>331</v>
      </c>
      <c r="D93" s="34" t="s">
        <v>403</v>
      </c>
      <c r="E93" s="34" t="s">
        <v>422</v>
      </c>
      <c r="F93" s="33" t="s">
        <v>295</v>
      </c>
      <c r="G93" s="37" t="s">
        <v>436</v>
      </c>
      <c r="H93" s="35">
        <v>1.31</v>
      </c>
      <c r="I93" s="36">
        <v>1</v>
      </c>
      <c r="J93" s="35">
        <f>H93*I93</f>
        <v>1.31</v>
      </c>
      <c r="K93" s="33"/>
    </row>
    <row r="94" spans="1:11" x14ac:dyDescent="0.25">
      <c r="A94" s="38" t="s">
        <v>269</v>
      </c>
      <c r="B94" s="34" t="s">
        <v>267</v>
      </c>
      <c r="C94" s="33" t="s">
        <v>329</v>
      </c>
      <c r="D94" s="34" t="s">
        <v>403</v>
      </c>
      <c r="E94" s="34" t="s">
        <v>422</v>
      </c>
      <c r="F94" s="33" t="s">
        <v>295</v>
      </c>
      <c r="G94" s="37" t="s">
        <v>436</v>
      </c>
      <c r="H94" s="35">
        <v>1.31</v>
      </c>
      <c r="I94" s="36">
        <v>1</v>
      </c>
      <c r="J94" s="35">
        <f>H94*I94</f>
        <v>1.31</v>
      </c>
      <c r="K94" s="33"/>
    </row>
    <row r="95" spans="1:11" x14ac:dyDescent="0.25">
      <c r="A95" s="38" t="s">
        <v>271</v>
      </c>
      <c r="B95" s="34" t="s">
        <v>272</v>
      </c>
      <c r="C95" s="33" t="s">
        <v>273</v>
      </c>
      <c r="D95" s="34"/>
      <c r="E95" s="34" t="s">
        <v>361</v>
      </c>
      <c r="F95" s="33"/>
      <c r="G95" s="34"/>
      <c r="H95" s="35"/>
      <c r="I95" s="36"/>
      <c r="J95" s="36"/>
      <c r="K95" s="33"/>
    </row>
    <row r="96" spans="1:11" x14ac:dyDescent="0.25">
      <c r="A96" s="38" t="s">
        <v>276</v>
      </c>
      <c r="B96" s="34" t="s">
        <v>277</v>
      </c>
      <c r="C96" s="33" t="s">
        <v>283</v>
      </c>
      <c r="D96" s="34" t="s">
        <v>383</v>
      </c>
      <c r="E96" s="34" t="s">
        <v>359</v>
      </c>
      <c r="F96" s="33" t="s">
        <v>360</v>
      </c>
      <c r="G96" s="34" t="s">
        <v>358</v>
      </c>
      <c r="H96" s="35">
        <v>4.76</v>
      </c>
      <c r="I96" s="33">
        <v>1</v>
      </c>
      <c r="J96" s="35">
        <f t="shared" ref="J96:J97" si="6">H96*I96</f>
        <v>4.76</v>
      </c>
      <c r="K96" s="33"/>
    </row>
    <row r="97" spans="1:11" s="31" customFormat="1" x14ac:dyDescent="0.25">
      <c r="A97" s="38" t="s">
        <v>416</v>
      </c>
      <c r="B97" s="34" t="s">
        <v>417</v>
      </c>
      <c r="C97" s="33" t="s">
        <v>418</v>
      </c>
      <c r="D97" s="34" t="s">
        <v>403</v>
      </c>
      <c r="E97" s="34" t="s">
        <v>419</v>
      </c>
      <c r="F97" s="33" t="s">
        <v>429</v>
      </c>
      <c r="G97" s="34" t="s">
        <v>430</v>
      </c>
      <c r="H97" s="35">
        <v>1.21</v>
      </c>
      <c r="I97" s="36">
        <v>3</v>
      </c>
      <c r="J97" s="35">
        <f t="shared" si="6"/>
        <v>3.63</v>
      </c>
      <c r="K97" s="33"/>
    </row>
    <row r="98" spans="1:11" s="31" customFormat="1" x14ac:dyDescent="0.25">
      <c r="A98" s="38" t="s">
        <v>278</v>
      </c>
      <c r="B98" s="34" t="s">
        <v>267</v>
      </c>
      <c r="C98" s="33" t="s">
        <v>279</v>
      </c>
      <c r="D98" s="34"/>
      <c r="E98" s="34" t="s">
        <v>364</v>
      </c>
      <c r="F98" s="33"/>
      <c r="G98" s="30"/>
      <c r="H98" s="35"/>
      <c r="I98" s="36"/>
      <c r="J98" s="35"/>
      <c r="K98" s="33"/>
    </row>
    <row r="99" spans="1:11" s="31" customFormat="1" x14ac:dyDescent="0.25">
      <c r="A99" s="38" t="s">
        <v>278</v>
      </c>
      <c r="B99" s="34" t="s">
        <v>432</v>
      </c>
      <c r="C99" s="33" t="s">
        <v>431</v>
      </c>
      <c r="D99" s="34" t="s">
        <v>403</v>
      </c>
      <c r="E99" s="34" t="s">
        <v>433</v>
      </c>
      <c r="F99" s="33" t="s">
        <v>434</v>
      </c>
      <c r="G99" s="34" t="s">
        <v>435</v>
      </c>
      <c r="H99" s="35">
        <v>0.15</v>
      </c>
      <c r="I99" s="36">
        <v>3</v>
      </c>
      <c r="J99" s="35">
        <f>H99*I99</f>
        <v>0.44999999999999996</v>
      </c>
      <c r="K99" s="33"/>
    </row>
    <row r="100" spans="1:11" x14ac:dyDescent="0.25">
      <c r="A100" s="38" t="s">
        <v>280</v>
      </c>
      <c r="B100" s="34" t="s">
        <v>281</v>
      </c>
      <c r="C100" s="33" t="s">
        <v>282</v>
      </c>
      <c r="D100" s="34" t="s">
        <v>384</v>
      </c>
      <c r="E100" s="34" t="s">
        <v>420</v>
      </c>
      <c r="F100" s="33" t="s">
        <v>294</v>
      </c>
      <c r="G100" s="34" t="s">
        <v>420</v>
      </c>
      <c r="H100" s="35">
        <v>2.25</v>
      </c>
      <c r="I100" s="36">
        <v>1</v>
      </c>
      <c r="J100" s="35">
        <f>H100*I100</f>
        <v>2.25</v>
      </c>
      <c r="K100" s="33"/>
    </row>
    <row r="101" spans="1:11" x14ac:dyDescent="0.25">
      <c r="A101" s="16" t="s">
        <v>424</v>
      </c>
      <c r="B101" s="21"/>
      <c r="C101" s="4"/>
      <c r="D101" s="21"/>
      <c r="E101" s="21"/>
      <c r="F101" s="4"/>
      <c r="G101" s="21"/>
      <c r="H101" s="5"/>
      <c r="I101" s="5"/>
      <c r="J101" s="5"/>
      <c r="K101" s="6"/>
    </row>
    <row r="102" spans="1:11" x14ac:dyDescent="0.25">
      <c r="A102" s="18" t="s">
        <v>41</v>
      </c>
      <c r="B102" s="24" t="s">
        <v>42</v>
      </c>
      <c r="C102" s="18" t="s">
        <v>43</v>
      </c>
      <c r="D102" s="22" t="s">
        <v>379</v>
      </c>
      <c r="E102" s="22" t="s">
        <v>380</v>
      </c>
      <c r="F102" s="1" t="s">
        <v>381</v>
      </c>
      <c r="G102" s="22" t="s">
        <v>382</v>
      </c>
      <c r="H102" s="19" t="s">
        <v>52</v>
      </c>
      <c r="I102" s="19" t="s">
        <v>80</v>
      </c>
      <c r="J102" s="19" t="s">
        <v>53</v>
      </c>
      <c r="K102" s="18" t="s">
        <v>79</v>
      </c>
    </row>
    <row r="103" spans="1:11" x14ac:dyDescent="0.25">
      <c r="A103" s="8" t="s">
        <v>274</v>
      </c>
      <c r="B103" s="15" t="s">
        <v>275</v>
      </c>
      <c r="C103" s="8" t="s">
        <v>426</v>
      </c>
      <c r="D103" s="15" t="s">
        <v>403</v>
      </c>
      <c r="E103" s="27" t="s">
        <v>412</v>
      </c>
      <c r="F103" s="8" t="s">
        <v>374</v>
      </c>
      <c r="G103" s="27" t="s">
        <v>413</v>
      </c>
      <c r="H103" s="20">
        <v>0.64500000000000002</v>
      </c>
      <c r="I103" s="17">
        <v>22</v>
      </c>
      <c r="J103" s="20">
        <f>H103*I103</f>
        <v>14.190000000000001</v>
      </c>
      <c r="K103" s="8" t="s">
        <v>375</v>
      </c>
    </row>
    <row r="104" spans="1:11" x14ac:dyDescent="0.25">
      <c r="A104" s="8"/>
      <c r="B104" s="15" t="s">
        <v>376</v>
      </c>
      <c r="C104" s="8" t="s">
        <v>377</v>
      </c>
      <c r="D104" s="15" t="s">
        <v>403</v>
      </c>
      <c r="E104" s="27" t="s">
        <v>414</v>
      </c>
      <c r="F104" s="8" t="s">
        <v>378</v>
      </c>
      <c r="G104" s="27" t="s">
        <v>415</v>
      </c>
      <c r="H104" s="20">
        <v>0.54100000000000004</v>
      </c>
      <c r="I104" s="17">
        <v>22</v>
      </c>
      <c r="J104" s="20">
        <f>H104*I104</f>
        <v>11.902000000000001</v>
      </c>
      <c r="K104" s="8"/>
    </row>
    <row r="105" spans="1:11" x14ac:dyDescent="0.25">
      <c r="A105" s="16" t="s">
        <v>423</v>
      </c>
      <c r="B105" s="21"/>
      <c r="C105" s="4"/>
      <c r="D105" s="21"/>
      <c r="E105" s="21"/>
      <c r="F105" s="4"/>
      <c r="G105" s="21"/>
      <c r="H105" s="5"/>
      <c r="I105" s="5"/>
      <c r="J105" s="5"/>
      <c r="K105" s="6"/>
    </row>
    <row r="106" spans="1:11" x14ac:dyDescent="0.25">
      <c r="A106" s="18" t="s">
        <v>41</v>
      </c>
      <c r="B106" s="24" t="s">
        <v>42</v>
      </c>
      <c r="C106" s="18" t="s">
        <v>43</v>
      </c>
      <c r="D106" s="24" t="s">
        <v>379</v>
      </c>
      <c r="E106" s="24" t="s">
        <v>380</v>
      </c>
      <c r="F106" s="18" t="s">
        <v>381</v>
      </c>
      <c r="G106" s="24" t="s">
        <v>382</v>
      </c>
      <c r="H106" s="19" t="s">
        <v>52</v>
      </c>
      <c r="I106" s="19" t="s">
        <v>80</v>
      </c>
      <c r="J106" s="19" t="s">
        <v>53</v>
      </c>
      <c r="K106" s="18" t="s">
        <v>79</v>
      </c>
    </row>
    <row r="107" spans="1:11" x14ac:dyDescent="0.25">
      <c r="A107" s="8" t="s">
        <v>274</v>
      </c>
      <c r="B107" s="15" t="s">
        <v>275</v>
      </c>
      <c r="C107" s="8" t="s">
        <v>425</v>
      </c>
      <c r="D107" s="15" t="s">
        <v>427</v>
      </c>
      <c r="E107" s="15" t="s">
        <v>442</v>
      </c>
      <c r="F107" s="8" t="s">
        <v>443</v>
      </c>
      <c r="G107" s="15" t="s">
        <v>442</v>
      </c>
      <c r="H107" s="20">
        <v>39.99</v>
      </c>
      <c r="I107" s="8">
        <v>1</v>
      </c>
      <c r="J107" s="35">
        <f>H107*I107</f>
        <v>39.99</v>
      </c>
      <c r="K107" s="8" t="s">
        <v>475</v>
      </c>
    </row>
    <row r="108" spans="1:11" x14ac:dyDescent="0.25">
      <c r="A108" s="8"/>
      <c r="B108" s="15" t="s">
        <v>376</v>
      </c>
      <c r="C108" s="8" t="s">
        <v>496</v>
      </c>
      <c r="D108" s="15"/>
      <c r="E108" s="15"/>
      <c r="F108" s="8"/>
      <c r="G108" s="15"/>
      <c r="H108" s="20"/>
      <c r="I108" s="8"/>
      <c r="J108" s="35"/>
      <c r="K108" s="8"/>
    </row>
    <row r="109" spans="1:11" x14ac:dyDescent="0.25">
      <c r="A109" s="8"/>
      <c r="B109" s="15" t="s">
        <v>428</v>
      </c>
      <c r="C109" s="8" t="s">
        <v>437</v>
      </c>
      <c r="D109" s="15"/>
      <c r="E109" s="15"/>
      <c r="F109" s="8"/>
      <c r="G109" s="15"/>
      <c r="H109" s="20"/>
      <c r="I109" s="8">
        <v>17</v>
      </c>
      <c r="J109" s="20"/>
      <c r="K109" s="8"/>
    </row>
    <row r="110" spans="1:11" x14ac:dyDescent="0.25">
      <c r="A110" s="8"/>
      <c r="B110" s="15"/>
      <c r="C110" s="8" t="s">
        <v>438</v>
      </c>
      <c r="D110" s="15" t="s">
        <v>403</v>
      </c>
      <c r="E110" s="15" t="s">
        <v>444</v>
      </c>
      <c r="F110" s="39" t="s">
        <v>445</v>
      </c>
      <c r="G110" s="15" t="s">
        <v>446</v>
      </c>
      <c r="H110" s="20">
        <v>0.63</v>
      </c>
      <c r="I110" s="8">
        <v>2</v>
      </c>
      <c r="J110" s="35">
        <f t="shared" ref="J110:J111" si="7">H110*I110</f>
        <v>1.26</v>
      </c>
      <c r="K110" s="8"/>
    </row>
    <row r="111" spans="1:11" x14ac:dyDescent="0.25">
      <c r="A111" s="8"/>
      <c r="B111" s="15"/>
      <c r="C111" s="8" t="s">
        <v>439</v>
      </c>
      <c r="D111" s="15" t="s">
        <v>403</v>
      </c>
      <c r="E111" s="15" t="s">
        <v>447</v>
      </c>
      <c r="F111" s="8" t="s">
        <v>448</v>
      </c>
      <c r="G111" s="15" t="s">
        <v>449</v>
      </c>
      <c r="H111" s="20">
        <v>0.81</v>
      </c>
      <c r="I111" s="8">
        <v>1</v>
      </c>
      <c r="J111" s="35">
        <f t="shared" si="7"/>
        <v>0.81</v>
      </c>
      <c r="K111" s="8"/>
    </row>
    <row r="112" spans="1:11" x14ac:dyDescent="0.25">
      <c r="A112" s="8"/>
      <c r="B112" s="15"/>
      <c r="C112" s="8" t="s">
        <v>440</v>
      </c>
      <c r="D112" s="15"/>
      <c r="E112" s="15"/>
      <c r="F112" s="8"/>
      <c r="G112" s="15"/>
      <c r="H112" s="20"/>
      <c r="I112" s="8">
        <v>1</v>
      </c>
      <c r="J112" s="20"/>
      <c r="K112" s="8"/>
    </row>
    <row r="113" spans="1:11" x14ac:dyDescent="0.25">
      <c r="A113" s="8"/>
      <c r="B113" s="15"/>
      <c r="C113" s="8" t="s">
        <v>441</v>
      </c>
      <c r="D113" s="15" t="s">
        <v>403</v>
      </c>
      <c r="E113" s="15" t="s">
        <v>450</v>
      </c>
      <c r="F113" s="8" t="s">
        <v>451</v>
      </c>
      <c r="G113" s="15" t="s">
        <v>452</v>
      </c>
      <c r="H113" s="20">
        <v>0.63</v>
      </c>
      <c r="I113" s="8">
        <v>1</v>
      </c>
      <c r="J113" s="35">
        <f>H113*I113</f>
        <v>0.63</v>
      </c>
      <c r="K113" s="8"/>
    </row>
    <row r="114" spans="1:11" x14ac:dyDescent="0.25">
      <c r="A114" s="8" t="s">
        <v>270</v>
      </c>
      <c r="B114" s="15" t="s">
        <v>421</v>
      </c>
      <c r="C114" s="8" t="s">
        <v>332</v>
      </c>
      <c r="D114" s="15" t="s">
        <v>403</v>
      </c>
      <c r="E114" s="34" t="s">
        <v>422</v>
      </c>
      <c r="F114" s="33" t="s">
        <v>295</v>
      </c>
      <c r="G114" s="37" t="s">
        <v>436</v>
      </c>
      <c r="H114" s="35">
        <v>1.31</v>
      </c>
      <c r="I114" s="36">
        <v>1</v>
      </c>
      <c r="J114" s="35">
        <f>H114*I114</f>
        <v>1.31</v>
      </c>
      <c r="K114" s="8"/>
    </row>
    <row r="116" spans="1:11" ht="18.75" x14ac:dyDescent="0.3">
      <c r="F116" s="50" t="s">
        <v>481</v>
      </c>
      <c r="I116" s="57"/>
      <c r="J116" s="51">
        <f>SUM(J4:J104)</f>
        <v>289.70399999999995</v>
      </c>
    </row>
    <row r="117" spans="1:11" ht="18.75" x14ac:dyDescent="0.3">
      <c r="A117" s="52" t="s">
        <v>482</v>
      </c>
      <c r="F117" s="50" t="s">
        <v>489</v>
      </c>
      <c r="I117" s="57"/>
      <c r="J117" s="51">
        <f>SUM(J4:J100) + SUM(J107:J114)</f>
        <v>307.61199999999997</v>
      </c>
    </row>
    <row r="118" spans="1:11" x14ac:dyDescent="0.25">
      <c r="A118" s="53" t="s">
        <v>483</v>
      </c>
      <c r="B118" s="54" t="s">
        <v>42</v>
      </c>
      <c r="C118" s="41" t="s">
        <v>43</v>
      </c>
      <c r="D118" s="54" t="s">
        <v>80</v>
      </c>
    </row>
    <row r="119" spans="1:11" x14ac:dyDescent="0.25">
      <c r="A119" s="8" t="s">
        <v>12</v>
      </c>
      <c r="B119" s="15" t="s">
        <v>26</v>
      </c>
      <c r="C119" s="8" t="s">
        <v>37</v>
      </c>
      <c r="D119" s="15">
        <v>1</v>
      </c>
    </row>
    <row r="120" spans="1:11" x14ac:dyDescent="0.25">
      <c r="A120" s="8"/>
      <c r="B120" s="15" t="s">
        <v>428</v>
      </c>
      <c r="C120" s="8" t="s">
        <v>437</v>
      </c>
      <c r="D120" s="15">
        <v>17</v>
      </c>
    </row>
    <row r="121" spans="1:11" x14ac:dyDescent="0.25">
      <c r="A121" s="8"/>
      <c r="B121" s="15" t="s">
        <v>428</v>
      </c>
      <c r="C121" s="8" t="s">
        <v>440</v>
      </c>
      <c r="D121" s="15">
        <v>1</v>
      </c>
    </row>
    <row r="122" spans="1:11" x14ac:dyDescent="0.25">
      <c r="A122" s="8"/>
      <c r="B122" s="15" t="s">
        <v>376</v>
      </c>
      <c r="C122" s="8" t="s">
        <v>490</v>
      </c>
      <c r="D122" s="15">
        <v>22</v>
      </c>
      <c r="E122" s="55" t="s">
        <v>492</v>
      </c>
    </row>
    <row r="124" spans="1:11" x14ac:dyDescent="0.25">
      <c r="A124" t="s">
        <v>491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9A9E-89F6-492B-B1F3-7845B49845C0}">
  <dimension ref="A1:K28"/>
  <sheetViews>
    <sheetView workbookViewId="0"/>
  </sheetViews>
  <sheetFormatPr defaultRowHeight="15" x14ac:dyDescent="0.25"/>
  <cols>
    <col min="1" max="1" width="11.42578125" customWidth="1"/>
    <col min="2" max="2" width="26.7109375" bestFit="1" customWidth="1"/>
    <col min="3" max="3" width="86.7109375" bestFit="1" customWidth="1"/>
    <col min="4" max="4" width="17" customWidth="1"/>
  </cols>
  <sheetData>
    <row r="1" spans="1:11" ht="23.25" x14ac:dyDescent="0.35">
      <c r="A1" s="40" t="s">
        <v>453</v>
      </c>
      <c r="B1" s="47"/>
      <c r="C1" s="48"/>
      <c r="D1" s="49"/>
      <c r="E1" s="40"/>
      <c r="F1" s="40"/>
      <c r="H1" s="14"/>
      <c r="I1" s="32"/>
      <c r="K1" s="32"/>
    </row>
    <row r="2" spans="1:11" x14ac:dyDescent="0.25">
      <c r="A2" s="41" t="s">
        <v>454</v>
      </c>
      <c r="B2" s="41" t="s">
        <v>455</v>
      </c>
      <c r="C2" s="41" t="s">
        <v>43</v>
      </c>
      <c r="D2" s="41" t="s">
        <v>456</v>
      </c>
    </row>
    <row r="3" spans="1:11" x14ac:dyDescent="0.25">
      <c r="A3" s="42">
        <v>45141</v>
      </c>
      <c r="B3" s="8" t="s">
        <v>457</v>
      </c>
      <c r="C3" s="8" t="s">
        <v>464</v>
      </c>
      <c r="D3" s="8" t="s">
        <v>458</v>
      </c>
    </row>
    <row r="4" spans="1:11" x14ac:dyDescent="0.25">
      <c r="A4" s="43">
        <v>45149</v>
      </c>
      <c r="B4" s="46" t="s">
        <v>459</v>
      </c>
      <c r="C4" s="46" t="s">
        <v>493</v>
      </c>
      <c r="D4" s="46" t="s">
        <v>461</v>
      </c>
    </row>
    <row r="5" spans="1:11" x14ac:dyDescent="0.25">
      <c r="A5" s="44"/>
      <c r="B5" s="44"/>
      <c r="C5" s="44" t="s">
        <v>460</v>
      </c>
      <c r="D5" s="44"/>
    </row>
    <row r="6" spans="1:11" x14ac:dyDescent="0.25">
      <c r="A6" s="44"/>
      <c r="B6" s="44"/>
      <c r="C6" s="44" t="s">
        <v>467</v>
      </c>
      <c r="D6" s="44"/>
    </row>
    <row r="7" spans="1:11" x14ac:dyDescent="0.25">
      <c r="A7" s="44"/>
      <c r="B7" s="44"/>
      <c r="C7" s="44" t="s">
        <v>468</v>
      </c>
      <c r="D7" s="44"/>
    </row>
    <row r="8" spans="1:11" x14ac:dyDescent="0.25">
      <c r="A8" s="44"/>
      <c r="B8" s="44"/>
      <c r="C8" s="44" t="s">
        <v>465</v>
      </c>
      <c r="D8" s="44"/>
    </row>
    <row r="9" spans="1:11" x14ac:dyDescent="0.25">
      <c r="A9" s="45"/>
      <c r="B9" s="45"/>
      <c r="C9" s="45" t="s">
        <v>466</v>
      </c>
      <c r="D9" s="45"/>
    </row>
    <row r="10" spans="1:11" x14ac:dyDescent="0.25">
      <c r="A10" s="43">
        <v>45150</v>
      </c>
      <c r="B10" s="46" t="s">
        <v>462</v>
      </c>
      <c r="C10" s="46" t="s">
        <v>463</v>
      </c>
      <c r="D10" s="46" t="s">
        <v>458</v>
      </c>
    </row>
    <row r="11" spans="1:11" x14ac:dyDescent="0.25">
      <c r="A11" s="44"/>
      <c r="B11" s="44"/>
      <c r="C11" s="44" t="s">
        <v>485</v>
      </c>
      <c r="D11" s="44"/>
    </row>
    <row r="12" spans="1:11" x14ac:dyDescent="0.25">
      <c r="A12" s="44"/>
      <c r="B12" s="44"/>
      <c r="C12" s="44" t="s">
        <v>486</v>
      </c>
      <c r="D12" s="44"/>
    </row>
    <row r="13" spans="1:11" x14ac:dyDescent="0.25">
      <c r="A13" s="44"/>
      <c r="B13" s="44"/>
      <c r="C13" s="44" t="s">
        <v>472</v>
      </c>
      <c r="D13" s="44"/>
    </row>
    <row r="14" spans="1:11" x14ac:dyDescent="0.25">
      <c r="A14" s="44"/>
      <c r="B14" s="44"/>
      <c r="C14" s="44" t="s">
        <v>487</v>
      </c>
      <c r="D14" s="44"/>
    </row>
    <row r="15" spans="1:11" x14ac:dyDescent="0.25">
      <c r="A15" s="44"/>
      <c r="B15" s="44"/>
      <c r="C15" s="44" t="s">
        <v>488</v>
      </c>
      <c r="D15" s="44"/>
    </row>
    <row r="16" spans="1:11" x14ac:dyDescent="0.25">
      <c r="A16" s="45"/>
      <c r="B16" s="45"/>
      <c r="C16" s="45" t="s">
        <v>494</v>
      </c>
      <c r="D16" s="45"/>
    </row>
    <row r="17" spans="1:4" x14ac:dyDescent="0.25">
      <c r="A17" s="42">
        <v>45150</v>
      </c>
      <c r="B17" s="8" t="s">
        <v>473</v>
      </c>
      <c r="C17" s="8" t="s">
        <v>495</v>
      </c>
      <c r="D17" s="8" t="s">
        <v>461</v>
      </c>
    </row>
    <row r="18" spans="1:4" x14ac:dyDescent="0.25">
      <c r="A18" s="42">
        <v>45151</v>
      </c>
      <c r="B18" s="8" t="s">
        <v>474</v>
      </c>
      <c r="C18" s="8" t="s">
        <v>505</v>
      </c>
      <c r="D18" s="8" t="s">
        <v>461</v>
      </c>
    </row>
    <row r="19" spans="1:4" x14ac:dyDescent="0.25">
      <c r="A19" s="43">
        <v>45152</v>
      </c>
      <c r="B19" s="46" t="s">
        <v>497</v>
      </c>
      <c r="C19" s="46" t="s">
        <v>498</v>
      </c>
      <c r="D19" s="46" t="s">
        <v>458</v>
      </c>
    </row>
    <row r="20" spans="1:4" x14ac:dyDescent="0.25">
      <c r="A20" s="44"/>
      <c r="B20" s="44"/>
      <c r="C20" s="44" t="s">
        <v>502</v>
      </c>
      <c r="D20" s="44"/>
    </row>
    <row r="21" spans="1:4" x14ac:dyDescent="0.25">
      <c r="A21" s="44"/>
      <c r="B21" s="44"/>
      <c r="C21" s="44" t="s">
        <v>509</v>
      </c>
      <c r="D21" s="44"/>
    </row>
    <row r="22" spans="1:4" x14ac:dyDescent="0.25">
      <c r="A22" s="44"/>
      <c r="B22" s="44"/>
      <c r="C22" s="44" t="s">
        <v>503</v>
      </c>
      <c r="D22" s="44"/>
    </row>
    <row r="23" spans="1:4" x14ac:dyDescent="0.25">
      <c r="A23" s="44"/>
      <c r="B23" s="44"/>
      <c r="C23" s="44" t="s">
        <v>499</v>
      </c>
      <c r="D23" s="44"/>
    </row>
    <row r="24" spans="1:4" x14ac:dyDescent="0.25">
      <c r="A24" s="44"/>
      <c r="B24" s="44"/>
      <c r="C24" s="44" t="s">
        <v>500</v>
      </c>
      <c r="D24" s="44"/>
    </row>
    <row r="25" spans="1:4" x14ac:dyDescent="0.25">
      <c r="A25" s="44"/>
      <c r="B25" s="44"/>
      <c r="C25" s="44" t="s">
        <v>501</v>
      </c>
      <c r="D25" s="44"/>
    </row>
    <row r="26" spans="1:4" x14ac:dyDescent="0.25">
      <c r="A26" s="44"/>
      <c r="B26" s="44"/>
      <c r="C26" s="44" t="s">
        <v>510</v>
      </c>
      <c r="D26" s="44"/>
    </row>
    <row r="27" spans="1:4" x14ac:dyDescent="0.25">
      <c r="A27" s="45"/>
      <c r="B27" s="45"/>
      <c r="C27" s="45" t="s">
        <v>511</v>
      </c>
      <c r="D27" s="45"/>
    </row>
    <row r="28" spans="1:4" x14ac:dyDescent="0.25">
      <c r="A28" s="42">
        <v>45152</v>
      </c>
      <c r="B28" s="8" t="s">
        <v>504</v>
      </c>
      <c r="C28" s="8" t="s">
        <v>506</v>
      </c>
      <c r="D28" s="8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Document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2023-08-03T22:44:54Z</dcterms:created>
  <dcterms:modified xsi:type="dcterms:W3CDTF">2023-08-14T00:46:23Z</dcterms:modified>
</cp:coreProperties>
</file>