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óbka_bazy_dla_Marcin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Aptos Narrow"/>
            <family val="2"/>
            <charset val="238"/>
          </rPr>
          <t xml:space="preserve">Agata Obroślak:
</t>
        </r>
        <r>
          <rPr>
            <sz val="9"/>
            <color rgb="FF000000"/>
            <rFont val="Tahoma"/>
            <family val="2"/>
            <charset val="238"/>
          </rPr>
          <t xml:space="preserve">niebieski Monar
czerwony PCK
zielony TPD pomarańczowy PZERII
</t>
        </r>
      </text>
    </comment>
    <comment ref="A11" authorId="0">
      <text>
        <r>
          <rPr>
            <sz val="11"/>
            <color rgb="FF000000"/>
            <rFont val="Aptos Narrow"/>
            <family val="2"/>
            <charset val="238"/>
          </rPr>
          <t xml:space="preserve">Agata Obroślak:
teczka TPD Mazowsze 3196
</t>
        </r>
      </text>
    </comment>
    <comment ref="A12" authorId="0">
      <text>
        <r>
          <rPr>
            <sz val="11"/>
            <color rgb="FF000000"/>
            <rFont val="Aptos Narrow"/>
            <family val="2"/>
            <charset val="238"/>
          </rPr>
          <t xml:space="preserve">Agata Obroślak:
</t>
        </r>
        <r>
          <rPr>
            <sz val="9"/>
            <color rgb="FF000000"/>
            <rFont val="Tahoma"/>
            <family val="2"/>
            <charset val="238"/>
          </rPr>
          <t xml:space="preserve">teczka TPD Mazowsze 3196
</t>
        </r>
      </text>
    </comment>
    <comment ref="K10" authorId="0">
      <text>
        <r>
          <rPr>
            <sz val="11"/>
            <color rgb="FF000000"/>
            <rFont val="Aptos Narrow"/>
            <family val="2"/>
            <charset val="238"/>
          </rPr>
  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Prośba by nie udostępniać adresu</t>
        </r>
      </text>
    </comment>
    <comment ref="T6" authorId="0">
      <text>
        <r>
          <rPr>
            <sz val="11"/>
            <color rgb="FF000000"/>
            <rFont val="Aptos Narrow"/>
            <family val="2"/>
            <charset val="238"/>
          </rPr>
          <t xml:space="preserve">Agata Obroślak:
</t>
        </r>
        <r>
          <rPr>
            <sz val="9"/>
            <color rgb="FF000000"/>
            <rFont val="Tahoma"/>
            <family val="2"/>
            <charset val="238"/>
          </rPr>
          <t xml:space="preserve">numer prywatny
</t>
        </r>
      </text>
    </comment>
    <comment ref="AE1" authorId="0">
      <text>
        <r>
          <rPr>
            <sz val="11"/>
            <color rgb="FF000000"/>
            <rFont val="Aptos Narrow"/>
            <family val="2"/>
            <charset val="238"/>
          </rPr>
          <t xml:space="preserve">Agata Obroślak:
</t>
        </r>
        <r>
          <rPr>
            <sz val="9"/>
            <color rgb="FF000000"/>
            <rFont val="Tahoma"/>
            <family val="2"/>
            <charset val="238"/>
          </rPr>
          <t xml:space="preserve">odbiór z SIECI v</t>
        </r>
      </text>
    </comment>
    <comment ref="AJ1" authorId="0">
      <text>
        <r>
          <rPr>
            <sz val="11"/>
            <color rgb="FF000000"/>
            <rFont val="Aptos Narrow"/>
            <family val="2"/>
            <charset val="238"/>
          </rPr>
          <t xml:space="preserve">Agata Obroślak:
C - całodobowe
Ł - łączone - jeden posiłek i paczki świeże
P - paczki suche
J - jadłodajnia i paczki
K - KOMBO - gotowanie, paczki, poczęstunek
Ś - paczki świeże - możliwość odbioru ze sklepu</t>
        </r>
      </text>
    </comment>
  </commentList>
</comments>
</file>

<file path=xl/sharedStrings.xml><?xml version="1.0" encoding="utf-8"?>
<sst xmlns="http://schemas.openxmlformats.org/spreadsheetml/2006/main" count="324" uniqueCount="198">
  <si>
    <t xml:space="preserve">teczka</t>
  </si>
  <si>
    <t xml:space="preserve">Identyfikator ENOVA</t>
  </si>
  <si>
    <t xml:space="preserve">NIP</t>
  </si>
  <si>
    <t xml:space="preserve">regon</t>
  </si>
  <si>
    <t xml:space="preserve">krs/ nr w rejestrze</t>
  </si>
  <si>
    <t xml:space="preserve">Forma prawna</t>
  </si>
  <si>
    <t xml:space="preserve">OPP</t>
  </si>
  <si>
    <t xml:space="preserve">Nazwa organizacji, która podpisała umowę</t>
  </si>
  <si>
    <t xml:space="preserve">Adres rejestrowy</t>
  </si>
  <si>
    <t xml:space="preserve">Nazwa placówki do której trafia żywność</t>
  </si>
  <si>
    <t xml:space="preserve">Adres placówki, do której trafia żywność</t>
  </si>
  <si>
    <t xml:space="preserve">Gmina/ Dzielnica</t>
  </si>
  <si>
    <t xml:space="preserve">Powiat</t>
  </si>
  <si>
    <t xml:space="preserve">Nazwa organizacji na którą wystawiamy WZ (Księgowanie darowizn)</t>
  </si>
  <si>
    <t xml:space="preserve">Księgowanie adres</t>
  </si>
  <si>
    <t xml:space="preserve"> Tel. organ prowadzącego księgowość</t>
  </si>
  <si>
    <t xml:space="preserve">www/ facebook</t>
  </si>
  <si>
    <t xml:space="preserve">Telefon</t>
  </si>
  <si>
    <t xml:space="preserve">Przedstawiciel</t>
  </si>
  <si>
    <t xml:space="preserve">Kontakt</t>
  </si>
  <si>
    <t xml:space="preserve">Fax</t>
  </si>
  <si>
    <t xml:space="preserve">e-mail</t>
  </si>
  <si>
    <t xml:space="preserve">dostępność</t>
  </si>
  <si>
    <t xml:space="preserve">Osoba do kontaktu</t>
  </si>
  <si>
    <t xml:space="preserve">telefon do osoby kontaktowej</t>
  </si>
  <si>
    <t xml:space="preserve">mail osoby kontaktowej</t>
  </si>
  <si>
    <t xml:space="preserve">Osoba odbierająca żywność</t>
  </si>
  <si>
    <t xml:space="preserve">telefon do osoby odbierającej</t>
  </si>
  <si>
    <t xml:space="preserve">Liczba beneficjentów</t>
  </si>
  <si>
    <t xml:space="preserve">Beneficjenci</t>
  </si>
  <si>
    <t xml:space="preserve">sieci</t>
  </si>
  <si>
    <t xml:space="preserve">Bazarki</t>
  </si>
  <si>
    <t xml:space="preserve">Machfit</t>
  </si>
  <si>
    <t xml:space="preserve">FEPŻ 2024</t>
  </si>
  <si>
    <t xml:space="preserve">Kategoria</t>
  </si>
  <si>
    <t xml:space="preserve">RODZAJ POMOCY</t>
  </si>
  <si>
    <t xml:space="preserve">Sposób udzielania pomocy</t>
  </si>
  <si>
    <t xml:space="preserve">Warunki magazynowe</t>
  </si>
  <si>
    <t xml:space="preserve">haccp</t>
  </si>
  <si>
    <t xml:space="preserve">SANEPID</t>
  </si>
  <si>
    <t xml:space="preserve">transport - opis</t>
  </si>
  <si>
    <t xml:space="preserve">transport - kategoria</t>
  </si>
  <si>
    <t xml:space="preserve">Wniosek</t>
  </si>
  <si>
    <t xml:space="preserve">Umowa z dnia</t>
  </si>
  <si>
    <t xml:space="preserve">Umowa RODO</t>
  </si>
  <si>
    <t xml:space="preserve">Karty organizacji data </t>
  </si>
  <si>
    <t xml:space="preserve">Ostatnie odwiedziny data</t>
  </si>
  <si>
    <t xml:space="preserve">014937948</t>
  </si>
  <si>
    <t xml:space="preserve">0000122691</t>
  </si>
  <si>
    <t xml:space="preserve">Stowarzyszenie</t>
  </si>
  <si>
    <t xml:space="preserve">tak</t>
  </si>
  <si>
    <t xml:space="preserve">Stowarzyszenie Miłosierdzia Św.Wincentego A'Paulo przy Parafii Św.Krzyża</t>
  </si>
  <si>
    <t xml:space="preserve">ul. Krakowskie Przedmieście 3, 00-047 Warszawa</t>
  </si>
  <si>
    <t xml:space="preserve">Śródmieście  </t>
  </si>
  <si>
    <t xml:space="preserve">m.st.Warszawa</t>
  </si>
  <si>
    <t xml:space="preserve">http://swkrzyz.pl/index.php/grupy-parafialne/stowarzyszenie-milosierdzia-sw-wincentego-a-paulo</t>
  </si>
  <si>
    <t xml:space="preserve"> Małgorzata Wyrzykowska Prezes</t>
  </si>
  <si>
    <t xml:space="preserve">Irena Mitura Wiceprezes</t>
  </si>
  <si>
    <t xml:space="preserve">bla@bla.pl</t>
  </si>
  <si>
    <t xml:space="preserve">8:00-16:00, miesiąc przerwy w wakacje</t>
  </si>
  <si>
    <t xml:space="preserve">Zygmunt Iksiński</t>
  </si>
  <si>
    <t xml:space="preserve">Maria Igrekowska</t>
  </si>
  <si>
    <t xml:space="preserve">ubodzy</t>
  </si>
  <si>
    <t xml:space="preserve">dystrybucja</t>
  </si>
  <si>
    <t xml:space="preserve">P</t>
  </si>
  <si>
    <t xml:space="preserve">Wydawanie paczek raz w miesiącu</t>
  </si>
  <si>
    <t xml:space="preserve">Regały 20m2, sala spotkań 50m2, 3 zamrażarki, 3 lodówki</t>
  </si>
  <si>
    <t xml:space="preserve">nie</t>
  </si>
  <si>
    <t xml:space="preserve">Użyczony osobowy kombi, zwrot za benzynę - potrzebny transport</t>
  </si>
  <si>
    <t xml:space="preserve">potrzebny</t>
  </si>
  <si>
    <t xml:space="preserve">brak</t>
  </si>
  <si>
    <t xml:space="preserve">	5273024806</t>
  </si>
  <si>
    <t xml:space="preserve">523469999</t>
  </si>
  <si>
    <t xml:space="preserve">0000998842</t>
  </si>
  <si>
    <t xml:space="preserve">Fundacja</t>
  </si>
  <si>
    <t xml:space="preserve">Fundacja Dar Losu</t>
  </si>
  <si>
    <t xml:space="preserve">Al. Jerozolimskie 85/21, 02-001 Warszawa</t>
  </si>
  <si>
    <t xml:space="preserve">Punkt wydawania pomocy Fundacji Dar Losu</t>
  </si>
  <si>
    <t xml:space="preserve">plac Trzech Krzyży, kościół św. Aleksandra, 00-535 Warszawa</t>
  </si>
  <si>
    <t xml:space="preserve">https://www.facebook.com/DarLosuNonProfit/?show_switched_toast=0&amp;show_invite_to_follow=0&amp;show_switched_tooltip=0&amp;show_podcast_settings=0&amp;show_community_review_changes=0&amp;show_community_rollback=0&amp;show_follower_visibility_disclosure=0</t>
  </si>
  <si>
    <t xml:space="preserve">Leokadiya Koyan</t>
  </si>
  <si>
    <t xml:space="preserve">Iryna Kashavar</t>
  </si>
  <si>
    <t xml:space="preserve">15:00-18:00 śr, pt, 13:00-16:00 Nd</t>
  </si>
  <si>
    <t xml:space="preserve">uchodźcy</t>
  </si>
  <si>
    <t xml:space="preserve">v</t>
  </si>
  <si>
    <t xml:space="preserve">Wydawanie paczek 3 razy w tygodniu dla 10-15 osób dziennie, co daje 130 osób miesięcznie</t>
  </si>
  <si>
    <t xml:space="preserve">magazyn 10m2, regały, 1 lodówka 1,2 m</t>
  </si>
  <si>
    <t xml:space="preserve">Użyczony dostawczy do 2t</t>
  </si>
  <si>
    <t xml:space="preserve">00097265400040</t>
  </si>
  <si>
    <t xml:space="preserve">0000139796</t>
  </si>
  <si>
    <t xml:space="preserve">MONAR</t>
  </si>
  <si>
    <t xml:space="preserve">Stowarzyszenie Monar Krótkoterminowy Ośrodek Leczenia Terapii i Rehabilitacji Uzależnień w Warszawie</t>
  </si>
  <si>
    <t xml:space="preserve">ul. Andersa 12, 00-201 Warszawa</t>
  </si>
  <si>
    <t xml:space="preserve">Stowarzyszenie Monar</t>
  </si>
  <si>
    <t xml:space="preserve">ul. Nowolipki 9b</t>
  </si>
  <si>
    <t xml:space="preserve">www.andersa.monar.org</t>
  </si>
  <si>
    <t xml:space="preserve">nd</t>
  </si>
  <si>
    <t xml:space="preserve">pn-pt  do 19:00</t>
  </si>
  <si>
    <t xml:space="preserve">uzależnieni chorzy</t>
  </si>
  <si>
    <t xml:space="preserve">żywienie</t>
  </si>
  <si>
    <t xml:space="preserve">C</t>
  </si>
  <si>
    <t xml:space="preserve">Osoby przebywające w ośrodku korzystają indywidualnie z ogólnodostępnej lodówki - samodzielnie przygotowują posiłki</t>
  </si>
  <si>
    <t xml:space="preserve">Magazyn 12m2, 3 zamrażarki 1 205l, 2 x 100l, 2 lodówki 250l</t>
  </si>
  <si>
    <t xml:space="preserve">prywatny pracownika SUV 500 kg</t>
  </si>
  <si>
    <t xml:space="preserve">
38818033000000</t>
  </si>
  <si>
    <t xml:space="preserve">0000881474</t>
  </si>
  <si>
    <t xml:space="preserve">Fundacja Uniters (United Volunteers)</t>
  </si>
  <si>
    <t xml:space="preserve">ul. Klasyków 10A/19, 03-115 Warszawa</t>
  </si>
  <si>
    <t xml:space="preserve">Punkt Pomocy Uchodźcom Fundacji Uniters (United Volunteers)</t>
  </si>
  <si>
    <t xml:space="preserve">ul. Aleje Jerozolimskie 30, 00-024 Warszawa</t>
  </si>
  <si>
    <t xml:space="preserve">https://uniters.org.pl/</t>
  </si>
  <si>
    <t xml:space="preserve">Viktoria Batryn Wiceprezes</t>
  </si>
  <si>
    <t xml:space="preserve">Halyna Andruszkov Prezes</t>
  </si>
  <si>
    <t xml:space="preserve">codziennie 12:00-19:00</t>
  </si>
  <si>
    <t xml:space="preserve">ubodzy uchodźcy</t>
  </si>
  <si>
    <t xml:space="preserve">Ś</t>
  </si>
  <si>
    <t xml:space="preserve">Paczki - "koszyki" żywności świeżej - jednorazowo dla kilkuset osób, 1500 w bazie, żywność wydawana w dniu odbioru - kilkanaście odbiorów miesięcznie</t>
  </si>
  <si>
    <t xml:space="preserve">Magazyn 4 palety, pokój wydawania - regały, wiele pomieszczeń w podziemiach - obecnie magazyn rzeczowy, 2 lodówki</t>
  </si>
  <si>
    <t xml:space="preserve">Dostawczy Mercedes Sprinters 1400 kg - 3 palety, kierowca wolontariusz</t>
  </si>
  <si>
    <t xml:space="preserve">własny</t>
  </si>
  <si>
    <t xml:space="preserve">00077601902583</t>
  </si>
  <si>
    <t xml:space="preserve">0000109984</t>
  </si>
  <si>
    <t xml:space="preserve">PZERiI</t>
  </si>
  <si>
    <t xml:space="preserve">Polski Związek Emerytów, Rencistów i Inwalidów Oddział Rejonowy Warszawa Praga</t>
  </si>
  <si>
    <t xml:space="preserve">ul. Michała Paca 39, 04-376 Warszawa</t>
  </si>
  <si>
    <t xml:space="preserve">Praga Południe  </t>
  </si>
  <si>
    <t xml:space="preserve">Polski Związek Emerytów Rencistów i Inwalidów Zarząd Główny</t>
  </si>
  <si>
    <t xml:space="preserve">ul. Bracka 5 lok. 10, 00-501 Warszawa</t>
  </si>
  <si>
    <t xml:space="preserve">Bożena Pajewska</t>
  </si>
  <si>
    <t xml:space="preserve">pn, wt, śr 9:00-12:00</t>
  </si>
  <si>
    <t xml:space="preserve">Paczki wydawane raz w miesiącu dla +- 200 osób, informacja wywieszana na tablicy informacyjnej i na facebooku (grupa zamknięta)</t>
  </si>
  <si>
    <t xml:space="preserve">Pomieszczenie gospodarcze 12m2, jedna lodówka</t>
  </si>
  <si>
    <t xml:space="preserve">Pieniądze na transport w projekcie UM - wypożyczany</t>
  </si>
  <si>
    <t xml:space="preserve">040120641</t>
  </si>
  <si>
    <t xml:space="preserve">Organizacja Kościelna</t>
  </si>
  <si>
    <t xml:space="preserve">Parafia Matki Bożej Królowej Polski w Otwocku</t>
  </si>
  <si>
    <t xml:space="preserve">ul. Czerska 21, 05-400 Otwock</t>
  </si>
  <si>
    <t xml:space="preserve">Otwocki Punkt Charytatywny Parafii Matki Bożej Królowej Polski w Otwocku</t>
  </si>
  <si>
    <t xml:space="preserve">Otwock  </t>
  </si>
  <si>
    <t xml:space="preserve">otwocki</t>
  </si>
  <si>
    <t xml:space="preserve">https://parafiaotwockkresy.pl/o-parafii-2/</t>
  </si>
  <si>
    <t xml:space="preserve">Aneta Redzińska Koordynator</t>
  </si>
  <si>
    <t xml:space="preserve">Parafia</t>
  </si>
  <si>
    <t xml:space="preserve">Kancelaria pn-pt 16:00-18:00, w wakacje po 19:00</t>
  </si>
  <si>
    <t xml:space="preserve">seniorzy</t>
  </si>
  <si>
    <t xml:space="preserve">dystrybucja/ żywienie</t>
  </si>
  <si>
    <t xml:space="preserve">J</t>
  </si>
  <si>
    <t xml:space="preserve">Zupa raz w tygodniu z Fundacją Ciepły Posiłek 100l, paczki 3 sobota miesiąca dla120 osób</t>
  </si>
  <si>
    <t xml:space="preserve">3 pomieszczenia ok 80m2, 3 zamrażarki, 2 lodówki</t>
  </si>
  <si>
    <t xml:space="preserve">nie dotyczy</t>
  </si>
  <si>
    <t xml:space="preserve">Samochody użyczone przez Fundację Ciepły Posiłek Renault Traffic 2 palety, Renault Master 8 palet</t>
  </si>
  <si>
    <t xml:space="preserve">zaprzyjaźniony</t>
  </si>
  <si>
    <t xml:space="preserve">360409948</t>
  </si>
  <si>
    <t xml:space="preserve">0000533518</t>
  </si>
  <si>
    <t xml:space="preserve">FUNDACJA 'A KUKU'</t>
  </si>
  <si>
    <t xml:space="preserve">Górki 67, 05-155 Leoncin</t>
  </si>
  <si>
    <t xml:space="preserve">WARSZTAT TERAPII ZAJĘCIOWEJ  FUNDACJA 'A KUKU' "W SERCU KAMPINOSU"</t>
  </si>
  <si>
    <t xml:space="preserve">Głusk 33 A, 05-155 Leoncin</t>
  </si>
  <si>
    <t xml:space="preserve">Leoncin  </t>
  </si>
  <si>
    <t xml:space="preserve">nowodworski</t>
  </si>
  <si>
    <t xml:space="preserve">https://www.fundacjaakuku.pl/</t>
  </si>
  <si>
    <t xml:space="preserve">pn-pt 7:30-15:30</t>
  </si>
  <si>
    <t xml:space="preserve">niepełnosprawni</t>
  </si>
  <si>
    <t xml:space="preserve">?</t>
  </si>
  <si>
    <t xml:space="preserve">142921276</t>
  </si>
  <si>
    <t xml:space="preserve">0000385460</t>
  </si>
  <si>
    <t xml:space="preserve">FUNDACJA PO DRUGIE</t>
  </si>
  <si>
    <t xml:space="preserve">ul. Wiązana 22B, 04-680 Warszawa</t>
  </si>
  <si>
    <t xml:space="preserve">Punkt pomocy FUNDACJA PO DRUGIE</t>
  </si>
  <si>
    <t xml:space="preserve">ul. Smulikowskiego 4, 00-389 Warszawa</t>
  </si>
  <si>
    <t xml:space="preserve">ul. Wiązana 22 B, 04-680 Warszawa</t>
  </si>
  <si>
    <t xml:space="preserve">https://podrugie.pl/</t>
  </si>
  <si>
    <t xml:space="preserve">bezdomni</t>
  </si>
  <si>
    <t xml:space="preserve">K</t>
  </si>
  <si>
    <t xml:space="preserve">Osobowy własny, potrzebny większy, kierowca na etat</t>
  </si>
  <si>
    <t xml:space="preserve">własny, potrzebny</t>
  </si>
  <si>
    <t xml:space="preserve">Jednostka lokalna</t>
  </si>
  <si>
    <t xml:space="preserve">Dom dla Młodzieży 
FUNDACJA PO DRUGIE</t>
  </si>
  <si>
    <t xml:space="preserve">ul. Potockich 105, 04-534 Warszawa</t>
  </si>
  <si>
    <t xml:space="preserve">Wawer  </t>
  </si>
  <si>
    <t xml:space="preserve">01531627200038</t>
  </si>
  <si>
    <t xml:space="preserve">0000134684 </t>
  </si>
  <si>
    <t xml:space="preserve">TPD</t>
  </si>
  <si>
    <t xml:space="preserve">TOWARZYSTWO PRZYJACIÓŁ DZIECI ZARZĄD MAZOWIECKIEGO ODDZIAŁU WOJEWÓDZKIEGO</t>
  </si>
  <si>
    <t xml:space="preserve">ul.Kredytowa 1A LOK.13 00 056 Warszawa</t>
  </si>
  <si>
    <t xml:space="preserve">Środowiskowe Ognisko Wychowawcze TPD Bielany</t>
  </si>
  <si>
    <t xml:space="preserve">ul. Pabla Nerudy 1, 01-926 Warszawa</t>
  </si>
  <si>
    <t xml:space="preserve">Bielany  </t>
  </si>
  <si>
    <t xml:space="preserve">https://www.facebook.com/TPD-Bielany-1617556981878459</t>
  </si>
  <si>
    <t xml:space="preserve">dzieci</t>
  </si>
  <si>
    <t xml:space="preserve">Ł</t>
  </si>
  <si>
    <t xml:space="preserve">01531627200267</t>
  </si>
  <si>
    <t xml:space="preserve">Zarząd Miejsko-Powiatowy TPD w Pruszkowie</t>
  </si>
  <si>
    <t xml:space="preserve">ul. Ks. Józefa 1, 05-803 Pruszków</t>
  </si>
  <si>
    <t xml:space="preserve">Pruszków  </t>
  </si>
  <si>
    <t xml:space="preserve">pruszkowski</t>
  </si>
  <si>
    <t xml:space="preserve">https://www.facebook.com/tpdpruszkow/?locale=pl_PL</t>
  </si>
  <si>
    <t xml:space="preserve">fax.22  827 58 21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</si>
</sst>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&lt;=999999]###\-###;\(###&quot;) &quot;###\-###"/>
    <numFmt numFmtId="166" formatCode="@"/>
    <numFmt numFmtId="167" formatCode="#,##0"/>
    <numFmt numFmtId="168" formatCode="General"/>
    <numFmt numFmtId="169" formatCode="m/d/yyyy"/>
  </numFmts>
  <fonts count="14">
    <font>
      <sz val="11"/>
      <color rgb="FF000000"/>
      <name val="Aptos Narrow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ptos Narrow"/>
      <family val="2"/>
      <charset val="238"/>
    </font>
    <font>
      <sz val="8"/>
      <color rgb="FF000000"/>
      <name val="Aptos Narrow"/>
      <family val="2"/>
      <charset val="238"/>
    </font>
    <font>
      <sz val="8"/>
      <name val="Arial Narrow"/>
      <family val="2"/>
      <charset val="238"/>
    </font>
    <font>
      <u val="single"/>
      <sz val="8"/>
      <color rgb="FF467886"/>
      <name val="Aptos Narrow"/>
      <family val="2"/>
      <charset val="238"/>
    </font>
    <font>
      <u val="single"/>
      <sz val="11"/>
      <color rgb="FF467886"/>
      <name val="Aptos Narrow"/>
      <family val="2"/>
      <charset val="238"/>
    </font>
    <font>
      <sz val="8"/>
      <color rgb="FF47D45A"/>
      <name val="Arial Narrow"/>
      <family val="2"/>
      <charset val="238"/>
    </font>
    <font>
      <sz val="11"/>
      <color rgb="FF104862"/>
      <name val="Aptos Narrow"/>
      <family val="2"/>
      <charset val="238"/>
    </font>
    <font>
      <sz val="8"/>
      <color rgb="FFFF0000"/>
      <name val="Arial Narrow"/>
      <family val="2"/>
      <charset val="238"/>
    </font>
    <font>
      <sz val="8"/>
      <color rgb="FF104862"/>
      <name val="Arial Narrow"/>
      <family val="2"/>
      <charset val="238"/>
    </font>
    <font>
      <sz val="9"/>
      <color rgb="FF000000"/>
      <name val="Tahoma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C2F1C8"/>
        <bgColor rgb="FFC1E5F5"/>
      </patternFill>
    </fill>
    <fill>
      <patternFill patternType="solid">
        <fgColor rgb="FFE8E8E8"/>
        <bgColor rgb="FFD9D9D9"/>
      </patternFill>
    </fill>
    <fill>
      <patternFill patternType="solid">
        <fgColor rgb="FF84E291"/>
        <bgColor rgb="FF9EB999"/>
      </patternFill>
    </fill>
    <fill>
      <patternFill patternType="solid">
        <fgColor rgb="FF47D45A"/>
        <bgColor rgb="FF84E291"/>
      </patternFill>
    </fill>
    <fill>
      <patternFill patternType="solid">
        <fgColor rgb="FF9EB999"/>
        <bgColor rgb="FF969696"/>
      </patternFill>
    </fill>
    <fill>
      <patternFill patternType="solid">
        <fgColor rgb="FFD9D9D9"/>
        <bgColor rgb="FFE8E8E8"/>
      </patternFill>
    </fill>
    <fill>
      <patternFill patternType="solid">
        <fgColor rgb="FFC1E5F5"/>
        <bgColor rgb="FFC2F1C8"/>
      </patternFill>
    </fill>
    <fill>
      <patternFill patternType="solid">
        <fgColor rgb="FF46B1E1"/>
        <bgColor rgb="FF00CCFF"/>
      </patternFill>
    </fill>
    <fill>
      <patternFill patternType="solid">
        <fgColor rgb="FFFFFFFF"/>
        <bgColor rgb="FFE8E8E8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45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45" wrapText="tru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45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45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45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45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center" textRotation="45" wrapText="true" indent="0" shrinkToFit="false"/>
      <protection locked="true" hidden="false"/>
    </xf>
    <xf numFmtId="167" fontId="6" fillId="6" borderId="1" xfId="0" applyFont="true" applyBorder="true" applyAlignment="true" applyProtection="false">
      <alignment horizontal="center" vertical="center" textRotation="45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45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45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45" wrapText="tru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45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45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6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9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6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9" borderId="1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6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9" borderId="2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1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EB999"/>
      <rgbColor rgb="FF808080"/>
      <rgbColor rgb="FF9999FF"/>
      <rgbColor rgb="FF993366"/>
      <rgbColor rgb="FFE8E8E8"/>
      <rgbColor rgb="FFC1E5F5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F1C8"/>
      <rgbColor rgb="FFFFFF99"/>
      <rgbColor rgb="FF84E291"/>
      <rgbColor rgb="FFFF99CC"/>
      <rgbColor rgb="FFCC99FF"/>
      <rgbColor rgb="FFFFCC99"/>
      <rgbColor rgb="FF3366FF"/>
      <rgbColor rgb="FF46B1E1"/>
      <rgbColor rgb="FF99CC00"/>
      <rgbColor rgb="FFFFCC00"/>
      <rgbColor rgb="FFFF9900"/>
      <rgbColor rgb="FFFF6600"/>
      <rgbColor rgb="FF467886"/>
      <rgbColor rgb="FF969696"/>
      <rgbColor rgb="FF104862"/>
      <rgbColor rgb="FF47D45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swkrzyz.pl/index.php/grupy-parafialne/stowarzyszenie-milosierdzia-sw-wincentego-a-paulo" TargetMode="External"/><Relationship Id="rId3" Type="http://schemas.openxmlformats.org/officeDocument/2006/relationships/hyperlink" Target="../2.%20DOKUMENTY%20ORGANIZACJI%20PARTNERSKICH_TECZKI/2_Stow_Mi&#322;o_&#346;w_Wincentego%20A%20Paulo/2_Stow_Mi&#322;o_&#346;w_Wincentego%20A%20Paulo_karta_2024.04.16.pdf" TargetMode="External"/><Relationship Id="rId4" Type="http://schemas.openxmlformats.org/officeDocument/2006/relationships/hyperlink" Target="../2.%20DOKUMENTY%20ORGANIZACJI%20PARTNERSKICH_TECZKI/2_Stow_Mi&#322;o_&#346;w_Wincentego%20A%20Paulo/2_Stow_Mi&#322;o_&#346;w_Wincentego%20A%20Paulo_protok&#243;&#322;_2024.04.16.pdf" TargetMode="External"/><Relationship Id="rId5" Type="http://schemas.openxmlformats.org/officeDocument/2006/relationships/hyperlink" Target="https://www.facebook.com/DarLosuNonProfit/?show_switched_toast=0&amp;show_invite_to_follow=0&amp;show_switched_tooltip=0&amp;show_podcast_settings=0&amp;show_community_review_changes=0&amp;show_community_rollback=0&amp;show_follower_visibility_disclosure=0" TargetMode="External"/><Relationship Id="rId6" Type="http://schemas.openxmlformats.org/officeDocument/2006/relationships/hyperlink" Target="../2.%20DOKUMENTY%20ORGANIZACJI%20PARTNERSKICH_TECZKI/3_Fundacja_Dar_Losu/3_Fundacja_Dar_Losu_karta_2024.02.05.pdf" TargetMode="External"/><Relationship Id="rId7" Type="http://schemas.openxmlformats.org/officeDocument/2006/relationships/hyperlink" Target="../2.%20DOKUMENTY%20ORGANIZACJI%20PARTNERSKICH_TECZKI/3_Fundacja_Dar_Losu/3_Fundacja_Dar_Losu_protok&#243;&#322;_2024.02.05.pdf" TargetMode="External"/><Relationship Id="rId8" Type="http://schemas.openxmlformats.org/officeDocument/2006/relationships/hyperlink" Target="http://www.andersa.monar.org/" TargetMode="External"/><Relationship Id="rId9" Type="http://schemas.openxmlformats.org/officeDocument/2006/relationships/hyperlink" Target="../2.%20DOKUMENTY%20ORGANIZACJI%20PARTNERSKICH_TECZKI/10_Monar_Andersa/10_Monar_Andersa_karta_2024.03.08.pdf" TargetMode="External"/><Relationship Id="rId10" Type="http://schemas.openxmlformats.org/officeDocument/2006/relationships/hyperlink" Target="../2.%20DOKUMENTY%20ORGANIZACJI%20PARTNERSKICH_TECZKI/10_Monar_Andersa/10_Monar_Andersa_protok&#243;&#322;_2024.03.08.pdf" TargetMode="External"/><Relationship Id="rId11" Type="http://schemas.openxmlformats.org/officeDocument/2006/relationships/hyperlink" Target="https://uniters.org.pl/" TargetMode="External"/><Relationship Id="rId12" Type="http://schemas.openxmlformats.org/officeDocument/2006/relationships/hyperlink" Target="../2.%20DOKUMENTY%20ORGANIZACJI%20PARTNERSKICH_TECZKI/15_Fundacja_Uniters/15_Fundacja_Uniters_Karta_2024.04.15.pdf" TargetMode="External"/><Relationship Id="rId13" Type="http://schemas.openxmlformats.org/officeDocument/2006/relationships/hyperlink" Target="../2.%20DOKUMENTY%20ORGANIZACJI%20PARTNERSKICH_TECZKI/15_Fundacja_Uniters/15_Fundacja_Uniters_protok&#243;&#322;_2024.04.15.pdf" TargetMode="External"/><Relationship Id="rId14" Type="http://schemas.openxmlformats.org/officeDocument/2006/relationships/hyperlink" Target="../2.%20DOKUMENTY%20ORGANIZACJI%20PARTNERSKICH_TECZKI/20_PZERiI_Praga/20_PZERiI_Praga_karta.2024.08.23.pdf" TargetMode="External"/><Relationship Id="rId15" Type="http://schemas.openxmlformats.org/officeDocument/2006/relationships/hyperlink" Target="../2.%20DOKUMENTY%20ORGANIZACJI%20PARTNERSKICH_TECZKI/20_PZERiI_Praga/20_PZERiI_Praga_protok&#243;&#322;_2024.08.23.pdf" TargetMode="External"/><Relationship Id="rId16" Type="http://schemas.openxmlformats.org/officeDocument/2006/relationships/hyperlink" Target="https://parafiaotwockkresy.pl/o-parafii-2/" TargetMode="External"/><Relationship Id="rId17" Type="http://schemas.openxmlformats.org/officeDocument/2006/relationships/hyperlink" Target="../2.%20DOKUMENTY%20ORGANIZACJI%20PARTNERSKICH_TECZKI/21_Otwocki_Punkt_Charytatywny/21_Otwocki_Punkt_Charytatywny_karta_2024.06.07.pdf" TargetMode="External"/><Relationship Id="rId18" Type="http://schemas.openxmlformats.org/officeDocument/2006/relationships/hyperlink" Target="../2.%20DOKUMENTY%20ORGANIZACJI%20PARTNERSKICH_TECZKI/21_Otwocki_Punkt_Charytatywny/21_Otwocki_Punkt_Charytatywny_protok&#243;&#322;_2024.06.07.pdf" TargetMode="External"/><Relationship Id="rId19" Type="http://schemas.openxmlformats.org/officeDocument/2006/relationships/hyperlink" Target="https://www.fundacjaakuku.pl/" TargetMode="External"/><Relationship Id="rId20" Type="http://schemas.openxmlformats.org/officeDocument/2006/relationships/hyperlink" Target="https://podrugie.pl/" TargetMode="External"/><Relationship Id="rId21" Type="http://schemas.openxmlformats.org/officeDocument/2006/relationships/hyperlink" Target="../2.%20DOKUMENTY%20ORGANIZACJI%20PARTNERSKICH_TECZKI/59_Fundacja_Po_Drugie/59_Fundacja_Po_Drugie_Punkt_pomocy_karta_2024.02.22.pdf" TargetMode="External"/><Relationship Id="rId22" Type="http://schemas.openxmlformats.org/officeDocument/2006/relationships/hyperlink" Target="../2.%20DOKUMENTY%20ORGANIZACJI%20PARTNERSKICH_TECZKI/59_Fundacja_Po_Drugie/59_Fundacja_Po_Drugie_protok&#243;&#322;_2024.02.22.pdf" TargetMode="External"/><Relationship Id="rId23" Type="http://schemas.openxmlformats.org/officeDocument/2006/relationships/hyperlink" Target="https://podrugie.pl/" TargetMode="External"/><Relationship Id="rId24" Type="http://schemas.openxmlformats.org/officeDocument/2006/relationships/hyperlink" Target="https://www.facebook.com/TPD-Bielany-1617556981878459" TargetMode="External"/><Relationship Id="rId25" Type="http://schemas.openxmlformats.org/officeDocument/2006/relationships/hyperlink" Target="https://www.facebook.com/tpdpruszkow/?locale=pl_PL" TargetMode="External"/><Relationship Id="rId26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13"/>
  <sheetViews>
    <sheetView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selection pane="topLeft" activeCell="AP7" activeCellId="0" sqref="AP7"/>
    </sheetView>
  </sheetViews>
  <sheetFormatPr defaultColWidth="8.5390625" defaultRowHeight="35.25" zeroHeight="false" outlineLevelRow="0" outlineLevelCol="0"/>
  <cols>
    <col collapsed="false" customWidth="true" hidden="false" outlineLevel="0" max="1" min="1" style="1" width="4.64"/>
    <col collapsed="false" customWidth="true" hidden="false" outlineLevel="0" max="2" min="2" style="0" width="10.54"/>
    <col collapsed="false" customWidth="true" hidden="false" outlineLevel="0" max="3" min="3" style="0" width="8.18"/>
    <col collapsed="false" customWidth="true" hidden="false" outlineLevel="0" max="4" min="4" style="0" width="8.27"/>
    <col collapsed="false" customWidth="true" hidden="false" outlineLevel="0" max="5" min="5" style="0" width="8.82"/>
    <col collapsed="false" customWidth="true" hidden="false" outlineLevel="0" max="6" min="6" style="0" width="6.36"/>
    <col collapsed="false" customWidth="true" hidden="false" outlineLevel="0" max="7" min="7" style="0" width="3.27"/>
    <col collapsed="false" customWidth="true" hidden="false" outlineLevel="0" max="8" min="8" style="0" width="23.72"/>
    <col collapsed="false" customWidth="true" hidden="false" outlineLevel="0" max="9" min="9" style="0" width="14.54"/>
    <col collapsed="false" customWidth="true" hidden="false" outlineLevel="0" max="10" min="10" style="0" width="25.81"/>
    <col collapsed="false" customWidth="true" hidden="false" outlineLevel="0" max="11" min="11" style="0" width="14.72"/>
    <col collapsed="false" customWidth="true" hidden="false" outlineLevel="0" max="12" min="12" style="0" width="9"/>
    <col collapsed="false" customWidth="true" hidden="false" outlineLevel="0" max="13" min="13" style="0" width="9.82"/>
    <col collapsed="false" customWidth="true" hidden="false" outlineLevel="0" max="14" min="14" style="0" width="22.18"/>
    <col collapsed="false" customWidth="true" hidden="false" outlineLevel="0" max="15" min="15" style="0" width="11.27"/>
    <col collapsed="false" customWidth="true" hidden="false" outlineLevel="0" max="16" min="16" style="0" width="13.45"/>
    <col collapsed="false" customWidth="true" hidden="false" outlineLevel="0" max="17" min="17" style="0" width="4.54"/>
    <col collapsed="false" customWidth="true" hidden="false" outlineLevel="0" max="18" min="18" style="2" width="10.9"/>
    <col collapsed="false" customWidth="true" hidden="true" outlineLevel="0" max="19" min="19" style="0" width="12.63"/>
    <col collapsed="false" customWidth="true" hidden="true" outlineLevel="0" max="20" min="20" style="2" width="9.72"/>
    <col collapsed="false" customWidth="true" hidden="true" outlineLevel="0" max="21" min="21" style="0" width="10.27"/>
    <col collapsed="false" customWidth="true" hidden="false" outlineLevel="0" max="22" min="22" style="3" width="18.37"/>
    <col collapsed="false" customWidth="true" hidden="false" outlineLevel="0" max="23" min="23" style="0" width="10.18"/>
    <col collapsed="false" customWidth="true" hidden="false" outlineLevel="0" max="24" min="24" style="0" width="11.54"/>
    <col collapsed="false" customWidth="true" hidden="false" outlineLevel="0" max="25" min="25" style="2" width="9.82"/>
    <col collapsed="false" customWidth="true" hidden="false" outlineLevel="0" max="26" min="26" style="0" width="8"/>
    <col collapsed="false" customWidth="true" hidden="false" outlineLevel="0" max="27" min="27" style="0" width="6.82"/>
    <col collapsed="false" customWidth="true" hidden="false" outlineLevel="0" max="28" min="28" style="0" width="9.72"/>
    <col collapsed="false" customWidth="true" hidden="false" outlineLevel="0" max="29" min="29" style="0" width="6.27"/>
    <col collapsed="false" customWidth="true" hidden="false" outlineLevel="0" max="30" min="30" style="0" width="6.91"/>
    <col collapsed="false" customWidth="true" hidden="false" outlineLevel="0" max="31" min="31" style="0" width="3.54"/>
    <col collapsed="false" customWidth="true" hidden="false" outlineLevel="0" max="34" min="32" style="0" width="4"/>
    <col collapsed="false" customWidth="true" hidden="false" outlineLevel="0" max="35" min="35" style="1" width="9.36"/>
    <col collapsed="false" customWidth="true" hidden="false" outlineLevel="0" max="38" min="36" style="0" width="3.73"/>
    <col collapsed="false" customWidth="true" hidden="false" outlineLevel="0" max="39" min="39" style="0" width="3.18"/>
    <col collapsed="false" customWidth="true" hidden="false" outlineLevel="0" max="40" min="40" style="0" width="2.82"/>
    <col collapsed="false" customWidth="true" hidden="false" outlineLevel="0" max="41" min="41" style="0" width="3.54"/>
    <col collapsed="false" customWidth="true" hidden="false" outlineLevel="0" max="42" min="42" style="4" width="10.45"/>
    <col collapsed="false" customWidth="true" hidden="false" outlineLevel="0" max="43" min="43" style="0" width="7.73"/>
    <col collapsed="false" customWidth="true" hidden="false" outlineLevel="0" max="44" min="44" style="0" width="7.64"/>
    <col collapsed="false" customWidth="true" hidden="false" outlineLevel="0" max="45" min="45" style="0" width="7.54"/>
    <col collapsed="false" customWidth="true" hidden="false" outlineLevel="0" max="46" min="46" style="0" width="8"/>
    <col collapsed="false" customWidth="true" hidden="false" outlineLevel="0" max="47" min="47" style="0" width="10.27"/>
    <col collapsed="false" customWidth="true" hidden="false" outlineLevel="0" max="48" min="48" style="0" width="14.27"/>
  </cols>
  <sheetData>
    <row r="1" customFormat="false" ht="74.25" hidden="false" customHeight="true" outlineLevel="0" collapsed="false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8" t="s">
        <v>10</v>
      </c>
      <c r="L1" s="5" t="s">
        <v>11</v>
      </c>
      <c r="M1" s="5" t="s">
        <v>12</v>
      </c>
      <c r="N1" s="9" t="s">
        <v>13</v>
      </c>
      <c r="O1" s="9" t="s">
        <v>14</v>
      </c>
      <c r="P1" s="9" t="s">
        <v>15</v>
      </c>
      <c r="Q1" s="10" t="s">
        <v>16</v>
      </c>
      <c r="R1" s="11" t="s">
        <v>17</v>
      </c>
      <c r="S1" s="10" t="s">
        <v>18</v>
      </c>
      <c r="T1" s="11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1" t="s">
        <v>24</v>
      </c>
      <c r="Z1" s="10" t="s">
        <v>25</v>
      </c>
      <c r="AA1" s="10" t="s">
        <v>26</v>
      </c>
      <c r="AB1" s="10" t="s">
        <v>27</v>
      </c>
      <c r="AC1" s="12" t="s">
        <v>28</v>
      </c>
      <c r="AD1" s="13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6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</row>
    <row r="2" customFormat="false" ht="35.25" hidden="false" customHeight="true" outlineLevel="0" collapsed="false">
      <c r="A2" s="18" t="n">
        <v>2</v>
      </c>
      <c r="B2" s="19" t="n">
        <v>5252131460</v>
      </c>
      <c r="C2" s="19" t="n">
        <v>5252131460</v>
      </c>
      <c r="D2" s="20" t="s">
        <v>47</v>
      </c>
      <c r="E2" s="20" t="s">
        <v>48</v>
      </c>
      <c r="F2" s="20" t="s">
        <v>49</v>
      </c>
      <c r="G2" s="20" t="s">
        <v>50</v>
      </c>
      <c r="H2" s="18" t="s">
        <v>51</v>
      </c>
      <c r="I2" s="18" t="s">
        <v>52</v>
      </c>
      <c r="J2" s="18" t="s">
        <v>51</v>
      </c>
      <c r="K2" s="21" t="s">
        <v>52</v>
      </c>
      <c r="L2" s="18" t="s">
        <v>53</v>
      </c>
      <c r="M2" s="18" t="s">
        <v>54</v>
      </c>
      <c r="N2" s="22" t="str">
        <f aca="false">H2</f>
        <v>Stowarzyszenie Miłosierdzia Św.Wincentego A'Paulo przy Parafii Św.Krzyża</v>
      </c>
      <c r="O2" s="22" t="str">
        <f aca="false">I2</f>
        <v>ul. Krakowskie Przedmieście 3, 00-047 Warszawa</v>
      </c>
      <c r="P2" s="23" t="n">
        <v>987654321</v>
      </c>
      <c r="Q2" s="24" t="s">
        <v>55</v>
      </c>
      <c r="R2" s="25" t="n">
        <v>123456789</v>
      </c>
      <c r="S2" s="26" t="s">
        <v>56</v>
      </c>
      <c r="T2" s="25" t="n">
        <v>601790727</v>
      </c>
      <c r="U2" s="26" t="s">
        <v>57</v>
      </c>
      <c r="V2" s="26" t="s">
        <v>58</v>
      </c>
      <c r="W2" s="26" t="s">
        <v>59</v>
      </c>
      <c r="X2" s="26" t="s">
        <v>60</v>
      </c>
      <c r="Y2" s="25" t="n">
        <v>123456789</v>
      </c>
      <c r="Z2" s="26" t="s">
        <v>58</v>
      </c>
      <c r="AA2" s="26" t="s">
        <v>61</v>
      </c>
      <c r="AB2" s="27" t="n">
        <v>123456789</v>
      </c>
      <c r="AC2" s="28" t="n">
        <v>125</v>
      </c>
      <c r="AD2" s="29" t="s">
        <v>62</v>
      </c>
      <c r="AE2" s="30"/>
      <c r="AF2" s="30"/>
      <c r="AG2" s="30"/>
      <c r="AH2" s="30"/>
      <c r="AI2" s="31" t="s">
        <v>63</v>
      </c>
      <c r="AJ2" s="32" t="s">
        <v>64</v>
      </c>
      <c r="AK2" s="31" t="s">
        <v>65</v>
      </c>
      <c r="AL2" s="32" t="s">
        <v>66</v>
      </c>
      <c r="AM2" s="32" t="s">
        <v>67</v>
      </c>
      <c r="AN2" s="32" t="s">
        <v>67</v>
      </c>
      <c r="AO2" s="32" t="s">
        <v>68</v>
      </c>
      <c r="AP2" s="33" t="s">
        <v>69</v>
      </c>
      <c r="AQ2" s="34" t="n">
        <v>42167</v>
      </c>
      <c r="AR2" s="34" t="n">
        <v>43403</v>
      </c>
      <c r="AS2" s="34" t="s">
        <v>70</v>
      </c>
      <c r="AT2" s="34" t="n">
        <v>45398</v>
      </c>
      <c r="AU2" s="35" t="n">
        <v>45398</v>
      </c>
    </row>
    <row r="3" customFormat="false" ht="35.25" hidden="false" customHeight="true" outlineLevel="0" collapsed="false">
      <c r="A3" s="21" t="n">
        <v>3</v>
      </c>
      <c r="B3" s="36" t="n">
        <v>5273024806</v>
      </c>
      <c r="C3" s="36" t="s">
        <v>71</v>
      </c>
      <c r="D3" s="37" t="s">
        <v>72</v>
      </c>
      <c r="E3" s="37" t="s">
        <v>73</v>
      </c>
      <c r="F3" s="20" t="s">
        <v>74</v>
      </c>
      <c r="G3" s="37" t="s">
        <v>67</v>
      </c>
      <c r="H3" s="21" t="s">
        <v>75</v>
      </c>
      <c r="I3" s="18" t="s">
        <v>76</v>
      </c>
      <c r="J3" s="21" t="s">
        <v>77</v>
      </c>
      <c r="K3" s="21" t="s">
        <v>78</v>
      </c>
      <c r="L3" s="21" t="s">
        <v>53</v>
      </c>
      <c r="M3" s="21" t="s">
        <v>54</v>
      </c>
      <c r="N3" s="22" t="str">
        <f aca="false">H3</f>
        <v>Fundacja Dar Losu</v>
      </c>
      <c r="O3" s="22" t="str">
        <f aca="false">I3</f>
        <v>Al. Jerozolimskie 85/21, 02-001 Warszawa</v>
      </c>
      <c r="P3" s="23" t="n">
        <v>987654321</v>
      </c>
      <c r="Q3" s="38" t="s">
        <v>79</v>
      </c>
      <c r="R3" s="25" t="n">
        <v>123456789</v>
      </c>
      <c r="S3" s="26" t="s">
        <v>80</v>
      </c>
      <c r="T3" s="39" t="n">
        <v>730394652</v>
      </c>
      <c r="U3" s="40" t="s">
        <v>81</v>
      </c>
      <c r="V3" s="26" t="s">
        <v>58</v>
      </c>
      <c r="W3" s="40" t="s">
        <v>82</v>
      </c>
      <c r="X3" s="26" t="s">
        <v>60</v>
      </c>
      <c r="Y3" s="25" t="n">
        <v>123456789</v>
      </c>
      <c r="Z3" s="40"/>
      <c r="AA3" s="26" t="s">
        <v>61</v>
      </c>
      <c r="AB3" s="27" t="n">
        <v>123456789</v>
      </c>
      <c r="AC3" s="41" t="n">
        <v>130</v>
      </c>
      <c r="AD3" s="42" t="s">
        <v>83</v>
      </c>
      <c r="AE3" s="43"/>
      <c r="AF3" s="43"/>
      <c r="AG3" s="43"/>
      <c r="AH3" s="43" t="s">
        <v>84</v>
      </c>
      <c r="AI3" s="31" t="s">
        <v>63</v>
      </c>
      <c r="AJ3" s="31" t="s">
        <v>64</v>
      </c>
      <c r="AK3" s="31" t="s">
        <v>85</v>
      </c>
      <c r="AL3" s="31" t="s">
        <v>86</v>
      </c>
      <c r="AM3" s="32" t="s">
        <v>67</v>
      </c>
      <c r="AN3" s="32" t="s">
        <v>67</v>
      </c>
      <c r="AO3" s="31" t="s">
        <v>87</v>
      </c>
      <c r="AP3" s="33" t="s">
        <v>69</v>
      </c>
      <c r="AQ3" s="44" t="n">
        <v>45351</v>
      </c>
      <c r="AR3" s="44" t="n">
        <v>45351</v>
      </c>
      <c r="AS3" s="44" t="s">
        <v>70</v>
      </c>
      <c r="AT3" s="44" t="n">
        <v>45327</v>
      </c>
      <c r="AU3" s="45" t="n">
        <v>45327</v>
      </c>
    </row>
    <row r="4" customFormat="false" ht="35.25" hidden="false" customHeight="true" outlineLevel="0" collapsed="false">
      <c r="A4" s="21" t="n">
        <v>10</v>
      </c>
      <c r="B4" s="36" t="n">
        <v>5261038205</v>
      </c>
      <c r="C4" s="36" t="n">
        <v>5252208139</v>
      </c>
      <c r="D4" s="37" t="s">
        <v>88</v>
      </c>
      <c r="E4" s="37" t="s">
        <v>89</v>
      </c>
      <c r="F4" s="20" t="s">
        <v>90</v>
      </c>
      <c r="G4" s="37" t="s">
        <v>67</v>
      </c>
      <c r="H4" s="21" t="s">
        <v>91</v>
      </c>
      <c r="I4" s="21" t="s">
        <v>92</v>
      </c>
      <c r="J4" s="21" t="s">
        <v>91</v>
      </c>
      <c r="K4" s="21" t="s">
        <v>92</v>
      </c>
      <c r="L4" s="21" t="s">
        <v>53</v>
      </c>
      <c r="M4" s="21" t="s">
        <v>54</v>
      </c>
      <c r="N4" s="46" t="s">
        <v>93</v>
      </c>
      <c r="O4" s="46" t="s">
        <v>94</v>
      </c>
      <c r="P4" s="23" t="n">
        <v>987654321</v>
      </c>
      <c r="Q4" s="38" t="s">
        <v>95</v>
      </c>
      <c r="R4" s="25" t="n">
        <v>123456789</v>
      </c>
      <c r="S4" s="26"/>
      <c r="T4" s="39" t="n">
        <v>602654160</v>
      </c>
      <c r="U4" s="40" t="s">
        <v>96</v>
      </c>
      <c r="V4" s="26" t="s">
        <v>58</v>
      </c>
      <c r="W4" s="40" t="s">
        <v>97</v>
      </c>
      <c r="X4" s="26" t="s">
        <v>60</v>
      </c>
      <c r="Y4" s="25" t="n">
        <v>123456789</v>
      </c>
      <c r="Z4" s="40" t="s">
        <v>96</v>
      </c>
      <c r="AA4" s="26" t="s">
        <v>61</v>
      </c>
      <c r="AB4" s="27" t="n">
        <v>123456789</v>
      </c>
      <c r="AC4" s="41" t="n">
        <v>19</v>
      </c>
      <c r="AD4" s="42" t="s">
        <v>98</v>
      </c>
      <c r="AE4" s="43" t="s">
        <v>84</v>
      </c>
      <c r="AF4" s="43"/>
      <c r="AG4" s="43" t="s">
        <v>84</v>
      </c>
      <c r="AH4" s="43" t="s">
        <v>84</v>
      </c>
      <c r="AI4" s="31" t="s">
        <v>99</v>
      </c>
      <c r="AJ4" s="31" t="s">
        <v>100</v>
      </c>
      <c r="AK4" s="31" t="s">
        <v>101</v>
      </c>
      <c r="AL4" s="31" t="s">
        <v>102</v>
      </c>
      <c r="AM4" s="32" t="s">
        <v>67</v>
      </c>
      <c r="AN4" s="32" t="s">
        <v>67</v>
      </c>
      <c r="AO4" s="31" t="s">
        <v>103</v>
      </c>
      <c r="AP4" s="33" t="s">
        <v>69</v>
      </c>
      <c r="AQ4" s="44" t="n">
        <v>42311</v>
      </c>
      <c r="AR4" s="44" t="n">
        <v>42311</v>
      </c>
      <c r="AS4" s="44" t="n">
        <v>43888</v>
      </c>
      <c r="AT4" s="44" t="n">
        <v>45359</v>
      </c>
      <c r="AU4" s="45" t="n">
        <v>45359</v>
      </c>
    </row>
    <row r="5" customFormat="false" ht="35.25" hidden="false" customHeight="true" outlineLevel="0" collapsed="false">
      <c r="A5" s="21" t="n">
        <v>15</v>
      </c>
      <c r="B5" s="36" t="n">
        <v>5242913528</v>
      </c>
      <c r="C5" s="36" t="n">
        <v>5242913528</v>
      </c>
      <c r="D5" s="36" t="s">
        <v>104</v>
      </c>
      <c r="E5" s="37" t="s">
        <v>105</v>
      </c>
      <c r="F5" s="20" t="s">
        <v>74</v>
      </c>
      <c r="G5" s="37" t="s">
        <v>50</v>
      </c>
      <c r="H5" s="21" t="s">
        <v>106</v>
      </c>
      <c r="I5" s="47" t="s">
        <v>107</v>
      </c>
      <c r="J5" s="21" t="s">
        <v>108</v>
      </c>
      <c r="K5" s="21" t="s">
        <v>109</v>
      </c>
      <c r="L5" s="21" t="s">
        <v>53</v>
      </c>
      <c r="M5" s="21" t="s">
        <v>54</v>
      </c>
      <c r="N5" s="22" t="str">
        <f aca="false">H5</f>
        <v>Fundacja Uniters (United Volunteers)</v>
      </c>
      <c r="O5" s="22" t="str">
        <f aca="false">I5</f>
        <v>ul. Klasyków 10A/19, 03-115 Warszawa</v>
      </c>
      <c r="P5" s="23" t="n">
        <v>987654321</v>
      </c>
      <c r="Q5" s="38" t="s">
        <v>110</v>
      </c>
      <c r="R5" s="25" t="n">
        <v>123456789</v>
      </c>
      <c r="S5" s="26" t="s">
        <v>111</v>
      </c>
      <c r="T5" s="39" t="n">
        <v>784859967</v>
      </c>
      <c r="U5" s="40" t="s">
        <v>112</v>
      </c>
      <c r="V5" s="26" t="s">
        <v>58</v>
      </c>
      <c r="W5" s="40" t="s">
        <v>113</v>
      </c>
      <c r="X5" s="26" t="s">
        <v>60</v>
      </c>
      <c r="Y5" s="25" t="n">
        <v>123456789</v>
      </c>
      <c r="Z5" s="40" t="s">
        <v>96</v>
      </c>
      <c r="AA5" s="26" t="s">
        <v>61</v>
      </c>
      <c r="AB5" s="27" t="n">
        <v>123456789</v>
      </c>
      <c r="AC5" s="41" t="n">
        <v>1500</v>
      </c>
      <c r="AD5" s="42" t="s">
        <v>114</v>
      </c>
      <c r="AE5" s="43" t="s">
        <v>84</v>
      </c>
      <c r="AF5" s="43"/>
      <c r="AG5" s="43"/>
      <c r="AH5" s="43" t="s">
        <v>84</v>
      </c>
      <c r="AI5" s="31" t="s">
        <v>63</v>
      </c>
      <c r="AJ5" s="31" t="s">
        <v>115</v>
      </c>
      <c r="AK5" s="31" t="s">
        <v>116</v>
      </c>
      <c r="AL5" s="31" t="s">
        <v>117</v>
      </c>
      <c r="AM5" s="32" t="s">
        <v>67</v>
      </c>
      <c r="AN5" s="32" t="s">
        <v>67</v>
      </c>
      <c r="AO5" s="31" t="s">
        <v>118</v>
      </c>
      <c r="AP5" s="33" t="s">
        <v>119</v>
      </c>
      <c r="AQ5" s="44" t="n">
        <v>45338</v>
      </c>
      <c r="AR5" s="44" t="n">
        <v>45427</v>
      </c>
      <c r="AS5" s="48" t="s">
        <v>70</v>
      </c>
      <c r="AT5" s="44" t="n">
        <v>45397</v>
      </c>
      <c r="AU5" s="45" t="n">
        <v>45397</v>
      </c>
    </row>
    <row r="6" s="50" customFormat="true" ht="35.25" hidden="false" customHeight="true" outlineLevel="0" collapsed="false">
      <c r="A6" s="21" t="n">
        <v>20</v>
      </c>
      <c r="B6" s="36" t="n">
        <v>5251562577</v>
      </c>
      <c r="C6" s="36" t="n">
        <v>5251562577</v>
      </c>
      <c r="D6" s="37" t="s">
        <v>120</v>
      </c>
      <c r="E6" s="37" t="s">
        <v>121</v>
      </c>
      <c r="F6" s="20" t="s">
        <v>122</v>
      </c>
      <c r="G6" s="37" t="s">
        <v>67</v>
      </c>
      <c r="H6" s="21" t="s">
        <v>123</v>
      </c>
      <c r="I6" s="21" t="s">
        <v>124</v>
      </c>
      <c r="J6" s="21" t="s">
        <v>123</v>
      </c>
      <c r="K6" s="21" t="s">
        <v>124</v>
      </c>
      <c r="L6" s="21" t="s">
        <v>125</v>
      </c>
      <c r="M6" s="21" t="s">
        <v>54</v>
      </c>
      <c r="N6" s="46" t="s">
        <v>126</v>
      </c>
      <c r="O6" s="46" t="s">
        <v>127</v>
      </c>
      <c r="P6" s="23" t="n">
        <v>987654321</v>
      </c>
      <c r="Q6" s="40" t="s">
        <v>70</v>
      </c>
      <c r="R6" s="25" t="n">
        <v>123456789</v>
      </c>
      <c r="S6" s="26" t="s">
        <v>128</v>
      </c>
      <c r="T6" s="49" t="n">
        <v>791551013</v>
      </c>
      <c r="U6" s="40"/>
      <c r="V6" s="26" t="s">
        <v>58</v>
      </c>
      <c r="W6" s="40" t="s">
        <v>129</v>
      </c>
      <c r="X6" s="26" t="s">
        <v>60</v>
      </c>
      <c r="Y6" s="25" t="n">
        <v>123456789</v>
      </c>
      <c r="Z6" s="40"/>
      <c r="AA6" s="26" t="s">
        <v>61</v>
      </c>
      <c r="AB6" s="27" t="n">
        <v>123456789</v>
      </c>
      <c r="AC6" s="41" t="n">
        <v>200</v>
      </c>
      <c r="AD6" s="42" t="s">
        <v>62</v>
      </c>
      <c r="AE6" s="43"/>
      <c r="AF6" s="43"/>
      <c r="AG6" s="43"/>
      <c r="AH6" s="43"/>
      <c r="AI6" s="31" t="s">
        <v>63</v>
      </c>
      <c r="AJ6" s="31" t="s">
        <v>64</v>
      </c>
      <c r="AK6" s="31" t="s">
        <v>130</v>
      </c>
      <c r="AL6" s="31" t="s">
        <v>131</v>
      </c>
      <c r="AM6" s="31" t="s">
        <v>67</v>
      </c>
      <c r="AN6" s="31" t="s">
        <v>67</v>
      </c>
      <c r="AO6" s="31" t="s">
        <v>132</v>
      </c>
      <c r="AP6" s="33" t="s">
        <v>69</v>
      </c>
      <c r="AQ6" s="44" t="n">
        <v>38559</v>
      </c>
      <c r="AR6" s="44" t="n">
        <v>39139</v>
      </c>
      <c r="AS6" s="44" t="s">
        <v>70</v>
      </c>
      <c r="AT6" s="44" t="n">
        <v>41366</v>
      </c>
      <c r="AU6" s="45" t="n">
        <v>45558</v>
      </c>
    </row>
    <row r="7" customFormat="false" ht="35.25" hidden="false" customHeight="true" outlineLevel="0" collapsed="false">
      <c r="A7" s="21" t="n">
        <v>21</v>
      </c>
      <c r="B7" s="36" t="n">
        <v>5321689568</v>
      </c>
      <c r="C7" s="36" t="n">
        <v>5321689568</v>
      </c>
      <c r="D7" s="37" t="s">
        <v>133</v>
      </c>
      <c r="E7" s="37" t="s">
        <v>96</v>
      </c>
      <c r="F7" s="20" t="s">
        <v>134</v>
      </c>
      <c r="G7" s="51" t="s">
        <v>67</v>
      </c>
      <c r="H7" s="21" t="s">
        <v>135</v>
      </c>
      <c r="I7" s="21" t="s">
        <v>136</v>
      </c>
      <c r="J7" s="21" t="s">
        <v>137</v>
      </c>
      <c r="K7" s="21" t="s">
        <v>136</v>
      </c>
      <c r="L7" s="21" t="s">
        <v>138</v>
      </c>
      <c r="M7" s="18" t="s">
        <v>139</v>
      </c>
      <c r="N7" s="22" t="str">
        <f aca="false">H7</f>
        <v>Parafia Matki Bożej Królowej Polski w Otwocku</v>
      </c>
      <c r="O7" s="22" t="str">
        <f aca="false">I7</f>
        <v>ul. Czerska 21, 05-400 Otwock</v>
      </c>
      <c r="P7" s="23" t="n">
        <v>987654321</v>
      </c>
      <c r="Q7" s="38" t="s">
        <v>140</v>
      </c>
      <c r="R7" s="25" t="n">
        <v>123456789</v>
      </c>
      <c r="S7" s="26" t="s">
        <v>141</v>
      </c>
      <c r="T7" s="39" t="n">
        <v>533799658</v>
      </c>
      <c r="U7" s="40" t="s">
        <v>142</v>
      </c>
      <c r="V7" s="26" t="s">
        <v>58</v>
      </c>
      <c r="W7" s="40" t="s">
        <v>143</v>
      </c>
      <c r="X7" s="26" t="s">
        <v>60</v>
      </c>
      <c r="Y7" s="25" t="n">
        <v>123456789</v>
      </c>
      <c r="Z7" s="26" t="s">
        <v>58</v>
      </c>
      <c r="AA7" s="26" t="s">
        <v>61</v>
      </c>
      <c r="AB7" s="27" t="n">
        <v>123456789</v>
      </c>
      <c r="AC7" s="52" t="n">
        <v>150</v>
      </c>
      <c r="AD7" s="53" t="s">
        <v>144</v>
      </c>
      <c r="AE7" s="54"/>
      <c r="AF7" s="54"/>
      <c r="AG7" s="54"/>
      <c r="AH7" s="54"/>
      <c r="AI7" s="31" t="s">
        <v>145</v>
      </c>
      <c r="AJ7" s="55" t="s">
        <v>146</v>
      </c>
      <c r="AK7" s="55" t="s">
        <v>147</v>
      </c>
      <c r="AL7" s="55" t="s">
        <v>148</v>
      </c>
      <c r="AM7" s="55" t="s">
        <v>149</v>
      </c>
      <c r="AN7" s="55" t="s">
        <v>149</v>
      </c>
      <c r="AO7" s="55" t="s">
        <v>150</v>
      </c>
      <c r="AP7" s="33" t="s">
        <v>151</v>
      </c>
      <c r="AQ7" s="56" t="n">
        <v>45436</v>
      </c>
      <c r="AR7" s="44" t="n">
        <v>39139</v>
      </c>
      <c r="AS7" s="56" t="s">
        <v>70</v>
      </c>
      <c r="AT7" s="56" t="n">
        <v>45450</v>
      </c>
      <c r="AU7" s="57" t="n">
        <v>45450</v>
      </c>
    </row>
    <row r="8" customFormat="false" ht="35.25" hidden="false" customHeight="true" outlineLevel="0" collapsed="false">
      <c r="A8" s="21" t="n">
        <v>54</v>
      </c>
      <c r="B8" s="36" t="n">
        <v>5311691463</v>
      </c>
      <c r="C8" s="36" t="n">
        <v>5311691463</v>
      </c>
      <c r="D8" s="37" t="s">
        <v>152</v>
      </c>
      <c r="E8" s="37" t="s">
        <v>153</v>
      </c>
      <c r="F8" s="20" t="s">
        <v>74</v>
      </c>
      <c r="G8" s="37" t="s">
        <v>50</v>
      </c>
      <c r="H8" s="21" t="s">
        <v>154</v>
      </c>
      <c r="I8" s="21" t="s">
        <v>155</v>
      </c>
      <c r="J8" s="21" t="s">
        <v>156</v>
      </c>
      <c r="K8" s="21" t="s">
        <v>157</v>
      </c>
      <c r="L8" s="21" t="s">
        <v>158</v>
      </c>
      <c r="M8" s="18" t="s">
        <v>159</v>
      </c>
      <c r="N8" s="22" t="str">
        <f aca="false">H8</f>
        <v>FUNDACJA 'A KUKU'</v>
      </c>
      <c r="O8" s="22" t="str">
        <f aca="false">I8</f>
        <v>Górki 67, 05-155 Leoncin</v>
      </c>
      <c r="P8" s="23" t="n">
        <v>987654321</v>
      </c>
      <c r="Q8" s="38" t="s">
        <v>160</v>
      </c>
      <c r="R8" s="25" t="n">
        <v>123456789</v>
      </c>
      <c r="S8" s="26"/>
      <c r="T8" s="40"/>
      <c r="U8" s="40"/>
      <c r="V8" s="26" t="s">
        <v>58</v>
      </c>
      <c r="W8" s="40" t="s">
        <v>161</v>
      </c>
      <c r="X8" s="26" t="s">
        <v>60</v>
      </c>
      <c r="Y8" s="25" t="n">
        <v>123456789</v>
      </c>
      <c r="Z8" s="26" t="s">
        <v>58</v>
      </c>
      <c r="AA8" s="26" t="s">
        <v>61</v>
      </c>
      <c r="AB8" s="40"/>
      <c r="AC8" s="58" t="n">
        <v>80</v>
      </c>
      <c r="AD8" s="42" t="s">
        <v>162</v>
      </c>
      <c r="AE8" s="43"/>
      <c r="AF8" s="43"/>
      <c r="AG8" s="43"/>
      <c r="AH8" s="43" t="s">
        <v>84</v>
      </c>
      <c r="AI8" s="31" t="s">
        <v>63</v>
      </c>
      <c r="AJ8" s="31" t="s">
        <v>163</v>
      </c>
      <c r="AK8" s="31"/>
      <c r="AL8" s="31"/>
      <c r="AM8" s="31"/>
      <c r="AN8" s="31"/>
      <c r="AO8" s="31"/>
      <c r="AP8" s="33"/>
      <c r="AQ8" s="44"/>
      <c r="AR8" s="44"/>
      <c r="AS8" s="44"/>
      <c r="AT8" s="48"/>
      <c r="AU8" s="44" t="n">
        <v>45504</v>
      </c>
    </row>
    <row r="9" customFormat="false" ht="35.25" hidden="false" customHeight="true" outlineLevel="0" collapsed="false">
      <c r="A9" s="21" t="n">
        <v>59</v>
      </c>
      <c r="B9" s="36" t="n">
        <v>9522107635</v>
      </c>
      <c r="C9" s="36" t="n">
        <v>9522107635</v>
      </c>
      <c r="D9" s="37" t="s">
        <v>164</v>
      </c>
      <c r="E9" s="37" t="s">
        <v>165</v>
      </c>
      <c r="F9" s="20" t="s">
        <v>74</v>
      </c>
      <c r="G9" s="37" t="s">
        <v>50</v>
      </c>
      <c r="H9" s="47" t="s">
        <v>166</v>
      </c>
      <c r="I9" s="21" t="s">
        <v>167</v>
      </c>
      <c r="J9" s="21" t="s">
        <v>168</v>
      </c>
      <c r="K9" s="21" t="s">
        <v>169</v>
      </c>
      <c r="L9" s="21" t="s">
        <v>53</v>
      </c>
      <c r="M9" s="18" t="s">
        <v>54</v>
      </c>
      <c r="N9" s="46" t="s">
        <v>166</v>
      </c>
      <c r="O9" s="46" t="s">
        <v>170</v>
      </c>
      <c r="P9" s="23" t="n">
        <v>987654321</v>
      </c>
      <c r="Q9" s="38" t="s">
        <v>171</v>
      </c>
      <c r="R9" s="25" t="n">
        <v>123456789</v>
      </c>
      <c r="S9" s="26"/>
      <c r="T9" s="59" t="n">
        <v>693904044</v>
      </c>
      <c r="U9" s="40"/>
      <c r="V9" s="26" t="s">
        <v>58</v>
      </c>
      <c r="W9" s="40"/>
      <c r="X9" s="26" t="s">
        <v>60</v>
      </c>
      <c r="Y9" s="25" t="n">
        <v>123456789</v>
      </c>
      <c r="Z9" s="40"/>
      <c r="AA9" s="26" t="s">
        <v>61</v>
      </c>
      <c r="AB9" s="40"/>
      <c r="AC9" s="41" t="n">
        <f aca="false">15+8+10</f>
        <v>33</v>
      </c>
      <c r="AD9" s="42" t="s">
        <v>172</v>
      </c>
      <c r="AE9" s="43" t="s">
        <v>84</v>
      </c>
      <c r="AF9" s="43"/>
      <c r="AG9" s="43"/>
      <c r="AH9" s="43" t="s">
        <v>84</v>
      </c>
      <c r="AI9" s="31" t="s">
        <v>63</v>
      </c>
      <c r="AJ9" s="31" t="s">
        <v>173</v>
      </c>
      <c r="AK9" s="31"/>
      <c r="AL9" s="31"/>
      <c r="AM9" s="31"/>
      <c r="AN9" s="31"/>
      <c r="AO9" s="31" t="s">
        <v>174</v>
      </c>
      <c r="AP9" s="33" t="s">
        <v>175</v>
      </c>
      <c r="AQ9" s="44"/>
      <c r="AR9" s="44"/>
      <c r="AS9" s="44"/>
      <c r="AT9" s="48"/>
      <c r="AU9" s="45" t="n">
        <v>45344</v>
      </c>
    </row>
    <row r="10" customFormat="false" ht="35.25" hidden="false" customHeight="true" outlineLevel="0" collapsed="false">
      <c r="A10" s="21" t="n">
        <v>59</v>
      </c>
      <c r="B10" s="36" t="n">
        <v>9522107635</v>
      </c>
      <c r="C10" s="36" t="n">
        <v>9522107635</v>
      </c>
      <c r="D10" s="36" t="s">
        <v>164</v>
      </c>
      <c r="E10" s="36" t="s">
        <v>165</v>
      </c>
      <c r="F10" s="20" t="s">
        <v>176</v>
      </c>
      <c r="G10" s="60" t="s">
        <v>50</v>
      </c>
      <c r="H10" s="21" t="s">
        <v>166</v>
      </c>
      <c r="I10" s="21" t="s">
        <v>167</v>
      </c>
      <c r="J10" s="21" t="s">
        <v>177</v>
      </c>
      <c r="K10" s="47" t="s">
        <v>178</v>
      </c>
      <c r="L10" s="47" t="s">
        <v>179</v>
      </c>
      <c r="M10" s="47" t="s">
        <v>54</v>
      </c>
      <c r="N10" s="46" t="s">
        <v>166</v>
      </c>
      <c r="O10" s="46" t="s">
        <v>170</v>
      </c>
      <c r="P10" s="23" t="n">
        <v>987654321</v>
      </c>
      <c r="Q10" s="38" t="s">
        <v>171</v>
      </c>
      <c r="R10" s="25" t="n">
        <v>123456789</v>
      </c>
      <c r="S10" s="26"/>
      <c r="T10" s="59" t="n">
        <v>693904044</v>
      </c>
      <c r="U10" s="40"/>
      <c r="V10" s="26" t="s">
        <v>58</v>
      </c>
      <c r="W10" s="40"/>
      <c r="X10" s="26" t="s">
        <v>60</v>
      </c>
      <c r="Y10" s="25" t="n">
        <v>123456789</v>
      </c>
      <c r="Z10" s="40"/>
      <c r="AA10" s="26" t="s">
        <v>61</v>
      </c>
      <c r="AB10" s="40"/>
      <c r="AC10" s="61" t="n">
        <v>18</v>
      </c>
      <c r="AD10" s="42" t="s">
        <v>172</v>
      </c>
      <c r="AE10" s="43" t="s">
        <v>84</v>
      </c>
      <c r="AF10" s="43"/>
      <c r="AG10" s="43"/>
      <c r="AH10" s="43"/>
      <c r="AI10" s="31" t="s">
        <v>63</v>
      </c>
      <c r="AJ10" s="31" t="s">
        <v>173</v>
      </c>
      <c r="AK10" s="31"/>
      <c r="AL10" s="31"/>
      <c r="AM10" s="31"/>
      <c r="AN10" s="31"/>
      <c r="AO10" s="31"/>
      <c r="AP10" s="33"/>
      <c r="AQ10" s="44"/>
      <c r="AR10" s="44"/>
      <c r="AS10" s="44"/>
      <c r="AT10" s="48"/>
      <c r="AU10" s="44" t="n">
        <v>45344</v>
      </c>
    </row>
    <row r="11" customFormat="false" ht="35.25" hidden="false" customHeight="true" outlineLevel="0" collapsed="false">
      <c r="A11" s="21" t="n">
        <v>141</v>
      </c>
      <c r="B11" s="36" t="n">
        <v>5252265692</v>
      </c>
      <c r="C11" s="36" t="n">
        <v>5252265692</v>
      </c>
      <c r="D11" s="37" t="s">
        <v>180</v>
      </c>
      <c r="E11" s="37" t="s">
        <v>181</v>
      </c>
      <c r="F11" s="20" t="s">
        <v>182</v>
      </c>
      <c r="G11" s="37" t="s">
        <v>50</v>
      </c>
      <c r="H11" s="18" t="s">
        <v>183</v>
      </c>
      <c r="I11" s="18" t="s">
        <v>184</v>
      </c>
      <c r="J11" s="18" t="s">
        <v>185</v>
      </c>
      <c r="K11" s="18" t="s">
        <v>186</v>
      </c>
      <c r="L11" s="18" t="s">
        <v>187</v>
      </c>
      <c r="M11" s="18" t="s">
        <v>54</v>
      </c>
      <c r="N11" s="46" t="s">
        <v>183</v>
      </c>
      <c r="O11" s="46" t="s">
        <v>184</v>
      </c>
      <c r="P11" s="23" t="n">
        <v>987654321</v>
      </c>
      <c r="Q11" s="24" t="s">
        <v>188</v>
      </c>
      <c r="R11" s="25" t="n">
        <v>123456789</v>
      </c>
      <c r="S11" s="26"/>
      <c r="T11" s="25"/>
      <c r="U11" s="26"/>
      <c r="V11" s="26" t="s">
        <v>58</v>
      </c>
      <c r="W11" s="40"/>
      <c r="X11" s="26" t="s">
        <v>60</v>
      </c>
      <c r="Y11" s="25" t="n">
        <v>123456789</v>
      </c>
      <c r="Z11" s="26" t="s">
        <v>58</v>
      </c>
      <c r="AA11" s="26" t="s">
        <v>61</v>
      </c>
      <c r="AB11" s="40"/>
      <c r="AC11" s="58" t="n">
        <v>40</v>
      </c>
      <c r="AD11" s="42" t="s">
        <v>189</v>
      </c>
      <c r="AE11" s="43"/>
      <c r="AF11" s="43"/>
      <c r="AG11" s="43"/>
      <c r="AH11" s="43"/>
      <c r="AI11" s="31" t="s">
        <v>63</v>
      </c>
      <c r="AJ11" s="31" t="s">
        <v>190</v>
      </c>
      <c r="AK11" s="31"/>
      <c r="AL11" s="31"/>
      <c r="AM11" s="31"/>
      <c r="AN11" s="31"/>
      <c r="AO11" s="31"/>
      <c r="AP11" s="33"/>
      <c r="AQ11" s="48"/>
      <c r="AR11" s="48"/>
      <c r="AS11" s="48"/>
      <c r="AT11" s="48"/>
      <c r="AU11" s="44" t="n">
        <v>45562</v>
      </c>
    </row>
    <row r="12" customFormat="false" ht="35.25" hidden="false" customHeight="true" outlineLevel="0" collapsed="false">
      <c r="A12" s="62" t="n">
        <v>145</v>
      </c>
      <c r="B12" s="63" t="n">
        <v>5252265692</v>
      </c>
      <c r="C12" s="63" t="n">
        <v>5252265692</v>
      </c>
      <c r="D12" s="64" t="s">
        <v>191</v>
      </c>
      <c r="E12" s="64" t="s">
        <v>181</v>
      </c>
      <c r="F12" s="20" t="s">
        <v>182</v>
      </c>
      <c r="G12" s="64" t="s">
        <v>50</v>
      </c>
      <c r="H12" s="18" t="s">
        <v>183</v>
      </c>
      <c r="I12" s="18" t="s">
        <v>184</v>
      </c>
      <c r="J12" s="18" t="s">
        <v>192</v>
      </c>
      <c r="K12" s="18" t="s">
        <v>193</v>
      </c>
      <c r="L12" s="18" t="s">
        <v>194</v>
      </c>
      <c r="M12" s="18" t="s">
        <v>195</v>
      </c>
      <c r="N12" s="46" t="s">
        <v>183</v>
      </c>
      <c r="O12" s="46" t="s">
        <v>184</v>
      </c>
      <c r="P12" s="23" t="n">
        <v>987654321</v>
      </c>
      <c r="Q12" s="24" t="s">
        <v>196</v>
      </c>
      <c r="R12" s="25" t="n">
        <v>123456789</v>
      </c>
      <c r="S12" s="26" t="n">
        <v>602860355</v>
      </c>
      <c r="T12" s="25" t="n">
        <v>601335206</v>
      </c>
      <c r="U12" s="26" t="s">
        <v>197</v>
      </c>
      <c r="V12" s="26" t="s">
        <v>58</v>
      </c>
      <c r="W12" s="40"/>
      <c r="X12" s="26" t="s">
        <v>60</v>
      </c>
      <c r="Y12" s="25" t="n">
        <v>123456789</v>
      </c>
      <c r="Z12" s="40"/>
      <c r="AA12" s="26" t="s">
        <v>61</v>
      </c>
      <c r="AB12" s="40"/>
      <c r="AC12" s="58" t="n">
        <v>140</v>
      </c>
      <c r="AD12" s="65" t="s">
        <v>189</v>
      </c>
      <c r="AE12" s="66"/>
      <c r="AF12" s="66"/>
      <c r="AG12" s="66"/>
      <c r="AH12" s="66"/>
      <c r="AI12" s="31" t="s">
        <v>63</v>
      </c>
      <c r="AJ12" s="67" t="s">
        <v>190</v>
      </c>
      <c r="AK12" s="67"/>
      <c r="AL12" s="67"/>
      <c r="AM12" s="67"/>
      <c r="AN12" s="67"/>
      <c r="AO12" s="67"/>
      <c r="AP12" s="33"/>
      <c r="AQ12" s="68"/>
      <c r="AR12" s="68"/>
      <c r="AS12" s="68"/>
      <c r="AT12" s="68"/>
      <c r="AU12" s="68"/>
    </row>
    <row r="13" customFormat="false" ht="35.25" hidden="false" customHeight="true" outlineLevel="0" collapsed="false">
      <c r="AC13" s="69" t="n">
        <f aca="false">SUM(AC2:AC12)</f>
        <v>2435</v>
      </c>
    </row>
  </sheetData>
  <hyperlinks>
    <hyperlink ref="Q2" r:id="rId2" display="http://swkrzyz.pl/index.php/grupy-parafialne/stowarzyszenie-milosierdzia-sw-wincentego-a-paulo"/>
    <hyperlink ref="AC2" r:id="rId3" display="file:///home/marcin/code/food-bank/OperatorPortal/Tests/2.%20DOKUMENTY%20ORGANIZACJI%20PARTNERSKICH_TECZKI/2_Stow_Miło_Św_Wincentego%20A%20Paulo/2_Stow_Miło_Św_Wincentego%20A%20Paulo_karta_2024.04.16.pdf"/>
    <hyperlink ref="AU2" r:id="rId4" display="file:///home/marcin/code/food-bank/OperatorPortal/Tests/2.%20DOKUMENTY%20ORGANIZACJI%20PARTNERSKICH_TECZKI/2_Stow_Miło_Św_Wincentego%20A%20Paulo/2_Stow_Miło_Św_Wincentego%20A%20Paulo_protokół_2024.04.16.pdf"/>
    <hyperlink ref="Q3" r:id="rId5" display="https://www.facebook.com/DarLosuNonProfit/?show_switched_toast=0&amp;show_invite_to_follow=0&amp;show_switched_tooltip=0&amp;show_podcast_settings=0&amp;show_community_review_changes=0&amp;show_community_rollback=0&amp;show_follower_visibility_disclosure=0"/>
    <hyperlink ref="AC3" r:id="rId6" display="file:///home/marcin/code/food-bank/OperatorPortal/Tests/2.%20DOKUMENTY%20ORGANIZACJI%20PARTNERSKICH_TECZKI/3_Fundacja_Dar_Losu/3_Fundacja_Dar_Losu_karta_2024.02.05.pdf"/>
    <hyperlink ref="AU3" r:id="rId7" display="file:///home/marcin/code/food-bank/OperatorPortal/Tests/2.%20DOKUMENTY%20ORGANIZACJI%20PARTNERSKICH_TECZKI/3_Fundacja_Dar_Losu/3_Fundacja_Dar_Losu_protokół_2024.02.05.pdf"/>
    <hyperlink ref="Q4" r:id="rId8" display="www.andersa.monar.org"/>
    <hyperlink ref="AC4" r:id="rId9" display="file:///home/marcin/code/food-bank/OperatorPortal/Tests/2.%20DOKUMENTY%20ORGANIZACJI%20PARTNERSKICH_TECZKI/10_Monar_Andersa/10_Monar_Andersa_karta_2024.03.08.pdf"/>
    <hyperlink ref="AU4" r:id="rId10" display="file:///home/marcin/code/food-bank/OperatorPortal/Tests/2.%20DOKUMENTY%20ORGANIZACJI%20PARTNERSKICH_TECZKI/10_Monar_Andersa/10_Monar_Andersa_protokół_2024.03.08.pdf"/>
    <hyperlink ref="Q5" r:id="rId11" display="https://uniters.org.pl/"/>
    <hyperlink ref="AC5" r:id="rId12" display="file:///home/marcin/code/food-bank/OperatorPortal/Tests/2.%20DOKUMENTY%20ORGANIZACJI%20PARTNERSKICH_TECZKI/15_Fundacja_Uniters/15_Fundacja_Uniters_Karta_2024.04.15.pdf"/>
    <hyperlink ref="AU5" r:id="rId13" display="file:///home/marcin/code/food-bank/OperatorPortal/Tests/2.%20DOKUMENTY%20ORGANIZACJI%20PARTNERSKICH_TECZKI/15_Fundacja_Uniters/15_Fundacja_Uniters_protokół_2024.04.15.pdf"/>
    <hyperlink ref="AC6" r:id="rId14" display="file:///home/marcin/code/food-bank/OperatorPortal/Tests/2.%20DOKUMENTY%20ORGANIZACJI%20PARTNERSKICH_TECZKI/20_PZERiI_Praga/20_PZERiI_Praga_karta.2024.08.23.pdf"/>
    <hyperlink ref="AU6" r:id="rId15" display="file:///home/marcin/code/food-bank/OperatorPortal/Tests/2.%20DOKUMENTY%20ORGANIZACJI%20PARTNERSKICH_TECZKI/20_PZERiI_Praga/20_PZERiI_Praga_protokół_2024.08.23.pdf"/>
    <hyperlink ref="Q7" r:id="rId16" display="https://parafiaotwockkresy.pl/o-parafii-2/"/>
    <hyperlink ref="AC7" r:id="rId17" display="file:///home/marcin/code/food-bank/OperatorPortal/Tests/2.%20DOKUMENTY%20ORGANIZACJI%20PARTNERSKICH_TECZKI/21_Otwocki_Punkt_Charytatywny/21_Otwocki_Punkt_Charytatywny_karta_2024.06.07.pdf"/>
    <hyperlink ref="AU7" r:id="rId18" display="file:///home/marcin/code/food-bank/OperatorPortal/Tests/2.%20DOKUMENTY%20ORGANIZACJI%20PARTNERSKICH_TECZKI/21_Otwocki_Punkt_Charytatywny/21_Otwocki_Punkt_Charytatywny_protokół_2024.06.07.pdf"/>
    <hyperlink ref="Q8" r:id="rId19" display="https://www.fundacjaakuku.pl/"/>
    <hyperlink ref="Q9" r:id="rId20" display="https://podrugie.pl/"/>
    <hyperlink ref="AC9" r:id="rId21" display="file:///home/marcin/code/food-bank/OperatorPortal/Tests/2.%20DOKUMENTY%20ORGANIZACJI%20PARTNERSKICH_TECZKI/59_Fundacja_Po_Drugie/59_Fundacja_Po_Drugie_Punkt_pomocy_karta_2024.02.22.pdf"/>
    <hyperlink ref="AU9" r:id="rId22" display="file:///home/marcin/code/food-bank/OperatorPortal/Tests/2.%20DOKUMENTY%20ORGANIZACJI%20PARTNERSKICH_TECZKI/59_Fundacja_Po_Drugie/59_Fundacja_Po_Drugie_protokół_2024.02.22.pdf"/>
    <hyperlink ref="Q10" r:id="rId23" display="https://podrugie.pl/"/>
    <hyperlink ref="Q11" r:id="rId24" display="https://www.facebook.com/TPD-Bielany-1617556981878459"/>
    <hyperlink ref="Q12" r:id="rId25" display="https://www.facebook.com/tpdpruszkow/?locale=pl_P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2024-11-19T10:51:09Z</dcterms:created>
  <dc:creator>Agata Obroslak</dc:creator>
  <dc:description/>
  <dc:language>en-US</dc:language>
  <cp:lastModifiedBy/>
  <dcterms:modified xsi:type="dcterms:W3CDTF">2025-02-02T14:54:49Z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