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1d6998990e238b/Dokumenty/Studia/pwr_sem4_wsi/lab1/"/>
    </mc:Choice>
  </mc:AlternateContent>
  <xr:revisionPtr revIDLastSave="130" documentId="8_{1245E119-8750-4741-8FCC-8279E2DC6B55}" xr6:coauthVersionLast="47" xr6:coauthVersionMax="47" xr10:uidLastSave="{B5DB8458-822A-42E6-8AB7-B04CBF67AE82}"/>
  <bookViews>
    <workbookView xWindow="-110" yWindow="-110" windowWidth="19420" windowHeight="10300" activeTab="2" xr2:uid="{D15CB1D1-78FC-49EF-8CF8-57308CC9B32C}"/>
  </bookViews>
  <sheets>
    <sheet name="wyniki" sheetId="2" r:id="rId1"/>
    <sheet name="wyniki2" sheetId="3" r:id="rId2"/>
    <sheet name="Arkusz2" sheetId="4" r:id="rId3"/>
  </sheets>
  <definedNames>
    <definedName name="ExternalData_1" localSheetId="0" hidden="1">wyniki!$A$1:$C$113</definedName>
    <definedName name="ExternalData_1" localSheetId="1" hidden="1">wyniki2!$A$1:$C$110</definedName>
  </definedNames>
  <calcPr calcId="191029"/>
  <pivotCaches>
    <pivotCache cacheId="18" r:id="rId4"/>
    <pivotCache cacheId="2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A3" i="4"/>
  <c r="A4" i="4"/>
  <c r="A5" i="4"/>
  <c r="A6" i="4"/>
  <c r="A7" i="4"/>
  <c r="A8" i="4"/>
  <c r="A9" i="4"/>
  <c r="A10" i="4"/>
  <c r="A11" i="4"/>
  <c r="A12" i="4"/>
  <c r="A13" i="4"/>
  <c r="A2" i="4"/>
  <c r="C15" i="4"/>
  <c r="B15" i="4"/>
  <c r="B3" i="4"/>
  <c r="B14" i="4"/>
  <c r="B7" i="4"/>
  <c r="B9" i="4"/>
  <c r="B11" i="4"/>
  <c r="B13" i="4"/>
  <c r="B4" i="4"/>
  <c r="B5" i="4"/>
  <c r="B6" i="4"/>
  <c r="B8" i="4"/>
  <c r="B10" i="4"/>
  <c r="B12" i="4"/>
  <c r="B2" i="4"/>
  <c r="C3" i="4"/>
  <c r="C14" i="4"/>
  <c r="C5" i="4"/>
  <c r="C7" i="4"/>
  <c r="C9" i="4"/>
  <c r="C10" i="4"/>
  <c r="C12" i="4"/>
  <c r="C4" i="4"/>
  <c r="C6" i="4"/>
  <c r="C8" i="4"/>
  <c r="C11" i="4"/>
  <c r="C13" i="4"/>
  <c r="C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24FA64-1701-4402-9ADF-FE5DF0B965F1}" keepAlive="1" name="Zapytanie — wyniki" description="Połączenie z zapytaniem „wyniki” w skoroszycie." type="5" refreshedVersion="8" background="1" saveData="1">
    <dbPr connection="Provider=Microsoft.Mashup.OleDb.1;Data Source=$Workbook$;Location=wyniki;Extended Properties=&quot;&quot;" command="SELECT * FROM [wyniki]"/>
  </connection>
  <connection id="2" xr16:uid="{618C17D2-CC78-4520-8C33-CC2EF8D11103}" keepAlive="1" name="Zapytanie — wyniki2" description="Połączenie z zapytaniem „wyniki2” w skoroszycie." type="5" refreshedVersion="8" background="1" saveData="1">
    <dbPr connection="Provider=Microsoft.Mashup.OleDb.1;Data Source=$Workbook$;Location=wyniki2;Extended Properties=&quot;&quot;" command="SELECT * FROM [wyniki2]"/>
  </connection>
</connections>
</file>

<file path=xl/sharedStrings.xml><?xml version="1.0" encoding="utf-8"?>
<sst xmlns="http://schemas.openxmlformats.org/spreadsheetml/2006/main" count="235" uniqueCount="121">
  <si>
    <t xml:space="preserve">1234ed78659cabf0 </t>
  </si>
  <si>
    <t xml:space="preserve">12736d489ebc5fa0 </t>
  </si>
  <si>
    <t xml:space="preserve">51342b78adfc69e0 </t>
  </si>
  <si>
    <t xml:space="preserve">123854679bcfdea0 </t>
  </si>
  <si>
    <t xml:space="preserve">653891ac42b7def0 </t>
  </si>
  <si>
    <t xml:space="preserve">3b742658a9ec1df0 </t>
  </si>
  <si>
    <t xml:space="preserve">13489e2a5bf7d6c0 </t>
  </si>
  <si>
    <t xml:space="preserve">93741568eafb2dc0 </t>
  </si>
  <si>
    <t xml:space="preserve">13745928beacd6f0 </t>
  </si>
  <si>
    <t xml:space="preserve">16239548edb7afc0 </t>
  </si>
  <si>
    <t xml:space="preserve">934825a167fbdec0 </t>
  </si>
  <si>
    <t xml:space="preserve">671352b49ac8def0 </t>
  </si>
  <si>
    <t xml:space="preserve">263719a4db8ce5f0 </t>
  </si>
  <si>
    <t xml:space="preserve">5234c17869ebdfa0 </t>
  </si>
  <si>
    <t xml:space="preserve">127439c865fbdae0 </t>
  </si>
  <si>
    <t xml:space="preserve">593421786abcdef0 </t>
  </si>
  <si>
    <t xml:space="preserve">25341b9cda876ef0 </t>
  </si>
  <si>
    <t xml:space="preserve">71342b8c6d9f5ea0 </t>
  </si>
  <si>
    <t xml:space="preserve">172453e8a69cbdf0 </t>
  </si>
  <si>
    <t xml:space="preserve">172396a4febcd850 </t>
  </si>
  <si>
    <t xml:space="preserve">1624e538d97bafc0 </t>
  </si>
  <si>
    <t xml:space="preserve">3b7419582aec6df0 </t>
  </si>
  <si>
    <t xml:space="preserve">51249638edabf7c0 </t>
  </si>
  <si>
    <t xml:space="preserve">52347618d9abefc0 </t>
  </si>
  <si>
    <t xml:space="preserve">512496a8d7bcf3e0 </t>
  </si>
  <si>
    <t xml:space="preserve">2a4815679bcfd3e0 </t>
  </si>
  <si>
    <t xml:space="preserve">12365f84d97baec0 </t>
  </si>
  <si>
    <t xml:space="preserve">1b827963d54face0 </t>
  </si>
  <si>
    <t xml:space="preserve">26345178d9abefc0 </t>
  </si>
  <si>
    <t xml:space="preserve">29341578d6acebf0 </t>
  </si>
  <si>
    <t xml:space="preserve">5124638bdf7cea90 </t>
  </si>
  <si>
    <t xml:space="preserve">12345d689c7faeb0 </t>
  </si>
  <si>
    <t xml:space="preserve">13479268eafbd5c0 </t>
  </si>
  <si>
    <t xml:space="preserve">12346b8c59fed7a0 </t>
  </si>
  <si>
    <t xml:space="preserve">27a461389edcb5f0 </t>
  </si>
  <si>
    <t xml:space="preserve">93742bc8651fdae0 </t>
  </si>
  <si>
    <t xml:space="preserve">13469257be8fdca0 </t>
  </si>
  <si>
    <t xml:space="preserve">53147d689a2cebf0 </t>
  </si>
  <si>
    <t xml:space="preserve">17b462385daf9ce0 </t>
  </si>
  <si>
    <t xml:space="preserve">a524613897fbdec0 </t>
  </si>
  <si>
    <t xml:space="preserve">51276438adfe9cb0 </t>
  </si>
  <si>
    <t xml:space="preserve">9524d138baf6e7c0 </t>
  </si>
  <si>
    <t xml:space="preserve">612a7b43e9c85df0 </t>
  </si>
  <si>
    <t xml:space="preserve">a6249378e1fb5dc0 </t>
  </si>
  <si>
    <t xml:space="preserve">123456789eacdbf0 </t>
  </si>
  <si>
    <t xml:space="preserve">2364158bea7c9df0 </t>
  </si>
  <si>
    <t xml:space="preserve">3174e5a86d2c9bf0 </t>
  </si>
  <si>
    <t xml:space="preserve">d5143b726fc8a9e0 </t>
  </si>
  <si>
    <t xml:space="preserve">13a4d92b567ce8f0 </t>
  </si>
  <si>
    <t xml:space="preserve">268153b4ad7c9ef0 </t>
  </si>
  <si>
    <t xml:space="preserve">2934d1c5b68f7ae0 </t>
  </si>
  <si>
    <t xml:space="preserve">e72416389acfd5b0 </t>
  </si>
  <si>
    <t xml:space="preserve">126459378acfdeb0 </t>
  </si>
  <si>
    <t xml:space="preserve">d53461b8a2ec97f0 </t>
  </si>
  <si>
    <t xml:space="preserve">25349168d7cfeab0 </t>
  </si>
  <si>
    <t xml:space="preserve">2834615cdab7e9f0 </t>
  </si>
  <si>
    <t xml:space="preserve">a348219b576cdef0 </t>
  </si>
  <si>
    <t xml:space="preserve">12347db86e9a5fc0 </t>
  </si>
  <si>
    <t xml:space="preserve">614c783f29db5ea0 </t>
  </si>
  <si>
    <t xml:space="preserve">1234958ced6a7bf0 </t>
  </si>
  <si>
    <t xml:space="preserve">61345a87d2bce9f0 </t>
  </si>
  <si>
    <t xml:space="preserve">178d534fe26ba9c0 </t>
  </si>
  <si>
    <t xml:space="preserve">52137a8496fbdec0 </t>
  </si>
  <si>
    <t xml:space="preserve">5124ae38967cdbf0 </t>
  </si>
  <si>
    <t xml:space="preserve">37941ef86d5b2ac0 </t>
  </si>
  <si>
    <t xml:space="preserve">23c4695ad187ebf0 </t>
  </si>
  <si>
    <t xml:space="preserve">267419e85f3bdac0 </t>
  </si>
  <si>
    <t xml:space="preserve">2534d178abec96f0 </t>
  </si>
  <si>
    <t xml:space="preserve">17245c8f396bade0 </t>
  </si>
  <si>
    <t xml:space="preserve">123479b85a6cdef0 </t>
  </si>
  <si>
    <t xml:space="preserve">29481a736dcf5eb0 </t>
  </si>
  <si>
    <t xml:space="preserve">25476d381fbcea90 </t>
  </si>
  <si>
    <t xml:space="preserve">1348ad2769bc5ef0 </t>
  </si>
  <si>
    <t xml:space="preserve">34a85ef712bc96d0 </t>
  </si>
  <si>
    <t xml:space="preserve">263495c7dab8e1f0 </t>
  </si>
  <si>
    <t xml:space="preserve">56137e24d98bfac0 </t>
  </si>
  <si>
    <t xml:space="preserve">237465cbad8f1e90 </t>
  </si>
  <si>
    <t xml:space="preserve">2e341d789abc65f0 </t>
  </si>
  <si>
    <t xml:space="preserve">16245a87d9bcef30 </t>
  </si>
  <si>
    <t xml:space="preserve">35142d68eb7c9af0 </t>
  </si>
  <si>
    <t xml:space="preserve">12345678d9bcaef0 </t>
  </si>
  <si>
    <t xml:space="preserve">51239684de7cbaf0 </t>
  </si>
  <si>
    <t xml:space="preserve">92643d58a7bce1f0 </t>
  </si>
  <si>
    <t xml:space="preserve">13549a27d6b8efc0 </t>
  </si>
  <si>
    <t xml:space="preserve">69147238ebdc5af0 </t>
  </si>
  <si>
    <t xml:space="preserve">1b346a275ce89df0 </t>
  </si>
  <si>
    <t xml:space="preserve">123467f859dbaec0 </t>
  </si>
  <si>
    <t xml:space="preserve">534b18672e9adfc0 </t>
  </si>
  <si>
    <t xml:space="preserve">5348b1dca26f79e0 </t>
  </si>
  <si>
    <t xml:space="preserve">32b41ef75d68a9c0 </t>
  </si>
  <si>
    <t xml:space="preserve">6a187d4329cfe5b0 </t>
  </si>
  <si>
    <t xml:space="preserve">23481d7c56ef9ba0 </t>
  </si>
  <si>
    <t xml:space="preserve">2174a38c5d9b6ef0 </t>
  </si>
  <si>
    <t xml:space="preserve">1987524cd3afe6b0 </t>
  </si>
  <si>
    <t xml:space="preserve">2517e943d6c8baf0 </t>
  </si>
  <si>
    <t xml:space="preserve">2148563c97bfdae0 </t>
  </si>
  <si>
    <t xml:space="preserve">51342e68a97cdbf0 </t>
  </si>
  <si>
    <t xml:space="preserve">1234a57869dfbce0 </t>
  </si>
  <si>
    <t xml:space="preserve">2a4856739e1cdbf0 </t>
  </si>
  <si>
    <t xml:space="preserve">16245a389ef7dbc0 </t>
  </si>
  <si>
    <t xml:space="preserve">a174328c65bf9de0 </t>
  </si>
  <si>
    <t xml:space="preserve">53a4278c1bfe6d90 </t>
  </si>
  <si>
    <t xml:space="preserve">123ab674958cdef0 </t>
  </si>
  <si>
    <t xml:space="preserve">a534917826bcdef0 </t>
  </si>
  <si>
    <t xml:space="preserve">513427a8e6bc9df0 </t>
  </si>
  <si>
    <t xml:space="preserve">91247a3856fbdec0 </t>
  </si>
  <si>
    <t xml:space="preserve">25149638edabf7c0 </t>
  </si>
  <si>
    <t xml:space="preserve">9348215b6d7ceaf0 </t>
  </si>
  <si>
    <t xml:space="preserve">5124ab38976cdef0 </t>
  </si>
  <si>
    <t xml:space="preserve">124853679eacdbf0 </t>
  </si>
  <si>
    <t xml:space="preserve">1b24378c69efd5a0 </t>
  </si>
  <si>
    <t xml:space="preserve">12346d58ab7c9ef0 </t>
  </si>
  <si>
    <t>hashPlanszy</t>
  </si>
  <si>
    <t># odwiedzonych stanów</t>
  </si>
  <si>
    <t># ruchów</t>
  </si>
  <si>
    <t>Etykiety wierszy</t>
  </si>
  <si>
    <t>Średnia z # odwiedzonych stanów</t>
  </si>
  <si>
    <t>#kroków</t>
  </si>
  <si>
    <t>manhattan</t>
  </si>
  <si>
    <t>hybrid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</si>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</sst>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wyniki!$C$1</c:f>
              <c:strCache>
                <c:ptCount val="1"/>
                <c:pt idx="0">
                  <c:v># odwiedzonych stanów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wyniki!$B$2:$B$113</c:f>
              <c:numCache>
                <c:formatCode>General</c:formatCode>
                <c:ptCount val="112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36</c:v>
                </c:pt>
              </c:numCache>
            </c:numRef>
          </c:xVal>
          <c:yVal>
            <c:numRef>
              <c:f>wyniki!$C$2:$C$113</c:f>
              <c:numCache>
                <c:formatCode>General</c:formatCode>
                <c:ptCount val="112"/>
                <c:pt idx="0">
                  <c:v>8</c:v>
                </c:pt>
                <c:pt idx="1">
                  <c:v>13</c:v>
                </c:pt>
                <c:pt idx="2">
                  <c:v>35</c:v>
                </c:pt>
                <c:pt idx="3">
                  <c:v>48</c:v>
                </c:pt>
                <c:pt idx="4">
                  <c:v>61</c:v>
                </c:pt>
                <c:pt idx="5">
                  <c:v>23</c:v>
                </c:pt>
                <c:pt idx="6">
                  <c:v>59</c:v>
                </c:pt>
                <c:pt idx="7">
                  <c:v>27</c:v>
                </c:pt>
                <c:pt idx="8">
                  <c:v>37</c:v>
                </c:pt>
                <c:pt idx="9">
                  <c:v>63</c:v>
                </c:pt>
                <c:pt idx="10">
                  <c:v>98</c:v>
                </c:pt>
                <c:pt idx="11">
                  <c:v>108</c:v>
                </c:pt>
                <c:pt idx="12">
                  <c:v>160</c:v>
                </c:pt>
                <c:pt idx="13">
                  <c:v>60</c:v>
                </c:pt>
                <c:pt idx="14">
                  <c:v>145</c:v>
                </c:pt>
                <c:pt idx="15">
                  <c:v>185</c:v>
                </c:pt>
                <c:pt idx="16">
                  <c:v>197</c:v>
                </c:pt>
                <c:pt idx="17">
                  <c:v>242</c:v>
                </c:pt>
                <c:pt idx="18">
                  <c:v>318</c:v>
                </c:pt>
                <c:pt idx="19">
                  <c:v>370</c:v>
                </c:pt>
                <c:pt idx="20">
                  <c:v>563</c:v>
                </c:pt>
                <c:pt idx="21">
                  <c:v>585</c:v>
                </c:pt>
                <c:pt idx="22">
                  <c:v>673</c:v>
                </c:pt>
                <c:pt idx="23">
                  <c:v>989</c:v>
                </c:pt>
                <c:pt idx="24">
                  <c:v>95</c:v>
                </c:pt>
                <c:pt idx="25">
                  <c:v>107</c:v>
                </c:pt>
                <c:pt idx="26">
                  <c:v>147</c:v>
                </c:pt>
                <c:pt idx="27">
                  <c:v>218</c:v>
                </c:pt>
                <c:pt idx="28">
                  <c:v>233</c:v>
                </c:pt>
                <c:pt idx="29">
                  <c:v>414</c:v>
                </c:pt>
                <c:pt idx="30">
                  <c:v>610</c:v>
                </c:pt>
                <c:pt idx="31">
                  <c:v>866</c:v>
                </c:pt>
                <c:pt idx="32">
                  <c:v>879</c:v>
                </c:pt>
                <c:pt idx="33">
                  <c:v>1089</c:v>
                </c:pt>
                <c:pt idx="34">
                  <c:v>1436</c:v>
                </c:pt>
                <c:pt idx="35">
                  <c:v>393</c:v>
                </c:pt>
                <c:pt idx="36">
                  <c:v>459</c:v>
                </c:pt>
                <c:pt idx="37">
                  <c:v>523</c:v>
                </c:pt>
                <c:pt idx="38">
                  <c:v>684</c:v>
                </c:pt>
                <c:pt idx="39">
                  <c:v>767</c:v>
                </c:pt>
                <c:pt idx="40">
                  <c:v>845</c:v>
                </c:pt>
                <c:pt idx="41">
                  <c:v>977</c:v>
                </c:pt>
                <c:pt idx="42">
                  <c:v>994</c:v>
                </c:pt>
                <c:pt idx="43">
                  <c:v>1128</c:v>
                </c:pt>
                <c:pt idx="44">
                  <c:v>1149</c:v>
                </c:pt>
                <c:pt idx="45">
                  <c:v>1208</c:v>
                </c:pt>
                <c:pt idx="46">
                  <c:v>2188</c:v>
                </c:pt>
                <c:pt idx="47">
                  <c:v>2507</c:v>
                </c:pt>
                <c:pt idx="48">
                  <c:v>2772</c:v>
                </c:pt>
                <c:pt idx="49">
                  <c:v>5240</c:v>
                </c:pt>
                <c:pt idx="50">
                  <c:v>5765</c:v>
                </c:pt>
                <c:pt idx="51">
                  <c:v>230</c:v>
                </c:pt>
                <c:pt idx="52">
                  <c:v>525</c:v>
                </c:pt>
                <c:pt idx="53">
                  <c:v>538</c:v>
                </c:pt>
                <c:pt idx="54">
                  <c:v>910</c:v>
                </c:pt>
                <c:pt idx="55">
                  <c:v>1938</c:v>
                </c:pt>
                <c:pt idx="56">
                  <c:v>1962</c:v>
                </c:pt>
                <c:pt idx="57">
                  <c:v>3109</c:v>
                </c:pt>
                <c:pt idx="58">
                  <c:v>3512</c:v>
                </c:pt>
                <c:pt idx="59">
                  <c:v>3734</c:v>
                </c:pt>
                <c:pt idx="60">
                  <c:v>3735</c:v>
                </c:pt>
                <c:pt idx="61">
                  <c:v>301</c:v>
                </c:pt>
                <c:pt idx="62">
                  <c:v>770</c:v>
                </c:pt>
                <c:pt idx="63">
                  <c:v>809</c:v>
                </c:pt>
                <c:pt idx="64">
                  <c:v>1024</c:v>
                </c:pt>
                <c:pt idx="65">
                  <c:v>1431</c:v>
                </c:pt>
                <c:pt idx="66">
                  <c:v>1597</c:v>
                </c:pt>
                <c:pt idx="67">
                  <c:v>1681</c:v>
                </c:pt>
                <c:pt idx="68">
                  <c:v>1702</c:v>
                </c:pt>
                <c:pt idx="69">
                  <c:v>1829</c:v>
                </c:pt>
                <c:pt idx="70">
                  <c:v>2139</c:v>
                </c:pt>
                <c:pt idx="71">
                  <c:v>2404</c:v>
                </c:pt>
                <c:pt idx="72">
                  <c:v>2577</c:v>
                </c:pt>
                <c:pt idx="73">
                  <c:v>2677</c:v>
                </c:pt>
                <c:pt idx="74">
                  <c:v>5024</c:v>
                </c:pt>
                <c:pt idx="75">
                  <c:v>6057</c:v>
                </c:pt>
                <c:pt idx="76">
                  <c:v>8598</c:v>
                </c:pt>
                <c:pt idx="77">
                  <c:v>10613</c:v>
                </c:pt>
                <c:pt idx="78">
                  <c:v>14572</c:v>
                </c:pt>
                <c:pt idx="79">
                  <c:v>18891</c:v>
                </c:pt>
                <c:pt idx="80">
                  <c:v>2581</c:v>
                </c:pt>
                <c:pt idx="81">
                  <c:v>3707</c:v>
                </c:pt>
                <c:pt idx="82">
                  <c:v>3812</c:v>
                </c:pt>
                <c:pt idx="83">
                  <c:v>3978</c:v>
                </c:pt>
                <c:pt idx="84">
                  <c:v>4264</c:v>
                </c:pt>
                <c:pt idx="85">
                  <c:v>5005</c:v>
                </c:pt>
                <c:pt idx="86">
                  <c:v>5381</c:v>
                </c:pt>
                <c:pt idx="87">
                  <c:v>6021</c:v>
                </c:pt>
                <c:pt idx="88">
                  <c:v>9574</c:v>
                </c:pt>
                <c:pt idx="89">
                  <c:v>10331</c:v>
                </c:pt>
                <c:pt idx="90">
                  <c:v>10560</c:v>
                </c:pt>
                <c:pt idx="91">
                  <c:v>12690</c:v>
                </c:pt>
                <c:pt idx="92">
                  <c:v>12911</c:v>
                </c:pt>
                <c:pt idx="93">
                  <c:v>13081</c:v>
                </c:pt>
                <c:pt idx="94">
                  <c:v>14036</c:v>
                </c:pt>
                <c:pt idx="95">
                  <c:v>15498</c:v>
                </c:pt>
                <c:pt idx="96">
                  <c:v>17777</c:v>
                </c:pt>
                <c:pt idx="97">
                  <c:v>18096</c:v>
                </c:pt>
                <c:pt idx="98">
                  <c:v>19924</c:v>
                </c:pt>
                <c:pt idx="99">
                  <c:v>419</c:v>
                </c:pt>
                <c:pt idx="100">
                  <c:v>1706</c:v>
                </c:pt>
                <c:pt idx="101">
                  <c:v>1962</c:v>
                </c:pt>
                <c:pt idx="102">
                  <c:v>2230</c:v>
                </c:pt>
                <c:pt idx="103">
                  <c:v>3074</c:v>
                </c:pt>
                <c:pt idx="104">
                  <c:v>4092</c:v>
                </c:pt>
                <c:pt idx="105">
                  <c:v>9877</c:v>
                </c:pt>
                <c:pt idx="106">
                  <c:v>17253</c:v>
                </c:pt>
                <c:pt idx="107">
                  <c:v>3677</c:v>
                </c:pt>
                <c:pt idx="108">
                  <c:v>4272</c:v>
                </c:pt>
                <c:pt idx="109">
                  <c:v>6422</c:v>
                </c:pt>
                <c:pt idx="110">
                  <c:v>6799</c:v>
                </c:pt>
                <c:pt idx="111">
                  <c:v>18065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B5-495B-892D-E67ECABC2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064528"/>
        <c:axId val="1779065008"/>
      </c:scatterChart>
      <c:catAx>
        <c:axId val="17790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9065008"/>
        <c:crosses val="autoZero"/>
        <c:auto val="1"/>
        <c:lblAlgn val="ctr"/>
        <c:lblOffset val="100"/>
        <c:noMultiLvlLbl val="0"/>
      </c:catAx>
      <c:valAx>
        <c:axId val="17790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90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[Wykresy.xlsx]wyniki!Tabela przestawna2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wyniki!$F$2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wyniki!$E$3:$E$16</c:f>
              <c:strCache>
                <c:ptCount val="14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</c:strCache>
            </c:strRef>
          </c:cat>
          <c:val>
            <c:numRef>
              <c:f>wyniki!$F$3:$F$16</c:f>
              <c:numCache>
                <c:formatCode>General</c:formatCode>
                <c:ptCount val="14"/>
                <c:pt idx="0">
                  <c:v>8</c:v>
                </c:pt>
                <c:pt idx="1">
                  <c:v>13</c:v>
                </c:pt>
                <c:pt idx="2">
                  <c:v>48</c:v>
                </c:pt>
                <c:pt idx="3">
                  <c:v>41</c:v>
                </c:pt>
                <c:pt idx="4">
                  <c:v>82.166666666666671</c:v>
                </c:pt>
                <c:pt idx="5">
                  <c:v>393.36363636363637</c:v>
                </c:pt>
                <c:pt idx="6">
                  <c:v>554</c:v>
                </c:pt>
                <c:pt idx="7">
                  <c:v>1724.9375</c:v>
                </c:pt>
                <c:pt idx="8">
                  <c:v>2019.3</c:v>
                </c:pt>
                <c:pt idx="9">
                  <c:v>4457.6842105263158</c:v>
                </c:pt>
                <c:pt idx="10">
                  <c:v>9959.3157894736851</c:v>
                </c:pt>
                <c:pt idx="11">
                  <c:v>5076.625</c:v>
                </c:pt>
                <c:pt idx="12">
                  <c:v>5292.5</c:v>
                </c:pt>
                <c:pt idx="13">
                  <c:v>18065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1-47FB-B53E-E026D5831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060688"/>
        <c:axId val="1779061648"/>
      </c:lineChart>
      <c:catAx>
        <c:axId val="177906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9061648"/>
        <c:crosses val="autoZero"/>
        <c:auto val="1"/>
        <c:lblAlgn val="ctr"/>
        <c:lblOffset val="100"/>
        <c:noMultiLvlLbl val="0"/>
      </c:catAx>
      <c:valAx>
        <c:axId val="17790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906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wyniki2!$C$1</c:f>
              <c:strCache>
                <c:ptCount val="1"/>
                <c:pt idx="0">
                  <c:v># odwiedzonych stanów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wyniki2!$B$2:$B$110</c:f>
              <c:numCache>
                <c:formatCode>General</c:formatCode>
                <c:ptCount val="109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36</c:v>
                </c:pt>
              </c:numCache>
            </c:numRef>
          </c:xVal>
          <c:yVal>
            <c:numRef>
              <c:f>wyniki2!$C$2:$C$110</c:f>
              <c:numCache>
                <c:formatCode>General</c:formatCode>
                <c:ptCount val="109"/>
                <c:pt idx="0">
                  <c:v>8</c:v>
                </c:pt>
                <c:pt idx="1">
                  <c:v>13</c:v>
                </c:pt>
                <c:pt idx="2">
                  <c:v>35</c:v>
                </c:pt>
                <c:pt idx="3">
                  <c:v>61</c:v>
                </c:pt>
                <c:pt idx="4">
                  <c:v>48</c:v>
                </c:pt>
                <c:pt idx="5">
                  <c:v>23</c:v>
                </c:pt>
                <c:pt idx="6">
                  <c:v>59</c:v>
                </c:pt>
                <c:pt idx="7">
                  <c:v>33</c:v>
                </c:pt>
                <c:pt idx="8">
                  <c:v>102</c:v>
                </c:pt>
                <c:pt idx="9">
                  <c:v>63</c:v>
                </c:pt>
                <c:pt idx="10">
                  <c:v>80</c:v>
                </c:pt>
                <c:pt idx="11">
                  <c:v>27</c:v>
                </c:pt>
                <c:pt idx="12">
                  <c:v>158</c:v>
                </c:pt>
                <c:pt idx="13">
                  <c:v>445</c:v>
                </c:pt>
                <c:pt idx="14">
                  <c:v>95</c:v>
                </c:pt>
                <c:pt idx="15">
                  <c:v>300</c:v>
                </c:pt>
                <c:pt idx="16">
                  <c:v>64</c:v>
                </c:pt>
                <c:pt idx="17">
                  <c:v>60</c:v>
                </c:pt>
                <c:pt idx="18">
                  <c:v>179</c:v>
                </c:pt>
                <c:pt idx="19">
                  <c:v>185</c:v>
                </c:pt>
                <c:pt idx="20">
                  <c:v>350</c:v>
                </c:pt>
                <c:pt idx="21">
                  <c:v>448</c:v>
                </c:pt>
                <c:pt idx="22">
                  <c:v>981</c:v>
                </c:pt>
                <c:pt idx="23">
                  <c:v>637</c:v>
                </c:pt>
                <c:pt idx="24">
                  <c:v>403</c:v>
                </c:pt>
                <c:pt idx="25">
                  <c:v>537</c:v>
                </c:pt>
                <c:pt idx="26">
                  <c:v>210</c:v>
                </c:pt>
                <c:pt idx="27">
                  <c:v>127</c:v>
                </c:pt>
                <c:pt idx="28">
                  <c:v>1395</c:v>
                </c:pt>
                <c:pt idx="29">
                  <c:v>80</c:v>
                </c:pt>
                <c:pt idx="30">
                  <c:v>227</c:v>
                </c:pt>
                <c:pt idx="31">
                  <c:v>737</c:v>
                </c:pt>
                <c:pt idx="32">
                  <c:v>93</c:v>
                </c:pt>
                <c:pt idx="33">
                  <c:v>516</c:v>
                </c:pt>
                <c:pt idx="34">
                  <c:v>523</c:v>
                </c:pt>
                <c:pt idx="35">
                  <c:v>994</c:v>
                </c:pt>
                <c:pt idx="36">
                  <c:v>867</c:v>
                </c:pt>
                <c:pt idx="37">
                  <c:v>4974</c:v>
                </c:pt>
                <c:pt idx="38">
                  <c:v>2030</c:v>
                </c:pt>
                <c:pt idx="39">
                  <c:v>2089</c:v>
                </c:pt>
                <c:pt idx="40">
                  <c:v>517</c:v>
                </c:pt>
                <c:pt idx="41">
                  <c:v>665</c:v>
                </c:pt>
                <c:pt idx="42">
                  <c:v>402</c:v>
                </c:pt>
                <c:pt idx="43">
                  <c:v>768</c:v>
                </c:pt>
                <c:pt idx="44">
                  <c:v>1651</c:v>
                </c:pt>
                <c:pt idx="45">
                  <c:v>885</c:v>
                </c:pt>
                <c:pt idx="46">
                  <c:v>576</c:v>
                </c:pt>
                <c:pt idx="47">
                  <c:v>816</c:v>
                </c:pt>
                <c:pt idx="48">
                  <c:v>5391</c:v>
                </c:pt>
                <c:pt idx="49">
                  <c:v>736</c:v>
                </c:pt>
                <c:pt idx="50">
                  <c:v>362</c:v>
                </c:pt>
                <c:pt idx="51">
                  <c:v>3459</c:v>
                </c:pt>
                <c:pt idx="52">
                  <c:v>3359</c:v>
                </c:pt>
                <c:pt idx="53">
                  <c:v>2725</c:v>
                </c:pt>
                <c:pt idx="54">
                  <c:v>3011</c:v>
                </c:pt>
                <c:pt idx="55">
                  <c:v>512</c:v>
                </c:pt>
                <c:pt idx="56">
                  <c:v>889</c:v>
                </c:pt>
                <c:pt idx="57">
                  <c:v>174</c:v>
                </c:pt>
                <c:pt idx="58">
                  <c:v>1822</c:v>
                </c:pt>
                <c:pt idx="59">
                  <c:v>1879</c:v>
                </c:pt>
                <c:pt idx="60">
                  <c:v>445</c:v>
                </c:pt>
                <c:pt idx="61">
                  <c:v>1300</c:v>
                </c:pt>
                <c:pt idx="62">
                  <c:v>2229</c:v>
                </c:pt>
                <c:pt idx="63">
                  <c:v>1333</c:v>
                </c:pt>
                <c:pt idx="64">
                  <c:v>987</c:v>
                </c:pt>
                <c:pt idx="65">
                  <c:v>964</c:v>
                </c:pt>
                <c:pt idx="66">
                  <c:v>3718</c:v>
                </c:pt>
                <c:pt idx="67">
                  <c:v>2328</c:v>
                </c:pt>
                <c:pt idx="68">
                  <c:v>1567</c:v>
                </c:pt>
                <c:pt idx="69">
                  <c:v>5536</c:v>
                </c:pt>
                <c:pt idx="70">
                  <c:v>13879</c:v>
                </c:pt>
                <c:pt idx="71">
                  <c:v>1205</c:v>
                </c:pt>
                <c:pt idx="72">
                  <c:v>278</c:v>
                </c:pt>
                <c:pt idx="73">
                  <c:v>7760</c:v>
                </c:pt>
                <c:pt idx="74">
                  <c:v>1680</c:v>
                </c:pt>
                <c:pt idx="75">
                  <c:v>478</c:v>
                </c:pt>
                <c:pt idx="76">
                  <c:v>679</c:v>
                </c:pt>
                <c:pt idx="77">
                  <c:v>1628</c:v>
                </c:pt>
                <c:pt idx="78">
                  <c:v>9738</c:v>
                </c:pt>
                <c:pt idx="79">
                  <c:v>4418</c:v>
                </c:pt>
                <c:pt idx="80">
                  <c:v>5138</c:v>
                </c:pt>
                <c:pt idx="81">
                  <c:v>14932</c:v>
                </c:pt>
                <c:pt idx="82">
                  <c:v>7842</c:v>
                </c:pt>
                <c:pt idx="83">
                  <c:v>9889</c:v>
                </c:pt>
                <c:pt idx="84">
                  <c:v>16963</c:v>
                </c:pt>
                <c:pt idx="85">
                  <c:v>3933</c:v>
                </c:pt>
                <c:pt idx="86">
                  <c:v>3212</c:v>
                </c:pt>
                <c:pt idx="87">
                  <c:v>5081</c:v>
                </c:pt>
                <c:pt idx="88">
                  <c:v>6356</c:v>
                </c:pt>
                <c:pt idx="89">
                  <c:v>9773</c:v>
                </c:pt>
                <c:pt idx="90">
                  <c:v>2366</c:v>
                </c:pt>
                <c:pt idx="91">
                  <c:v>3476</c:v>
                </c:pt>
                <c:pt idx="92">
                  <c:v>9642</c:v>
                </c:pt>
                <c:pt idx="93">
                  <c:v>3059</c:v>
                </c:pt>
                <c:pt idx="94">
                  <c:v>3380</c:v>
                </c:pt>
                <c:pt idx="95">
                  <c:v>12966</c:v>
                </c:pt>
                <c:pt idx="96">
                  <c:v>8700</c:v>
                </c:pt>
                <c:pt idx="97">
                  <c:v>12418</c:v>
                </c:pt>
                <c:pt idx="98">
                  <c:v>2972</c:v>
                </c:pt>
                <c:pt idx="99">
                  <c:v>1553</c:v>
                </c:pt>
                <c:pt idx="100">
                  <c:v>1765</c:v>
                </c:pt>
                <c:pt idx="101">
                  <c:v>1990</c:v>
                </c:pt>
                <c:pt idx="102">
                  <c:v>399</c:v>
                </c:pt>
                <c:pt idx="103">
                  <c:v>3902</c:v>
                </c:pt>
                <c:pt idx="104">
                  <c:v>8643</c:v>
                </c:pt>
                <c:pt idx="105">
                  <c:v>3188</c:v>
                </c:pt>
                <c:pt idx="106">
                  <c:v>4136</c:v>
                </c:pt>
                <c:pt idx="107">
                  <c:v>5873</c:v>
                </c:pt>
                <c:pt idx="108">
                  <c:v>16962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B-434C-B9C6-ADCE3DD2A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523136"/>
        <c:axId val="1203521216"/>
      </c:scatterChart>
      <c:valAx>
        <c:axId val="120352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3521216"/>
        <c:crosses val="autoZero"/>
        <c:crossBetween val="midCat"/>
      </c:valAx>
      <c:valAx>
        <c:axId val="12035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352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[Wykresy.xlsx]wyniki2!Tabela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wyniki2!$F$2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wyniki2!$E$3:$E$16</c:f>
              <c:strCache>
                <c:ptCount val="14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</c:strCache>
            </c:strRef>
          </c:cat>
          <c:val>
            <c:numRef>
              <c:f>wyniki2!$F$3:$F$16</c:f>
              <c:numCache>
                <c:formatCode>General</c:formatCode>
                <c:ptCount val="14"/>
                <c:pt idx="0">
                  <c:v>8</c:v>
                </c:pt>
                <c:pt idx="1">
                  <c:v>13</c:v>
                </c:pt>
                <c:pt idx="2">
                  <c:v>48</c:v>
                </c:pt>
                <c:pt idx="3">
                  <c:v>41</c:v>
                </c:pt>
                <c:pt idx="4">
                  <c:v>77.166666666666671</c:v>
                </c:pt>
                <c:pt idx="5">
                  <c:v>340.36363636363637</c:v>
                </c:pt>
                <c:pt idx="6">
                  <c:v>440.72727272727275</c:v>
                </c:pt>
                <c:pt idx="7">
                  <c:v>1482.6875</c:v>
                </c:pt>
                <c:pt idx="8">
                  <c:v>1827.5</c:v>
                </c:pt>
                <c:pt idx="9">
                  <c:v>3182.6111111111113</c:v>
                </c:pt>
                <c:pt idx="10">
                  <c:v>7284.7777777777774</c:v>
                </c:pt>
                <c:pt idx="11">
                  <c:v>4205.25</c:v>
                </c:pt>
                <c:pt idx="12">
                  <c:v>4399</c:v>
                </c:pt>
                <c:pt idx="13">
                  <c:v>16962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D-4142-B3D2-BD4FDAE75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364048"/>
        <c:axId val="1184365488"/>
      </c:lineChart>
      <c:catAx>
        <c:axId val="118436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365488"/>
        <c:crosses val="autoZero"/>
        <c:auto val="1"/>
        <c:lblAlgn val="ctr"/>
        <c:lblOffset val="100"/>
        <c:noMultiLvlLbl val="0"/>
      </c:catAx>
      <c:valAx>
        <c:axId val="11843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36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odwiedzonych stanów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Arkusz2!$B$1</c:f>
              <c:strCache>
                <c:ptCount val="1"/>
                <c:pt idx="0">
                  <c:v>manhattan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Arkusz2!$A$2:$A$15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</c:numCache>
            </c:numRef>
          </c:cat>
          <c:val>
            <c:numRef>
              <c:f>Arkusz2!$B$2:$B$15</c:f>
              <c:numCache>
                <c:formatCode>General</c:formatCode>
                <c:ptCount val="14"/>
                <c:pt idx="0">
                  <c:v>8</c:v>
                </c:pt>
                <c:pt idx="1">
                  <c:v>13</c:v>
                </c:pt>
                <c:pt idx="2">
                  <c:v>48</c:v>
                </c:pt>
                <c:pt idx="3">
                  <c:v>41</c:v>
                </c:pt>
                <c:pt idx="4">
                  <c:v>82.166666666666671</c:v>
                </c:pt>
                <c:pt idx="5">
                  <c:v>393.36363636363637</c:v>
                </c:pt>
                <c:pt idx="6">
                  <c:v>554</c:v>
                </c:pt>
                <c:pt idx="7">
                  <c:v>1724.9375</c:v>
                </c:pt>
                <c:pt idx="8">
                  <c:v>2019.3</c:v>
                </c:pt>
                <c:pt idx="9">
                  <c:v>4457.6842105263158</c:v>
                </c:pt>
                <c:pt idx="10">
                  <c:v>9959.3157894736851</c:v>
                </c:pt>
                <c:pt idx="11">
                  <c:v>5076.625</c:v>
                </c:pt>
                <c:pt idx="12">
                  <c:v>5292.5</c:v>
                </c:pt>
                <c:pt idx="13">
                  <c:v>18065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9-4321-B5BF-5792D59310CC}"/>
            </c:ext>
          </c:extLst>
        </c:ser>
        <c:ser>
          <c:idx val="2"/>
          <c:order val="1"/>
          <c:tx>
            <c:strRef>
              <c:f>Arkusz2!$C$1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Arkusz2!$A$2:$A$15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</c:numCache>
            </c:numRef>
          </c:cat>
          <c:val>
            <c:numRef>
              <c:f>Arkusz2!$C$2:$C$15</c:f>
              <c:numCache>
                <c:formatCode>General</c:formatCode>
                <c:ptCount val="14"/>
                <c:pt idx="0">
                  <c:v>8</c:v>
                </c:pt>
                <c:pt idx="1">
                  <c:v>13</c:v>
                </c:pt>
                <c:pt idx="2">
                  <c:v>48</c:v>
                </c:pt>
                <c:pt idx="3">
                  <c:v>41</c:v>
                </c:pt>
                <c:pt idx="4">
                  <c:v>77.166666666666671</c:v>
                </c:pt>
                <c:pt idx="5">
                  <c:v>340.36363636363637</c:v>
                </c:pt>
                <c:pt idx="6">
                  <c:v>440.72727272727275</c:v>
                </c:pt>
                <c:pt idx="7">
                  <c:v>1482.6875</c:v>
                </c:pt>
                <c:pt idx="8">
                  <c:v>1827.5</c:v>
                </c:pt>
                <c:pt idx="9">
                  <c:v>3182.6111111111113</c:v>
                </c:pt>
                <c:pt idx="10">
                  <c:v>7284.7777777777774</c:v>
                </c:pt>
                <c:pt idx="11">
                  <c:v>4205.25</c:v>
                </c:pt>
                <c:pt idx="12">
                  <c:v>4399</c:v>
                </c:pt>
                <c:pt idx="13">
                  <c:v>16962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9-4321-B5BF-5792D5931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926784"/>
        <c:axId val="988928224"/>
      </c:lineChart>
      <c:catAx>
        <c:axId val="9889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8928224"/>
        <c:crosses val="autoZero"/>
        <c:auto val="1"/>
        <c:lblAlgn val="ctr"/>
        <c:lblOffset val="100"/>
        <c:noMultiLvlLbl val="0"/>
      </c:catAx>
      <c:valAx>
        <c:axId val="9889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892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739775</xdr:colOff>
      <xdr:row>16</xdr:row>
      <xdr:rowOff>177800</xdr:rowOff>
    </xdr:from>
    <xdr:to>
      <xdr:col>8</xdr:col>
      <xdr:colOff>142875</xdr:colOff>
      <xdr:row>31</xdr:row>
      <xdr:rowOff>158750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AD42129-7FE3-FC39-7B30-2A8D7D733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22225</xdr:colOff>
      <xdr:row>33</xdr:row>
      <xdr:rowOff>0</xdr:rowOff>
    </xdr:from>
    <xdr:to>
      <xdr:col>8</xdr:col>
      <xdr:colOff>168275</xdr:colOff>
      <xdr:row>47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C15645F-5DD9-519B-5DCA-E29A25DA8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17</xdr:row>
      <xdr:rowOff>0</xdr:rowOff>
    </xdr:from>
    <xdr:to>
      <xdr:col>8</xdr:col>
      <xdr:colOff>142875</xdr:colOff>
      <xdr:row>31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E906ABD-125D-56AC-CB35-3986ACC01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542120</xdr:colOff>
      <xdr:row>32</xdr:row>
      <xdr:rowOff>88632</xdr:rowOff>
    </xdr:from>
    <xdr:to>
      <xdr:col>8</xdr:col>
      <xdr:colOff>80001</xdr:colOff>
      <xdr:row>47</xdr:row>
      <xdr:rowOff>69583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406CD2C-7BA6-99CA-E8C7-AF4544FF4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0</xdr:row>
      <xdr:rowOff>0</xdr:rowOff>
    </xdr:from>
    <xdr:to>
      <xdr:col>11</xdr:col>
      <xdr:colOff>292100</xdr:colOff>
      <xdr:row>17</xdr:row>
      <xdr:rowOff>133350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1F3BB45-2441-B9D7-CB34-D871F0566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Łukasz Machnik" refreshedDate="45036.493866203702" createdVersion="8" refreshedVersion="8" minRefreshableVersion="3" recordCount="109" xr:uid="{E7DFDE48-F980-4C1B-AD35-0EA2FE322625}">
  <cacheSource type="worksheet">
    <worksheetSource name="wyniki2"/>
  </cacheSource>
  <cacheFields count="3">
    <cacheField name="hashPlanszy" numFmtId="0">
      <sharedItems/>
    </cacheField>
    <cacheField name="# ruchów" numFmtId="0">
      <sharedItems containsSemiMixedTypes="0" containsString="0" containsNumber="1" containsInteger="1" minValue="6" maxValue="36" count="14">
        <n v="6"/>
        <n v="8"/>
        <n v="14"/>
        <n v="16"/>
        <n v="18"/>
        <n v="20"/>
        <n v="22"/>
        <n v="24"/>
        <n v="26"/>
        <n v="28"/>
        <n v="30"/>
        <n v="32"/>
        <n v="34"/>
        <n v="36"/>
      </sharedItems>
    </cacheField>
    <cacheField name="# odwiedzonych stanów" numFmtId="0">
      <sharedItems containsSemiMixedTypes="0" containsString="0" containsNumber="1" containsInteger="1" minValue="8" maxValue="169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Łukasz Machnik" refreshedDate="45036.494277893522" createdVersion="8" refreshedVersion="8" minRefreshableVersion="3" recordCount="112" xr:uid="{43E43184-3A6D-459B-AB9F-F36CCE454075}">
  <cacheSource type="worksheet">
    <worksheetSource name="wyniki"/>
  </cacheSource>
  <cacheFields count="4">
    <cacheField name="hashPlanszy" numFmtId="0">
      <sharedItems/>
    </cacheField>
    <cacheField name="# ruchów" numFmtId="0">
      <sharedItems containsSemiMixedTypes="0" containsString="0" containsNumber="1" containsInteger="1" minValue="6" maxValue="38" count="15">
        <n v="6"/>
        <n v="8"/>
        <n v="14"/>
        <n v="16"/>
        <n v="18"/>
        <n v="20"/>
        <n v="22"/>
        <n v="24"/>
        <n v="26"/>
        <n v="28"/>
        <n v="30"/>
        <n v="32"/>
        <n v="34"/>
        <n v="36"/>
        <n v="38" u="1"/>
      </sharedItems>
    </cacheField>
    <cacheField name="# odwiedzonych stanów" numFmtId="0">
      <sharedItems containsSemiMixedTypes="0" containsString="0" containsNumber="1" containsInteger="1" minValue="8" maxValue="19924"/>
    </cacheField>
    <cacheField name="AVG" numFmtId="0">
      <sharedItems containsSemiMixedTypes="0" containsString="0" containsNumber="1" minValue="8" maxValue="180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123456789eacdbf0 "/>
    <x v="0"/>
    <n v="8"/>
  </r>
  <r>
    <s v="12345678d9bcaef0 "/>
    <x v="1"/>
    <n v="13"/>
  </r>
  <r>
    <s v="26345178d9abefc0 "/>
    <x v="2"/>
    <n v="35"/>
  </r>
  <r>
    <s v="123479b85a6cdef0 "/>
    <x v="2"/>
    <n v="61"/>
  </r>
  <r>
    <s v="16245a389ef7dbc0 "/>
    <x v="2"/>
    <n v="48"/>
  </r>
  <r>
    <s v="25349168d7cfeab0 "/>
    <x v="3"/>
    <n v="23"/>
  </r>
  <r>
    <s v="513427a8e6bc9df0 "/>
    <x v="3"/>
    <n v="59"/>
  </r>
  <r>
    <s v="51249638edabf7c0 "/>
    <x v="4"/>
    <n v="33"/>
  </r>
  <r>
    <s v="29341578d6acebf0 "/>
    <x v="4"/>
    <n v="102"/>
  </r>
  <r>
    <s v="2364158bea7c9df0 "/>
    <x v="4"/>
    <n v="63"/>
  </r>
  <r>
    <s v="5124ae38967cdbf0 "/>
    <x v="4"/>
    <n v="80"/>
  </r>
  <r>
    <s v="51239684de7cbaf0 "/>
    <x v="4"/>
    <n v="27"/>
  </r>
  <r>
    <s v="123467f859dbaec0 "/>
    <x v="4"/>
    <n v="158"/>
  </r>
  <r>
    <s v="593421786abcdef0 "/>
    <x v="5"/>
    <n v="445"/>
  </r>
  <r>
    <s v="52347618d9abefc0 "/>
    <x v="5"/>
    <n v="95"/>
  </r>
  <r>
    <s v="12346b8c59fed7a0 "/>
    <x v="5"/>
    <n v="300"/>
  </r>
  <r>
    <s v="a524613897fbdec0 "/>
    <x v="5"/>
    <n v="64"/>
  </r>
  <r>
    <s v="1234958ced6a7bf0 "/>
    <x v="5"/>
    <n v="60"/>
  </r>
  <r>
    <s v="2534d178abec96f0 "/>
    <x v="5"/>
    <n v="179"/>
  </r>
  <r>
    <s v="13549a27d6b8efc0 "/>
    <x v="5"/>
    <n v="185"/>
  </r>
  <r>
    <s v="51342e68a97cdbf0 "/>
    <x v="5"/>
    <n v="350"/>
  </r>
  <r>
    <s v="5124ab38976cdef0 "/>
    <x v="5"/>
    <n v="448"/>
  </r>
  <r>
    <s v="124853679eacdbf0 "/>
    <x v="5"/>
    <n v="981"/>
  </r>
  <r>
    <s v="12346d58ab7c9ef0 "/>
    <x v="5"/>
    <n v="637"/>
  </r>
  <r>
    <s v="16239548edb7afc0 "/>
    <x v="6"/>
    <n v="403"/>
  </r>
  <r>
    <s v="1624e538d97bafc0 "/>
    <x v="6"/>
    <n v="537"/>
  </r>
  <r>
    <s v="12365f84d97baec0 "/>
    <x v="6"/>
    <n v="210"/>
  </r>
  <r>
    <s v="5124638bdf7cea90 "/>
    <x v="6"/>
    <n v="127"/>
  </r>
  <r>
    <s v="12345d689c7faeb0 "/>
    <x v="6"/>
    <n v="1395"/>
  </r>
  <r>
    <s v="a348219b576cdef0 "/>
    <x v="6"/>
    <n v="80"/>
  </r>
  <r>
    <s v="1348ad2769bc5ef0 "/>
    <x v="6"/>
    <n v="227"/>
  </r>
  <r>
    <s v="16245a87d9bcef30 "/>
    <x v="6"/>
    <n v="737"/>
  </r>
  <r>
    <s v="a174328c65bf9de0 "/>
    <x v="6"/>
    <n v="93"/>
  </r>
  <r>
    <s v="a534917826bcdef0 "/>
    <x v="6"/>
    <n v="516"/>
  </r>
  <r>
    <s v="91247a3856fbdec0 "/>
    <x v="6"/>
    <n v="523"/>
  </r>
  <r>
    <s v="1234ed78659cabf0 "/>
    <x v="7"/>
    <n v="994"/>
  </r>
  <r>
    <s v="51342b78adfc69e0 "/>
    <x v="7"/>
    <n v="867"/>
  </r>
  <r>
    <s v="123854679bcfdea0 "/>
    <x v="7"/>
    <n v="4974"/>
  </r>
  <r>
    <s v="13745928beacd6f0 "/>
    <x v="7"/>
    <n v="2030"/>
  </r>
  <r>
    <s v="671352b49ac8def0 "/>
    <x v="7"/>
    <n v="2089"/>
  </r>
  <r>
    <s v="263719a4db8ce5f0 "/>
    <x v="7"/>
    <n v="517"/>
  </r>
  <r>
    <s v="172453e8a69cbdf0 "/>
    <x v="7"/>
    <n v="665"/>
  </r>
  <r>
    <s v="17b462385daf9ce0 "/>
    <x v="7"/>
    <n v="402"/>
  </r>
  <r>
    <s v="12347db86e9a5fc0 "/>
    <x v="7"/>
    <n v="768"/>
  </r>
  <r>
    <s v="52137a8496fbdec0 "/>
    <x v="7"/>
    <n v="1651"/>
  </r>
  <r>
    <s v="263495c7dab8e1f0 "/>
    <x v="7"/>
    <n v="885"/>
  </r>
  <r>
    <s v="2e341d789abc65f0 "/>
    <x v="7"/>
    <n v="576"/>
  </r>
  <r>
    <s v="1b346a275ce89df0 "/>
    <x v="7"/>
    <n v="816"/>
  </r>
  <r>
    <s v="2148563c97bfdae0 "/>
    <x v="7"/>
    <n v="5391"/>
  </r>
  <r>
    <s v="2a4856739e1cdbf0 "/>
    <x v="7"/>
    <n v="736"/>
  </r>
  <r>
    <s v="25149638edabf7c0 "/>
    <x v="7"/>
    <n v="362"/>
  </r>
  <r>
    <s v="12736d489ebc5fa0 "/>
    <x v="8"/>
    <n v="3459"/>
  </r>
  <r>
    <s v="127439c865fbdae0 "/>
    <x v="8"/>
    <n v="3359"/>
  </r>
  <r>
    <s v="512496a8d7bcf3e0 "/>
    <x v="8"/>
    <n v="2725"/>
  </r>
  <r>
    <s v="13479268eafbd5c0 "/>
    <x v="8"/>
    <n v="3011"/>
  </r>
  <r>
    <s v="13469257be8fdca0 "/>
    <x v="8"/>
    <n v="512"/>
  </r>
  <r>
    <s v="29481a736dcf5eb0 "/>
    <x v="8"/>
    <n v="889"/>
  </r>
  <r>
    <s v="56137e24d98bfac0 "/>
    <x v="8"/>
    <n v="174"/>
  </r>
  <r>
    <s v="23481d7c56ef9ba0 "/>
    <x v="8"/>
    <n v="1822"/>
  </r>
  <r>
    <s v="1234a57869dfbce0 "/>
    <x v="8"/>
    <n v="1879"/>
  </r>
  <r>
    <s v="9348215b6d7ceaf0 "/>
    <x v="8"/>
    <n v="445"/>
  </r>
  <r>
    <s v="934825a167fbdec0 "/>
    <x v="9"/>
    <n v="1300"/>
  </r>
  <r>
    <s v="71342b8c6d9f5ea0 "/>
    <x v="9"/>
    <n v="2229"/>
  </r>
  <r>
    <s v="3b7419582aec6df0 "/>
    <x v="9"/>
    <n v="1333"/>
  </r>
  <r>
    <s v="27a461389edcb5f0 "/>
    <x v="9"/>
    <n v="987"/>
  </r>
  <r>
    <s v="93742bc8651fdae0 "/>
    <x v="9"/>
    <n v="964"/>
  </r>
  <r>
    <s v="53147d689a2cebf0 "/>
    <x v="9"/>
    <n v="3718"/>
  </r>
  <r>
    <s v="3174e5a86d2c9bf0 "/>
    <x v="9"/>
    <n v="2328"/>
  </r>
  <r>
    <s v="13a4d92b567ce8f0 "/>
    <x v="9"/>
    <n v="1567"/>
  </r>
  <r>
    <s v="268153b4ad7c9ef0 "/>
    <x v="9"/>
    <n v="5536"/>
  </r>
  <r>
    <s v="126459378acfdeb0 "/>
    <x v="9"/>
    <n v="13879"/>
  </r>
  <r>
    <s v="d53461b8a2ec97f0 "/>
    <x v="9"/>
    <n v="1205"/>
  </r>
  <r>
    <s v="23c4695ad187ebf0 "/>
    <x v="9"/>
    <n v="278"/>
  </r>
  <r>
    <s v="267419e85f3bdac0 "/>
    <x v="9"/>
    <n v="7760"/>
  </r>
  <r>
    <s v="237465cbad8f1e90 "/>
    <x v="9"/>
    <n v="1680"/>
  </r>
  <r>
    <s v="92643d58a7bce1f0 "/>
    <x v="9"/>
    <n v="478"/>
  </r>
  <r>
    <s v="534b18672e9adfc0 "/>
    <x v="9"/>
    <n v="679"/>
  </r>
  <r>
    <s v="1987524cd3afe6b0 "/>
    <x v="9"/>
    <n v="1628"/>
  </r>
  <r>
    <s v="123ab674958cdef0 "/>
    <x v="9"/>
    <n v="9738"/>
  </r>
  <r>
    <s v="653891ac42b7def0 "/>
    <x v="10"/>
    <n v="4418"/>
  </r>
  <r>
    <s v="3b742658a9ec1df0 "/>
    <x v="10"/>
    <n v="5138"/>
  </r>
  <r>
    <s v="13489e2a5bf7d6c0 "/>
    <x v="10"/>
    <n v="14932"/>
  </r>
  <r>
    <s v="93741568eafb2dc0 "/>
    <x v="10"/>
    <n v="7842"/>
  </r>
  <r>
    <s v="5234c17869ebdfa0 "/>
    <x v="10"/>
    <n v="9889"/>
  </r>
  <r>
    <s v="2a4815679bcfd3e0 "/>
    <x v="10"/>
    <n v="16963"/>
  </r>
  <r>
    <s v="51276438adfe9cb0 "/>
    <x v="10"/>
    <n v="3933"/>
  </r>
  <r>
    <s v="9524d138baf6e7c0 "/>
    <x v="10"/>
    <n v="3212"/>
  </r>
  <r>
    <s v="a6249378e1fb5dc0 "/>
    <x v="10"/>
    <n v="5081"/>
  </r>
  <r>
    <s v="e72416389acfd5b0 "/>
    <x v="10"/>
    <n v="6356"/>
  </r>
  <r>
    <s v="2834615cdab7e9f0 "/>
    <x v="10"/>
    <n v="9773"/>
  </r>
  <r>
    <s v="17245c8f396bade0 "/>
    <x v="10"/>
    <n v="2366"/>
  </r>
  <r>
    <s v="25476d381fbcea90 "/>
    <x v="10"/>
    <n v="3476"/>
  </r>
  <r>
    <s v="35142d68eb7c9af0 "/>
    <x v="10"/>
    <n v="9642"/>
  </r>
  <r>
    <s v="69147238ebdc5af0 "/>
    <x v="10"/>
    <n v="3059"/>
  </r>
  <r>
    <s v="32b41ef75d68a9c0 "/>
    <x v="10"/>
    <n v="3380"/>
  </r>
  <r>
    <s v="2174a38c5d9b6ef0 "/>
    <x v="10"/>
    <n v="12966"/>
  </r>
  <r>
    <s v="1b24378c69efd5a0 "/>
    <x v="10"/>
    <n v="8700"/>
  </r>
  <r>
    <s v="172396a4febcd850 "/>
    <x v="11"/>
    <n v="12418"/>
  </r>
  <r>
    <s v="612a7b43e9c85df0 "/>
    <x v="11"/>
    <n v="2972"/>
  </r>
  <r>
    <s v="2934d1c5b68f7ae0 "/>
    <x v="11"/>
    <n v="1553"/>
  </r>
  <r>
    <s v="614c783f29db5ea0 "/>
    <x v="11"/>
    <n v="1765"/>
  </r>
  <r>
    <s v="34a85ef712bc96d0 "/>
    <x v="11"/>
    <n v="1990"/>
  </r>
  <r>
    <s v="6a187d4329cfe5b0 "/>
    <x v="11"/>
    <n v="399"/>
  </r>
  <r>
    <s v="2517e943d6c8baf0 "/>
    <x v="11"/>
    <n v="3902"/>
  </r>
  <r>
    <s v="53a4278c1bfe6d90 "/>
    <x v="11"/>
    <n v="8643"/>
  </r>
  <r>
    <s v="1b827963d54face0 "/>
    <x v="12"/>
    <n v="3188"/>
  </r>
  <r>
    <s v="178d534fe26ba9c0 "/>
    <x v="12"/>
    <n v="4136"/>
  </r>
  <r>
    <s v="5348b1dca26f79e0 "/>
    <x v="12"/>
    <n v="5873"/>
  </r>
  <r>
    <s v="37941ef86d5b2ac0 "/>
    <x v="13"/>
    <n v="169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s v="123456789eacdbf0 "/>
    <x v="0"/>
    <n v="8"/>
    <n v="8"/>
  </r>
  <r>
    <s v="12345678d9bcaef0 "/>
    <x v="1"/>
    <n v="13"/>
    <n v="13"/>
  </r>
  <r>
    <s v="26345178d9abefc0 "/>
    <x v="2"/>
    <n v="35"/>
    <n v="48"/>
  </r>
  <r>
    <s v="16245a389ef7dbc0 "/>
    <x v="2"/>
    <n v="48"/>
    <n v="48"/>
  </r>
  <r>
    <s v="123479b85a6cdef0 "/>
    <x v="2"/>
    <n v="61"/>
    <n v="48"/>
  </r>
  <r>
    <s v="25349168d7cfeab0 "/>
    <x v="3"/>
    <n v="23"/>
    <n v="41"/>
  </r>
  <r>
    <s v="513427a8e6bc9df0 "/>
    <x v="3"/>
    <n v="59"/>
    <n v="41"/>
  </r>
  <r>
    <s v="51239684de7cbaf0 "/>
    <x v="4"/>
    <n v="27"/>
    <n v="82.166666666666671"/>
  </r>
  <r>
    <s v="51249638edabf7c0 "/>
    <x v="4"/>
    <n v="37"/>
    <n v="82.166666666666671"/>
  </r>
  <r>
    <s v="2364158bea7c9df0 "/>
    <x v="4"/>
    <n v="63"/>
    <n v="82.166666666666671"/>
  </r>
  <r>
    <s v="5124ae38967cdbf0 "/>
    <x v="4"/>
    <n v="98"/>
    <n v="82.166666666666671"/>
  </r>
  <r>
    <s v="29341578d6acebf0 "/>
    <x v="4"/>
    <n v="108"/>
    <n v="82.166666666666671"/>
  </r>
  <r>
    <s v="123467f859dbaec0 "/>
    <x v="4"/>
    <n v="160"/>
    <n v="82.166666666666671"/>
  </r>
  <r>
    <s v="1234958ced6a7bf0 "/>
    <x v="5"/>
    <n v="60"/>
    <n v="393.36363636363637"/>
  </r>
  <r>
    <s v="a524613897fbdec0 "/>
    <x v="5"/>
    <n v="145"/>
    <n v="393.36363636363637"/>
  </r>
  <r>
    <s v="13549a27d6b8efc0 "/>
    <x v="5"/>
    <n v="185"/>
    <n v="393.36363636363637"/>
  </r>
  <r>
    <s v="2534d178abec96f0 "/>
    <x v="5"/>
    <n v="197"/>
    <n v="393.36363636363637"/>
  </r>
  <r>
    <s v="52347618d9abefc0 "/>
    <x v="5"/>
    <n v="242"/>
    <n v="393.36363636363637"/>
  </r>
  <r>
    <s v="12346b8c59fed7a0 "/>
    <x v="5"/>
    <n v="318"/>
    <n v="393.36363636363637"/>
  </r>
  <r>
    <s v="51342e68a97cdbf0 "/>
    <x v="5"/>
    <n v="370"/>
    <n v="393.36363636363637"/>
  </r>
  <r>
    <s v="593421786abcdef0 "/>
    <x v="5"/>
    <n v="563"/>
    <n v="393.36363636363637"/>
  </r>
  <r>
    <s v="5124ab38976cdef0 "/>
    <x v="5"/>
    <n v="585"/>
    <n v="393.36363636363637"/>
  </r>
  <r>
    <s v="12346d58ab7c9ef0 "/>
    <x v="5"/>
    <n v="673"/>
    <n v="393.36363636363637"/>
  </r>
  <r>
    <s v="124853679eacdbf0 "/>
    <x v="5"/>
    <n v="989"/>
    <n v="393.36363636363637"/>
  </r>
  <r>
    <s v="a348219b576cdef0 "/>
    <x v="6"/>
    <n v="95"/>
    <n v="554"/>
  </r>
  <r>
    <s v="a174328c65bf9de0 "/>
    <x v="6"/>
    <n v="107"/>
    <n v="554"/>
  </r>
  <r>
    <s v="5124638bdf7cea90 "/>
    <x v="6"/>
    <n v="147"/>
    <n v="554"/>
  </r>
  <r>
    <s v="12365f84d97baec0 "/>
    <x v="6"/>
    <n v="218"/>
    <n v="554"/>
  </r>
  <r>
    <s v="1348ad2769bc5ef0 "/>
    <x v="6"/>
    <n v="233"/>
    <n v="554"/>
  </r>
  <r>
    <s v="16239548edb7afc0 "/>
    <x v="6"/>
    <n v="414"/>
    <n v="554"/>
  </r>
  <r>
    <s v="1624e538d97bafc0 "/>
    <x v="6"/>
    <n v="610"/>
    <n v="554"/>
  </r>
  <r>
    <s v="a534917826bcdef0 "/>
    <x v="6"/>
    <n v="866"/>
    <n v="554"/>
  </r>
  <r>
    <s v="91247a3856fbdec0 "/>
    <x v="6"/>
    <n v="879"/>
    <n v="554"/>
  </r>
  <r>
    <s v="16245a87d9bcef30 "/>
    <x v="6"/>
    <n v="1089"/>
    <n v="554"/>
  </r>
  <r>
    <s v="12345d689c7faeb0 "/>
    <x v="6"/>
    <n v="1436"/>
    <n v="554"/>
  </r>
  <r>
    <s v="25149638edabf7c0 "/>
    <x v="7"/>
    <n v="393"/>
    <n v="1724.9375"/>
  </r>
  <r>
    <s v="17b462385daf9ce0 "/>
    <x v="7"/>
    <n v="459"/>
    <n v="1724.9375"/>
  </r>
  <r>
    <s v="263719a4db8ce5f0 "/>
    <x v="7"/>
    <n v="523"/>
    <n v="1724.9375"/>
  </r>
  <r>
    <s v="2e341d789abc65f0 "/>
    <x v="7"/>
    <n v="684"/>
    <n v="1724.9375"/>
  </r>
  <r>
    <s v="172453e8a69cbdf0 "/>
    <x v="7"/>
    <n v="767"/>
    <n v="1724.9375"/>
  </r>
  <r>
    <s v="12347db86e9a5fc0 "/>
    <x v="7"/>
    <n v="845"/>
    <n v="1724.9375"/>
  </r>
  <r>
    <s v="1b346a275ce89df0 "/>
    <x v="7"/>
    <n v="977"/>
    <n v="1724.9375"/>
  </r>
  <r>
    <s v="51342b78adfc69e0 "/>
    <x v="7"/>
    <n v="994"/>
    <n v="1724.9375"/>
  </r>
  <r>
    <s v="2a4856739e1cdbf0 "/>
    <x v="7"/>
    <n v="1128"/>
    <n v="1724.9375"/>
  </r>
  <r>
    <s v="1234ed78659cabf0 "/>
    <x v="7"/>
    <n v="1149"/>
    <n v="1724.9375"/>
  </r>
  <r>
    <s v="263495c7dab8e1f0 "/>
    <x v="7"/>
    <n v="1208"/>
    <n v="1724.9375"/>
  </r>
  <r>
    <s v="52137a8496fbdec0 "/>
    <x v="7"/>
    <n v="2188"/>
    <n v="1724.9375"/>
  </r>
  <r>
    <s v="13745928beacd6f0 "/>
    <x v="7"/>
    <n v="2507"/>
    <n v="1724.9375"/>
  </r>
  <r>
    <s v="671352b49ac8def0 "/>
    <x v="7"/>
    <n v="2772"/>
    <n v="1724.9375"/>
  </r>
  <r>
    <s v="123854679bcfdea0 "/>
    <x v="7"/>
    <n v="5240"/>
    <n v="1724.9375"/>
  </r>
  <r>
    <s v="2148563c97bfdae0 "/>
    <x v="7"/>
    <n v="5765"/>
    <n v="1724.9375"/>
  </r>
  <r>
    <s v="56137e24d98bfac0 "/>
    <x v="8"/>
    <n v="230"/>
    <n v="2019.3"/>
  </r>
  <r>
    <s v="9348215b6d7ceaf0 "/>
    <x v="8"/>
    <n v="525"/>
    <n v="2019.3"/>
  </r>
  <r>
    <s v="13469257be8fdca0 "/>
    <x v="8"/>
    <n v="538"/>
    <n v="2019.3"/>
  </r>
  <r>
    <s v="29481a736dcf5eb0 "/>
    <x v="8"/>
    <n v="910"/>
    <n v="2019.3"/>
  </r>
  <r>
    <s v="1234a57869dfbce0 "/>
    <x v="8"/>
    <n v="1938"/>
    <n v="2019.3"/>
  </r>
  <r>
    <s v="23481d7c56ef9ba0 "/>
    <x v="8"/>
    <n v="1962"/>
    <n v="2019.3"/>
  </r>
  <r>
    <s v="512496a8d7bcf3e0 "/>
    <x v="8"/>
    <n v="3109"/>
    <n v="2019.3"/>
  </r>
  <r>
    <s v="13479268eafbd5c0 "/>
    <x v="8"/>
    <n v="3512"/>
    <n v="2019.3"/>
  </r>
  <r>
    <s v="127439c865fbdae0 "/>
    <x v="8"/>
    <n v="3734"/>
    <n v="2019.3"/>
  </r>
  <r>
    <s v="12736d489ebc5fa0 "/>
    <x v="8"/>
    <n v="3735"/>
    <n v="2019.3"/>
  </r>
  <r>
    <s v="23c4695ad187ebf0 "/>
    <x v="9"/>
    <n v="301"/>
    <n v="4457.6842105263158"/>
  </r>
  <r>
    <s v="534b18672e9adfc0 "/>
    <x v="9"/>
    <n v="770"/>
    <n v="4457.6842105263158"/>
  </r>
  <r>
    <s v="92643d58a7bce1f0 "/>
    <x v="9"/>
    <n v="809"/>
    <n v="4457.6842105263158"/>
  </r>
  <r>
    <s v="27a461389edcb5f0 "/>
    <x v="9"/>
    <n v="1024"/>
    <n v="4457.6842105263158"/>
  </r>
  <r>
    <s v="3b7419582aec6df0 "/>
    <x v="9"/>
    <n v="1431"/>
    <n v="4457.6842105263158"/>
  </r>
  <r>
    <s v="13a4d92b567ce8f0 "/>
    <x v="9"/>
    <n v="1597"/>
    <n v="4457.6842105263158"/>
  </r>
  <r>
    <s v="1987524cd3afe6b0 "/>
    <x v="9"/>
    <n v="1681"/>
    <n v="4457.6842105263158"/>
  </r>
  <r>
    <s v="93742bc8651fdae0 "/>
    <x v="9"/>
    <n v="1702"/>
    <n v="4457.6842105263158"/>
  </r>
  <r>
    <s v="237465cbad8f1e90 "/>
    <x v="9"/>
    <n v="1829"/>
    <n v="4457.6842105263158"/>
  </r>
  <r>
    <s v="934825a167fbdec0 "/>
    <x v="9"/>
    <n v="2139"/>
    <n v="4457.6842105263158"/>
  </r>
  <r>
    <s v="d53461b8a2ec97f0 "/>
    <x v="9"/>
    <n v="2404"/>
    <n v="4457.6842105263158"/>
  </r>
  <r>
    <s v="71342b8c6d9f5ea0 "/>
    <x v="9"/>
    <n v="2577"/>
    <n v="4457.6842105263158"/>
  </r>
  <r>
    <s v="3174e5a86d2c9bf0 "/>
    <x v="9"/>
    <n v="2677"/>
    <n v="4457.6842105263158"/>
  </r>
  <r>
    <s v="53147d689a2cebf0 "/>
    <x v="9"/>
    <n v="5024"/>
    <n v="4457.6842105263158"/>
  </r>
  <r>
    <s v="268153b4ad7c9ef0 "/>
    <x v="9"/>
    <n v="6057"/>
    <n v="4457.6842105263158"/>
  </r>
  <r>
    <s v="267419e85f3bdac0 "/>
    <x v="9"/>
    <n v="8598"/>
    <n v="4457.6842105263158"/>
  </r>
  <r>
    <s v="123ab674958cdef0 "/>
    <x v="9"/>
    <n v="10613"/>
    <n v="4457.6842105263158"/>
  </r>
  <r>
    <s v="126459378acfdeb0 "/>
    <x v="9"/>
    <n v="14572"/>
    <n v="4457.6842105263158"/>
  </r>
  <r>
    <s v="61345a87d2bce9f0 "/>
    <x v="9"/>
    <n v="18891"/>
    <n v="4457.6842105263158"/>
  </r>
  <r>
    <s v="17245c8f396bade0 "/>
    <x v="10"/>
    <n v="2581"/>
    <n v="9959.3157894736851"/>
  </r>
  <r>
    <s v="32b41ef75d68a9c0 "/>
    <x v="10"/>
    <n v="3707"/>
    <n v="9959.3157894736851"/>
  </r>
  <r>
    <s v="25476d381fbcea90 "/>
    <x v="10"/>
    <n v="3812"/>
    <n v="9959.3157894736851"/>
  </r>
  <r>
    <s v="51276438adfe9cb0 "/>
    <x v="10"/>
    <n v="3978"/>
    <n v="9959.3157894736851"/>
  </r>
  <r>
    <s v="69147238ebdc5af0 "/>
    <x v="10"/>
    <n v="4264"/>
    <n v="9959.3157894736851"/>
  </r>
  <r>
    <s v="653891ac42b7def0 "/>
    <x v="10"/>
    <n v="5005"/>
    <n v="9959.3157894736851"/>
  </r>
  <r>
    <s v="9524d138baf6e7c0 "/>
    <x v="10"/>
    <n v="5381"/>
    <n v="9959.3157894736851"/>
  </r>
  <r>
    <s v="3b742658a9ec1df0 "/>
    <x v="10"/>
    <n v="6021"/>
    <n v="9959.3157894736851"/>
  </r>
  <r>
    <s v="a6249378e1fb5dc0 "/>
    <x v="10"/>
    <n v="9574"/>
    <n v="9959.3157894736851"/>
  </r>
  <r>
    <s v="1b24378c69efd5a0 "/>
    <x v="10"/>
    <n v="10331"/>
    <n v="9959.3157894736851"/>
  </r>
  <r>
    <s v="35142d68eb7c9af0 "/>
    <x v="10"/>
    <n v="10560"/>
    <n v="9959.3157894736851"/>
  </r>
  <r>
    <s v="93741568eafb2dc0 "/>
    <x v="10"/>
    <n v="12690"/>
    <n v="9959.3157894736851"/>
  </r>
  <r>
    <s v="2834615cdab7e9f0 "/>
    <x v="10"/>
    <n v="12911"/>
    <n v="9959.3157894736851"/>
  </r>
  <r>
    <s v="25341b9cda876ef0 "/>
    <x v="10"/>
    <n v="13081"/>
    <n v="9959.3157894736851"/>
  </r>
  <r>
    <s v="2174a38c5d9b6ef0 "/>
    <x v="10"/>
    <n v="14036"/>
    <n v="9959.3157894736851"/>
  </r>
  <r>
    <s v="e72416389acfd5b0 "/>
    <x v="10"/>
    <n v="15498"/>
    <n v="9959.3157894736851"/>
  </r>
  <r>
    <s v="2a4815679bcfd3e0 "/>
    <x v="10"/>
    <n v="17777"/>
    <n v="9959.3157894736851"/>
  </r>
  <r>
    <s v="13489e2a5bf7d6c0 "/>
    <x v="10"/>
    <n v="18096"/>
    <n v="9959.3157894736851"/>
  </r>
  <r>
    <s v="5234c17869ebdfa0 "/>
    <x v="10"/>
    <n v="19924"/>
    <n v="9959.3157894736851"/>
  </r>
  <r>
    <s v="6a187d4329cfe5b0 "/>
    <x v="11"/>
    <n v="419"/>
    <n v="5076.625"/>
  </r>
  <r>
    <s v="2934d1c5b68f7ae0 "/>
    <x v="11"/>
    <n v="1706"/>
    <n v="5076.625"/>
  </r>
  <r>
    <s v="614c783f29db5ea0 "/>
    <x v="11"/>
    <n v="1962"/>
    <n v="5076.625"/>
  </r>
  <r>
    <s v="34a85ef712bc96d0 "/>
    <x v="11"/>
    <n v="2230"/>
    <n v="5076.625"/>
  </r>
  <r>
    <s v="612a7b43e9c85df0 "/>
    <x v="11"/>
    <n v="3074"/>
    <n v="5076.625"/>
  </r>
  <r>
    <s v="2517e943d6c8baf0 "/>
    <x v="11"/>
    <n v="4092"/>
    <n v="5076.625"/>
  </r>
  <r>
    <s v="53a4278c1bfe6d90 "/>
    <x v="11"/>
    <n v="9877"/>
    <n v="5076.625"/>
  </r>
  <r>
    <s v="172396a4febcd850 "/>
    <x v="11"/>
    <n v="17253"/>
    <n v="5076.625"/>
  </r>
  <r>
    <s v="1b827963d54face0 "/>
    <x v="12"/>
    <n v="3677"/>
    <n v="5292.5"/>
  </r>
  <r>
    <s v="178d534fe26ba9c0 "/>
    <x v="12"/>
    <n v="4272"/>
    <n v="5292.5"/>
  </r>
  <r>
    <s v="d5143b726fc8a9e0 "/>
    <x v="12"/>
    <n v="6422"/>
    <n v="5292.5"/>
  </r>
  <r>
    <s v="5348b1dca26f79e0 "/>
    <x v="12"/>
    <n v="6799"/>
    <n v="5292.5"/>
  </r>
  <r>
    <s v="37941ef86d5b2ac0 "/>
    <x v="13"/>
    <n v="18065"/>
    <n v="180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6EE8BF-B949-4C29-AD76-423B09FB4410}" name="Tabela przestawna2" cacheId="27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 chartFormat="6">
  <location ref="E2:F16" firstHeaderRow="1" firstDataRow="1" firstDataCol="1"/>
  <pivotFields count="4"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m="1" x="14"/>
        <item t="default"/>
      </items>
    </pivotField>
    <pivotField dataField="1"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Średnia z # odwiedzonych stanów" fld="2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35C3B-00B1-454B-9355-69519B4C7750}" name="Tabela przestawna3" cacheId="18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 chartFormat="1">
  <location ref="E2:F16" firstHeaderRow="1" firstDataRow="1" firstDataCol="1"/>
  <pivotFields count="3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Średnia z # odwiedzonych stanów" fld="2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8411546-A70A-4999-96B2-B1D9A4C997CE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9DDACF3-F8D0-4990-9FB6-7B51680B471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B82009-FC07-4F32-9C94-02A6A3700935}" name="wyniki" displayName="wyniki" ref="A1:D113" tableType="queryTable" totalsRowShown="0">
  <autoFilter ref="A1:D113" xr:uid="{CAB82009-FC07-4F32-9C94-02A6A3700935}"/>
  <sortState xmlns:xlrd2="http://schemas.microsoft.com/office/spreadsheetml/2017/richdata2" ref="A2:C113">
    <sortCondition ref="B1:B113"/>
  </sortState>
  <tableColumns count="4">
    <tableColumn id="1" xr3:uid="{7C22EBC6-3BA7-428A-BE7C-12DC20F1BDAF}" uniqueName="1" name="hashPlanszy" queryTableFieldId="1" dataDxfId="2"/>
    <tableColumn id="2" xr3:uid="{C88D21A2-7107-40F6-B5DA-644D2C5159FA}" uniqueName="2" name="# ruchów" queryTableFieldId="2"/>
    <tableColumn id="3" xr3:uid="{6F7F690A-F66B-40A5-AE12-BD3068CF959F}" uniqueName="3" name="# odwiedzonych stanów" queryTableFieldId="3"/>
    <tableColumn id="4" xr3:uid="{97EBD33D-ADC2-4F5F-9A4A-565B2C9878B9}" uniqueName="4" name="AVG" queryTableFieldId="4" dataDxfId="0">
      <calculatedColumnFormula>VLOOKUP(wyniki[[#This Row],['# ruchów]], $E$3:$F$16, 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040C8F-32BC-4DAB-8852-2EFD3DBCCBA0}" name="wyniki2" displayName="wyniki2" ref="A1:C110" tableType="queryTable" totalsRowShown="0">
  <autoFilter ref="A1:C110" xr:uid="{5F040C8F-32BC-4DAB-8852-2EFD3DBCCBA0}"/>
  <sortState xmlns:xlrd2="http://schemas.microsoft.com/office/spreadsheetml/2017/richdata2" ref="A2:C110">
    <sortCondition ref="B1:B110"/>
  </sortState>
  <tableColumns count="3">
    <tableColumn id="1" xr3:uid="{F3AB126B-142B-488D-8542-4C8B7A6B1000}" uniqueName="1" name="hashPlanszy" queryTableFieldId="1" dataDxfId="1"/>
    <tableColumn id="2" xr3:uid="{D1B706BE-0024-4751-99B4-B1A933FE4D2D}" uniqueName="2" name="# ruchów" queryTableFieldId="2"/>
    <tableColumn id="3" xr3:uid="{6A1069DC-2D9C-469F-9075-19363E351E8A}" uniqueName="3" name="# odwiedzonych stanów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1034-7CCC-4AE8-B363-ED867F5106D4}">
  <dimension ref="A1:F113"/>
  <sheetViews>
    <sheetView topLeftCell="A39" zoomScale="55" zoomScaleNormal="55" workbookViewId="0">
      <selection activeCell="J39" sqref="J39"/>
    </sheetView>
  </sheetViews>
  <sheetFormatPr defaultRowHeight="14.5" x14ac:dyDescent="0.35"/>
  <cols>
    <col min="1" max="1" width="17.08984375" bestFit="1" customWidth="1"/>
    <col min="2" max="2" width="10.81640625" bestFit="1" customWidth="1"/>
    <col min="3" max="3" width="23.453125" bestFit="1" customWidth="1"/>
    <col min="4" max="4" width="10.6328125" bestFit="1" customWidth="1"/>
    <col min="5" max="5" width="22.81640625" bestFit="1" customWidth="1"/>
    <col min="6" max="6" width="33.08984375" bestFit="1" customWidth="1"/>
  </cols>
  <sheetData>
    <row r="1" spans="1:6" x14ac:dyDescent="0.35">
      <c r="A1" t="s">
        <v>112</v>
      </c>
      <c r="B1" t="s">
        <v>114</v>
      </c>
      <c r="C1" t="s">
        <v>113</v>
      </c>
      <c r="D1" t="s">
        <v>120</v>
      </c>
    </row>
    <row r="2" spans="1:6" x14ac:dyDescent="0.35">
      <c r="A2" s="1" t="s">
        <v>44</v>
      </c>
      <c r="B2">
        <v>6</v>
      </c>
      <c r="C2">
        <v>8</v>
      </c>
      <c r="D2">
        <f>VLOOKUP(wyniki[[#This Row],['# ruchów]], $E$3:$F$16, 2)</f>
        <v>8</v>
      </c>
      <c r="E2" s="2" t="s">
        <v>115</v>
      </c>
      <c r="F2" t="s">
        <v>116</v>
      </c>
    </row>
    <row r="3" spans="1:6" x14ac:dyDescent="0.35">
      <c r="A3" s="1" t="s">
        <v>80</v>
      </c>
      <c r="B3">
        <v>8</v>
      </c>
      <c r="C3">
        <v>13</v>
      </c>
      <c r="D3">
        <f>VLOOKUP(wyniki[[#This Row],['# ruchów]], $E$3:$F$16, 2)</f>
        <v>13</v>
      </c>
      <c r="E3" s="3">
        <v>6</v>
      </c>
      <c r="F3" s="1">
        <v>8</v>
      </c>
    </row>
    <row r="4" spans="1:6" x14ac:dyDescent="0.35">
      <c r="A4" s="1" t="s">
        <v>28</v>
      </c>
      <c r="B4">
        <v>14</v>
      </c>
      <c r="C4">
        <v>35</v>
      </c>
      <c r="D4">
        <f>VLOOKUP(wyniki[[#This Row],['# ruchów]], $E$3:$F$16, 2)</f>
        <v>48</v>
      </c>
      <c r="E4" s="3">
        <v>8</v>
      </c>
      <c r="F4" s="1">
        <v>13</v>
      </c>
    </row>
    <row r="5" spans="1:6" x14ac:dyDescent="0.35">
      <c r="A5" s="1" t="s">
        <v>99</v>
      </c>
      <c r="B5">
        <v>14</v>
      </c>
      <c r="C5">
        <v>48</v>
      </c>
      <c r="D5">
        <f>VLOOKUP(wyniki[[#This Row],['# ruchów]], $E$3:$F$16, 2)</f>
        <v>48</v>
      </c>
      <c r="E5" s="3">
        <v>14</v>
      </c>
      <c r="F5" s="1">
        <v>48</v>
      </c>
    </row>
    <row r="6" spans="1:6" x14ac:dyDescent="0.35">
      <c r="A6" s="1" t="s">
        <v>69</v>
      </c>
      <c r="B6">
        <v>14</v>
      </c>
      <c r="C6">
        <v>61</v>
      </c>
      <c r="D6">
        <f>VLOOKUP(wyniki[[#This Row],['# ruchów]], $E$3:$F$16, 2)</f>
        <v>48</v>
      </c>
      <c r="E6" s="3">
        <v>16</v>
      </c>
      <c r="F6" s="1">
        <v>41</v>
      </c>
    </row>
    <row r="7" spans="1:6" x14ac:dyDescent="0.35">
      <c r="A7" s="1" t="s">
        <v>54</v>
      </c>
      <c r="B7">
        <v>16</v>
      </c>
      <c r="C7">
        <v>23</v>
      </c>
      <c r="D7">
        <f>VLOOKUP(wyniki[[#This Row],['# ruchów]], $E$3:$F$16, 2)</f>
        <v>41</v>
      </c>
      <c r="E7" s="3">
        <v>18</v>
      </c>
      <c r="F7" s="1">
        <v>82.166666666666671</v>
      </c>
    </row>
    <row r="8" spans="1:6" x14ac:dyDescent="0.35">
      <c r="A8" s="1" t="s">
        <v>104</v>
      </c>
      <c r="B8">
        <v>16</v>
      </c>
      <c r="C8">
        <v>59</v>
      </c>
      <c r="D8">
        <f>VLOOKUP(wyniki[[#This Row],['# ruchów]], $E$3:$F$16, 2)</f>
        <v>41</v>
      </c>
      <c r="E8" s="3">
        <v>20</v>
      </c>
      <c r="F8" s="1">
        <v>393.36363636363637</v>
      </c>
    </row>
    <row r="9" spans="1:6" x14ac:dyDescent="0.35">
      <c r="A9" s="1" t="s">
        <v>81</v>
      </c>
      <c r="B9">
        <v>18</v>
      </c>
      <c r="C9">
        <v>27</v>
      </c>
      <c r="D9">
        <f>VLOOKUP(wyniki[[#This Row],['# ruchów]], $E$3:$F$16, 2)</f>
        <v>82.166666666666671</v>
      </c>
      <c r="E9" s="3">
        <v>22</v>
      </c>
      <c r="F9" s="1">
        <v>554</v>
      </c>
    </row>
    <row r="10" spans="1:6" x14ac:dyDescent="0.35">
      <c r="A10" s="1" t="s">
        <v>22</v>
      </c>
      <c r="B10">
        <v>18</v>
      </c>
      <c r="C10">
        <v>37</v>
      </c>
      <c r="D10">
        <f>VLOOKUP(wyniki[[#This Row],['# ruchów]], $E$3:$F$16, 2)</f>
        <v>82.166666666666671</v>
      </c>
      <c r="E10" s="3">
        <v>24</v>
      </c>
      <c r="F10" s="1">
        <v>1724.9375</v>
      </c>
    </row>
    <row r="11" spans="1:6" x14ac:dyDescent="0.35">
      <c r="A11" s="1" t="s">
        <v>45</v>
      </c>
      <c r="B11">
        <v>18</v>
      </c>
      <c r="C11">
        <v>63</v>
      </c>
      <c r="D11">
        <f>VLOOKUP(wyniki[[#This Row],['# ruchów]], $E$3:$F$16, 2)</f>
        <v>82.166666666666671</v>
      </c>
      <c r="E11" s="3">
        <v>26</v>
      </c>
      <c r="F11" s="1">
        <v>2019.3</v>
      </c>
    </row>
    <row r="12" spans="1:6" x14ac:dyDescent="0.35">
      <c r="A12" s="1" t="s">
        <v>63</v>
      </c>
      <c r="B12">
        <v>18</v>
      </c>
      <c r="C12">
        <v>98</v>
      </c>
      <c r="D12">
        <f>VLOOKUP(wyniki[[#This Row],['# ruchów]], $E$3:$F$16, 2)</f>
        <v>82.166666666666671</v>
      </c>
      <c r="E12" s="3">
        <v>28</v>
      </c>
      <c r="F12" s="1">
        <v>4457.6842105263158</v>
      </c>
    </row>
    <row r="13" spans="1:6" x14ac:dyDescent="0.35">
      <c r="A13" s="1" t="s">
        <v>29</v>
      </c>
      <c r="B13">
        <v>18</v>
      </c>
      <c r="C13">
        <v>108</v>
      </c>
      <c r="D13">
        <f>VLOOKUP(wyniki[[#This Row],['# ruchów]], $E$3:$F$16, 2)</f>
        <v>82.166666666666671</v>
      </c>
      <c r="E13" s="3">
        <v>30</v>
      </c>
      <c r="F13" s="1">
        <v>9959.3157894736851</v>
      </c>
    </row>
    <row r="14" spans="1:6" x14ac:dyDescent="0.35">
      <c r="A14" s="1" t="s">
        <v>86</v>
      </c>
      <c r="B14">
        <v>18</v>
      </c>
      <c r="C14">
        <v>160</v>
      </c>
      <c r="D14">
        <f>VLOOKUP(wyniki[[#This Row],['# ruchów]], $E$3:$F$16, 2)</f>
        <v>82.166666666666671</v>
      </c>
      <c r="E14" s="3">
        <v>32</v>
      </c>
      <c r="F14" s="1">
        <v>5076.625</v>
      </c>
    </row>
    <row r="15" spans="1:6" x14ac:dyDescent="0.35">
      <c r="A15" s="1" t="s">
        <v>59</v>
      </c>
      <c r="B15">
        <v>20</v>
      </c>
      <c r="C15">
        <v>60</v>
      </c>
      <c r="D15">
        <f>VLOOKUP(wyniki[[#This Row],['# ruchów]], $E$3:$F$16, 2)</f>
        <v>393.36363636363637</v>
      </c>
      <c r="E15" s="3">
        <v>34</v>
      </c>
      <c r="F15" s="1">
        <v>5292.5</v>
      </c>
    </row>
    <row r="16" spans="1:6" x14ac:dyDescent="0.35">
      <c r="A16" s="1" t="s">
        <v>39</v>
      </c>
      <c r="B16">
        <v>20</v>
      </c>
      <c r="C16">
        <v>145</v>
      </c>
      <c r="D16">
        <f>VLOOKUP(wyniki[[#This Row],['# ruchów]], $E$3:$F$16, 2)</f>
        <v>393.36363636363637</v>
      </c>
      <c r="E16" s="3">
        <v>36</v>
      </c>
      <c r="F16" s="1">
        <v>18065</v>
      </c>
    </row>
    <row r="17" spans="1:4" x14ac:dyDescent="0.35">
      <c r="A17" s="1" t="s">
        <v>83</v>
      </c>
      <c r="B17">
        <v>20</v>
      </c>
      <c r="C17">
        <v>185</v>
      </c>
      <c r="D17">
        <f>VLOOKUP(wyniki[[#This Row],['# ruchów]], $E$3:$F$16, 2)</f>
        <v>393.36363636363637</v>
      </c>
    </row>
    <row r="18" spans="1:4" x14ac:dyDescent="0.35">
      <c r="A18" s="1" t="s">
        <v>67</v>
      </c>
      <c r="B18">
        <v>20</v>
      </c>
      <c r="C18">
        <v>197</v>
      </c>
      <c r="D18">
        <f>VLOOKUP(wyniki[[#This Row],['# ruchów]], $E$3:$F$16, 2)</f>
        <v>393.36363636363637</v>
      </c>
    </row>
    <row r="19" spans="1:4" x14ac:dyDescent="0.35">
      <c r="A19" s="1" t="s">
        <v>23</v>
      </c>
      <c r="B19">
        <v>20</v>
      </c>
      <c r="C19">
        <v>242</v>
      </c>
      <c r="D19">
        <f>VLOOKUP(wyniki[[#This Row],['# ruchów]], $E$3:$F$16, 2)</f>
        <v>393.36363636363637</v>
      </c>
    </row>
    <row r="20" spans="1:4" x14ac:dyDescent="0.35">
      <c r="A20" s="1" t="s">
        <v>33</v>
      </c>
      <c r="B20">
        <v>20</v>
      </c>
      <c r="C20">
        <v>318</v>
      </c>
      <c r="D20">
        <f>VLOOKUP(wyniki[[#This Row],['# ruchów]], $E$3:$F$16, 2)</f>
        <v>393.36363636363637</v>
      </c>
    </row>
    <row r="21" spans="1:4" x14ac:dyDescent="0.35">
      <c r="A21" s="1" t="s">
        <v>96</v>
      </c>
      <c r="B21">
        <v>20</v>
      </c>
      <c r="C21">
        <v>370</v>
      </c>
      <c r="D21">
        <f>VLOOKUP(wyniki[[#This Row],['# ruchów]], $E$3:$F$16, 2)</f>
        <v>393.36363636363637</v>
      </c>
    </row>
    <row r="22" spans="1:4" x14ac:dyDescent="0.35">
      <c r="A22" s="1" t="s">
        <v>15</v>
      </c>
      <c r="B22">
        <v>20</v>
      </c>
      <c r="C22">
        <v>563</v>
      </c>
      <c r="D22">
        <f>VLOOKUP(wyniki[[#This Row],['# ruchów]], $E$3:$F$16, 2)</f>
        <v>393.36363636363637</v>
      </c>
    </row>
    <row r="23" spans="1:4" x14ac:dyDescent="0.35">
      <c r="A23" s="1" t="s">
        <v>108</v>
      </c>
      <c r="B23">
        <v>20</v>
      </c>
      <c r="C23">
        <v>585</v>
      </c>
      <c r="D23">
        <f>VLOOKUP(wyniki[[#This Row],['# ruchów]], $E$3:$F$16, 2)</f>
        <v>393.36363636363637</v>
      </c>
    </row>
    <row r="24" spans="1:4" x14ac:dyDescent="0.35">
      <c r="A24" s="1" t="s">
        <v>111</v>
      </c>
      <c r="B24">
        <v>20</v>
      </c>
      <c r="C24">
        <v>673</v>
      </c>
      <c r="D24">
        <f>VLOOKUP(wyniki[[#This Row],['# ruchów]], $E$3:$F$16, 2)</f>
        <v>393.36363636363637</v>
      </c>
    </row>
    <row r="25" spans="1:4" x14ac:dyDescent="0.35">
      <c r="A25" s="1" t="s">
        <v>109</v>
      </c>
      <c r="B25">
        <v>20</v>
      </c>
      <c r="C25">
        <v>989</v>
      </c>
      <c r="D25">
        <f>VLOOKUP(wyniki[[#This Row],['# ruchów]], $E$3:$F$16, 2)</f>
        <v>393.36363636363637</v>
      </c>
    </row>
    <row r="26" spans="1:4" x14ac:dyDescent="0.35">
      <c r="A26" s="1" t="s">
        <v>56</v>
      </c>
      <c r="B26">
        <v>22</v>
      </c>
      <c r="C26">
        <v>95</v>
      </c>
      <c r="D26">
        <f>VLOOKUP(wyniki[[#This Row],['# ruchów]], $E$3:$F$16, 2)</f>
        <v>554</v>
      </c>
    </row>
    <row r="27" spans="1:4" x14ac:dyDescent="0.35">
      <c r="A27" s="1" t="s">
        <v>100</v>
      </c>
      <c r="B27">
        <v>22</v>
      </c>
      <c r="C27">
        <v>107</v>
      </c>
      <c r="D27">
        <f>VLOOKUP(wyniki[[#This Row],['# ruchów]], $E$3:$F$16, 2)</f>
        <v>554</v>
      </c>
    </row>
    <row r="28" spans="1:4" x14ac:dyDescent="0.35">
      <c r="A28" s="1" t="s">
        <v>30</v>
      </c>
      <c r="B28">
        <v>22</v>
      </c>
      <c r="C28">
        <v>147</v>
      </c>
      <c r="D28">
        <f>VLOOKUP(wyniki[[#This Row],['# ruchów]], $E$3:$F$16, 2)</f>
        <v>554</v>
      </c>
    </row>
    <row r="29" spans="1:4" x14ac:dyDescent="0.35">
      <c r="A29" s="1" t="s">
        <v>26</v>
      </c>
      <c r="B29">
        <v>22</v>
      </c>
      <c r="C29">
        <v>218</v>
      </c>
      <c r="D29">
        <f>VLOOKUP(wyniki[[#This Row],['# ruchów]], $E$3:$F$16, 2)</f>
        <v>554</v>
      </c>
    </row>
    <row r="30" spans="1:4" x14ac:dyDescent="0.35">
      <c r="A30" s="1" t="s">
        <v>72</v>
      </c>
      <c r="B30">
        <v>22</v>
      </c>
      <c r="C30">
        <v>233</v>
      </c>
      <c r="D30">
        <f>VLOOKUP(wyniki[[#This Row],['# ruchów]], $E$3:$F$16, 2)</f>
        <v>554</v>
      </c>
    </row>
    <row r="31" spans="1:4" x14ac:dyDescent="0.35">
      <c r="A31" s="1" t="s">
        <v>9</v>
      </c>
      <c r="B31">
        <v>22</v>
      </c>
      <c r="C31">
        <v>414</v>
      </c>
      <c r="D31">
        <f>VLOOKUP(wyniki[[#This Row],['# ruchów]], $E$3:$F$16, 2)</f>
        <v>554</v>
      </c>
    </row>
    <row r="32" spans="1:4" x14ac:dyDescent="0.35">
      <c r="A32" s="1" t="s">
        <v>20</v>
      </c>
      <c r="B32">
        <v>22</v>
      </c>
      <c r="C32">
        <v>610</v>
      </c>
      <c r="D32">
        <f>VLOOKUP(wyniki[[#This Row],['# ruchów]], $E$3:$F$16, 2)</f>
        <v>554</v>
      </c>
    </row>
    <row r="33" spans="1:4" x14ac:dyDescent="0.35">
      <c r="A33" s="1" t="s">
        <v>103</v>
      </c>
      <c r="B33">
        <v>22</v>
      </c>
      <c r="C33">
        <v>866</v>
      </c>
      <c r="D33">
        <f>VLOOKUP(wyniki[[#This Row],['# ruchów]], $E$3:$F$16, 2)</f>
        <v>554</v>
      </c>
    </row>
    <row r="34" spans="1:4" x14ac:dyDescent="0.35">
      <c r="A34" s="1" t="s">
        <v>105</v>
      </c>
      <c r="B34">
        <v>22</v>
      </c>
      <c r="C34">
        <v>879</v>
      </c>
      <c r="D34">
        <f>VLOOKUP(wyniki[[#This Row],['# ruchów]], $E$3:$F$16, 2)</f>
        <v>554</v>
      </c>
    </row>
    <row r="35" spans="1:4" x14ac:dyDescent="0.35">
      <c r="A35" s="1" t="s">
        <v>78</v>
      </c>
      <c r="B35">
        <v>22</v>
      </c>
      <c r="C35">
        <v>1089</v>
      </c>
      <c r="D35">
        <f>VLOOKUP(wyniki[[#This Row],['# ruchów]], $E$3:$F$16, 2)</f>
        <v>554</v>
      </c>
    </row>
    <row r="36" spans="1:4" x14ac:dyDescent="0.35">
      <c r="A36" s="1" t="s">
        <v>31</v>
      </c>
      <c r="B36">
        <v>22</v>
      </c>
      <c r="C36">
        <v>1436</v>
      </c>
      <c r="D36">
        <f>VLOOKUP(wyniki[[#This Row],['# ruchów]], $E$3:$F$16, 2)</f>
        <v>554</v>
      </c>
    </row>
    <row r="37" spans="1:4" x14ac:dyDescent="0.35">
      <c r="A37" s="1" t="s">
        <v>106</v>
      </c>
      <c r="B37">
        <v>24</v>
      </c>
      <c r="C37">
        <v>393</v>
      </c>
      <c r="D37">
        <f>VLOOKUP(wyniki[[#This Row],['# ruchów]], $E$3:$F$16, 2)</f>
        <v>1724.9375</v>
      </c>
    </row>
    <row r="38" spans="1:4" x14ac:dyDescent="0.35">
      <c r="A38" s="1" t="s">
        <v>38</v>
      </c>
      <c r="B38">
        <v>24</v>
      </c>
      <c r="C38">
        <v>459</v>
      </c>
      <c r="D38">
        <f>VLOOKUP(wyniki[[#This Row],['# ruchów]], $E$3:$F$16, 2)</f>
        <v>1724.9375</v>
      </c>
    </row>
    <row r="39" spans="1:4" x14ac:dyDescent="0.35">
      <c r="A39" s="1" t="s">
        <v>12</v>
      </c>
      <c r="B39">
        <v>24</v>
      </c>
      <c r="C39">
        <v>523</v>
      </c>
      <c r="D39">
        <f>VLOOKUP(wyniki[[#This Row],['# ruchów]], $E$3:$F$16, 2)</f>
        <v>1724.9375</v>
      </c>
    </row>
    <row r="40" spans="1:4" x14ac:dyDescent="0.35">
      <c r="A40" s="1" t="s">
        <v>77</v>
      </c>
      <c r="B40">
        <v>24</v>
      </c>
      <c r="C40">
        <v>684</v>
      </c>
      <c r="D40">
        <f>VLOOKUP(wyniki[[#This Row],['# ruchów]], $E$3:$F$16, 2)</f>
        <v>1724.9375</v>
      </c>
    </row>
    <row r="41" spans="1:4" x14ac:dyDescent="0.35">
      <c r="A41" s="1" t="s">
        <v>18</v>
      </c>
      <c r="B41">
        <v>24</v>
      </c>
      <c r="C41">
        <v>767</v>
      </c>
      <c r="D41">
        <f>VLOOKUP(wyniki[[#This Row],['# ruchów]], $E$3:$F$16, 2)</f>
        <v>1724.9375</v>
      </c>
    </row>
    <row r="42" spans="1:4" x14ac:dyDescent="0.35">
      <c r="A42" s="1" t="s">
        <v>57</v>
      </c>
      <c r="B42">
        <v>24</v>
      </c>
      <c r="C42">
        <v>845</v>
      </c>
      <c r="D42">
        <f>VLOOKUP(wyniki[[#This Row],['# ruchów]], $E$3:$F$16, 2)</f>
        <v>1724.9375</v>
      </c>
    </row>
    <row r="43" spans="1:4" x14ac:dyDescent="0.35">
      <c r="A43" s="1" t="s">
        <v>85</v>
      </c>
      <c r="B43">
        <v>24</v>
      </c>
      <c r="C43">
        <v>977</v>
      </c>
      <c r="D43">
        <f>VLOOKUP(wyniki[[#This Row],['# ruchów]], $E$3:$F$16, 2)</f>
        <v>1724.9375</v>
      </c>
    </row>
    <row r="44" spans="1:4" x14ac:dyDescent="0.35">
      <c r="A44" s="1" t="s">
        <v>2</v>
      </c>
      <c r="B44">
        <v>24</v>
      </c>
      <c r="C44">
        <v>994</v>
      </c>
      <c r="D44">
        <f>VLOOKUP(wyniki[[#This Row],['# ruchów]], $E$3:$F$16, 2)</f>
        <v>1724.9375</v>
      </c>
    </row>
    <row r="45" spans="1:4" x14ac:dyDescent="0.35">
      <c r="A45" s="1" t="s">
        <v>98</v>
      </c>
      <c r="B45">
        <v>24</v>
      </c>
      <c r="C45">
        <v>1128</v>
      </c>
      <c r="D45">
        <f>VLOOKUP(wyniki[[#This Row],['# ruchów]], $E$3:$F$16, 2)</f>
        <v>1724.9375</v>
      </c>
    </row>
    <row r="46" spans="1:4" x14ac:dyDescent="0.35">
      <c r="A46" s="1" t="s">
        <v>0</v>
      </c>
      <c r="B46">
        <v>24</v>
      </c>
      <c r="C46">
        <v>1149</v>
      </c>
      <c r="D46">
        <f>VLOOKUP(wyniki[[#This Row],['# ruchów]], $E$3:$F$16, 2)</f>
        <v>1724.9375</v>
      </c>
    </row>
    <row r="47" spans="1:4" x14ac:dyDescent="0.35">
      <c r="A47" s="1" t="s">
        <v>74</v>
      </c>
      <c r="B47">
        <v>24</v>
      </c>
      <c r="C47">
        <v>1208</v>
      </c>
      <c r="D47">
        <f>VLOOKUP(wyniki[[#This Row],['# ruchów]], $E$3:$F$16, 2)</f>
        <v>1724.9375</v>
      </c>
    </row>
    <row r="48" spans="1:4" x14ac:dyDescent="0.35">
      <c r="A48" s="1" t="s">
        <v>62</v>
      </c>
      <c r="B48">
        <v>24</v>
      </c>
      <c r="C48">
        <v>2188</v>
      </c>
      <c r="D48">
        <f>VLOOKUP(wyniki[[#This Row],['# ruchów]], $E$3:$F$16, 2)</f>
        <v>1724.9375</v>
      </c>
    </row>
    <row r="49" spans="1:4" x14ac:dyDescent="0.35">
      <c r="A49" s="1" t="s">
        <v>8</v>
      </c>
      <c r="B49">
        <v>24</v>
      </c>
      <c r="C49">
        <v>2507</v>
      </c>
      <c r="D49">
        <f>VLOOKUP(wyniki[[#This Row],['# ruchów]], $E$3:$F$16, 2)</f>
        <v>1724.9375</v>
      </c>
    </row>
    <row r="50" spans="1:4" x14ac:dyDescent="0.35">
      <c r="A50" s="1" t="s">
        <v>11</v>
      </c>
      <c r="B50">
        <v>24</v>
      </c>
      <c r="C50">
        <v>2772</v>
      </c>
      <c r="D50">
        <f>VLOOKUP(wyniki[[#This Row],['# ruchów]], $E$3:$F$16, 2)</f>
        <v>1724.9375</v>
      </c>
    </row>
    <row r="51" spans="1:4" x14ac:dyDescent="0.35">
      <c r="A51" s="1" t="s">
        <v>3</v>
      </c>
      <c r="B51">
        <v>24</v>
      </c>
      <c r="C51">
        <v>5240</v>
      </c>
      <c r="D51">
        <f>VLOOKUP(wyniki[[#This Row],['# ruchów]], $E$3:$F$16, 2)</f>
        <v>1724.9375</v>
      </c>
    </row>
    <row r="52" spans="1:4" x14ac:dyDescent="0.35">
      <c r="A52" s="1" t="s">
        <v>95</v>
      </c>
      <c r="B52">
        <v>24</v>
      </c>
      <c r="C52">
        <v>5765</v>
      </c>
      <c r="D52">
        <f>VLOOKUP(wyniki[[#This Row],['# ruchów]], $E$3:$F$16, 2)</f>
        <v>1724.9375</v>
      </c>
    </row>
    <row r="53" spans="1:4" x14ac:dyDescent="0.35">
      <c r="A53" s="1" t="s">
        <v>75</v>
      </c>
      <c r="B53">
        <v>26</v>
      </c>
      <c r="C53">
        <v>230</v>
      </c>
      <c r="D53">
        <f>VLOOKUP(wyniki[[#This Row],['# ruchów]], $E$3:$F$16, 2)</f>
        <v>2019.3</v>
      </c>
    </row>
    <row r="54" spans="1:4" x14ac:dyDescent="0.35">
      <c r="A54" s="1" t="s">
        <v>107</v>
      </c>
      <c r="B54">
        <v>26</v>
      </c>
      <c r="C54">
        <v>525</v>
      </c>
      <c r="D54">
        <f>VLOOKUP(wyniki[[#This Row],['# ruchów]], $E$3:$F$16, 2)</f>
        <v>2019.3</v>
      </c>
    </row>
    <row r="55" spans="1:4" x14ac:dyDescent="0.35">
      <c r="A55" s="1" t="s">
        <v>36</v>
      </c>
      <c r="B55">
        <v>26</v>
      </c>
      <c r="C55">
        <v>538</v>
      </c>
      <c r="D55">
        <f>VLOOKUP(wyniki[[#This Row],['# ruchów]], $E$3:$F$16, 2)</f>
        <v>2019.3</v>
      </c>
    </row>
    <row r="56" spans="1:4" x14ac:dyDescent="0.35">
      <c r="A56" s="1" t="s">
        <v>70</v>
      </c>
      <c r="B56">
        <v>26</v>
      </c>
      <c r="C56">
        <v>910</v>
      </c>
      <c r="D56">
        <f>VLOOKUP(wyniki[[#This Row],['# ruchów]], $E$3:$F$16, 2)</f>
        <v>2019.3</v>
      </c>
    </row>
    <row r="57" spans="1:4" x14ac:dyDescent="0.35">
      <c r="A57" s="1" t="s">
        <v>97</v>
      </c>
      <c r="B57">
        <v>26</v>
      </c>
      <c r="C57">
        <v>1938</v>
      </c>
      <c r="D57">
        <f>VLOOKUP(wyniki[[#This Row],['# ruchów]], $E$3:$F$16, 2)</f>
        <v>2019.3</v>
      </c>
    </row>
    <row r="58" spans="1:4" x14ac:dyDescent="0.35">
      <c r="A58" s="1" t="s">
        <v>91</v>
      </c>
      <c r="B58">
        <v>26</v>
      </c>
      <c r="C58">
        <v>1962</v>
      </c>
      <c r="D58">
        <f>VLOOKUP(wyniki[[#This Row],['# ruchów]], $E$3:$F$16, 2)</f>
        <v>2019.3</v>
      </c>
    </row>
    <row r="59" spans="1:4" x14ac:dyDescent="0.35">
      <c r="A59" s="1" t="s">
        <v>24</v>
      </c>
      <c r="B59">
        <v>26</v>
      </c>
      <c r="C59">
        <v>3109</v>
      </c>
      <c r="D59">
        <f>VLOOKUP(wyniki[[#This Row],['# ruchów]], $E$3:$F$16, 2)</f>
        <v>2019.3</v>
      </c>
    </row>
    <row r="60" spans="1:4" x14ac:dyDescent="0.35">
      <c r="A60" s="1" t="s">
        <v>32</v>
      </c>
      <c r="B60">
        <v>26</v>
      </c>
      <c r="C60">
        <v>3512</v>
      </c>
      <c r="D60">
        <f>VLOOKUP(wyniki[[#This Row],['# ruchów]], $E$3:$F$16, 2)</f>
        <v>2019.3</v>
      </c>
    </row>
    <row r="61" spans="1:4" x14ac:dyDescent="0.35">
      <c r="A61" s="1" t="s">
        <v>14</v>
      </c>
      <c r="B61">
        <v>26</v>
      </c>
      <c r="C61">
        <v>3734</v>
      </c>
      <c r="D61">
        <f>VLOOKUP(wyniki[[#This Row],['# ruchów]], $E$3:$F$16, 2)</f>
        <v>2019.3</v>
      </c>
    </row>
    <row r="62" spans="1:4" x14ac:dyDescent="0.35">
      <c r="A62" s="1" t="s">
        <v>1</v>
      </c>
      <c r="B62">
        <v>26</v>
      </c>
      <c r="C62">
        <v>3735</v>
      </c>
      <c r="D62">
        <f>VLOOKUP(wyniki[[#This Row],['# ruchów]], $E$3:$F$16, 2)</f>
        <v>2019.3</v>
      </c>
    </row>
    <row r="63" spans="1:4" x14ac:dyDescent="0.35">
      <c r="A63" s="1" t="s">
        <v>65</v>
      </c>
      <c r="B63">
        <v>28</v>
      </c>
      <c r="C63">
        <v>301</v>
      </c>
      <c r="D63">
        <f>VLOOKUP(wyniki[[#This Row],['# ruchów]], $E$3:$F$16, 2)</f>
        <v>4457.6842105263158</v>
      </c>
    </row>
    <row r="64" spans="1:4" x14ac:dyDescent="0.35">
      <c r="A64" s="1" t="s">
        <v>87</v>
      </c>
      <c r="B64">
        <v>28</v>
      </c>
      <c r="C64">
        <v>770</v>
      </c>
      <c r="D64">
        <f>VLOOKUP(wyniki[[#This Row],['# ruchów]], $E$3:$F$16, 2)</f>
        <v>4457.6842105263158</v>
      </c>
    </row>
    <row r="65" spans="1:4" x14ac:dyDescent="0.35">
      <c r="A65" s="1" t="s">
        <v>82</v>
      </c>
      <c r="B65">
        <v>28</v>
      </c>
      <c r="C65">
        <v>809</v>
      </c>
      <c r="D65">
        <f>VLOOKUP(wyniki[[#This Row],['# ruchów]], $E$3:$F$16, 2)</f>
        <v>4457.6842105263158</v>
      </c>
    </row>
    <row r="66" spans="1:4" x14ac:dyDescent="0.35">
      <c r="A66" s="1" t="s">
        <v>34</v>
      </c>
      <c r="B66">
        <v>28</v>
      </c>
      <c r="C66">
        <v>1024</v>
      </c>
      <c r="D66">
        <f>VLOOKUP(wyniki[[#This Row],['# ruchów]], $E$3:$F$16, 2)</f>
        <v>4457.6842105263158</v>
      </c>
    </row>
    <row r="67" spans="1:4" x14ac:dyDescent="0.35">
      <c r="A67" s="1" t="s">
        <v>21</v>
      </c>
      <c r="B67">
        <v>28</v>
      </c>
      <c r="C67">
        <v>1431</v>
      </c>
      <c r="D67">
        <f>VLOOKUP(wyniki[[#This Row],['# ruchów]], $E$3:$F$16, 2)</f>
        <v>4457.6842105263158</v>
      </c>
    </row>
    <row r="68" spans="1:4" x14ac:dyDescent="0.35">
      <c r="A68" s="1" t="s">
        <v>48</v>
      </c>
      <c r="B68">
        <v>28</v>
      </c>
      <c r="C68">
        <v>1597</v>
      </c>
      <c r="D68">
        <f>VLOOKUP(wyniki[[#This Row],['# ruchów]], $E$3:$F$16, 2)</f>
        <v>4457.6842105263158</v>
      </c>
    </row>
    <row r="69" spans="1:4" x14ac:dyDescent="0.35">
      <c r="A69" s="1" t="s">
        <v>93</v>
      </c>
      <c r="B69">
        <v>28</v>
      </c>
      <c r="C69">
        <v>1681</v>
      </c>
      <c r="D69">
        <f>VLOOKUP(wyniki[[#This Row],['# ruchów]], $E$3:$F$16, 2)</f>
        <v>4457.6842105263158</v>
      </c>
    </row>
    <row r="70" spans="1:4" x14ac:dyDescent="0.35">
      <c r="A70" s="1" t="s">
        <v>35</v>
      </c>
      <c r="B70">
        <v>28</v>
      </c>
      <c r="C70">
        <v>1702</v>
      </c>
      <c r="D70">
        <f>VLOOKUP(wyniki[[#This Row],['# ruchów]], $E$3:$F$16, 2)</f>
        <v>4457.6842105263158</v>
      </c>
    </row>
    <row r="71" spans="1:4" x14ac:dyDescent="0.35">
      <c r="A71" s="1" t="s">
        <v>76</v>
      </c>
      <c r="B71">
        <v>28</v>
      </c>
      <c r="C71">
        <v>1829</v>
      </c>
      <c r="D71">
        <f>VLOOKUP(wyniki[[#This Row],['# ruchów]], $E$3:$F$16, 2)</f>
        <v>4457.6842105263158</v>
      </c>
    </row>
    <row r="72" spans="1:4" x14ac:dyDescent="0.35">
      <c r="A72" s="1" t="s">
        <v>10</v>
      </c>
      <c r="B72">
        <v>28</v>
      </c>
      <c r="C72">
        <v>2139</v>
      </c>
      <c r="D72">
        <f>VLOOKUP(wyniki[[#This Row],['# ruchów]], $E$3:$F$16, 2)</f>
        <v>4457.6842105263158</v>
      </c>
    </row>
    <row r="73" spans="1:4" x14ac:dyDescent="0.35">
      <c r="A73" s="1" t="s">
        <v>53</v>
      </c>
      <c r="B73">
        <v>28</v>
      </c>
      <c r="C73">
        <v>2404</v>
      </c>
      <c r="D73">
        <f>VLOOKUP(wyniki[[#This Row],['# ruchów]], $E$3:$F$16, 2)</f>
        <v>4457.6842105263158</v>
      </c>
    </row>
    <row r="74" spans="1:4" x14ac:dyDescent="0.35">
      <c r="A74" s="1" t="s">
        <v>17</v>
      </c>
      <c r="B74">
        <v>28</v>
      </c>
      <c r="C74">
        <v>2577</v>
      </c>
      <c r="D74">
        <f>VLOOKUP(wyniki[[#This Row],['# ruchów]], $E$3:$F$16, 2)</f>
        <v>4457.6842105263158</v>
      </c>
    </row>
    <row r="75" spans="1:4" x14ac:dyDescent="0.35">
      <c r="A75" s="1" t="s">
        <v>46</v>
      </c>
      <c r="B75">
        <v>28</v>
      </c>
      <c r="C75">
        <v>2677</v>
      </c>
      <c r="D75">
        <f>VLOOKUP(wyniki[[#This Row],['# ruchów]], $E$3:$F$16, 2)</f>
        <v>4457.6842105263158</v>
      </c>
    </row>
    <row r="76" spans="1:4" x14ac:dyDescent="0.35">
      <c r="A76" s="1" t="s">
        <v>37</v>
      </c>
      <c r="B76">
        <v>28</v>
      </c>
      <c r="C76">
        <v>5024</v>
      </c>
      <c r="D76">
        <f>VLOOKUP(wyniki[[#This Row],['# ruchów]], $E$3:$F$16, 2)</f>
        <v>4457.6842105263158</v>
      </c>
    </row>
    <row r="77" spans="1:4" x14ac:dyDescent="0.35">
      <c r="A77" s="1" t="s">
        <v>49</v>
      </c>
      <c r="B77">
        <v>28</v>
      </c>
      <c r="C77">
        <v>6057</v>
      </c>
      <c r="D77">
        <f>VLOOKUP(wyniki[[#This Row],['# ruchów]], $E$3:$F$16, 2)</f>
        <v>4457.6842105263158</v>
      </c>
    </row>
    <row r="78" spans="1:4" x14ac:dyDescent="0.35">
      <c r="A78" s="1" t="s">
        <v>66</v>
      </c>
      <c r="B78">
        <v>28</v>
      </c>
      <c r="C78">
        <v>8598</v>
      </c>
      <c r="D78">
        <f>VLOOKUP(wyniki[[#This Row],['# ruchów]], $E$3:$F$16, 2)</f>
        <v>4457.6842105263158</v>
      </c>
    </row>
    <row r="79" spans="1:4" x14ac:dyDescent="0.35">
      <c r="A79" s="1" t="s">
        <v>102</v>
      </c>
      <c r="B79">
        <v>28</v>
      </c>
      <c r="C79">
        <v>10613</v>
      </c>
      <c r="D79">
        <f>VLOOKUP(wyniki[[#This Row],['# ruchów]], $E$3:$F$16, 2)</f>
        <v>4457.6842105263158</v>
      </c>
    </row>
    <row r="80" spans="1:4" x14ac:dyDescent="0.35">
      <c r="A80" s="1" t="s">
        <v>52</v>
      </c>
      <c r="B80">
        <v>28</v>
      </c>
      <c r="C80">
        <v>14572</v>
      </c>
      <c r="D80">
        <f>VLOOKUP(wyniki[[#This Row],['# ruchów]], $E$3:$F$16, 2)</f>
        <v>4457.6842105263158</v>
      </c>
    </row>
    <row r="81" spans="1:4" x14ac:dyDescent="0.35">
      <c r="A81" s="1" t="s">
        <v>60</v>
      </c>
      <c r="B81">
        <v>28</v>
      </c>
      <c r="C81">
        <v>18891</v>
      </c>
      <c r="D81">
        <f>VLOOKUP(wyniki[[#This Row],['# ruchów]], $E$3:$F$16, 2)</f>
        <v>4457.6842105263158</v>
      </c>
    </row>
    <row r="82" spans="1:4" x14ac:dyDescent="0.35">
      <c r="A82" s="1" t="s">
        <v>68</v>
      </c>
      <c r="B82">
        <v>30</v>
      </c>
      <c r="C82">
        <v>2581</v>
      </c>
      <c r="D82">
        <f>VLOOKUP(wyniki[[#This Row],['# ruchów]], $E$3:$F$16, 2)</f>
        <v>9959.3157894736851</v>
      </c>
    </row>
    <row r="83" spans="1:4" x14ac:dyDescent="0.35">
      <c r="A83" s="1" t="s">
        <v>89</v>
      </c>
      <c r="B83">
        <v>30</v>
      </c>
      <c r="C83">
        <v>3707</v>
      </c>
      <c r="D83">
        <f>VLOOKUP(wyniki[[#This Row],['# ruchów]], $E$3:$F$16, 2)</f>
        <v>9959.3157894736851</v>
      </c>
    </row>
    <row r="84" spans="1:4" x14ac:dyDescent="0.35">
      <c r="A84" s="1" t="s">
        <v>71</v>
      </c>
      <c r="B84">
        <v>30</v>
      </c>
      <c r="C84">
        <v>3812</v>
      </c>
      <c r="D84">
        <f>VLOOKUP(wyniki[[#This Row],['# ruchów]], $E$3:$F$16, 2)</f>
        <v>9959.3157894736851</v>
      </c>
    </row>
    <row r="85" spans="1:4" x14ac:dyDescent="0.35">
      <c r="A85" s="1" t="s">
        <v>40</v>
      </c>
      <c r="B85">
        <v>30</v>
      </c>
      <c r="C85">
        <v>3978</v>
      </c>
      <c r="D85">
        <f>VLOOKUP(wyniki[[#This Row],['# ruchów]], $E$3:$F$16, 2)</f>
        <v>9959.3157894736851</v>
      </c>
    </row>
    <row r="86" spans="1:4" x14ac:dyDescent="0.35">
      <c r="A86" s="1" t="s">
        <v>84</v>
      </c>
      <c r="B86">
        <v>30</v>
      </c>
      <c r="C86">
        <v>4264</v>
      </c>
      <c r="D86">
        <f>VLOOKUP(wyniki[[#This Row],['# ruchów]], $E$3:$F$16, 2)</f>
        <v>9959.3157894736851</v>
      </c>
    </row>
    <row r="87" spans="1:4" x14ac:dyDescent="0.35">
      <c r="A87" s="1" t="s">
        <v>4</v>
      </c>
      <c r="B87">
        <v>30</v>
      </c>
      <c r="C87">
        <v>5005</v>
      </c>
      <c r="D87">
        <f>VLOOKUP(wyniki[[#This Row],['# ruchów]], $E$3:$F$16, 2)</f>
        <v>9959.3157894736851</v>
      </c>
    </row>
    <row r="88" spans="1:4" x14ac:dyDescent="0.35">
      <c r="A88" s="1" t="s">
        <v>41</v>
      </c>
      <c r="B88">
        <v>30</v>
      </c>
      <c r="C88">
        <v>5381</v>
      </c>
      <c r="D88">
        <f>VLOOKUP(wyniki[[#This Row],['# ruchów]], $E$3:$F$16, 2)</f>
        <v>9959.3157894736851</v>
      </c>
    </row>
    <row r="89" spans="1:4" x14ac:dyDescent="0.35">
      <c r="A89" s="1" t="s">
        <v>5</v>
      </c>
      <c r="B89">
        <v>30</v>
      </c>
      <c r="C89">
        <v>6021</v>
      </c>
      <c r="D89">
        <f>VLOOKUP(wyniki[[#This Row],['# ruchów]], $E$3:$F$16, 2)</f>
        <v>9959.3157894736851</v>
      </c>
    </row>
    <row r="90" spans="1:4" x14ac:dyDescent="0.35">
      <c r="A90" s="1" t="s">
        <v>43</v>
      </c>
      <c r="B90">
        <v>30</v>
      </c>
      <c r="C90">
        <v>9574</v>
      </c>
      <c r="D90">
        <f>VLOOKUP(wyniki[[#This Row],['# ruchów]], $E$3:$F$16, 2)</f>
        <v>9959.3157894736851</v>
      </c>
    </row>
    <row r="91" spans="1:4" x14ac:dyDescent="0.35">
      <c r="A91" s="1" t="s">
        <v>110</v>
      </c>
      <c r="B91">
        <v>30</v>
      </c>
      <c r="C91">
        <v>10331</v>
      </c>
      <c r="D91">
        <f>VLOOKUP(wyniki[[#This Row],['# ruchów]], $E$3:$F$16, 2)</f>
        <v>9959.3157894736851</v>
      </c>
    </row>
    <row r="92" spans="1:4" x14ac:dyDescent="0.35">
      <c r="A92" s="1" t="s">
        <v>79</v>
      </c>
      <c r="B92">
        <v>30</v>
      </c>
      <c r="C92">
        <v>10560</v>
      </c>
      <c r="D92">
        <f>VLOOKUP(wyniki[[#This Row],['# ruchów]], $E$3:$F$16, 2)</f>
        <v>9959.3157894736851</v>
      </c>
    </row>
    <row r="93" spans="1:4" x14ac:dyDescent="0.35">
      <c r="A93" s="1" t="s">
        <v>7</v>
      </c>
      <c r="B93">
        <v>30</v>
      </c>
      <c r="C93">
        <v>12690</v>
      </c>
      <c r="D93">
        <f>VLOOKUP(wyniki[[#This Row],['# ruchów]], $E$3:$F$16, 2)</f>
        <v>9959.3157894736851</v>
      </c>
    </row>
    <row r="94" spans="1:4" x14ac:dyDescent="0.35">
      <c r="A94" s="1" t="s">
        <v>55</v>
      </c>
      <c r="B94">
        <v>30</v>
      </c>
      <c r="C94">
        <v>12911</v>
      </c>
      <c r="D94">
        <f>VLOOKUP(wyniki[[#This Row],['# ruchów]], $E$3:$F$16, 2)</f>
        <v>9959.3157894736851</v>
      </c>
    </row>
    <row r="95" spans="1:4" x14ac:dyDescent="0.35">
      <c r="A95" s="1" t="s">
        <v>16</v>
      </c>
      <c r="B95">
        <v>30</v>
      </c>
      <c r="C95">
        <v>13081</v>
      </c>
      <c r="D95">
        <f>VLOOKUP(wyniki[[#This Row],['# ruchów]], $E$3:$F$16, 2)</f>
        <v>9959.3157894736851</v>
      </c>
    </row>
    <row r="96" spans="1:4" x14ac:dyDescent="0.35">
      <c r="A96" s="1" t="s">
        <v>92</v>
      </c>
      <c r="B96">
        <v>30</v>
      </c>
      <c r="C96">
        <v>14036</v>
      </c>
      <c r="D96">
        <f>VLOOKUP(wyniki[[#This Row],['# ruchów]], $E$3:$F$16, 2)</f>
        <v>9959.3157894736851</v>
      </c>
    </row>
    <row r="97" spans="1:4" x14ac:dyDescent="0.35">
      <c r="A97" s="1" t="s">
        <v>51</v>
      </c>
      <c r="B97">
        <v>30</v>
      </c>
      <c r="C97">
        <v>15498</v>
      </c>
      <c r="D97">
        <f>VLOOKUP(wyniki[[#This Row],['# ruchów]], $E$3:$F$16, 2)</f>
        <v>9959.3157894736851</v>
      </c>
    </row>
    <row r="98" spans="1:4" x14ac:dyDescent="0.35">
      <c r="A98" s="1" t="s">
        <v>25</v>
      </c>
      <c r="B98">
        <v>30</v>
      </c>
      <c r="C98">
        <v>17777</v>
      </c>
      <c r="D98">
        <f>VLOOKUP(wyniki[[#This Row],['# ruchów]], $E$3:$F$16, 2)</f>
        <v>9959.3157894736851</v>
      </c>
    </row>
    <row r="99" spans="1:4" x14ac:dyDescent="0.35">
      <c r="A99" s="1" t="s">
        <v>6</v>
      </c>
      <c r="B99">
        <v>30</v>
      </c>
      <c r="C99">
        <v>18096</v>
      </c>
      <c r="D99">
        <f>VLOOKUP(wyniki[[#This Row],['# ruchów]], $E$3:$F$16, 2)</f>
        <v>9959.3157894736851</v>
      </c>
    </row>
    <row r="100" spans="1:4" x14ac:dyDescent="0.35">
      <c r="A100" s="1" t="s">
        <v>13</v>
      </c>
      <c r="B100">
        <v>30</v>
      </c>
      <c r="C100">
        <v>19924</v>
      </c>
      <c r="D100">
        <f>VLOOKUP(wyniki[[#This Row],['# ruchów]], $E$3:$F$16, 2)</f>
        <v>9959.3157894736851</v>
      </c>
    </row>
    <row r="101" spans="1:4" x14ac:dyDescent="0.35">
      <c r="A101" s="1" t="s">
        <v>90</v>
      </c>
      <c r="B101">
        <v>32</v>
      </c>
      <c r="C101">
        <v>419</v>
      </c>
      <c r="D101">
        <f>VLOOKUP(wyniki[[#This Row],['# ruchów]], $E$3:$F$16, 2)</f>
        <v>5076.625</v>
      </c>
    </row>
    <row r="102" spans="1:4" x14ac:dyDescent="0.35">
      <c r="A102" s="1" t="s">
        <v>50</v>
      </c>
      <c r="B102">
        <v>32</v>
      </c>
      <c r="C102">
        <v>1706</v>
      </c>
      <c r="D102">
        <f>VLOOKUP(wyniki[[#This Row],['# ruchów]], $E$3:$F$16, 2)</f>
        <v>5076.625</v>
      </c>
    </row>
    <row r="103" spans="1:4" x14ac:dyDescent="0.35">
      <c r="A103" s="1" t="s">
        <v>58</v>
      </c>
      <c r="B103">
        <v>32</v>
      </c>
      <c r="C103">
        <v>1962</v>
      </c>
      <c r="D103">
        <f>VLOOKUP(wyniki[[#This Row],['# ruchów]], $E$3:$F$16, 2)</f>
        <v>5076.625</v>
      </c>
    </row>
    <row r="104" spans="1:4" x14ac:dyDescent="0.35">
      <c r="A104" s="1" t="s">
        <v>73</v>
      </c>
      <c r="B104">
        <v>32</v>
      </c>
      <c r="C104">
        <v>2230</v>
      </c>
      <c r="D104">
        <f>VLOOKUP(wyniki[[#This Row],['# ruchów]], $E$3:$F$16, 2)</f>
        <v>5076.625</v>
      </c>
    </row>
    <row r="105" spans="1:4" x14ac:dyDescent="0.35">
      <c r="A105" s="1" t="s">
        <v>42</v>
      </c>
      <c r="B105">
        <v>32</v>
      </c>
      <c r="C105">
        <v>3074</v>
      </c>
      <c r="D105">
        <f>VLOOKUP(wyniki[[#This Row],['# ruchów]], $E$3:$F$16, 2)</f>
        <v>5076.625</v>
      </c>
    </row>
    <row r="106" spans="1:4" x14ac:dyDescent="0.35">
      <c r="A106" s="1" t="s">
        <v>94</v>
      </c>
      <c r="B106">
        <v>32</v>
      </c>
      <c r="C106">
        <v>4092</v>
      </c>
      <c r="D106">
        <f>VLOOKUP(wyniki[[#This Row],['# ruchów]], $E$3:$F$16, 2)</f>
        <v>5076.625</v>
      </c>
    </row>
    <row r="107" spans="1:4" x14ac:dyDescent="0.35">
      <c r="A107" s="1" t="s">
        <v>101</v>
      </c>
      <c r="B107">
        <v>32</v>
      </c>
      <c r="C107">
        <v>9877</v>
      </c>
      <c r="D107">
        <f>VLOOKUP(wyniki[[#This Row],['# ruchów]], $E$3:$F$16, 2)</f>
        <v>5076.625</v>
      </c>
    </row>
    <row r="108" spans="1:4" x14ac:dyDescent="0.35">
      <c r="A108" s="1" t="s">
        <v>19</v>
      </c>
      <c r="B108">
        <v>32</v>
      </c>
      <c r="C108">
        <v>17253</v>
      </c>
      <c r="D108">
        <f>VLOOKUP(wyniki[[#This Row],['# ruchów]], $E$3:$F$16, 2)</f>
        <v>5076.625</v>
      </c>
    </row>
    <row r="109" spans="1:4" x14ac:dyDescent="0.35">
      <c r="A109" s="1" t="s">
        <v>27</v>
      </c>
      <c r="B109">
        <v>34</v>
      </c>
      <c r="C109">
        <v>3677</v>
      </c>
      <c r="D109">
        <f>VLOOKUP(wyniki[[#This Row],['# ruchów]], $E$3:$F$16, 2)</f>
        <v>5292.5</v>
      </c>
    </row>
    <row r="110" spans="1:4" x14ac:dyDescent="0.35">
      <c r="A110" s="1" t="s">
        <v>61</v>
      </c>
      <c r="B110">
        <v>34</v>
      </c>
      <c r="C110">
        <v>4272</v>
      </c>
      <c r="D110">
        <f>VLOOKUP(wyniki[[#This Row],['# ruchów]], $E$3:$F$16, 2)</f>
        <v>5292.5</v>
      </c>
    </row>
    <row r="111" spans="1:4" x14ac:dyDescent="0.35">
      <c r="A111" s="1" t="s">
        <v>47</v>
      </c>
      <c r="B111">
        <v>34</v>
      </c>
      <c r="C111">
        <v>6422</v>
      </c>
      <c r="D111">
        <f>VLOOKUP(wyniki[[#This Row],['# ruchów]], $E$3:$F$16, 2)</f>
        <v>5292.5</v>
      </c>
    </row>
    <row r="112" spans="1:4" x14ac:dyDescent="0.35">
      <c r="A112" s="1" t="s">
        <v>88</v>
      </c>
      <c r="B112">
        <v>34</v>
      </c>
      <c r="C112">
        <v>6799</v>
      </c>
      <c r="D112">
        <f>VLOOKUP(wyniki[[#This Row],['# ruchów]], $E$3:$F$16, 2)</f>
        <v>5292.5</v>
      </c>
    </row>
    <row r="113" spans="1:4" x14ac:dyDescent="0.35">
      <c r="A113" s="1" t="s">
        <v>64</v>
      </c>
      <c r="B113">
        <v>36</v>
      </c>
      <c r="C113">
        <v>18065</v>
      </c>
      <c r="D113">
        <f>VLOOKUP(wyniki[[#This Row],['# ruchów]], $E$3:$F$16, 2)</f>
        <v>18065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F06E6-D9D6-4B75-9EF9-3376A3B9F9AC}">
  <dimension ref="A1:F110"/>
  <sheetViews>
    <sheetView topLeftCell="C30" zoomScale="108" workbookViewId="0">
      <selection activeCell="J7" sqref="J7"/>
    </sheetView>
  </sheetViews>
  <sheetFormatPr defaultRowHeight="14.5" x14ac:dyDescent="0.35"/>
  <cols>
    <col min="1" max="1" width="17.08984375" bestFit="1" customWidth="1"/>
    <col min="2" max="2" width="10.81640625" bestFit="1" customWidth="1"/>
    <col min="3" max="3" width="23.453125" bestFit="1" customWidth="1"/>
    <col min="5" max="5" width="16.54296875" bestFit="1" customWidth="1"/>
    <col min="6" max="6" width="29.36328125" bestFit="1" customWidth="1"/>
  </cols>
  <sheetData>
    <row r="1" spans="1:6" x14ac:dyDescent="0.35">
      <c r="A1" t="s">
        <v>112</v>
      </c>
      <c r="B1" t="s">
        <v>114</v>
      </c>
      <c r="C1" t="s">
        <v>113</v>
      </c>
    </row>
    <row r="2" spans="1:6" x14ac:dyDescent="0.35">
      <c r="A2" s="1" t="s">
        <v>44</v>
      </c>
      <c r="B2">
        <v>6</v>
      </c>
      <c r="C2">
        <v>8</v>
      </c>
      <c r="E2" s="2" t="s">
        <v>115</v>
      </c>
      <c r="F2" t="s">
        <v>116</v>
      </c>
    </row>
    <row r="3" spans="1:6" x14ac:dyDescent="0.35">
      <c r="A3" s="1" t="s">
        <v>80</v>
      </c>
      <c r="B3">
        <v>8</v>
      </c>
      <c r="C3">
        <v>13</v>
      </c>
      <c r="E3" s="3">
        <v>6</v>
      </c>
      <c r="F3" s="1">
        <v>8</v>
      </c>
    </row>
    <row r="4" spans="1:6" x14ac:dyDescent="0.35">
      <c r="A4" s="1" t="s">
        <v>28</v>
      </c>
      <c r="B4">
        <v>14</v>
      </c>
      <c r="C4">
        <v>35</v>
      </c>
      <c r="E4" s="3">
        <v>8</v>
      </c>
      <c r="F4" s="1">
        <v>13</v>
      </c>
    </row>
    <row r="5" spans="1:6" x14ac:dyDescent="0.35">
      <c r="A5" s="1" t="s">
        <v>69</v>
      </c>
      <c r="B5">
        <v>14</v>
      </c>
      <c r="C5">
        <v>61</v>
      </c>
      <c r="E5" s="3">
        <v>14</v>
      </c>
      <c r="F5" s="1">
        <v>48</v>
      </c>
    </row>
    <row r="6" spans="1:6" x14ac:dyDescent="0.35">
      <c r="A6" s="1" t="s">
        <v>99</v>
      </c>
      <c r="B6">
        <v>14</v>
      </c>
      <c r="C6">
        <v>48</v>
      </c>
      <c r="E6" s="3">
        <v>16</v>
      </c>
      <c r="F6" s="1">
        <v>41</v>
      </c>
    </row>
    <row r="7" spans="1:6" x14ac:dyDescent="0.35">
      <c r="A7" s="1" t="s">
        <v>54</v>
      </c>
      <c r="B7">
        <v>16</v>
      </c>
      <c r="C7">
        <v>23</v>
      </c>
      <c r="E7" s="3">
        <v>18</v>
      </c>
      <c r="F7" s="1">
        <v>77.166666666666671</v>
      </c>
    </row>
    <row r="8" spans="1:6" x14ac:dyDescent="0.35">
      <c r="A8" s="1" t="s">
        <v>104</v>
      </c>
      <c r="B8">
        <v>16</v>
      </c>
      <c r="C8">
        <v>59</v>
      </c>
      <c r="E8" s="3">
        <v>20</v>
      </c>
      <c r="F8" s="1">
        <v>340.36363636363637</v>
      </c>
    </row>
    <row r="9" spans="1:6" x14ac:dyDescent="0.35">
      <c r="A9" s="1" t="s">
        <v>22</v>
      </c>
      <c r="B9">
        <v>18</v>
      </c>
      <c r="C9">
        <v>33</v>
      </c>
      <c r="E9" s="3">
        <v>22</v>
      </c>
      <c r="F9" s="1">
        <v>440.72727272727275</v>
      </c>
    </row>
    <row r="10" spans="1:6" x14ac:dyDescent="0.35">
      <c r="A10" s="1" t="s">
        <v>29</v>
      </c>
      <c r="B10">
        <v>18</v>
      </c>
      <c r="C10">
        <v>102</v>
      </c>
      <c r="E10" s="3">
        <v>24</v>
      </c>
      <c r="F10" s="1">
        <v>1482.6875</v>
      </c>
    </row>
    <row r="11" spans="1:6" x14ac:dyDescent="0.35">
      <c r="A11" s="1" t="s">
        <v>45</v>
      </c>
      <c r="B11">
        <v>18</v>
      </c>
      <c r="C11">
        <v>63</v>
      </c>
      <c r="E11" s="3">
        <v>26</v>
      </c>
      <c r="F11" s="1">
        <v>1827.5</v>
      </c>
    </row>
    <row r="12" spans="1:6" x14ac:dyDescent="0.35">
      <c r="A12" s="1" t="s">
        <v>63</v>
      </c>
      <c r="B12">
        <v>18</v>
      </c>
      <c r="C12">
        <v>80</v>
      </c>
      <c r="E12" s="3">
        <v>28</v>
      </c>
      <c r="F12" s="1">
        <v>3182.6111111111113</v>
      </c>
    </row>
    <row r="13" spans="1:6" x14ac:dyDescent="0.35">
      <c r="A13" s="1" t="s">
        <v>81</v>
      </c>
      <c r="B13">
        <v>18</v>
      </c>
      <c r="C13">
        <v>27</v>
      </c>
      <c r="E13" s="3">
        <v>30</v>
      </c>
      <c r="F13" s="1">
        <v>7284.7777777777774</v>
      </c>
    </row>
    <row r="14" spans="1:6" x14ac:dyDescent="0.35">
      <c r="A14" s="1" t="s">
        <v>86</v>
      </c>
      <c r="B14">
        <v>18</v>
      </c>
      <c r="C14">
        <v>158</v>
      </c>
      <c r="E14" s="3">
        <v>32</v>
      </c>
      <c r="F14" s="1">
        <v>4205.25</v>
      </c>
    </row>
    <row r="15" spans="1:6" x14ac:dyDescent="0.35">
      <c r="A15" s="1" t="s">
        <v>15</v>
      </c>
      <c r="B15">
        <v>20</v>
      </c>
      <c r="C15">
        <v>445</v>
      </c>
      <c r="E15" s="3">
        <v>34</v>
      </c>
      <c r="F15" s="1">
        <v>4399</v>
      </c>
    </row>
    <row r="16" spans="1:6" x14ac:dyDescent="0.35">
      <c r="A16" s="1" t="s">
        <v>23</v>
      </c>
      <c r="B16">
        <v>20</v>
      </c>
      <c r="C16">
        <v>95</v>
      </c>
      <c r="E16" s="3">
        <v>36</v>
      </c>
      <c r="F16" s="1">
        <v>16962</v>
      </c>
    </row>
    <row r="17" spans="1:3" x14ac:dyDescent="0.35">
      <c r="A17" s="1" t="s">
        <v>33</v>
      </c>
      <c r="B17">
        <v>20</v>
      </c>
      <c r="C17">
        <v>300</v>
      </c>
    </row>
    <row r="18" spans="1:3" x14ac:dyDescent="0.35">
      <c r="A18" s="1" t="s">
        <v>39</v>
      </c>
      <c r="B18">
        <v>20</v>
      </c>
      <c r="C18">
        <v>64</v>
      </c>
    </row>
    <row r="19" spans="1:3" x14ac:dyDescent="0.35">
      <c r="A19" s="1" t="s">
        <v>59</v>
      </c>
      <c r="B19">
        <v>20</v>
      </c>
      <c r="C19">
        <v>60</v>
      </c>
    </row>
    <row r="20" spans="1:3" x14ac:dyDescent="0.35">
      <c r="A20" s="1" t="s">
        <v>67</v>
      </c>
      <c r="B20">
        <v>20</v>
      </c>
      <c r="C20">
        <v>179</v>
      </c>
    </row>
    <row r="21" spans="1:3" x14ac:dyDescent="0.35">
      <c r="A21" s="1" t="s">
        <v>83</v>
      </c>
      <c r="B21">
        <v>20</v>
      </c>
      <c r="C21">
        <v>185</v>
      </c>
    </row>
    <row r="22" spans="1:3" x14ac:dyDescent="0.35">
      <c r="A22" s="1" t="s">
        <v>96</v>
      </c>
      <c r="B22">
        <v>20</v>
      </c>
      <c r="C22">
        <v>350</v>
      </c>
    </row>
    <row r="23" spans="1:3" x14ac:dyDescent="0.35">
      <c r="A23" s="1" t="s">
        <v>108</v>
      </c>
      <c r="B23">
        <v>20</v>
      </c>
      <c r="C23">
        <v>448</v>
      </c>
    </row>
    <row r="24" spans="1:3" x14ac:dyDescent="0.35">
      <c r="A24" s="1" t="s">
        <v>109</v>
      </c>
      <c r="B24">
        <v>20</v>
      </c>
      <c r="C24">
        <v>981</v>
      </c>
    </row>
    <row r="25" spans="1:3" x14ac:dyDescent="0.35">
      <c r="A25" s="1" t="s">
        <v>111</v>
      </c>
      <c r="B25">
        <v>20</v>
      </c>
      <c r="C25">
        <v>637</v>
      </c>
    </row>
    <row r="26" spans="1:3" x14ac:dyDescent="0.35">
      <c r="A26" s="1" t="s">
        <v>9</v>
      </c>
      <c r="B26">
        <v>22</v>
      </c>
      <c r="C26">
        <v>403</v>
      </c>
    </row>
    <row r="27" spans="1:3" x14ac:dyDescent="0.35">
      <c r="A27" s="1" t="s">
        <v>20</v>
      </c>
      <c r="B27">
        <v>22</v>
      </c>
      <c r="C27">
        <v>537</v>
      </c>
    </row>
    <row r="28" spans="1:3" x14ac:dyDescent="0.35">
      <c r="A28" s="1" t="s">
        <v>26</v>
      </c>
      <c r="B28">
        <v>22</v>
      </c>
      <c r="C28">
        <v>210</v>
      </c>
    </row>
    <row r="29" spans="1:3" x14ac:dyDescent="0.35">
      <c r="A29" s="1" t="s">
        <v>30</v>
      </c>
      <c r="B29">
        <v>22</v>
      </c>
      <c r="C29">
        <v>127</v>
      </c>
    </row>
    <row r="30" spans="1:3" x14ac:dyDescent="0.35">
      <c r="A30" s="1" t="s">
        <v>31</v>
      </c>
      <c r="B30">
        <v>22</v>
      </c>
      <c r="C30">
        <v>1395</v>
      </c>
    </row>
    <row r="31" spans="1:3" x14ac:dyDescent="0.35">
      <c r="A31" s="1" t="s">
        <v>56</v>
      </c>
      <c r="B31">
        <v>22</v>
      </c>
      <c r="C31">
        <v>80</v>
      </c>
    </row>
    <row r="32" spans="1:3" x14ac:dyDescent="0.35">
      <c r="A32" s="1" t="s">
        <v>72</v>
      </c>
      <c r="B32">
        <v>22</v>
      </c>
      <c r="C32">
        <v>227</v>
      </c>
    </row>
    <row r="33" spans="1:3" x14ac:dyDescent="0.35">
      <c r="A33" s="1" t="s">
        <v>78</v>
      </c>
      <c r="B33">
        <v>22</v>
      </c>
      <c r="C33">
        <v>737</v>
      </c>
    </row>
    <row r="34" spans="1:3" x14ac:dyDescent="0.35">
      <c r="A34" s="1" t="s">
        <v>100</v>
      </c>
      <c r="B34">
        <v>22</v>
      </c>
      <c r="C34">
        <v>93</v>
      </c>
    </row>
    <row r="35" spans="1:3" x14ac:dyDescent="0.35">
      <c r="A35" s="1" t="s">
        <v>103</v>
      </c>
      <c r="B35">
        <v>22</v>
      </c>
      <c r="C35">
        <v>516</v>
      </c>
    </row>
    <row r="36" spans="1:3" x14ac:dyDescent="0.35">
      <c r="A36" s="1" t="s">
        <v>105</v>
      </c>
      <c r="B36">
        <v>22</v>
      </c>
      <c r="C36">
        <v>523</v>
      </c>
    </row>
    <row r="37" spans="1:3" x14ac:dyDescent="0.35">
      <c r="A37" s="1" t="s">
        <v>0</v>
      </c>
      <c r="B37">
        <v>24</v>
      </c>
      <c r="C37">
        <v>994</v>
      </c>
    </row>
    <row r="38" spans="1:3" x14ac:dyDescent="0.35">
      <c r="A38" s="1" t="s">
        <v>2</v>
      </c>
      <c r="B38">
        <v>24</v>
      </c>
      <c r="C38">
        <v>867</v>
      </c>
    </row>
    <row r="39" spans="1:3" x14ac:dyDescent="0.35">
      <c r="A39" s="1" t="s">
        <v>3</v>
      </c>
      <c r="B39">
        <v>24</v>
      </c>
      <c r="C39">
        <v>4974</v>
      </c>
    </row>
    <row r="40" spans="1:3" x14ac:dyDescent="0.35">
      <c r="A40" s="1" t="s">
        <v>8</v>
      </c>
      <c r="B40">
        <v>24</v>
      </c>
      <c r="C40">
        <v>2030</v>
      </c>
    </row>
    <row r="41" spans="1:3" x14ac:dyDescent="0.35">
      <c r="A41" s="1" t="s">
        <v>11</v>
      </c>
      <c r="B41">
        <v>24</v>
      </c>
      <c r="C41">
        <v>2089</v>
      </c>
    </row>
    <row r="42" spans="1:3" x14ac:dyDescent="0.35">
      <c r="A42" s="1" t="s">
        <v>12</v>
      </c>
      <c r="B42">
        <v>24</v>
      </c>
      <c r="C42">
        <v>517</v>
      </c>
    </row>
    <row r="43" spans="1:3" x14ac:dyDescent="0.35">
      <c r="A43" s="1" t="s">
        <v>18</v>
      </c>
      <c r="B43">
        <v>24</v>
      </c>
      <c r="C43">
        <v>665</v>
      </c>
    </row>
    <row r="44" spans="1:3" x14ac:dyDescent="0.35">
      <c r="A44" s="1" t="s">
        <v>38</v>
      </c>
      <c r="B44">
        <v>24</v>
      </c>
      <c r="C44">
        <v>402</v>
      </c>
    </row>
    <row r="45" spans="1:3" x14ac:dyDescent="0.35">
      <c r="A45" s="1" t="s">
        <v>57</v>
      </c>
      <c r="B45">
        <v>24</v>
      </c>
      <c r="C45">
        <v>768</v>
      </c>
    </row>
    <row r="46" spans="1:3" x14ac:dyDescent="0.35">
      <c r="A46" s="1" t="s">
        <v>62</v>
      </c>
      <c r="B46">
        <v>24</v>
      </c>
      <c r="C46">
        <v>1651</v>
      </c>
    </row>
    <row r="47" spans="1:3" x14ac:dyDescent="0.35">
      <c r="A47" s="1" t="s">
        <v>74</v>
      </c>
      <c r="B47">
        <v>24</v>
      </c>
      <c r="C47">
        <v>885</v>
      </c>
    </row>
    <row r="48" spans="1:3" x14ac:dyDescent="0.35">
      <c r="A48" s="1" t="s">
        <v>77</v>
      </c>
      <c r="B48">
        <v>24</v>
      </c>
      <c r="C48">
        <v>576</v>
      </c>
    </row>
    <row r="49" spans="1:3" x14ac:dyDescent="0.35">
      <c r="A49" s="1" t="s">
        <v>85</v>
      </c>
      <c r="B49">
        <v>24</v>
      </c>
      <c r="C49">
        <v>816</v>
      </c>
    </row>
    <row r="50" spans="1:3" x14ac:dyDescent="0.35">
      <c r="A50" s="1" t="s">
        <v>95</v>
      </c>
      <c r="B50">
        <v>24</v>
      </c>
      <c r="C50">
        <v>5391</v>
      </c>
    </row>
    <row r="51" spans="1:3" x14ac:dyDescent="0.35">
      <c r="A51" s="1" t="s">
        <v>98</v>
      </c>
      <c r="B51">
        <v>24</v>
      </c>
      <c r="C51">
        <v>736</v>
      </c>
    </row>
    <row r="52" spans="1:3" x14ac:dyDescent="0.35">
      <c r="A52" s="1" t="s">
        <v>106</v>
      </c>
      <c r="B52">
        <v>24</v>
      </c>
      <c r="C52">
        <v>362</v>
      </c>
    </row>
    <row r="53" spans="1:3" x14ac:dyDescent="0.35">
      <c r="A53" s="1" t="s">
        <v>1</v>
      </c>
      <c r="B53">
        <v>26</v>
      </c>
      <c r="C53">
        <v>3459</v>
      </c>
    </row>
    <row r="54" spans="1:3" x14ac:dyDescent="0.35">
      <c r="A54" s="1" t="s">
        <v>14</v>
      </c>
      <c r="B54">
        <v>26</v>
      </c>
      <c r="C54">
        <v>3359</v>
      </c>
    </row>
    <row r="55" spans="1:3" x14ac:dyDescent="0.35">
      <c r="A55" s="1" t="s">
        <v>24</v>
      </c>
      <c r="B55">
        <v>26</v>
      </c>
      <c r="C55">
        <v>2725</v>
      </c>
    </row>
    <row r="56" spans="1:3" x14ac:dyDescent="0.35">
      <c r="A56" s="1" t="s">
        <v>32</v>
      </c>
      <c r="B56">
        <v>26</v>
      </c>
      <c r="C56">
        <v>3011</v>
      </c>
    </row>
    <row r="57" spans="1:3" x14ac:dyDescent="0.35">
      <c r="A57" s="1" t="s">
        <v>36</v>
      </c>
      <c r="B57">
        <v>26</v>
      </c>
      <c r="C57">
        <v>512</v>
      </c>
    </row>
    <row r="58" spans="1:3" x14ac:dyDescent="0.35">
      <c r="A58" s="1" t="s">
        <v>70</v>
      </c>
      <c r="B58">
        <v>26</v>
      </c>
      <c r="C58">
        <v>889</v>
      </c>
    </row>
    <row r="59" spans="1:3" x14ac:dyDescent="0.35">
      <c r="A59" s="1" t="s">
        <v>75</v>
      </c>
      <c r="B59">
        <v>26</v>
      </c>
      <c r="C59">
        <v>174</v>
      </c>
    </row>
    <row r="60" spans="1:3" x14ac:dyDescent="0.35">
      <c r="A60" s="1" t="s">
        <v>91</v>
      </c>
      <c r="B60">
        <v>26</v>
      </c>
      <c r="C60">
        <v>1822</v>
      </c>
    </row>
    <row r="61" spans="1:3" x14ac:dyDescent="0.35">
      <c r="A61" s="1" t="s">
        <v>97</v>
      </c>
      <c r="B61">
        <v>26</v>
      </c>
      <c r="C61">
        <v>1879</v>
      </c>
    </row>
    <row r="62" spans="1:3" x14ac:dyDescent="0.35">
      <c r="A62" s="1" t="s">
        <v>107</v>
      </c>
      <c r="B62">
        <v>26</v>
      </c>
      <c r="C62">
        <v>445</v>
      </c>
    </row>
    <row r="63" spans="1:3" x14ac:dyDescent="0.35">
      <c r="A63" s="1" t="s">
        <v>10</v>
      </c>
      <c r="B63">
        <v>28</v>
      </c>
      <c r="C63">
        <v>1300</v>
      </c>
    </row>
    <row r="64" spans="1:3" x14ac:dyDescent="0.35">
      <c r="A64" s="1" t="s">
        <v>17</v>
      </c>
      <c r="B64">
        <v>28</v>
      </c>
      <c r="C64">
        <v>2229</v>
      </c>
    </row>
    <row r="65" spans="1:3" x14ac:dyDescent="0.35">
      <c r="A65" s="1" t="s">
        <v>21</v>
      </c>
      <c r="B65">
        <v>28</v>
      </c>
      <c r="C65">
        <v>1333</v>
      </c>
    </row>
    <row r="66" spans="1:3" x14ac:dyDescent="0.35">
      <c r="A66" s="1" t="s">
        <v>34</v>
      </c>
      <c r="B66">
        <v>28</v>
      </c>
      <c r="C66">
        <v>987</v>
      </c>
    </row>
    <row r="67" spans="1:3" x14ac:dyDescent="0.35">
      <c r="A67" s="1" t="s">
        <v>35</v>
      </c>
      <c r="B67">
        <v>28</v>
      </c>
      <c r="C67">
        <v>964</v>
      </c>
    </row>
    <row r="68" spans="1:3" x14ac:dyDescent="0.35">
      <c r="A68" s="1" t="s">
        <v>37</v>
      </c>
      <c r="B68">
        <v>28</v>
      </c>
      <c r="C68">
        <v>3718</v>
      </c>
    </row>
    <row r="69" spans="1:3" x14ac:dyDescent="0.35">
      <c r="A69" s="1" t="s">
        <v>46</v>
      </c>
      <c r="B69">
        <v>28</v>
      </c>
      <c r="C69">
        <v>2328</v>
      </c>
    </row>
    <row r="70" spans="1:3" x14ac:dyDescent="0.35">
      <c r="A70" s="1" t="s">
        <v>48</v>
      </c>
      <c r="B70">
        <v>28</v>
      </c>
      <c r="C70">
        <v>1567</v>
      </c>
    </row>
    <row r="71" spans="1:3" x14ac:dyDescent="0.35">
      <c r="A71" s="1" t="s">
        <v>49</v>
      </c>
      <c r="B71">
        <v>28</v>
      </c>
      <c r="C71">
        <v>5536</v>
      </c>
    </row>
    <row r="72" spans="1:3" x14ac:dyDescent="0.35">
      <c r="A72" s="1" t="s">
        <v>52</v>
      </c>
      <c r="B72">
        <v>28</v>
      </c>
      <c r="C72">
        <v>13879</v>
      </c>
    </row>
    <row r="73" spans="1:3" x14ac:dyDescent="0.35">
      <c r="A73" s="1" t="s">
        <v>53</v>
      </c>
      <c r="B73">
        <v>28</v>
      </c>
      <c r="C73">
        <v>1205</v>
      </c>
    </row>
    <row r="74" spans="1:3" x14ac:dyDescent="0.35">
      <c r="A74" s="1" t="s">
        <v>65</v>
      </c>
      <c r="B74">
        <v>28</v>
      </c>
      <c r="C74">
        <v>278</v>
      </c>
    </row>
    <row r="75" spans="1:3" x14ac:dyDescent="0.35">
      <c r="A75" s="1" t="s">
        <v>66</v>
      </c>
      <c r="B75">
        <v>28</v>
      </c>
      <c r="C75">
        <v>7760</v>
      </c>
    </row>
    <row r="76" spans="1:3" x14ac:dyDescent="0.35">
      <c r="A76" s="1" t="s">
        <v>76</v>
      </c>
      <c r="B76">
        <v>28</v>
      </c>
      <c r="C76">
        <v>1680</v>
      </c>
    </row>
    <row r="77" spans="1:3" x14ac:dyDescent="0.35">
      <c r="A77" s="1" t="s">
        <v>82</v>
      </c>
      <c r="B77">
        <v>28</v>
      </c>
      <c r="C77">
        <v>478</v>
      </c>
    </row>
    <row r="78" spans="1:3" x14ac:dyDescent="0.35">
      <c r="A78" s="1" t="s">
        <v>87</v>
      </c>
      <c r="B78">
        <v>28</v>
      </c>
      <c r="C78">
        <v>679</v>
      </c>
    </row>
    <row r="79" spans="1:3" x14ac:dyDescent="0.35">
      <c r="A79" s="1" t="s">
        <v>93</v>
      </c>
      <c r="B79">
        <v>28</v>
      </c>
      <c r="C79">
        <v>1628</v>
      </c>
    </row>
    <row r="80" spans="1:3" x14ac:dyDescent="0.35">
      <c r="A80" s="1" t="s">
        <v>102</v>
      </c>
      <c r="B80">
        <v>28</v>
      </c>
      <c r="C80">
        <v>9738</v>
      </c>
    </row>
    <row r="81" spans="1:3" x14ac:dyDescent="0.35">
      <c r="A81" s="1" t="s">
        <v>4</v>
      </c>
      <c r="B81">
        <v>30</v>
      </c>
      <c r="C81">
        <v>4418</v>
      </c>
    </row>
    <row r="82" spans="1:3" x14ac:dyDescent="0.35">
      <c r="A82" s="1" t="s">
        <v>5</v>
      </c>
      <c r="B82">
        <v>30</v>
      </c>
      <c r="C82">
        <v>5138</v>
      </c>
    </row>
    <row r="83" spans="1:3" x14ac:dyDescent="0.35">
      <c r="A83" s="1" t="s">
        <v>6</v>
      </c>
      <c r="B83">
        <v>30</v>
      </c>
      <c r="C83">
        <v>14932</v>
      </c>
    </row>
    <row r="84" spans="1:3" x14ac:dyDescent="0.35">
      <c r="A84" s="1" t="s">
        <v>7</v>
      </c>
      <c r="B84">
        <v>30</v>
      </c>
      <c r="C84">
        <v>7842</v>
      </c>
    </row>
    <row r="85" spans="1:3" x14ac:dyDescent="0.35">
      <c r="A85" s="1" t="s">
        <v>13</v>
      </c>
      <c r="B85">
        <v>30</v>
      </c>
      <c r="C85">
        <v>9889</v>
      </c>
    </row>
    <row r="86" spans="1:3" x14ac:dyDescent="0.35">
      <c r="A86" s="1" t="s">
        <v>25</v>
      </c>
      <c r="B86">
        <v>30</v>
      </c>
      <c r="C86">
        <v>16963</v>
      </c>
    </row>
    <row r="87" spans="1:3" x14ac:dyDescent="0.35">
      <c r="A87" s="1" t="s">
        <v>40</v>
      </c>
      <c r="B87">
        <v>30</v>
      </c>
      <c r="C87">
        <v>3933</v>
      </c>
    </row>
    <row r="88" spans="1:3" x14ac:dyDescent="0.35">
      <c r="A88" s="1" t="s">
        <v>41</v>
      </c>
      <c r="B88">
        <v>30</v>
      </c>
      <c r="C88">
        <v>3212</v>
      </c>
    </row>
    <row r="89" spans="1:3" x14ac:dyDescent="0.35">
      <c r="A89" s="1" t="s">
        <v>43</v>
      </c>
      <c r="B89">
        <v>30</v>
      </c>
      <c r="C89">
        <v>5081</v>
      </c>
    </row>
    <row r="90" spans="1:3" x14ac:dyDescent="0.35">
      <c r="A90" s="1" t="s">
        <v>51</v>
      </c>
      <c r="B90">
        <v>30</v>
      </c>
      <c r="C90">
        <v>6356</v>
      </c>
    </row>
    <row r="91" spans="1:3" x14ac:dyDescent="0.35">
      <c r="A91" s="1" t="s">
        <v>55</v>
      </c>
      <c r="B91">
        <v>30</v>
      </c>
      <c r="C91">
        <v>9773</v>
      </c>
    </row>
    <row r="92" spans="1:3" x14ac:dyDescent="0.35">
      <c r="A92" s="1" t="s">
        <v>68</v>
      </c>
      <c r="B92">
        <v>30</v>
      </c>
      <c r="C92">
        <v>2366</v>
      </c>
    </row>
    <row r="93" spans="1:3" x14ac:dyDescent="0.35">
      <c r="A93" s="1" t="s">
        <v>71</v>
      </c>
      <c r="B93">
        <v>30</v>
      </c>
      <c r="C93">
        <v>3476</v>
      </c>
    </row>
    <row r="94" spans="1:3" x14ac:dyDescent="0.35">
      <c r="A94" s="1" t="s">
        <v>79</v>
      </c>
      <c r="B94">
        <v>30</v>
      </c>
      <c r="C94">
        <v>9642</v>
      </c>
    </row>
    <row r="95" spans="1:3" x14ac:dyDescent="0.35">
      <c r="A95" s="1" t="s">
        <v>84</v>
      </c>
      <c r="B95">
        <v>30</v>
      </c>
      <c r="C95">
        <v>3059</v>
      </c>
    </row>
    <row r="96" spans="1:3" x14ac:dyDescent="0.35">
      <c r="A96" s="1" t="s">
        <v>89</v>
      </c>
      <c r="B96">
        <v>30</v>
      </c>
      <c r="C96">
        <v>3380</v>
      </c>
    </row>
    <row r="97" spans="1:3" x14ac:dyDescent="0.35">
      <c r="A97" s="1" t="s">
        <v>92</v>
      </c>
      <c r="B97">
        <v>30</v>
      </c>
      <c r="C97">
        <v>12966</v>
      </c>
    </row>
    <row r="98" spans="1:3" x14ac:dyDescent="0.35">
      <c r="A98" s="1" t="s">
        <v>110</v>
      </c>
      <c r="B98">
        <v>30</v>
      </c>
      <c r="C98">
        <v>8700</v>
      </c>
    </row>
    <row r="99" spans="1:3" x14ac:dyDescent="0.35">
      <c r="A99" s="1" t="s">
        <v>19</v>
      </c>
      <c r="B99">
        <v>32</v>
      </c>
      <c r="C99">
        <v>12418</v>
      </c>
    </row>
    <row r="100" spans="1:3" x14ac:dyDescent="0.35">
      <c r="A100" s="1" t="s">
        <v>42</v>
      </c>
      <c r="B100">
        <v>32</v>
      </c>
      <c r="C100">
        <v>2972</v>
      </c>
    </row>
    <row r="101" spans="1:3" x14ac:dyDescent="0.35">
      <c r="A101" s="1" t="s">
        <v>50</v>
      </c>
      <c r="B101">
        <v>32</v>
      </c>
      <c r="C101">
        <v>1553</v>
      </c>
    </row>
    <row r="102" spans="1:3" x14ac:dyDescent="0.35">
      <c r="A102" s="1" t="s">
        <v>58</v>
      </c>
      <c r="B102">
        <v>32</v>
      </c>
      <c r="C102">
        <v>1765</v>
      </c>
    </row>
    <row r="103" spans="1:3" x14ac:dyDescent="0.35">
      <c r="A103" s="1" t="s">
        <v>73</v>
      </c>
      <c r="B103">
        <v>32</v>
      </c>
      <c r="C103">
        <v>1990</v>
      </c>
    </row>
    <row r="104" spans="1:3" x14ac:dyDescent="0.35">
      <c r="A104" s="1" t="s">
        <v>90</v>
      </c>
      <c r="B104">
        <v>32</v>
      </c>
      <c r="C104">
        <v>399</v>
      </c>
    </row>
    <row r="105" spans="1:3" x14ac:dyDescent="0.35">
      <c r="A105" s="1" t="s">
        <v>94</v>
      </c>
      <c r="B105">
        <v>32</v>
      </c>
      <c r="C105">
        <v>3902</v>
      </c>
    </row>
    <row r="106" spans="1:3" x14ac:dyDescent="0.35">
      <c r="A106" s="1" t="s">
        <v>101</v>
      </c>
      <c r="B106">
        <v>32</v>
      </c>
      <c r="C106">
        <v>8643</v>
      </c>
    </row>
    <row r="107" spans="1:3" x14ac:dyDescent="0.35">
      <c r="A107" s="1" t="s">
        <v>27</v>
      </c>
      <c r="B107">
        <v>34</v>
      </c>
      <c r="C107">
        <v>3188</v>
      </c>
    </row>
    <row r="108" spans="1:3" x14ac:dyDescent="0.35">
      <c r="A108" s="1" t="s">
        <v>61</v>
      </c>
      <c r="B108">
        <v>34</v>
      </c>
      <c r="C108">
        <v>4136</v>
      </c>
    </row>
    <row r="109" spans="1:3" x14ac:dyDescent="0.35">
      <c r="A109" s="1" t="s">
        <v>88</v>
      </c>
      <c r="B109">
        <v>34</v>
      </c>
      <c r="C109">
        <v>5873</v>
      </c>
    </row>
    <row r="110" spans="1:3" x14ac:dyDescent="0.35">
      <c r="A110" s="1" t="s">
        <v>64</v>
      </c>
      <c r="B110">
        <v>36</v>
      </c>
      <c r="C110">
        <v>16962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9E061-0640-4664-9979-817757CC9186}">
  <dimension ref="A1:C15"/>
  <sheetViews>
    <sheetView tabSelected="1" workbookViewId="0">
      <selection activeCell="N9" sqref="N9"/>
    </sheetView>
  </sheetViews>
  <sheetFormatPr defaultRowHeight="14.5" x14ac:dyDescent="0.35"/>
  <cols>
    <col min="1" max="1" width="8" bestFit="1" customWidth="1"/>
    <col min="2" max="3" width="11.81640625" bestFit="1" customWidth="1"/>
  </cols>
  <sheetData>
    <row r="1" spans="1:3" x14ac:dyDescent="0.35">
      <c r="A1" t="s">
        <v>117</v>
      </c>
      <c r="B1" t="s">
        <v>118</v>
      </c>
      <c r="C1" t="s">
        <v>119</v>
      </c>
    </row>
    <row r="2" spans="1:3" x14ac:dyDescent="0.35">
      <c r="A2">
        <f>wyniki!E3</f>
        <v>6</v>
      </c>
      <c r="B2">
        <f>GETPIVOTDATA("# odwiedzonych stanów",wyniki!$E$2,"# ruchów",A2)</f>
        <v>8</v>
      </c>
      <c r="C2">
        <f>GETPIVOTDATA("# odwiedzonych stanów",wyniki2!$E$2,"# ruchów",A2)</f>
        <v>8</v>
      </c>
    </row>
    <row r="3" spans="1:3" x14ac:dyDescent="0.35">
      <c r="A3">
        <f>wyniki!E4</f>
        <v>8</v>
      </c>
      <c r="B3">
        <f>GETPIVOTDATA("# odwiedzonych stanów",wyniki!$E$2,"# ruchów",A3)</f>
        <v>13</v>
      </c>
      <c r="C3">
        <f>GETPIVOTDATA("# odwiedzonych stanów",wyniki2!$E$2,"# ruchów",A3)</f>
        <v>13</v>
      </c>
    </row>
    <row r="4" spans="1:3" x14ac:dyDescent="0.35">
      <c r="A4">
        <f>wyniki!E5</f>
        <v>14</v>
      </c>
      <c r="B4">
        <f>GETPIVOTDATA("# odwiedzonych stanów",wyniki!$E$2,"# ruchów",A4)</f>
        <v>48</v>
      </c>
      <c r="C4">
        <f>GETPIVOTDATA("# odwiedzonych stanów",wyniki2!$E$2,"# ruchów",A4)</f>
        <v>48</v>
      </c>
    </row>
    <row r="5" spans="1:3" x14ac:dyDescent="0.35">
      <c r="A5">
        <f>wyniki!E6</f>
        <v>16</v>
      </c>
      <c r="B5">
        <f>GETPIVOTDATA("# odwiedzonych stanów",wyniki!$E$2,"# ruchów",A5)</f>
        <v>41</v>
      </c>
      <c r="C5">
        <f>GETPIVOTDATA("# odwiedzonych stanów",wyniki2!$E$2,"# ruchów",A5)</f>
        <v>41</v>
      </c>
    </row>
    <row r="6" spans="1:3" x14ac:dyDescent="0.35">
      <c r="A6">
        <f>wyniki!E7</f>
        <v>18</v>
      </c>
      <c r="B6">
        <f>GETPIVOTDATA("# odwiedzonych stanów",wyniki!$E$2,"# ruchów",A6)</f>
        <v>82.166666666666671</v>
      </c>
      <c r="C6">
        <f>GETPIVOTDATA("# odwiedzonych stanów",wyniki2!$E$2,"# ruchów",A6)</f>
        <v>77.166666666666671</v>
      </c>
    </row>
    <row r="7" spans="1:3" x14ac:dyDescent="0.35">
      <c r="A7">
        <f>wyniki!E8</f>
        <v>20</v>
      </c>
      <c r="B7">
        <f>GETPIVOTDATA("# odwiedzonych stanów",wyniki!$E$2,"# ruchów",A7)</f>
        <v>393.36363636363637</v>
      </c>
      <c r="C7">
        <f>GETPIVOTDATA("# odwiedzonych stanów",wyniki2!$E$2,"# ruchów",A7)</f>
        <v>340.36363636363637</v>
      </c>
    </row>
    <row r="8" spans="1:3" x14ac:dyDescent="0.35">
      <c r="A8">
        <f>wyniki!E9</f>
        <v>22</v>
      </c>
      <c r="B8">
        <f>GETPIVOTDATA("# odwiedzonych stanów",wyniki!$E$2,"# ruchów",A8)</f>
        <v>554</v>
      </c>
      <c r="C8">
        <f>GETPIVOTDATA("# odwiedzonych stanów",wyniki2!$E$2,"# ruchów",A8)</f>
        <v>440.72727272727275</v>
      </c>
    </row>
    <row r="9" spans="1:3" x14ac:dyDescent="0.35">
      <c r="A9">
        <f>wyniki!E10</f>
        <v>24</v>
      </c>
      <c r="B9">
        <f>GETPIVOTDATA("# odwiedzonych stanów",wyniki!$E$2,"# ruchów",A9)</f>
        <v>1724.9375</v>
      </c>
      <c r="C9">
        <f>GETPIVOTDATA("# odwiedzonych stanów",wyniki2!$E$2,"# ruchów",A9)</f>
        <v>1482.6875</v>
      </c>
    </row>
    <row r="10" spans="1:3" x14ac:dyDescent="0.35">
      <c r="A10">
        <f>wyniki!E11</f>
        <v>26</v>
      </c>
      <c r="B10">
        <f>GETPIVOTDATA("# odwiedzonych stanów",wyniki!$E$2,"# ruchów",A10)</f>
        <v>2019.3</v>
      </c>
      <c r="C10">
        <f>GETPIVOTDATA("# odwiedzonych stanów",wyniki2!$E$2,"# ruchów",A10)</f>
        <v>1827.5</v>
      </c>
    </row>
    <row r="11" spans="1:3" x14ac:dyDescent="0.35">
      <c r="A11">
        <f>wyniki!E12</f>
        <v>28</v>
      </c>
      <c r="B11">
        <f>GETPIVOTDATA("# odwiedzonych stanów",wyniki!$E$2,"# ruchów",A11)</f>
        <v>4457.6842105263158</v>
      </c>
      <c r="C11">
        <f>GETPIVOTDATA("# odwiedzonych stanów",wyniki2!$E$2,"# ruchów",A11)</f>
        <v>3182.6111111111113</v>
      </c>
    </row>
    <row r="12" spans="1:3" x14ac:dyDescent="0.35">
      <c r="A12">
        <f>wyniki!E13</f>
        <v>30</v>
      </c>
      <c r="B12">
        <f>GETPIVOTDATA("# odwiedzonych stanów",wyniki!$E$2,"# ruchów",A12)</f>
        <v>9959.3157894736851</v>
      </c>
      <c r="C12">
        <f>GETPIVOTDATA("# odwiedzonych stanów",wyniki2!$E$2,"# ruchów",A12)</f>
        <v>7284.7777777777774</v>
      </c>
    </row>
    <row r="13" spans="1:3" x14ac:dyDescent="0.35">
      <c r="A13">
        <f>wyniki!E14</f>
        <v>32</v>
      </c>
      <c r="B13">
        <f>GETPIVOTDATA("# odwiedzonych stanów",wyniki!$E$2,"# ruchów",A13)</f>
        <v>5076.625</v>
      </c>
      <c r="C13">
        <f>GETPIVOTDATA("# odwiedzonych stanów",wyniki2!$E$2,"# ruchów",A13)</f>
        <v>4205.25</v>
      </c>
    </row>
    <row r="14" spans="1:3" x14ac:dyDescent="0.35">
      <c r="A14">
        <v>34</v>
      </c>
      <c r="B14">
        <f>GETPIVOTDATA("# odwiedzonych stanów",wyniki!$E$2,"# ruchów",A14)</f>
        <v>5292.5</v>
      </c>
      <c r="C14">
        <f>GETPIVOTDATA("# odwiedzonych stanów",wyniki2!$E$2,"# ruchów",A14)</f>
        <v>4399</v>
      </c>
    </row>
    <row r="15" spans="1:3" x14ac:dyDescent="0.35">
      <c r="A15">
        <v>36</v>
      </c>
      <c r="B15">
        <f>GETPIVOTDATA("# odwiedzonych stanów",wyniki!$E$2,"# ruchów",A15)</f>
        <v>18065</v>
      </c>
      <c r="C15">
        <f>GETPIVOTDATA("# odwiedzonych stanów",wyniki2!$E$2,"# ruchów",A15)</f>
        <v>16962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W V i U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W V i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l Y l F Y 8 L Z + t I Q E A A A M D A A A T A B w A R m 9 y b X V s Y X M v U 2 V j d G l v b j E u b S C i G A A o o B Q A A A A A A A A A A A A A A A A A A A A A A A A A A A D l U D 1 P w z A Q n Y m U / 2 C Z p Z G s i K S F A Z Q p A Y k F h F o W M K r S 5 g C r z r m y L 2 2 j q g t / i Y k Z 9 X 9 h i P g S 7 A x 4 O f u 9 O 9 9 7 z 8 G U l E E 2 7 G p y F A Z h 4 O 5 L C x V b t q h m i m V M A 4 U B 8 2 f 7 Z J 8 f q + 2 D 8 W D u F n F h p k 0 N S L 0 T p S H O D Z J / u B 7 P D + W l A + u k b m a l k + c I h V U L k I W Z v f W 3 c k h N p U o 5 X 9 q x g 3 o w X j o l d T l J Z L c 0 p h X x S F w X o F W t C G z G d 7 h g u d F N j S 7 r C 3 a M U 1 M p v M u S d H 9 P s I v G E A y p 1 Z B 9 X u M z g 3 A T i U 7 8 L r + q F a B 3 a R i 1 c + 4 9 j M q J 7 x r Z E t 2 t s X X 3 / a i d g + t 9 W B X r N e + I x C v w g 8 A I V r Q R 7 B 1 P P X 6 K d D C I X 0 e / E P 3 v x C Y K A 4 W / i / m Z e / o n w a f / L / k X U E s B A i 0 A F A A C A A g A W V i U V k S G K E K k A A A A 9 g A A A B I A A A A A A A A A A A A A A A A A A A A A A E N v b m Z p Z y 9 Q Y W N r Y W d l L n h t b F B L A Q I t A B Q A A g A I A F l Y l F Y P y u m r p A A A A O k A A A A T A A A A A A A A A A A A A A A A A P A A A A B b Q 2 9 u d G V u d F 9 U e X B l c 1 0 u e G 1 s U E s B A i 0 A F A A C A A g A W V i U V j w t n 6 0 h A Q A A A w M A A B M A A A A A A A A A A A A A A A A A 4 Q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R A A A A A A A A A /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5 b m l r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D k 6 M D I 6 M D A u N j g w M D Q 5 N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t p L 0 F 1 d G 9 S Z W 1 v d m V k Q 2 9 s d W 1 u c z E u e 0 N v b H V t b j E s M H 0 m c X V v d D s s J n F 1 b 3 Q 7 U 2 V j d G l v b j E v d 3 l u a W t p L 0 F 1 d G 9 S Z W 1 v d m V k Q 2 9 s d W 1 u c z E u e 0 N v b H V t b j I s M X 0 m c X V v d D s s J n F 1 b 3 Q 7 U 2 V j d G l v b j E v d 3 l u a W t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3 l u a W t p L 0 F 1 d G 9 S Z W 1 v d m V k Q 2 9 s d W 1 u c z E u e 0 N v b H V t b j E s M H 0 m c X V v d D s s J n F 1 b 3 Q 7 U 2 V j d G l v b j E v d 3 l u a W t p L 0 F 1 d G 9 S Z W 1 v d m V k Q 2 9 s d W 1 u c z E u e 0 N v b H V t b j I s M X 0 m c X V v d D s s J n F 1 b 3 Q 7 U 2 V j d G l v b j E v d 3 l u a W t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2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t p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5 b m l r a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A 5 O j A y O j U x L j Q 0 O T I 0 N z J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a T I v Q X V 0 b 1 J l b W 9 2 Z W R D b 2 x 1 b W 5 z M S 5 7 Q 2 9 s d W 1 u M S w w f S Z x d W 9 0 O y w m c X V v d D t T Z W N 0 a W 9 u M S 9 3 e W 5 p a 2 k y L 0 F 1 d G 9 S Z W 1 v d m V k Q 2 9 s d W 1 u c z E u e 0 N v b H V t b j I s M X 0 m c X V v d D s s J n F 1 b 3 Q 7 U 2 V j d G l v b j E v d 3 l u a W t p M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d 5 b m l r a T I v Q X V 0 b 1 J l b W 9 2 Z W R D b 2 x 1 b W 5 z M S 5 7 Q 2 9 s d W 1 u M S w w f S Z x d W 9 0 O y w m c X V v d D t T Z W N 0 a W 9 u M S 9 3 e W 5 p a 2 k y L 0 F 1 d G 9 S Z W 1 v d m V k Q 2 9 s d W 1 u c z E u e 0 N v b H V t b j I s M X 0 m c X V v d D s s J n F 1 b 3 Q 7 U 2 V j d G l v b j E v d 3 l u a W t p M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W 5 p a 2 k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a T I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n V K 3 P w x R Z I k m y O l a n / k M c A A A A A A g A A A A A A E G Y A A A A B A A A g A A A A N C v D 8 w M s 3 3 t H I B H X W q j I 5 E A 0 E 1 1 8 u l W s K f m m k A o 5 s 2 k A A A A A D o A A A A A C A A A g A A A A n c u a L L C p s t K n s Y B X z r v p 3 m x M c D k t 6 K p B Z D l J e P R y 2 1 l Q A A A A B c d X H u r f o 2 k h Z 7 k E Z l 4 X l h 6 K i U g 0 Z S / F 6 W S l u F 4 B 1 R H l j o n T M k m a l J W I 3 C / n Q B G c 5 N x s 4 T 9 d W 4 D C F + 0 o Y f + Q 0 t Y 3 Q s z a N t R j J x b b Q o / D q j 9 A A A A A O B e I q o b m O 9 g z D 2 i 4 2 7 F b w Z 1 Z 9 E 6 Y g l v E y 4 z + f + Z w p m w t m c G j s q T + m I d G N R w z C 6 o B n v A i B N f w Z g y W M W 8 H 2 h f 8 s g = = < / D a t a M a s h u p > 
</file>

<file path=customXml/itemProps1.xml><?xml version="1.0" encoding="utf-8"?>
<ds:datastoreItem xmlns:ds="http://schemas.openxmlformats.org/officeDocument/2006/customXml" ds:itemID="{3057F202-ADD6-4436-9B18-EA0D8D88CB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wyniki</vt:lpstr>
      <vt:lpstr>wyniki2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Machnik</dc:creator>
  <cp:lastModifiedBy>Łukasz Machnik</cp:lastModifiedBy>
  <dcterms:created xsi:type="dcterms:W3CDTF">2023-04-20T09:00:59Z</dcterms:created>
  <dcterms:modified xsi:type="dcterms:W3CDTF">2023-04-20T09:55:53Z</dcterms:modified>
</cp:coreProperties>
</file>