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ipu Li\Dropbox\Deal Folder\HXL\Excel\Financials Analysis\"/>
    </mc:Choice>
  </mc:AlternateContent>
  <xr:revisionPtr revIDLastSave="0" documentId="13_ncr:1_{3BAD595A-5159-47D9-96DD-61E474AD9B13}" xr6:coauthVersionLast="45" xr6:coauthVersionMax="45" xr10:uidLastSave="{00000000-0000-0000-0000-000000000000}"/>
  <bookViews>
    <workbookView xWindow="5955" yWindow="5295" windowWidth="28800" windowHeight="15435" activeTab="1" xr2:uid="{00000000-000D-0000-FFFF-FFFF00000000}"/>
  </bookViews>
  <sheets>
    <sheet name="Income - Adjusted" sheetId="2" r:id="rId1"/>
    <sheet name="By Measure" sheetId="3" r:id="rId2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L6" i="2" l="1"/>
  <c r="AH7" i="2" l="1"/>
  <c r="AI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L7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D13" i="2"/>
</calcChain>
</file>

<file path=xl/sharedStrings.xml><?xml version="1.0" encoding="utf-8"?>
<sst xmlns="http://schemas.openxmlformats.org/spreadsheetml/2006/main" count="1860" uniqueCount="243">
  <si>
    <t>Revenue</t>
  </si>
  <si>
    <t>Gross Profit</t>
  </si>
  <si>
    <t>Reference Items</t>
  </si>
  <si>
    <t>Right click to show data transparency (not supported for all values)</t>
  </si>
  <si>
    <t>FY 2005</t>
  </si>
  <si>
    <t>Hexcel Corp (HXL US) - Adjusted</t>
  </si>
  <si>
    <t>In Millions of USD except Per Share</t>
  </si>
  <si>
    <t>FY 1989</t>
  </si>
  <si>
    <t>FY 1990</t>
  </si>
  <si>
    <t>FY 1991</t>
  </si>
  <si>
    <t>FY 1992</t>
  </si>
  <si>
    <t>FY 1993</t>
  </si>
  <si>
    <t>FY 1994</t>
  </si>
  <si>
    <t>FY 1995</t>
  </si>
  <si>
    <t>FY 1996</t>
  </si>
  <si>
    <t>FY 1997</t>
  </si>
  <si>
    <t>FY 1998</t>
  </si>
  <si>
    <t>FY 1999</t>
  </si>
  <si>
    <t>FY 2000</t>
  </si>
  <si>
    <t>FY 2001</t>
  </si>
  <si>
    <t>FY 2002</t>
  </si>
  <si>
    <t>FY 2003</t>
  </si>
  <si>
    <t>FY 2004</t>
  </si>
  <si>
    <t>FY 2006</t>
  </si>
  <si>
    <t>FY 2007</t>
  </si>
  <si>
    <t>FY 2008</t>
  </si>
  <si>
    <t>FY 2009</t>
  </si>
  <si>
    <t>FY 2010</t>
  </si>
  <si>
    <t>FY 2011</t>
  </si>
  <si>
    <t>FY 2012</t>
  </si>
  <si>
    <t>FY 2013</t>
  </si>
  <si>
    <t>FY 2014</t>
  </si>
  <si>
    <t>FY 2015</t>
  </si>
  <si>
    <t>FY 2016</t>
  </si>
  <si>
    <t>FY 2017</t>
  </si>
  <si>
    <t>FY 2018</t>
  </si>
  <si>
    <t>FY 2019</t>
  </si>
  <si>
    <t>Last 12M</t>
  </si>
  <si>
    <t>FY 2020 Est</t>
  </si>
  <si>
    <t>FY 2021 Est</t>
  </si>
  <si>
    <t>12 Months Ending</t>
  </si>
  <si>
    <t>12/31/1989</t>
  </si>
  <si>
    <t>12/31/1990</t>
  </si>
  <si>
    <t>12/31/1991</t>
  </si>
  <si>
    <t>12/31/1992</t>
  </si>
  <si>
    <t>12/31/1993</t>
  </si>
  <si>
    <t>12/31/1994</t>
  </si>
  <si>
    <t>12/31/1995</t>
  </si>
  <si>
    <t>12/31/1996</t>
  </si>
  <si>
    <t>12/31/1997</t>
  </si>
  <si>
    <t>12/31/1998</t>
  </si>
  <si>
    <t>12/31/1999</t>
  </si>
  <si>
    <t>12/31/2000</t>
  </si>
  <si>
    <t>12/31/2001</t>
  </si>
  <si>
    <t>12/31/2002</t>
  </si>
  <si>
    <t>12/31/2003</t>
  </si>
  <si>
    <t>12/31/2004</t>
  </si>
  <si>
    <t>12/31/2005</t>
  </si>
  <si>
    <t>12/31/2006</t>
  </si>
  <si>
    <t>12/31/2007</t>
  </si>
  <si>
    <t>12/31/2008</t>
  </si>
  <si>
    <t>12/31/2009</t>
  </si>
  <si>
    <t>12/31/2010</t>
  </si>
  <si>
    <t>12/31/2011</t>
  </si>
  <si>
    <t>12/31/2012</t>
  </si>
  <si>
    <t>12/31/2013</t>
  </si>
  <si>
    <t>12/31/2014</t>
  </si>
  <si>
    <t>12/31/2015</t>
  </si>
  <si>
    <t>12/31/2016</t>
  </si>
  <si>
    <t>12/31/2017</t>
  </si>
  <si>
    <t>12/31/2018</t>
  </si>
  <si>
    <t>12/31/2019</t>
  </si>
  <si>
    <t>12/31/2020</t>
  </si>
  <si>
    <t>12/31/2021</t>
  </si>
  <si>
    <t>SALES_REV_TURN</t>
  </si>
  <si>
    <t xml:space="preserve">    + Sales &amp; Services Revenue</t>
  </si>
  <si>
    <t>IS_SALES_AND_SERVICES_REVENUES</t>
  </si>
  <si>
    <t xml:space="preserve">  - Cost of Revenue</t>
  </si>
  <si>
    <t>IS_COGS_TO_FE_AND_PP_AND_G</t>
  </si>
  <si>
    <t xml:space="preserve">    + Cost of Goods &amp; Services</t>
  </si>
  <si>
    <t>IS_COG_AND_SERVICES_SOLD</t>
  </si>
  <si>
    <t>GROSS_PROFIT</t>
  </si>
  <si>
    <t xml:space="preserve">  + Other Operating Income</t>
  </si>
  <si>
    <t>IS_OTHER_OPER_INC</t>
  </si>
  <si>
    <t xml:space="preserve">  - Operating Expenses</t>
  </si>
  <si>
    <t>IS_OPERATING_EXPN</t>
  </si>
  <si>
    <t xml:space="preserve">    + Selling, General &amp; Admin</t>
  </si>
  <si>
    <t>IS_SG&amp;A_EXPENSE</t>
  </si>
  <si>
    <t xml:space="preserve">    + Research &amp; Development</t>
  </si>
  <si>
    <t>IS_OPEX_R&amp;D</t>
  </si>
  <si>
    <t xml:space="preserve">    + Other Operating Expense</t>
  </si>
  <si>
    <t>IS_OTHER_OPERATING_EXPENSES</t>
  </si>
  <si>
    <t>Operating Income (Loss)</t>
  </si>
  <si>
    <t>IS_OPER_INC</t>
  </si>
  <si>
    <t xml:space="preserve">  - Non-Operating (Income) Loss</t>
  </si>
  <si>
    <t>IS_NONOP_INCOME_LOSS</t>
  </si>
  <si>
    <t xml:space="preserve">    + Interest Expense, Net</t>
  </si>
  <si>
    <t>IS_NET_INTEREST_EXPENSE</t>
  </si>
  <si>
    <t xml:space="preserve">    + Interest Expense</t>
  </si>
  <si>
    <t>IS_INT_EXPENSE</t>
  </si>
  <si>
    <t xml:space="preserve">    - Interest Income</t>
  </si>
  <si>
    <t>IS_INT_INC</t>
  </si>
  <si>
    <t xml:space="preserve">    + Foreign Exch (Gain) Loss</t>
  </si>
  <si>
    <t>IS_FOREIGN_EXCH_LOSS</t>
  </si>
  <si>
    <t xml:space="preserve">    + (Income) Loss from Affiliates</t>
  </si>
  <si>
    <t>INCOME_LOSS_FROM_AFFILIATES</t>
  </si>
  <si>
    <t xml:space="preserve">    + Other Non-Op (Income) Loss</t>
  </si>
  <si>
    <t>IS_OTHER_NON_OPERATING_INC_LOSS</t>
  </si>
  <si>
    <t>Pretax Income (Loss), Adjusted</t>
  </si>
  <si>
    <t>PRETAX_INC</t>
  </si>
  <si>
    <t xml:space="preserve">  - Abnormal Losses (Gains)</t>
  </si>
  <si>
    <t>IS_ABNORMAL_ITEM</t>
  </si>
  <si>
    <t xml:space="preserve">    + Disposal of Assets</t>
  </si>
  <si>
    <t>IS_GAIN_LOSS_DISPOSAL_ASSETS</t>
  </si>
  <si>
    <t xml:space="preserve">    + Impairment of Goodwill</t>
  </si>
  <si>
    <t>IS_IMPAIRMENT_GOODWILL_INTANGIBL</t>
  </si>
  <si>
    <t xml:space="preserve">    + Gain/Loss on Sale/Acquisition of Business</t>
  </si>
  <si>
    <t>IS_SALE_OF_BUSINESS</t>
  </si>
  <si>
    <t xml:space="preserve">    + Legal Settlement</t>
  </si>
  <si>
    <t>IS_LEGAL_LITIGATION_SETTLEMENT</t>
  </si>
  <si>
    <t xml:space="preserve">    + Restructuring</t>
  </si>
  <si>
    <t>IS_RESTRUCTURING_EXPENSES</t>
  </si>
  <si>
    <t xml:space="preserve">    + Insurance Settlement</t>
  </si>
  <si>
    <t>IS_INSURANCE_SETTLEMENTS</t>
  </si>
  <si>
    <t xml:space="preserve">    + Other Abnormal Items</t>
  </si>
  <si>
    <t>IS_OTHER_ONE_TIME_ITEMS</t>
  </si>
  <si>
    <t>Pretax Income (Loss), GAAP</t>
  </si>
  <si>
    <t xml:space="preserve">  - Income Tax Expense (Benefit)</t>
  </si>
  <si>
    <t>IS_INC_TAX_EXP</t>
  </si>
  <si>
    <t xml:space="preserve">    + Current Income Tax</t>
  </si>
  <si>
    <t>IS_CURRENT_INCOME_TAX_BENEFIT</t>
  </si>
  <si>
    <t xml:space="preserve">    + Deferred Income Tax</t>
  </si>
  <si>
    <t>IS_DEFERRED_INCOME_TAX_BENEFIT</t>
  </si>
  <si>
    <t xml:space="preserve">    + Tax Allowance/Credit</t>
  </si>
  <si>
    <t>IS_TAX_VALN_ALLOWNCE_CREDITS</t>
  </si>
  <si>
    <t xml:space="preserve">  - (Income) Loss from Affiliates</t>
  </si>
  <si>
    <t>IS_SH_PRO_EQY_MT_INV_NET_OF_TAX</t>
  </si>
  <si>
    <t>Income (Loss) from Cont Ops</t>
  </si>
  <si>
    <t>IS_INC_BEF_XO_ITEM</t>
  </si>
  <si>
    <t xml:space="preserve">  - Net Extraordinary Losses (Gains)</t>
  </si>
  <si>
    <t>XO_GL_NET_OF_TAX</t>
  </si>
  <si>
    <t xml:space="preserve">    + Discontinued Operations</t>
  </si>
  <si>
    <t>IS_DISCONTINUED_OPERATIONS</t>
  </si>
  <si>
    <t xml:space="preserve">    + XO &amp; Accounting Changes</t>
  </si>
  <si>
    <t>IS_EXTRAORD_ITEMS_&amp;_ACCTG_CHNG</t>
  </si>
  <si>
    <t>Income (Loss) Incl. MI</t>
  </si>
  <si>
    <t>NI_INCLUDING_MINORITY_INT_RATIO</t>
  </si>
  <si>
    <t xml:space="preserve">  - Minority Interest</t>
  </si>
  <si>
    <t>MIN_NONCONTROL_INTEREST_CREDITS</t>
  </si>
  <si>
    <t>Net Income, GAAP</t>
  </si>
  <si>
    <t>NET_INCOME</t>
  </si>
  <si>
    <t xml:space="preserve">  - Preferred Dividends</t>
  </si>
  <si>
    <t>IS_TOT_CASH_PFD_DVD</t>
  </si>
  <si>
    <t xml:space="preserve">  - Other Adjustments</t>
  </si>
  <si>
    <t>OTHER_ADJUSTMENTS</t>
  </si>
  <si>
    <t>Net Income Avail to Common, GAAP</t>
  </si>
  <si>
    <t>EARN_FOR_COMMON</t>
  </si>
  <si>
    <t>Net Income Avail to Common, Adj</t>
  </si>
  <si>
    <t xml:space="preserve">  Net Abnormal Losses (Gains)</t>
  </si>
  <si>
    <t>IS_NET_ABNORMAL_ITEMS</t>
  </si>
  <si>
    <t xml:space="preserve">  Net Extraordinary Losses (Gains)</t>
  </si>
  <si>
    <t>Basic Weighted Avg Shares</t>
  </si>
  <si>
    <t>IS_AVG_NUM_SH_FOR_EPS</t>
  </si>
  <si>
    <t>Basic EPS, GAAP</t>
  </si>
  <si>
    <t>IS_EPS</t>
  </si>
  <si>
    <t>Basic EPS from Cont Ops</t>
  </si>
  <si>
    <t>IS_EARN_BEF_XO_ITEMS_PER_SH</t>
  </si>
  <si>
    <t>Basic EPS from Cont Ops, Adjusted</t>
  </si>
  <si>
    <t>IS_BASIC_EPS_CONT_OPS</t>
  </si>
  <si>
    <t>Diluted Weighted Avg Shares</t>
  </si>
  <si>
    <t>IS_SH_FOR_DILUTED_EPS</t>
  </si>
  <si>
    <t>Diluted EPS, GAAP</t>
  </si>
  <si>
    <t>IS_DILUTED_EPS</t>
  </si>
  <si>
    <t>Diluted EPS from Cont Ops</t>
  </si>
  <si>
    <t>IS_DIL_EPS_BEF_XO</t>
  </si>
  <si>
    <t>Diluted EPS from Cont Ops, Adjusted</t>
  </si>
  <si>
    <t>IS_DIL_EPS_CONT_OPS</t>
  </si>
  <si>
    <t>Accounting Standard</t>
  </si>
  <si>
    <t>ACCOUNTING_STANDARD</t>
  </si>
  <si>
    <t>US GAAP</t>
  </si>
  <si>
    <t>EBITDA</t>
  </si>
  <si>
    <t>EBITDA Margin (T12M)</t>
  </si>
  <si>
    <t>EBITDA_MARGIN</t>
  </si>
  <si>
    <t>EBITA</t>
  </si>
  <si>
    <t>EBIT</t>
  </si>
  <si>
    <t>Gross Margin</t>
  </si>
  <si>
    <t>GROSS_MARGIN</t>
  </si>
  <si>
    <t>Operating Margin</t>
  </si>
  <si>
    <t>OPER_MARGIN</t>
  </si>
  <si>
    <t>Profit Margin</t>
  </si>
  <si>
    <t>PROF_MARGIN</t>
  </si>
  <si>
    <t>Sales per Employee</t>
  </si>
  <si>
    <t>ACTUAL_SALES_PER_EMPL</t>
  </si>
  <si>
    <t>Dividends per Share</t>
  </si>
  <si>
    <t>EQY_DPS</t>
  </si>
  <si>
    <t>Total Cash Common Dividends</t>
  </si>
  <si>
    <t>IS_TOT_CASH_COM_DVD</t>
  </si>
  <si>
    <t>Capitalized Interest Expense</t>
  </si>
  <si>
    <t>IS_CAP_INT_EXP</t>
  </si>
  <si>
    <t>Export Sales</t>
  </si>
  <si>
    <t>IS_EXPORT_SALES</t>
  </si>
  <si>
    <t>Depreciation Expense</t>
  </si>
  <si>
    <t>IS_DEPR_EXP</t>
  </si>
  <si>
    <t>Rental Expense</t>
  </si>
  <si>
    <t>BS_CURR_RENTAL_EXPENSE</t>
  </si>
  <si>
    <t>Source: Bloomberg</t>
  </si>
  <si>
    <t>—</t>
  </si>
  <si>
    <t xml:space="preserve">    Boeing and subcontractors</t>
  </si>
  <si>
    <t xml:space="preserve">    EADS and subcontractors</t>
  </si>
  <si>
    <t xml:space="preserve">  Commercial &amp; Aerospace</t>
  </si>
  <si>
    <t xml:space="preserve">  Space &amp; Defense</t>
  </si>
  <si>
    <t>Number of Customers</t>
  </si>
  <si>
    <t xml:space="preserve">  Reinforcement products</t>
  </si>
  <si>
    <t xml:space="preserve">  Composite materials</t>
  </si>
  <si>
    <t xml:space="preserve">  Engineered products</t>
  </si>
  <si>
    <t xml:space="preserve">  Corporate &amp; Other</t>
  </si>
  <si>
    <t>Capital Expenditures</t>
  </si>
  <si>
    <t>Depreciation and Amortization</t>
  </si>
  <si>
    <t>Assets</t>
  </si>
  <si>
    <t xml:space="preserve">  Reconciliation</t>
  </si>
  <si>
    <t>Goodwill</t>
  </si>
  <si>
    <t>Adjusted Operating Income</t>
  </si>
  <si>
    <t>Other Operating Expense</t>
  </si>
  <si>
    <t>Stock Based Compensation</t>
  </si>
  <si>
    <t xml:space="preserve">    EBGI Reinforcements</t>
  </si>
  <si>
    <t xml:space="preserve">    Commercial Aerospace</t>
  </si>
  <si>
    <t xml:space="preserve">    Industrial</t>
  </si>
  <si>
    <t xml:space="preserve">    Space &amp; Defense</t>
  </si>
  <si>
    <t xml:space="preserve">  Hexcel Corp</t>
  </si>
  <si>
    <t>Revenue Growth - Supplemental Breakdown</t>
  </si>
  <si>
    <t>Operating Income</t>
  </si>
  <si>
    <t>Net Sales % Increased at Constant Currency - Supplementary Breakdown</t>
  </si>
  <si>
    <t>Revenue Including Intersegment Revenue</t>
  </si>
  <si>
    <t>Intersegment Revenue</t>
  </si>
  <si>
    <t xml:space="preserve">    Reconcilitation</t>
  </si>
  <si>
    <t xml:space="preserve">      Boeing</t>
  </si>
  <si>
    <t xml:space="preserve">      Airbus</t>
  </si>
  <si>
    <t xml:space="preserve">      Other</t>
  </si>
  <si>
    <t>Revenue by End User</t>
  </si>
  <si>
    <t xml:space="preserve">    Commercial &amp; Aerospace</t>
  </si>
  <si>
    <t xml:space="preserve">    Electronics</t>
  </si>
  <si>
    <t>Hexcel Corp (HXL US) - By Measure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</si>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</sst>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0.0%"/>
  </numFmts>
  <fonts count="29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1"/>
      <color indexed="9"/>
      <name val="Calibri"/>
      <family val="2"/>
    </font>
    <font>
      <sz val="10"/>
      <color indexed="63"/>
      <name val="Arial"/>
      <family val="2"/>
    </font>
    <font>
      <i/>
      <sz val="10"/>
      <color indexed="63"/>
      <name val="Arial"/>
      <family val="2"/>
    </font>
    <font>
      <b/>
      <sz val="16"/>
      <color indexed="9"/>
      <name val="Arial"/>
      <family val="2"/>
    </font>
    <font>
      <sz val="10"/>
      <name val="Calibri"/>
      <family val="2"/>
    </font>
    <font>
      <b/>
      <sz val="10"/>
      <color indexed="9"/>
      <name val="Arial"/>
      <family val="2"/>
    </font>
    <font>
      <b/>
      <sz val="10"/>
      <color indexed="8"/>
      <name val="Arial"/>
      <family val="2"/>
    </font>
    <font>
      <sz val="10"/>
      <color indexed="63"/>
      <name val="Arial"/>
      <family val="2"/>
    </font>
    <font>
      <i/>
      <sz val="10"/>
      <color indexed="63"/>
      <name val="Arial"/>
      <family val="2"/>
    </font>
    <font>
      <i/>
      <sz val="10"/>
      <color indexed="8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F81B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F2F2F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79">
    <xf numFmtId="0" fontId="0" fillId="0" borderId="0"/>
    <xf numFmtId="0" fontId="12" fillId="10" borderId="0" applyNumberFormat="0" applyBorder="0" applyAlignment="0" applyProtection="0"/>
    <xf numFmtId="0" fontId="12" fillId="14" borderId="0" applyNumberFormat="0" applyBorder="0" applyAlignment="0" applyProtection="0"/>
    <xf numFmtId="0" fontId="12" fillId="18" borderId="0" applyNumberFormat="0" applyBorder="0" applyAlignment="0" applyProtection="0"/>
    <xf numFmtId="0" fontId="12" fillId="22" borderId="0" applyNumberFormat="0" applyBorder="0" applyAlignment="0" applyProtection="0"/>
    <xf numFmtId="0" fontId="12" fillId="26" borderId="0" applyNumberFormat="0" applyBorder="0" applyAlignment="0" applyProtection="0"/>
    <xf numFmtId="0" fontId="12" fillId="30" borderId="0" applyNumberFormat="0" applyBorder="0" applyAlignment="0" applyProtection="0"/>
    <xf numFmtId="0" fontId="12" fillId="11" borderId="0" applyNumberFormat="0" applyBorder="0" applyAlignment="0" applyProtection="0"/>
    <xf numFmtId="0" fontId="12" fillId="15" borderId="0" applyNumberFormat="0" applyBorder="0" applyAlignment="0" applyProtection="0"/>
    <xf numFmtId="0" fontId="12" fillId="19" borderId="0" applyNumberFormat="0" applyBorder="0" applyAlignment="0" applyProtection="0"/>
    <xf numFmtId="0" fontId="12" fillId="23" borderId="0" applyNumberFormat="0" applyBorder="0" applyAlignment="0" applyProtection="0"/>
    <xf numFmtId="0" fontId="12" fillId="27" borderId="0" applyNumberFormat="0" applyBorder="0" applyAlignment="0" applyProtection="0"/>
    <xf numFmtId="0" fontId="12" fillId="31" borderId="0" applyNumberFormat="0" applyBorder="0" applyAlignment="0" applyProtection="0"/>
    <xf numFmtId="0" fontId="28" fillId="12" borderId="0" applyNumberFormat="0" applyBorder="0" applyAlignment="0" applyProtection="0"/>
    <xf numFmtId="0" fontId="28" fillId="16" borderId="0" applyNumberFormat="0" applyBorder="0" applyAlignment="0" applyProtection="0"/>
    <xf numFmtId="0" fontId="28" fillId="20" borderId="0" applyNumberFormat="0" applyBorder="0" applyAlignment="0" applyProtection="0"/>
    <xf numFmtId="0" fontId="28" fillId="24" borderId="0" applyNumberFormat="0" applyBorder="0" applyAlignment="0" applyProtection="0"/>
    <xf numFmtId="0" fontId="28" fillId="28" borderId="0" applyNumberFormat="0" applyBorder="0" applyAlignment="0" applyProtection="0"/>
    <xf numFmtId="0" fontId="28" fillId="32" borderId="0" applyNumberFormat="0" applyBorder="0" applyAlignment="0" applyProtection="0"/>
    <xf numFmtId="0" fontId="28" fillId="9" borderId="0" applyNumberFormat="0" applyBorder="0" applyAlignment="0" applyProtection="0"/>
    <xf numFmtId="0" fontId="28" fillId="13" borderId="0" applyNumberFormat="0" applyBorder="0" applyAlignment="0" applyProtection="0"/>
    <xf numFmtId="0" fontId="28" fillId="17" borderId="0" applyNumberFormat="0" applyBorder="0" applyAlignment="0" applyProtection="0"/>
    <xf numFmtId="0" fontId="28" fillId="21" borderId="0" applyNumberFormat="0" applyBorder="0" applyAlignment="0" applyProtection="0"/>
    <xf numFmtId="0" fontId="28" fillId="25" borderId="0" applyNumberFormat="0" applyBorder="0" applyAlignment="0" applyProtection="0"/>
    <xf numFmtId="0" fontId="28" fillId="29" borderId="0" applyNumberFormat="0" applyBorder="0" applyAlignment="0" applyProtection="0"/>
    <xf numFmtId="0" fontId="18" fillId="3" borderId="0" applyNumberFormat="0" applyBorder="0" applyAlignment="0" applyProtection="0"/>
    <xf numFmtId="0" fontId="2" fillId="33" borderId="0"/>
    <xf numFmtId="0" fontId="22" fillId="6" borderId="9" applyNumberFormat="0" applyAlignment="0" applyProtection="0"/>
    <xf numFmtId="0" fontId="24" fillId="7" borderId="12" applyNumberFormat="0" applyAlignment="0" applyProtection="0"/>
    <xf numFmtId="0" fontId="26" fillId="0" borderId="0" applyNumberFormat="0" applyFill="0" applyBorder="0" applyAlignment="0" applyProtection="0"/>
    <xf numFmtId="0" fontId="7" fillId="33" borderId="1">
      <alignment horizontal="right"/>
    </xf>
    <xf numFmtId="0" fontId="6" fillId="34" borderId="0" applyNumberFormat="0" applyBorder="0" applyProtection="0">
      <alignment horizontal="center"/>
    </xf>
    <xf numFmtId="0" fontId="7" fillId="33" borderId="3">
      <alignment horizontal="right"/>
    </xf>
    <xf numFmtId="0" fontId="7" fillId="33" borderId="3">
      <alignment horizontal="left"/>
    </xf>
    <xf numFmtId="0" fontId="11" fillId="36" borderId="4" applyNumberFormat="0" applyAlignment="0" applyProtection="0"/>
    <xf numFmtId="0" fontId="8" fillId="34" borderId="5"/>
    <xf numFmtId="0" fontId="10" fillId="34" borderId="5"/>
    <xf numFmtId="0" fontId="9" fillId="34" borderId="5"/>
    <xf numFmtId="0" fontId="17" fillId="2" borderId="0" applyNumberFormat="0" applyBorder="0" applyAlignment="0" applyProtection="0"/>
    <xf numFmtId="0" fontId="14" fillId="0" borderId="6" applyNumberFormat="0" applyFill="0" applyAlignment="0" applyProtection="0"/>
    <xf numFmtId="0" fontId="15" fillId="0" borderId="7" applyNumberFormat="0" applyFill="0" applyAlignment="0" applyProtection="0"/>
    <xf numFmtId="0" fontId="16" fillId="0" borderId="8" applyNumberFormat="0" applyFill="0" applyAlignment="0" applyProtection="0"/>
    <xf numFmtId="0" fontId="16" fillId="0" borderId="0" applyNumberFormat="0" applyFill="0" applyBorder="0" applyAlignment="0" applyProtection="0"/>
    <xf numFmtId="0" fontId="20" fillId="5" borderId="9" applyNumberFormat="0" applyAlignment="0" applyProtection="0"/>
    <xf numFmtId="0" fontId="23" fillId="0" borderId="11" applyNumberFormat="0" applyFill="0" applyAlignment="0" applyProtection="0"/>
    <xf numFmtId="0" fontId="19" fillId="4" borderId="0" applyNumberFormat="0" applyBorder="0" applyAlignment="0" applyProtection="0"/>
    <xf numFmtId="0" fontId="12" fillId="8" borderId="13" applyNumberFormat="0" applyFont="0" applyAlignment="0" applyProtection="0"/>
    <xf numFmtId="0" fontId="21" fillId="6" borderId="10" applyNumberFormat="0" applyAlignment="0" applyProtection="0"/>
    <xf numFmtId="0" fontId="13" fillId="0" borderId="0" applyNumberFormat="0" applyFill="0" applyBorder="0" applyAlignment="0" applyProtection="0"/>
    <xf numFmtId="0" fontId="27" fillId="0" borderId="14" applyNumberFormat="0" applyFill="0" applyAlignment="0" applyProtection="0"/>
    <xf numFmtId="0" fontId="25" fillId="0" borderId="0" applyNumberFormat="0" applyFill="0" applyBorder="0" applyAlignment="0" applyProtection="0"/>
    <xf numFmtId="0" fontId="5" fillId="33" borderId="15" applyNumberFormat="0" applyProtection="0">
      <alignment horizontal="left" vertical="center" readingOrder="1"/>
    </xf>
    <xf numFmtId="0" fontId="7" fillId="33" borderId="1">
      <alignment horizontal="left"/>
    </xf>
    <xf numFmtId="3" fontId="1" fillId="34" borderId="2">
      <alignment horizontal="right"/>
    </xf>
    <xf numFmtId="164" fontId="1" fillId="34" borderId="2">
      <alignment horizontal="right"/>
    </xf>
    <xf numFmtId="4" fontId="1" fillId="34" borderId="2">
      <alignment horizontal="right"/>
    </xf>
    <xf numFmtId="3" fontId="1" fillId="35" borderId="2">
      <alignment horizontal="right"/>
    </xf>
    <xf numFmtId="164" fontId="1" fillId="35" borderId="2">
      <alignment horizontal="right"/>
    </xf>
    <xf numFmtId="4" fontId="1" fillId="35" borderId="2">
      <alignment horizontal="right"/>
    </xf>
    <xf numFmtId="3" fontId="8" fillId="34" borderId="2">
      <alignment horizontal="right"/>
    </xf>
    <xf numFmtId="164" fontId="8" fillId="34" borderId="2">
      <alignment horizontal="right"/>
    </xf>
    <xf numFmtId="4" fontId="8" fillId="34" borderId="2">
      <alignment horizontal="right"/>
    </xf>
    <xf numFmtId="3" fontId="8" fillId="35" borderId="2">
      <alignment horizontal="right"/>
    </xf>
    <xf numFmtId="164" fontId="8" fillId="35" borderId="2">
      <alignment horizontal="right"/>
    </xf>
    <xf numFmtId="4" fontId="8" fillId="35" borderId="2">
      <alignment horizontal="right"/>
    </xf>
    <xf numFmtId="164" fontId="11" fillId="34" borderId="2">
      <alignment horizontal="right"/>
    </xf>
    <xf numFmtId="164" fontId="11" fillId="35" borderId="2">
      <alignment horizontal="right"/>
    </xf>
    <xf numFmtId="9" fontId="12" fillId="0" borderId="0" applyFont="0" applyFill="0" applyBorder="0" applyAlignment="0" applyProtection="0"/>
    <xf numFmtId="10" fontId="1" fillId="34" borderId="16">
      <alignment horizontal="right"/>
    </xf>
    <xf numFmtId="4" fontId="1" fillId="34" borderId="5">
      <alignment horizontal="right"/>
    </xf>
    <xf numFmtId="0" fontId="3" fillId="34" borderId="5"/>
    <xf numFmtId="10" fontId="8" fillId="34" borderId="16">
      <alignment horizontal="right"/>
    </xf>
    <xf numFmtId="4" fontId="8" fillId="34" borderId="5">
      <alignment horizontal="right"/>
    </xf>
    <xf numFmtId="165" fontId="1" fillId="34" borderId="16">
      <alignment horizontal="right"/>
    </xf>
    <xf numFmtId="164" fontId="1" fillId="34" borderId="5">
      <alignment horizontal="right"/>
    </xf>
    <xf numFmtId="165" fontId="8" fillId="34" borderId="16">
      <alignment horizontal="right"/>
    </xf>
    <xf numFmtId="164" fontId="8" fillId="34" borderId="5">
      <alignment horizontal="right"/>
    </xf>
    <xf numFmtId="0" fontId="7" fillId="33" borderId="1">
      <alignment horizontal="centerContinuous"/>
    </xf>
    <xf numFmtId="0" fontId="7" fillId="33" borderId="3">
      <alignment horizontal="centerContinuous"/>
    </xf>
  </cellStyleXfs>
  <cellXfs count="45">
    <xf numFmtId="0" fontId="0" fillId="0" borderId="0" xfId="0"/>
    <xf numFmtId="0" fontId="2" fillId="33" borderId="0" xfId="26" applyNumberFormat="1" applyFont="1" applyFill="1" applyBorder="1" applyAlignment="1" applyProtection="1"/>
    <xf numFmtId="0" fontId="6" fillId="34" borderId="0" xfId="31" applyFont="1" applyFill="1" applyAlignment="1">
      <alignment horizontal="center"/>
    </xf>
    <xf numFmtId="0" fontId="7" fillId="33" borderId="3" xfId="33" applyNumberFormat="1" applyFont="1" applyFill="1" applyBorder="1" applyAlignment="1" applyProtection="1">
      <alignment horizontal="left"/>
    </xf>
    <xf numFmtId="0" fontId="7" fillId="33" borderId="3" xfId="32" applyNumberFormat="1" applyFont="1" applyFill="1" applyBorder="1" applyAlignment="1" applyProtection="1">
      <alignment horizontal="right"/>
    </xf>
    <xf numFmtId="0" fontId="7" fillId="33" borderId="1" xfId="30" applyNumberFormat="1" applyFont="1" applyFill="1" applyBorder="1" applyAlignment="1" applyProtection="1">
      <alignment horizontal="right"/>
    </xf>
    <xf numFmtId="0" fontId="8" fillId="34" borderId="5" xfId="35" applyNumberFormat="1" applyFont="1" applyFill="1" applyBorder="1" applyAlignment="1" applyProtection="1"/>
    <xf numFmtId="0" fontId="11" fillId="36" borderId="4" xfId="34" applyFont="1" applyFill="1" applyBorder="1"/>
    <xf numFmtId="0" fontId="5" fillId="33" borderId="15" xfId="51" applyFont="1" applyFill="1" applyBorder="1" applyAlignment="1">
      <alignment horizontal="left" vertical="center" readingOrder="1"/>
    </xf>
    <xf numFmtId="0" fontId="7" fillId="33" borderId="1" xfId="52">
      <alignment horizontal="left"/>
    </xf>
    <xf numFmtId="0" fontId="3" fillId="34" borderId="5" xfId="37" applyNumberFormat="1" applyFont="1" applyFill="1" applyBorder="1" applyAlignment="1" applyProtection="1"/>
    <xf numFmtId="0" fontId="4" fillId="34" borderId="5" xfId="36" applyNumberFormat="1" applyFont="1" applyFill="1" applyBorder="1" applyAlignment="1" applyProtection="1"/>
    <xf numFmtId="3" fontId="1" fillId="34" borderId="2" xfId="53" applyNumberFormat="1" applyFont="1" applyFill="1" applyBorder="1" applyAlignment="1" applyProtection="1">
      <alignment horizontal="right"/>
    </xf>
    <xf numFmtId="164" fontId="1" fillId="34" borderId="2" xfId="54" applyNumberFormat="1" applyFont="1" applyFill="1" applyBorder="1" applyAlignment="1" applyProtection="1">
      <alignment horizontal="right"/>
    </xf>
    <xf numFmtId="4" fontId="1" fillId="34" borderId="2" xfId="55" applyNumberFormat="1" applyFont="1" applyFill="1" applyBorder="1" applyAlignment="1" applyProtection="1">
      <alignment horizontal="right"/>
    </xf>
    <xf numFmtId="3" fontId="1" fillId="35" borderId="2" xfId="56" applyNumberFormat="1" applyFont="1" applyFill="1" applyBorder="1" applyAlignment="1" applyProtection="1">
      <alignment horizontal="right"/>
    </xf>
    <xf numFmtId="164" fontId="1" fillId="35" borderId="2" xfId="57" applyNumberFormat="1" applyFont="1" applyFill="1" applyBorder="1" applyAlignment="1" applyProtection="1">
      <alignment horizontal="right"/>
    </xf>
    <xf numFmtId="4" fontId="1" fillId="35" borderId="2" xfId="58" applyNumberFormat="1" applyFont="1" applyFill="1" applyBorder="1" applyAlignment="1" applyProtection="1">
      <alignment horizontal="right"/>
    </xf>
    <xf numFmtId="3" fontId="8" fillId="34" borderId="2" xfId="59" applyNumberFormat="1" applyFont="1" applyFill="1" applyBorder="1" applyAlignment="1" applyProtection="1">
      <alignment horizontal="right"/>
    </xf>
    <xf numFmtId="164" fontId="8" fillId="34" borderId="2" xfId="60" applyNumberFormat="1" applyFont="1" applyFill="1" applyBorder="1" applyAlignment="1" applyProtection="1">
      <alignment horizontal="right"/>
    </xf>
    <xf numFmtId="4" fontId="8" fillId="34" borderId="2" xfId="61" applyNumberFormat="1" applyFont="1" applyFill="1" applyBorder="1" applyAlignment="1" applyProtection="1">
      <alignment horizontal="right"/>
    </xf>
    <xf numFmtId="3" fontId="8" fillId="35" borderId="2" xfId="62" applyNumberFormat="1" applyFont="1" applyFill="1" applyBorder="1" applyAlignment="1" applyProtection="1">
      <alignment horizontal="right"/>
    </xf>
    <xf numFmtId="164" fontId="8" fillId="35" borderId="2" xfId="63" applyNumberFormat="1" applyFont="1" applyFill="1" applyBorder="1" applyAlignment="1" applyProtection="1">
      <alignment horizontal="right"/>
    </xf>
    <xf numFmtId="4" fontId="8" fillId="35" borderId="2" xfId="64" applyNumberFormat="1" applyFont="1" applyFill="1" applyBorder="1" applyAlignment="1" applyProtection="1">
      <alignment horizontal="right"/>
    </xf>
    <xf numFmtId="164" fontId="11" fillId="34" borderId="2" xfId="65" applyNumberFormat="1" applyFont="1" applyFill="1" applyBorder="1" applyAlignment="1" applyProtection="1">
      <alignment horizontal="right"/>
    </xf>
    <xf numFmtId="164" fontId="11" fillId="35" borderId="2" xfId="66" applyNumberFormat="1" applyFont="1" applyFill="1" applyBorder="1" applyAlignment="1" applyProtection="1">
      <alignment horizontal="right"/>
    </xf>
    <xf numFmtId="0" fontId="11" fillId="36" borderId="4" xfId="34"/>
    <xf numFmtId="10" fontId="1" fillId="34" borderId="16" xfId="68">
      <alignment horizontal="right"/>
    </xf>
    <xf numFmtId="4" fontId="1" fillId="34" borderId="5" xfId="69">
      <alignment horizontal="right"/>
    </xf>
    <xf numFmtId="0" fontId="3" fillId="34" borderId="5" xfId="70"/>
    <xf numFmtId="10" fontId="8" fillId="34" borderId="16" xfId="71">
      <alignment horizontal="right"/>
    </xf>
    <xf numFmtId="4" fontId="8" fillId="34" borderId="5" xfId="72">
      <alignment horizontal="right"/>
    </xf>
    <xf numFmtId="0" fontId="8" fillId="34" borderId="5" xfId="35"/>
    <xf numFmtId="165" fontId="1" fillId="34" borderId="16" xfId="73">
      <alignment horizontal="right"/>
    </xf>
    <xf numFmtId="164" fontId="1" fillId="34" borderId="5" xfId="74">
      <alignment horizontal="right"/>
    </xf>
    <xf numFmtId="165" fontId="8" fillId="34" borderId="16" xfId="75">
      <alignment horizontal="right"/>
    </xf>
    <xf numFmtId="164" fontId="8" fillId="34" borderId="5" xfId="76">
      <alignment horizontal="right"/>
    </xf>
    <xf numFmtId="0" fontId="7" fillId="33" borderId="1" xfId="77">
      <alignment horizontal="centerContinuous"/>
    </xf>
    <xf numFmtId="0" fontId="7" fillId="33" borderId="3" xfId="78">
      <alignment horizontal="centerContinuous"/>
    </xf>
    <xf numFmtId="0" fontId="7" fillId="33" borderId="3" xfId="33">
      <alignment horizontal="left"/>
    </xf>
    <xf numFmtId="0" fontId="6" fillId="34" borderId="0" xfId="31">
      <alignment horizontal="center"/>
    </xf>
    <xf numFmtId="0" fontId="5" fillId="33" borderId="15" xfId="51">
      <alignment horizontal="left" vertical="center" readingOrder="1"/>
    </xf>
    <xf numFmtId="0" fontId="2" fillId="33" borderId="0" xfId="26"/>
    <xf numFmtId="10" fontId="11" fillId="34" borderId="2" xfId="67" applyNumberFormat="1" applyFont="1" applyFill="1" applyBorder="1" applyAlignment="1" applyProtection="1">
      <alignment horizontal="right"/>
    </xf>
    <xf numFmtId="165" fontId="0" fillId="0" borderId="0" xfId="67" applyNumberFormat="1" applyFont="1"/>
  </cellXfs>
  <cellStyles count="79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column_header" xfId="26" xr:uid="{00000000-0005-0000-0000-000019000000}"/>
    <cellStyle name="blp_title_header_row_left" xfId="51" xr:uid="{00000000-0005-0000-0000-00001A000000}"/>
    <cellStyle name="Calculation" xfId="27" builtinId="22" customBuiltin="1"/>
    <cellStyle name="Check Cell" xfId="28" builtinId="23" customBuiltin="1"/>
    <cellStyle name="Explanatory Text" xfId="29" builtinId="53" customBuiltin="1"/>
    <cellStyle name="fa_column_header_bottom" xfId="30" xr:uid="{00000000-0005-0000-0000-00001E000000}"/>
    <cellStyle name="fa_column_header_bottom_centered" xfId="77" xr:uid="{D0EEAF01-B23F-6146-81ED-CE0B4129A6A7}"/>
    <cellStyle name="fa_column_header_bottom_left" xfId="52" xr:uid="{00000000-0005-0000-0000-00001F000000}"/>
    <cellStyle name="fa_column_header_empty" xfId="31" xr:uid="{00000000-0005-0000-0000-000020000000}"/>
    <cellStyle name="fa_column_header_top" xfId="32" xr:uid="{00000000-0005-0000-0000-000021000000}"/>
    <cellStyle name="fa_column_header_top_centered" xfId="78" xr:uid="{662ABEBE-7BED-F842-B308-58B7D421FE39}"/>
    <cellStyle name="fa_column_header_top_left" xfId="33" xr:uid="{00000000-0005-0000-0000-000022000000}"/>
    <cellStyle name="fa_data_bold_0_grouped" xfId="59" xr:uid="{00000000-0005-0000-0000-000023000000}"/>
    <cellStyle name="fa_data_bold_1_grouped" xfId="60" xr:uid="{00000000-0005-0000-0000-000024000000}"/>
    <cellStyle name="fa_data_bold_1_grouped_single_border" xfId="76" xr:uid="{8F06283F-5A1A-4E4B-BC5A-1603B8F57144}"/>
    <cellStyle name="fa_data_bold_1_percent_single_border" xfId="75" xr:uid="{EA0AF9AE-D8A3-714F-8689-CC1EC1E580F2}"/>
    <cellStyle name="fa_data_bold_2_grouped" xfId="61" xr:uid="{00000000-0005-0000-0000-000025000000}"/>
    <cellStyle name="fa_data_bold_2_grouped_single_border" xfId="72" xr:uid="{83A69A9A-C334-3444-88F6-D6136353D031}"/>
    <cellStyle name="fa_data_bold_2_percent_single_border" xfId="71" xr:uid="{6AAA9B87-9B06-8E4C-A9E8-C8B8C436BBE7}"/>
    <cellStyle name="fa_data_current_bold_0_grouped" xfId="62" xr:uid="{00000000-0005-0000-0000-000026000000}"/>
    <cellStyle name="fa_data_current_bold_1_grouped" xfId="63" xr:uid="{00000000-0005-0000-0000-000027000000}"/>
    <cellStyle name="fa_data_current_bold_2_grouped" xfId="64" xr:uid="{00000000-0005-0000-0000-000028000000}"/>
    <cellStyle name="fa_data_current_italic_1_grouped" xfId="66" xr:uid="{00000000-0005-0000-0000-000029000000}"/>
    <cellStyle name="fa_data_current_standard_0_grouped" xfId="56" xr:uid="{00000000-0005-0000-0000-00002A000000}"/>
    <cellStyle name="fa_data_current_standard_1_grouped" xfId="57" xr:uid="{00000000-0005-0000-0000-00002B000000}"/>
    <cellStyle name="fa_data_current_standard_2_grouped" xfId="58" xr:uid="{00000000-0005-0000-0000-00002C000000}"/>
    <cellStyle name="fa_data_italic_1_grouped" xfId="65" xr:uid="{00000000-0005-0000-0000-00002D000000}"/>
    <cellStyle name="fa_data_standard_0_grouped" xfId="53" xr:uid="{00000000-0005-0000-0000-00002E000000}"/>
    <cellStyle name="fa_data_standard_1_grouped" xfId="54" xr:uid="{00000000-0005-0000-0000-00002F000000}"/>
    <cellStyle name="fa_data_standard_1_grouped_single_border" xfId="74" xr:uid="{DE9F4AEB-F953-DF4D-8A2F-DF9E45F3E0A1}"/>
    <cellStyle name="fa_data_standard_1_percent_single_border" xfId="73" xr:uid="{EAC837C3-9A11-0048-A11D-C1B129143801}"/>
    <cellStyle name="fa_data_standard_2_grouped" xfId="55" xr:uid="{00000000-0005-0000-0000-000030000000}"/>
    <cellStyle name="fa_data_standard_2_grouped_single_border" xfId="69" xr:uid="{FBA238A8-D753-794D-B6E1-C97F4C63029A}"/>
    <cellStyle name="fa_data_standard_2_percent_single_border" xfId="68" xr:uid="{D48672AA-1B2D-7A47-9458-3FBB57F60944}"/>
    <cellStyle name="fa_footer_italic" xfId="34" xr:uid="{00000000-0005-0000-0000-000031000000}"/>
    <cellStyle name="fa_row_header_bold" xfId="35" xr:uid="{00000000-0005-0000-0000-000032000000}"/>
    <cellStyle name="fa_row_header_italic" xfId="36" xr:uid="{00000000-0005-0000-0000-000033000000}"/>
    <cellStyle name="fa_row_header_standard" xfId="37" xr:uid="{00000000-0005-0000-0000-000034000000}"/>
    <cellStyle name="fa_row_header_standard 2" xfId="70" xr:uid="{D871D44E-9B4D-9E40-9940-505C44417A11}"/>
    <cellStyle name="Good" xfId="38" builtinId="26" customBuiltin="1"/>
    <cellStyle name="Heading 1" xfId="39" builtinId="16" customBuiltin="1"/>
    <cellStyle name="Heading 2" xfId="40" builtinId="17" customBuiltin="1"/>
    <cellStyle name="Heading 3" xfId="41" builtinId="18" customBuiltin="1"/>
    <cellStyle name="Heading 4" xfId="42" builtinId="19" customBuiltin="1"/>
    <cellStyle name="Input" xfId="43" builtinId="20" customBuiltin="1"/>
    <cellStyle name="Linked Cell" xfId="44" builtinId="24" customBuiltin="1"/>
    <cellStyle name="Neutral" xfId="45" builtinId="28" customBuiltin="1"/>
    <cellStyle name="Normal" xfId="0" builtinId="0"/>
    <cellStyle name="Note" xfId="46" builtinId="10" customBuiltin="1"/>
    <cellStyle name="Output" xfId="47" builtinId="21" customBuiltin="1"/>
    <cellStyle name="Percent" xfId="67" builtinId="5"/>
    <cellStyle name="Title" xfId="48" builtinId="15" customBuiltin="1"/>
    <cellStyle name="Total" xfId="49" builtinId="25" customBuiltin="1"/>
    <cellStyle name="Warning Text" xfId="50" builtinId="11" customBuiltin="1"/>
  </cellStyles>
  <dxfs count="0"/>
  <tableStyles count="0" defaultTableStyle="TableStyleMedium2" defaultPivotStyle="PivotStyleLight16"/>
  <colors>
    <mruColors>
      <color rgb="FFD6D6D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Cambria" panose="02040503050406030204" pitchFamily="18" charset="0"/>
                <a:ea typeface="+mn-ea"/>
                <a:cs typeface="+mn-cs"/>
              </a:defRPr>
            </a:pPr>
            <a:r>
              <a:rPr lang="en-GB" sz="1800" b="1"/>
              <a:t>Revenue and Gross Profit Margin from 1990 to 2019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Cambria" panose="02040503050406030204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Gross Profit Margin (RHS)</c:v>
          </c:tx>
          <c:spPr>
            <a:solidFill>
              <a:schemeClr val="accent5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strRef>
              <c:f>'Income - Adjusted'!$D$5:$AG$5</c:f>
              <c:strCache>
                <c:ptCount val="30"/>
                <c:pt idx="0">
                  <c:v>12/31/1990</c:v>
                </c:pt>
                <c:pt idx="1">
                  <c:v>12/31/1991</c:v>
                </c:pt>
                <c:pt idx="2">
                  <c:v>12/31/1992</c:v>
                </c:pt>
                <c:pt idx="3">
                  <c:v>12/31/1993</c:v>
                </c:pt>
                <c:pt idx="4">
                  <c:v>12/31/1994</c:v>
                </c:pt>
                <c:pt idx="5">
                  <c:v>12/31/1995</c:v>
                </c:pt>
                <c:pt idx="6">
                  <c:v>12/31/1996</c:v>
                </c:pt>
                <c:pt idx="7">
                  <c:v>12/31/1997</c:v>
                </c:pt>
                <c:pt idx="8">
                  <c:v>12/31/1998</c:v>
                </c:pt>
                <c:pt idx="9">
                  <c:v>12/31/1999</c:v>
                </c:pt>
                <c:pt idx="10">
                  <c:v>12/31/2000</c:v>
                </c:pt>
                <c:pt idx="11">
                  <c:v>12/31/2001</c:v>
                </c:pt>
                <c:pt idx="12">
                  <c:v>12/31/2002</c:v>
                </c:pt>
                <c:pt idx="13">
                  <c:v>12/31/2003</c:v>
                </c:pt>
                <c:pt idx="14">
                  <c:v>12/31/2004</c:v>
                </c:pt>
                <c:pt idx="15">
                  <c:v>12/31/2005</c:v>
                </c:pt>
                <c:pt idx="16">
                  <c:v>12/31/2006</c:v>
                </c:pt>
                <c:pt idx="17">
                  <c:v>12/31/2007</c:v>
                </c:pt>
                <c:pt idx="18">
                  <c:v>12/31/2008</c:v>
                </c:pt>
                <c:pt idx="19">
                  <c:v>12/31/2009</c:v>
                </c:pt>
                <c:pt idx="20">
                  <c:v>12/31/2010</c:v>
                </c:pt>
                <c:pt idx="21">
                  <c:v>12/31/2011</c:v>
                </c:pt>
                <c:pt idx="22">
                  <c:v>12/31/2012</c:v>
                </c:pt>
                <c:pt idx="23">
                  <c:v>12/31/2013</c:v>
                </c:pt>
                <c:pt idx="24">
                  <c:v>12/31/2014</c:v>
                </c:pt>
                <c:pt idx="25">
                  <c:v>12/31/2015</c:v>
                </c:pt>
                <c:pt idx="26">
                  <c:v>12/31/2016</c:v>
                </c:pt>
                <c:pt idx="27">
                  <c:v>12/31/2017</c:v>
                </c:pt>
                <c:pt idx="28">
                  <c:v>12/31/2018</c:v>
                </c:pt>
                <c:pt idx="29">
                  <c:v>12/31/2019</c:v>
                </c:pt>
              </c:strCache>
            </c:strRef>
          </c:cat>
          <c:val>
            <c:numRef>
              <c:f>'Income - Adjusted'!$D$13:$AG$13</c:f>
              <c:numCache>
                <c:formatCode>0.00%</c:formatCode>
                <c:ptCount val="30"/>
                <c:pt idx="0">
                  <c:v>0.21161719482786101</c:v>
                </c:pt>
                <c:pt idx="1">
                  <c:v>0.21847256999772366</c:v>
                </c:pt>
                <c:pt idx="2">
                  <c:v>0.19921354219250353</c:v>
                </c:pt>
                <c:pt idx="3">
                  <c:v>0.1530574468427576</c:v>
                </c:pt>
                <c:pt idx="4">
                  <c:v>0.15433005624691279</c:v>
                </c:pt>
                <c:pt idx="5">
                  <c:v>0.19155545657524314</c:v>
                </c:pt>
                <c:pt idx="6">
                  <c:v>0.20324889859921094</c:v>
                </c:pt>
                <c:pt idx="7">
                  <c:v>0.23763762802141206</c:v>
                </c:pt>
                <c:pt idx="8">
                  <c:v>0.24907994985326123</c:v>
                </c:pt>
                <c:pt idx="9">
                  <c:v>0.2105948762483717</c:v>
                </c:pt>
                <c:pt idx="10">
                  <c:v>0.21919105806573838</c:v>
                </c:pt>
                <c:pt idx="11">
                  <c:v>0.18902318208836935</c:v>
                </c:pt>
                <c:pt idx="12">
                  <c:v>0.18958627174424073</c:v>
                </c:pt>
                <c:pt idx="13">
                  <c:v>0.19455892518675438</c:v>
                </c:pt>
                <c:pt idx="14">
                  <c:v>0.21314437892334029</c:v>
                </c:pt>
                <c:pt idx="15">
                  <c:v>0.21948222904782799</c:v>
                </c:pt>
                <c:pt idx="16">
                  <c:v>0.23677941877084327</c:v>
                </c:pt>
                <c:pt idx="17">
                  <c:v>0.24165314661429427</c:v>
                </c:pt>
                <c:pt idx="18">
                  <c:v>0.2182806249528266</c:v>
                </c:pt>
                <c:pt idx="19">
                  <c:v>0.22421726969232159</c:v>
                </c:pt>
                <c:pt idx="20">
                  <c:v>0.24079754601226996</c:v>
                </c:pt>
                <c:pt idx="21">
                  <c:v>0.24569089342143063</c:v>
                </c:pt>
                <c:pt idx="22">
                  <c:v>0.25769864402483839</c:v>
                </c:pt>
                <c:pt idx="23">
                  <c:v>0.2705279466094625</c:v>
                </c:pt>
                <c:pt idx="24">
                  <c:v>0.27421180274858531</c:v>
                </c:pt>
                <c:pt idx="25">
                  <c:v>0.28626692456479685</c:v>
                </c:pt>
                <c:pt idx="26">
                  <c:v>0.28169435713216584</c:v>
                </c:pt>
                <c:pt idx="27">
                  <c:v>0.27963310191050522</c:v>
                </c:pt>
                <c:pt idx="28">
                  <c:v>0.265314512813485</c:v>
                </c:pt>
                <c:pt idx="29">
                  <c:v>0.2718512544042111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47-254B-9180-1EAE8F2F1B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92040032"/>
        <c:axId val="577262320"/>
      </c:barChart>
      <c:lineChart>
        <c:grouping val="standard"/>
        <c:varyColors val="0"/>
        <c:ser>
          <c:idx val="0"/>
          <c:order val="0"/>
          <c:tx>
            <c:v>Revenue (LHS)</c:v>
          </c:tx>
          <c:spPr>
            <a:ln w="3810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'Income - Adjusted'!$D$5:$AG$5</c:f>
              <c:strCache>
                <c:ptCount val="30"/>
                <c:pt idx="0">
                  <c:v>12/31/1990</c:v>
                </c:pt>
                <c:pt idx="1">
                  <c:v>12/31/1991</c:v>
                </c:pt>
                <c:pt idx="2">
                  <c:v>12/31/1992</c:v>
                </c:pt>
                <c:pt idx="3">
                  <c:v>12/31/1993</c:v>
                </c:pt>
                <c:pt idx="4">
                  <c:v>12/31/1994</c:v>
                </c:pt>
                <c:pt idx="5">
                  <c:v>12/31/1995</c:v>
                </c:pt>
                <c:pt idx="6">
                  <c:v>12/31/1996</c:v>
                </c:pt>
                <c:pt idx="7">
                  <c:v>12/31/1997</c:v>
                </c:pt>
                <c:pt idx="8">
                  <c:v>12/31/1998</c:v>
                </c:pt>
                <c:pt idx="9">
                  <c:v>12/31/1999</c:v>
                </c:pt>
                <c:pt idx="10">
                  <c:v>12/31/2000</c:v>
                </c:pt>
                <c:pt idx="11">
                  <c:v>12/31/2001</c:v>
                </c:pt>
                <c:pt idx="12">
                  <c:v>12/31/2002</c:v>
                </c:pt>
                <c:pt idx="13">
                  <c:v>12/31/2003</c:v>
                </c:pt>
                <c:pt idx="14">
                  <c:v>12/31/2004</c:v>
                </c:pt>
                <c:pt idx="15">
                  <c:v>12/31/2005</c:v>
                </c:pt>
                <c:pt idx="16">
                  <c:v>12/31/2006</c:v>
                </c:pt>
                <c:pt idx="17">
                  <c:v>12/31/2007</c:v>
                </c:pt>
                <c:pt idx="18">
                  <c:v>12/31/2008</c:v>
                </c:pt>
                <c:pt idx="19">
                  <c:v>12/31/2009</c:v>
                </c:pt>
                <c:pt idx="20">
                  <c:v>12/31/2010</c:v>
                </c:pt>
                <c:pt idx="21">
                  <c:v>12/31/2011</c:v>
                </c:pt>
                <c:pt idx="22">
                  <c:v>12/31/2012</c:v>
                </c:pt>
                <c:pt idx="23">
                  <c:v>12/31/2013</c:v>
                </c:pt>
                <c:pt idx="24">
                  <c:v>12/31/2014</c:v>
                </c:pt>
                <c:pt idx="25">
                  <c:v>12/31/2015</c:v>
                </c:pt>
                <c:pt idx="26">
                  <c:v>12/31/2016</c:v>
                </c:pt>
                <c:pt idx="27">
                  <c:v>12/31/2017</c:v>
                </c:pt>
                <c:pt idx="28">
                  <c:v>12/31/2018</c:v>
                </c:pt>
                <c:pt idx="29">
                  <c:v>12/31/2019</c:v>
                </c:pt>
              </c:strCache>
            </c:strRef>
          </c:cat>
          <c:val>
            <c:numRef>
              <c:f>'Income - Adjusted'!$D$6:$AG$6</c:f>
              <c:numCache>
                <c:formatCode>#,##0.0</c:formatCode>
                <c:ptCount val="30"/>
                <c:pt idx="0">
                  <c:v>382.74299999999999</c:v>
                </c:pt>
                <c:pt idx="1">
                  <c:v>386.584</c:v>
                </c:pt>
                <c:pt idx="2">
                  <c:v>386.28899999999999</c:v>
                </c:pt>
                <c:pt idx="3">
                  <c:v>310.63499999999999</c:v>
                </c:pt>
                <c:pt idx="4">
                  <c:v>313.79500000000002</c:v>
                </c:pt>
                <c:pt idx="5">
                  <c:v>350.238</c:v>
                </c:pt>
                <c:pt idx="6">
                  <c:v>695.25099999999998</c:v>
                </c:pt>
                <c:pt idx="7">
                  <c:v>936.85500000000002</c:v>
                </c:pt>
                <c:pt idx="8">
                  <c:v>1089.0438999999999</c:v>
                </c:pt>
                <c:pt idx="9">
                  <c:v>1151.5</c:v>
                </c:pt>
                <c:pt idx="10">
                  <c:v>1055.7</c:v>
                </c:pt>
                <c:pt idx="11">
                  <c:v>1009.4</c:v>
                </c:pt>
                <c:pt idx="12">
                  <c:v>850.8</c:v>
                </c:pt>
                <c:pt idx="13">
                  <c:v>896.9</c:v>
                </c:pt>
                <c:pt idx="14">
                  <c:v>1051.4000000000001</c:v>
                </c:pt>
                <c:pt idx="15">
                  <c:v>1139.5</c:v>
                </c:pt>
                <c:pt idx="16">
                  <c:v>1049.5</c:v>
                </c:pt>
                <c:pt idx="17">
                  <c:v>1171.0999999999999</c:v>
                </c:pt>
                <c:pt idx="18">
                  <c:v>1324.9</c:v>
                </c:pt>
                <c:pt idx="19">
                  <c:v>1108.3</c:v>
                </c:pt>
                <c:pt idx="20">
                  <c:v>1173.5999999999999</c:v>
                </c:pt>
                <c:pt idx="21">
                  <c:v>1392.4</c:v>
                </c:pt>
                <c:pt idx="22">
                  <c:v>1578.2</c:v>
                </c:pt>
                <c:pt idx="23">
                  <c:v>1678.2</c:v>
                </c:pt>
                <c:pt idx="24">
                  <c:v>1855.5</c:v>
                </c:pt>
                <c:pt idx="25">
                  <c:v>1861.2</c:v>
                </c:pt>
                <c:pt idx="26">
                  <c:v>2004.3</c:v>
                </c:pt>
                <c:pt idx="27">
                  <c:v>1973.3</c:v>
                </c:pt>
                <c:pt idx="28">
                  <c:v>2189.1</c:v>
                </c:pt>
                <c:pt idx="29">
                  <c:v>2355.6999999999998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47-254B-9180-1EAE8F2F1B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7781712"/>
        <c:axId val="587369968"/>
      </c:lineChart>
      <c:dateAx>
        <c:axId val="587781712"/>
        <c:scaling>
          <c:orientation val="minMax"/>
        </c:scaling>
        <c:delete val="0"/>
        <c:axPos val="b"/>
        <c:numFmt formatCode="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Cambria" panose="02040503050406030204" pitchFamily="18" charset="0"/>
                <a:ea typeface="+mn-ea"/>
                <a:cs typeface="+mn-cs"/>
              </a:defRPr>
            </a:pPr>
            <a:endParaRPr lang="en-US"/>
          </a:p>
        </c:txPr>
        <c:crossAx val="587369968"/>
        <c:crosses val="autoZero"/>
        <c:auto val="0"/>
        <c:lblOffset val="100"/>
        <c:baseTimeUnit val="days"/>
      </c:dateAx>
      <c:valAx>
        <c:axId val="58736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Cambria" panose="02040503050406030204" pitchFamily="18" charset="0"/>
                <a:ea typeface="+mn-ea"/>
                <a:cs typeface="+mn-cs"/>
              </a:defRPr>
            </a:pPr>
            <a:endParaRPr lang="en-US"/>
          </a:p>
        </c:txPr>
        <c:crossAx val="587781712"/>
        <c:crosses val="autoZero"/>
        <c:crossBetween val="between"/>
      </c:valAx>
      <c:valAx>
        <c:axId val="577262320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Cambria" panose="02040503050406030204" pitchFamily="18" charset="0"/>
                <a:ea typeface="+mn-ea"/>
                <a:cs typeface="+mn-cs"/>
              </a:defRPr>
            </a:pPr>
            <a:endParaRPr lang="en-US"/>
          </a:p>
        </c:txPr>
        <c:crossAx val="592040032"/>
        <c:crosses val="max"/>
        <c:crossBetween val="between"/>
      </c:valAx>
      <c:catAx>
        <c:axId val="592040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772623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Cambria" panose="020405030504060302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Cambria" panose="020405030504060302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'By Measure'!$A$26</c:f>
              <c:strCache>
                <c:ptCount val="1"/>
                <c:pt idx="0">
                  <c:v>      Airbus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'By Measure'!$Q$5:$W$5</c:f>
              <c:strCache>
                <c:ptCount val="4"/>
                <c:pt idx="0">
                  <c:v>12/31/2008</c:v>
                </c:pt>
                <c:pt idx="1">
                  <c:v>12/31/2009</c:v>
                </c:pt>
                <c:pt idx="2">
                  <c:v>12/31/2010</c:v>
                </c:pt>
                <c:pt idx="3">
                  <c:v>12/31/2011</c:v>
                </c:pt>
              </c:strCache>
            </c:strRef>
          </c:cat>
          <c:val>
            <c:numRef>
              <c:f>'By Measure'!$Q$26:$W$26</c:f>
              <c:numCache>
                <c:formatCode>#,##0.0</c:formatCode>
                <c:ptCount val="4"/>
                <c:pt idx="0">
                  <c:v>268.89999999999998</c:v>
                </c:pt>
                <c:pt idx="1">
                  <c:v>210.6</c:v>
                </c:pt>
                <c:pt idx="2">
                  <c:v>246.5</c:v>
                </c:pt>
                <c:pt idx="3">
                  <c:v>334.2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AB-A24F-9C4D-5C536C0026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2491584"/>
        <c:axId val="174865664"/>
      </c:lineChart>
      <c:catAx>
        <c:axId val="422491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865664"/>
        <c:crosses val="autoZero"/>
        <c:auto val="1"/>
        <c:lblAlgn val="ctr"/>
        <c:lblOffset val="100"/>
        <c:noMultiLvlLbl val="0"/>
      </c:catAx>
      <c:valAx>
        <c:axId val="17486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491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'By Measure'!$A$27</c:f>
              <c:strCache>
                <c:ptCount val="1"/>
                <c:pt idx="0">
                  <c:v>      Boeing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'By Measure'!$Q$5:$W$5</c:f>
              <c:strCache>
                <c:ptCount val="4"/>
                <c:pt idx="0">
                  <c:v>12/31/2008</c:v>
                </c:pt>
                <c:pt idx="1">
                  <c:v>12/31/2009</c:v>
                </c:pt>
                <c:pt idx="2">
                  <c:v>12/31/2010</c:v>
                </c:pt>
                <c:pt idx="3">
                  <c:v>12/31/2011</c:v>
                </c:pt>
              </c:strCache>
            </c:strRef>
          </c:cat>
          <c:val>
            <c:numRef>
              <c:f>'By Measure'!$Q$27:$W$27</c:f>
              <c:numCache>
                <c:formatCode>#,##0.0</c:formatCode>
                <c:ptCount val="4"/>
                <c:pt idx="0">
                  <c:v>242.5</c:v>
                </c:pt>
                <c:pt idx="1">
                  <c:v>232.7</c:v>
                </c:pt>
                <c:pt idx="2">
                  <c:v>293.39999999999998</c:v>
                </c:pt>
                <c:pt idx="3">
                  <c:v>348.1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14-BD42-B79B-CB26330578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2491584"/>
        <c:axId val="174865664"/>
      </c:lineChart>
      <c:catAx>
        <c:axId val="422491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865664"/>
        <c:crosses val="autoZero"/>
        <c:auto val="1"/>
        <c:lblAlgn val="ctr"/>
        <c:lblOffset val="100"/>
        <c:noMultiLvlLbl val="0"/>
      </c:catAx>
      <c:valAx>
        <c:axId val="17486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491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'By Measure'!$A$31</c:f>
              <c:strCache>
                <c:ptCount val="1"/>
                <c:pt idx="0">
                  <c:v>      Airbus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'By Measure'!$Q$5:$W$5</c:f>
              <c:strCache>
                <c:ptCount val="4"/>
                <c:pt idx="0">
                  <c:v>12/31/2008</c:v>
                </c:pt>
                <c:pt idx="1">
                  <c:v>12/31/2009</c:v>
                </c:pt>
                <c:pt idx="2">
                  <c:v>12/31/2010</c:v>
                </c:pt>
                <c:pt idx="3">
                  <c:v>12/31/2011</c:v>
                </c:pt>
              </c:strCache>
            </c:strRef>
          </c:cat>
          <c:val>
            <c:numRef>
              <c:f>'By Measure'!$Q$31:$W$31</c:f>
              <c:numCache>
                <c:formatCode>#,##0.0</c:formatCode>
                <c:ptCount val="4"/>
                <c:pt idx="0">
                  <c:v>49</c:v>
                </c:pt>
                <c:pt idx="1">
                  <c:v>33.200000000000003</c:v>
                </c:pt>
                <c:pt idx="2">
                  <c:v>35.200000000000003</c:v>
                </c:pt>
                <c:pt idx="3">
                  <c:v>41.8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18-2A41-AA74-B7483AC370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2491584"/>
        <c:axId val="174865664"/>
      </c:lineChart>
      <c:catAx>
        <c:axId val="422491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865664"/>
        <c:crosses val="autoZero"/>
        <c:auto val="1"/>
        <c:lblAlgn val="ctr"/>
        <c:lblOffset val="100"/>
        <c:noMultiLvlLbl val="0"/>
      </c:catAx>
      <c:valAx>
        <c:axId val="17486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491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'By Measure'!$A$32</c:f>
              <c:strCache>
                <c:ptCount val="1"/>
                <c:pt idx="0">
                  <c:v>      Boeing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'By Measure'!$Q$5:$W$5</c:f>
              <c:strCache>
                <c:ptCount val="4"/>
                <c:pt idx="0">
                  <c:v>12/31/2008</c:v>
                </c:pt>
                <c:pt idx="1">
                  <c:v>12/31/2009</c:v>
                </c:pt>
                <c:pt idx="2">
                  <c:v>12/31/2010</c:v>
                </c:pt>
                <c:pt idx="3">
                  <c:v>12/31/2011</c:v>
                </c:pt>
              </c:strCache>
            </c:strRef>
          </c:cat>
          <c:val>
            <c:numRef>
              <c:f>'By Measure'!$Q$32:$W$32</c:f>
              <c:numCache>
                <c:formatCode>#,##0.0</c:formatCode>
                <c:ptCount val="4"/>
                <c:pt idx="0">
                  <c:v>66.2</c:v>
                </c:pt>
                <c:pt idx="1">
                  <c:v>66.5</c:v>
                </c:pt>
                <c:pt idx="2">
                  <c:v>70.400000000000006</c:v>
                </c:pt>
                <c:pt idx="3">
                  <c:v>69.599999999999994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E8-F84A-AB75-62703959CE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2491584"/>
        <c:axId val="174865664"/>
      </c:lineChart>
      <c:catAx>
        <c:axId val="422491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865664"/>
        <c:crosses val="autoZero"/>
        <c:auto val="1"/>
        <c:lblAlgn val="ctr"/>
        <c:lblOffset val="100"/>
        <c:noMultiLvlLbl val="0"/>
      </c:catAx>
      <c:valAx>
        <c:axId val="17486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491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'By Measure'!$A$8</c:f>
              <c:strCache>
                <c:ptCount val="1"/>
                <c:pt idx="0">
                  <c:v>    Commercial &amp; Aerospace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'By Measure'!$K$5:$W$5</c:f>
              <c:strCache>
                <c:ptCount val="7"/>
                <c:pt idx="0">
                  <c:v>12/31/2005</c:v>
                </c:pt>
                <c:pt idx="1">
                  <c:v>12/31/2006</c:v>
                </c:pt>
                <c:pt idx="2">
                  <c:v>12/31/2007</c:v>
                </c:pt>
                <c:pt idx="3">
                  <c:v>12/31/2008</c:v>
                </c:pt>
                <c:pt idx="4">
                  <c:v>12/31/2009</c:v>
                </c:pt>
                <c:pt idx="5">
                  <c:v>12/31/2010</c:v>
                </c:pt>
                <c:pt idx="6">
                  <c:v>12/31/2011</c:v>
                </c:pt>
              </c:strCache>
            </c:strRef>
          </c:cat>
          <c:val>
            <c:numRef>
              <c:f>'By Measure'!$K$8:$W$8</c:f>
              <c:numCache>
                <c:formatCode>#,##0.0</c:formatCode>
                <c:ptCount val="7"/>
                <c:pt idx="0">
                  <c:v>392.7</c:v>
                </c:pt>
                <c:pt idx="1">
                  <c:v>409.5</c:v>
                </c:pt>
                <c:pt idx="2">
                  <c:v>455.2</c:v>
                </c:pt>
                <c:pt idx="3">
                  <c:v>530.70000000000005</c:v>
                </c:pt>
                <c:pt idx="4">
                  <c:v>384.7</c:v>
                </c:pt>
                <c:pt idx="5">
                  <c:v>459.4</c:v>
                </c:pt>
                <c:pt idx="6">
                  <c:v>586.1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E3-614F-8EE6-3A0A453086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2491584"/>
        <c:axId val="174865664"/>
      </c:lineChart>
      <c:catAx>
        <c:axId val="422491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865664"/>
        <c:crosses val="autoZero"/>
        <c:auto val="1"/>
        <c:lblAlgn val="ctr"/>
        <c:lblOffset val="100"/>
        <c:noMultiLvlLbl val="0"/>
      </c:catAx>
      <c:valAx>
        <c:axId val="17486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491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'By Measure'!$A$9</c:f>
              <c:strCache>
                <c:ptCount val="1"/>
                <c:pt idx="0">
                  <c:v>    Space &amp; Defense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'By Measure'!$K$5:$W$5</c:f>
              <c:strCache>
                <c:ptCount val="7"/>
                <c:pt idx="0">
                  <c:v>12/31/2005</c:v>
                </c:pt>
                <c:pt idx="1">
                  <c:v>12/31/2006</c:v>
                </c:pt>
                <c:pt idx="2">
                  <c:v>12/31/2007</c:v>
                </c:pt>
                <c:pt idx="3">
                  <c:v>12/31/2008</c:v>
                </c:pt>
                <c:pt idx="4">
                  <c:v>12/31/2009</c:v>
                </c:pt>
                <c:pt idx="5">
                  <c:v>12/31/2010</c:v>
                </c:pt>
                <c:pt idx="6">
                  <c:v>12/31/2011</c:v>
                </c:pt>
              </c:strCache>
            </c:strRef>
          </c:cat>
          <c:val>
            <c:numRef>
              <c:f>'By Measure'!$K$9:$W$9</c:f>
              <c:numCache>
                <c:formatCode>#,##0.0</c:formatCode>
                <c:ptCount val="7"/>
                <c:pt idx="0">
                  <c:v>193.7</c:v>
                </c:pt>
                <c:pt idx="1">
                  <c:v>172.9</c:v>
                </c:pt>
                <c:pt idx="2">
                  <c:v>194.3</c:v>
                </c:pt>
                <c:pt idx="3">
                  <c:v>235.9</c:v>
                </c:pt>
                <c:pt idx="4">
                  <c:v>220.5</c:v>
                </c:pt>
                <c:pt idx="5">
                  <c:v>229.3</c:v>
                </c:pt>
                <c:pt idx="6">
                  <c:v>241.3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5A-E24F-8B01-538F58C9B6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2491584"/>
        <c:axId val="174865664"/>
      </c:lineChart>
      <c:catAx>
        <c:axId val="422491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865664"/>
        <c:crosses val="autoZero"/>
        <c:auto val="1"/>
        <c:lblAlgn val="ctr"/>
        <c:lblOffset val="100"/>
        <c:noMultiLvlLbl val="0"/>
      </c:catAx>
      <c:valAx>
        <c:axId val="17486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491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'By Measure'!$A$10</c:f>
              <c:strCache>
                <c:ptCount val="1"/>
                <c:pt idx="0">
                  <c:v>    Industrial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'By Measure'!$K$5:$W$5</c:f>
              <c:strCache>
                <c:ptCount val="7"/>
                <c:pt idx="0">
                  <c:v>12/31/2005</c:v>
                </c:pt>
                <c:pt idx="1">
                  <c:v>12/31/2006</c:v>
                </c:pt>
                <c:pt idx="2">
                  <c:v>12/31/2007</c:v>
                </c:pt>
                <c:pt idx="3">
                  <c:v>12/31/2008</c:v>
                </c:pt>
                <c:pt idx="4">
                  <c:v>12/31/2009</c:v>
                </c:pt>
                <c:pt idx="5">
                  <c:v>12/31/2010</c:v>
                </c:pt>
                <c:pt idx="6">
                  <c:v>12/31/2011</c:v>
                </c:pt>
              </c:strCache>
            </c:strRef>
          </c:cat>
          <c:val>
            <c:numRef>
              <c:f>'By Measure'!$K$10:$W$10</c:f>
              <c:numCache>
                <c:formatCode>#,##0.0</c:formatCode>
                <c:ptCount val="7"/>
                <c:pt idx="0">
                  <c:v>200.6</c:v>
                </c:pt>
                <c:pt idx="1">
                  <c:v>275.8</c:v>
                </c:pt>
                <c:pt idx="2">
                  <c:v>292.39999999999998</c:v>
                </c:pt>
                <c:pt idx="3">
                  <c:v>308.7</c:v>
                </c:pt>
                <c:pt idx="4">
                  <c:v>251.3</c:v>
                </c:pt>
                <c:pt idx="5">
                  <c:v>215.8</c:v>
                </c:pt>
                <c:pt idx="6">
                  <c:v>247.1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FB-984A-9857-A0E1F1D9B7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2491584"/>
        <c:axId val="174865664"/>
      </c:lineChart>
      <c:catAx>
        <c:axId val="422491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865664"/>
        <c:crosses val="autoZero"/>
        <c:auto val="1"/>
        <c:lblAlgn val="ctr"/>
        <c:lblOffset val="100"/>
        <c:noMultiLvlLbl val="0"/>
      </c:catAx>
      <c:valAx>
        <c:axId val="17486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491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Composite Materials 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'By Measure'!$A$6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'By Measure'!$K$5:$W$5</c:f>
              <c:strCache>
                <c:ptCount val="7"/>
                <c:pt idx="0">
                  <c:v>12/31/2005</c:v>
                </c:pt>
                <c:pt idx="1">
                  <c:v>12/31/2006</c:v>
                </c:pt>
                <c:pt idx="2">
                  <c:v>12/31/2007</c:v>
                </c:pt>
                <c:pt idx="3">
                  <c:v>12/31/2008</c:v>
                </c:pt>
                <c:pt idx="4">
                  <c:v>12/31/2009</c:v>
                </c:pt>
                <c:pt idx="5">
                  <c:v>12/31/2010</c:v>
                </c:pt>
                <c:pt idx="6">
                  <c:v>12/31/2011</c:v>
                </c:pt>
              </c:strCache>
            </c:strRef>
          </c:cat>
          <c:val>
            <c:numRef>
              <c:f>'By Measure'!$K$6:$W$6</c:f>
              <c:numCache>
                <c:formatCode>#,##0.0</c:formatCode>
                <c:ptCount val="7"/>
                <c:pt idx="0">
                  <c:v>1139.5</c:v>
                </c:pt>
                <c:pt idx="1">
                  <c:v>1049.5</c:v>
                </c:pt>
                <c:pt idx="2">
                  <c:v>1171.0999999999999</c:v>
                </c:pt>
                <c:pt idx="3">
                  <c:v>1324.9</c:v>
                </c:pt>
                <c:pt idx="4">
                  <c:v>1108.3</c:v>
                </c:pt>
                <c:pt idx="5">
                  <c:v>1173.5999999999999</c:v>
                </c:pt>
                <c:pt idx="6">
                  <c:v>1392.4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E3-9D40-A857-5B74B49E15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2491584"/>
        <c:axId val="174865664"/>
      </c:lineChart>
      <c:catAx>
        <c:axId val="422491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865664"/>
        <c:crosses val="autoZero"/>
        <c:auto val="1"/>
        <c:lblAlgn val="ctr"/>
        <c:lblOffset val="100"/>
        <c:noMultiLvlLbl val="0"/>
      </c:catAx>
      <c:valAx>
        <c:axId val="17486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491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'By Measure'!$A$13</c:f>
              <c:strCache>
                <c:ptCount val="1"/>
                <c:pt idx="0">
                  <c:v>    Commercial &amp; Aerospace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'By Measure'!$K$5:$W$5</c:f>
              <c:strCache>
                <c:ptCount val="7"/>
                <c:pt idx="0">
                  <c:v>12/31/2005</c:v>
                </c:pt>
                <c:pt idx="1">
                  <c:v>12/31/2006</c:v>
                </c:pt>
                <c:pt idx="2">
                  <c:v>12/31/2007</c:v>
                </c:pt>
                <c:pt idx="3">
                  <c:v>12/31/2008</c:v>
                </c:pt>
                <c:pt idx="4">
                  <c:v>12/31/2009</c:v>
                </c:pt>
                <c:pt idx="5">
                  <c:v>12/31/2010</c:v>
                </c:pt>
                <c:pt idx="6">
                  <c:v>12/31/2011</c:v>
                </c:pt>
              </c:strCache>
            </c:strRef>
          </c:cat>
          <c:val>
            <c:numRef>
              <c:f>'By Measure'!$K$13:$W$13</c:f>
              <c:numCache>
                <c:formatCode>#,##0.0</c:formatCode>
                <c:ptCount val="7"/>
                <c:pt idx="0">
                  <c:v>67.599999999999994</c:v>
                </c:pt>
                <c:pt idx="1">
                  <c:v>137.80000000000001</c:v>
                </c:pt>
                <c:pt idx="2">
                  <c:v>166.6</c:v>
                </c:pt>
                <c:pt idx="3">
                  <c:v>179.6</c:v>
                </c:pt>
                <c:pt idx="4">
                  <c:v>171.5</c:v>
                </c:pt>
                <c:pt idx="5">
                  <c:v>185.3</c:v>
                </c:pt>
                <c:pt idx="6">
                  <c:v>237.4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4C-1443-861B-8847425F4B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2491584"/>
        <c:axId val="174865664"/>
      </c:lineChart>
      <c:catAx>
        <c:axId val="422491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865664"/>
        <c:crosses val="autoZero"/>
        <c:auto val="1"/>
        <c:lblAlgn val="ctr"/>
        <c:lblOffset val="100"/>
        <c:noMultiLvlLbl val="0"/>
      </c:catAx>
      <c:valAx>
        <c:axId val="17486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491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'By Measure'!$A$14</c:f>
              <c:strCache>
                <c:ptCount val="1"/>
                <c:pt idx="0">
                  <c:v>    Space &amp; Defense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'By Measure'!$K$5:$W$5</c:f>
              <c:strCache>
                <c:ptCount val="7"/>
                <c:pt idx="0">
                  <c:v>12/31/2005</c:v>
                </c:pt>
                <c:pt idx="1">
                  <c:v>12/31/2006</c:v>
                </c:pt>
                <c:pt idx="2">
                  <c:v>12/31/2007</c:v>
                </c:pt>
                <c:pt idx="3">
                  <c:v>12/31/2008</c:v>
                </c:pt>
                <c:pt idx="4">
                  <c:v>12/31/2009</c:v>
                </c:pt>
                <c:pt idx="5">
                  <c:v>12/31/2010</c:v>
                </c:pt>
                <c:pt idx="6">
                  <c:v>12/31/2011</c:v>
                </c:pt>
              </c:strCache>
            </c:strRef>
          </c:cat>
          <c:val>
            <c:numRef>
              <c:f>'By Measure'!$K$14:$W$14</c:f>
              <c:numCache>
                <c:formatCode>#,##0.0</c:formatCode>
                <c:ptCount val="7"/>
                <c:pt idx="0">
                  <c:v>15.6</c:v>
                </c:pt>
                <c:pt idx="1">
                  <c:v>49.1</c:v>
                </c:pt>
                <c:pt idx="2">
                  <c:v>61.4</c:v>
                </c:pt>
                <c:pt idx="3">
                  <c:v>66</c:v>
                </c:pt>
                <c:pt idx="4">
                  <c:v>78.900000000000006</c:v>
                </c:pt>
                <c:pt idx="5">
                  <c:v>81.2</c:v>
                </c:pt>
                <c:pt idx="6">
                  <c:v>78.099999999999994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0D-5540-BBC3-55228C3507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2491584"/>
        <c:axId val="174865664"/>
      </c:lineChart>
      <c:catAx>
        <c:axId val="422491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865664"/>
        <c:crosses val="autoZero"/>
        <c:auto val="1"/>
        <c:lblAlgn val="ctr"/>
        <c:lblOffset val="100"/>
        <c:noMultiLvlLbl val="0"/>
      </c:catAx>
      <c:valAx>
        <c:axId val="17486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491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'By Measure'!$A$15</c:f>
              <c:strCache>
                <c:ptCount val="1"/>
                <c:pt idx="0">
                  <c:v>    Industrial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'By Measure'!$K$5:$W$5</c:f>
              <c:strCache>
                <c:ptCount val="7"/>
                <c:pt idx="0">
                  <c:v>12/31/2005</c:v>
                </c:pt>
                <c:pt idx="1">
                  <c:v>12/31/2006</c:v>
                </c:pt>
                <c:pt idx="2">
                  <c:v>12/31/2007</c:v>
                </c:pt>
                <c:pt idx="3">
                  <c:v>12/31/2008</c:v>
                </c:pt>
                <c:pt idx="4">
                  <c:v>12/31/2009</c:v>
                </c:pt>
                <c:pt idx="5">
                  <c:v>12/31/2010</c:v>
                </c:pt>
                <c:pt idx="6">
                  <c:v>12/31/2011</c:v>
                </c:pt>
              </c:strCache>
            </c:strRef>
          </c:cat>
          <c:val>
            <c:numRef>
              <c:f>'By Measure'!$K$15:$W$15</c:f>
              <c:numCache>
                <c:formatCode>#,##0.0</c:formatCode>
                <c:ptCount val="7"/>
                <c:pt idx="0">
                  <c:v>0</c:v>
                </c:pt>
                <c:pt idx="1">
                  <c:v>4.4000000000000004</c:v>
                </c:pt>
                <c:pt idx="2">
                  <c:v>1.2</c:v>
                </c:pt>
                <c:pt idx="3">
                  <c:v>4</c:v>
                </c:pt>
                <c:pt idx="4">
                  <c:v>1.4</c:v>
                </c:pt>
                <c:pt idx="5">
                  <c:v>2.6</c:v>
                </c:pt>
                <c:pt idx="6">
                  <c:v>2.4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1D-444B-8DF4-679CA1971C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2491584"/>
        <c:axId val="174865664"/>
      </c:lineChart>
      <c:catAx>
        <c:axId val="422491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865664"/>
        <c:crosses val="autoZero"/>
        <c:auto val="1"/>
        <c:lblAlgn val="ctr"/>
        <c:lblOffset val="100"/>
        <c:noMultiLvlLbl val="0"/>
      </c:catAx>
      <c:valAx>
        <c:axId val="17486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491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 Engineered Products 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'By Measure'!$A$12</c:f>
              <c:strCache>
                <c:ptCount val="1"/>
                <c:pt idx="0">
                  <c:v>  Engineered products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'By Measure'!$K$5:$W$5</c:f>
              <c:strCache>
                <c:ptCount val="7"/>
                <c:pt idx="0">
                  <c:v>12/31/2005</c:v>
                </c:pt>
                <c:pt idx="1">
                  <c:v>12/31/2006</c:v>
                </c:pt>
                <c:pt idx="2">
                  <c:v>12/31/2007</c:v>
                </c:pt>
                <c:pt idx="3">
                  <c:v>12/31/2008</c:v>
                </c:pt>
                <c:pt idx="4">
                  <c:v>12/31/2009</c:v>
                </c:pt>
                <c:pt idx="5">
                  <c:v>12/31/2010</c:v>
                </c:pt>
                <c:pt idx="6">
                  <c:v>12/31/2011</c:v>
                </c:pt>
              </c:strCache>
            </c:strRef>
          </c:cat>
          <c:val>
            <c:numRef>
              <c:f>'By Measure'!$K$12:$W$12</c:f>
              <c:numCache>
                <c:formatCode>#,##0.0</c:formatCode>
                <c:ptCount val="7"/>
                <c:pt idx="0">
                  <c:v>83.2</c:v>
                </c:pt>
                <c:pt idx="1">
                  <c:v>191.3</c:v>
                </c:pt>
                <c:pt idx="2">
                  <c:v>229.2</c:v>
                </c:pt>
                <c:pt idx="3">
                  <c:v>249.6</c:v>
                </c:pt>
                <c:pt idx="4">
                  <c:v>251.8</c:v>
                </c:pt>
                <c:pt idx="5">
                  <c:v>269.10000000000002</c:v>
                </c:pt>
                <c:pt idx="6">
                  <c:v>317.89999999999998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36-FC46-96A7-C1617D05EC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2491584"/>
        <c:axId val="174865664"/>
      </c:lineChart>
      <c:catAx>
        <c:axId val="422491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865664"/>
        <c:crosses val="autoZero"/>
        <c:auto val="1"/>
        <c:lblAlgn val="ctr"/>
        <c:lblOffset val="100"/>
        <c:noMultiLvlLbl val="0"/>
      </c:catAx>
      <c:valAx>
        <c:axId val="17486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491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12" Type="http://schemas.openxmlformats.org/officeDocument/2006/relationships/chart" Target="../charts/chart13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11" Type="http://schemas.openxmlformats.org/officeDocument/2006/relationships/chart" Target="../charts/chart12.xml"/><Relationship Id="rId5" Type="http://schemas.openxmlformats.org/officeDocument/2006/relationships/chart" Target="../charts/chart6.xml"/><Relationship Id="rId10" Type="http://schemas.openxmlformats.org/officeDocument/2006/relationships/chart" Target="../charts/chart11.xml"/><Relationship Id="rId4" Type="http://schemas.openxmlformats.org/officeDocument/2006/relationships/chart" Target="../charts/chart5.xml"/><Relationship Id="rId9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698500</xdr:colOff>
      <xdr:row>6</xdr:row>
      <xdr:rowOff>177800</xdr:rowOff>
    </xdr:from>
    <xdr:to>
      <xdr:col>16</xdr:col>
      <xdr:colOff>457200</xdr:colOff>
      <xdr:row>43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BDAB98-9F37-FD4C-ABE9-4453FA2ABD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0.02144</cdr:y>
    </cdr:from>
    <cdr:to>
      <cdr:x>0.10277</cdr:x>
      <cdr:y>0.05263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381E04DE-52EB-5D47-892B-3F8EC3ACFEE9}"/>
            </a:ext>
          </a:extLst>
        </cdr:cNvPr>
        <cdr:cNvSpPr txBox="1"/>
      </cdr:nvSpPr>
      <cdr:spPr>
        <a:xfrm xmlns:a="http://schemas.openxmlformats.org/drawingml/2006/main">
          <a:off x="0" y="139700"/>
          <a:ext cx="990600" cy="2032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100" i="1">
              <a:latin typeface="Cambria" panose="02040503050406030204" pitchFamily="18" charset="0"/>
            </a:rPr>
            <a:t>($ in millions)</a:t>
          </a:r>
        </a:p>
      </cdr:txBody>
    </cdr:sp>
  </cdr:relSizeAnchor>
  <cdr:relSizeAnchor xmlns:cdr="http://schemas.openxmlformats.org/drawingml/2006/chartDrawing">
    <cdr:from>
      <cdr:x>0.07246</cdr:x>
      <cdr:y>0.08187</cdr:y>
    </cdr:from>
    <cdr:to>
      <cdr:x>0.09486</cdr:x>
      <cdr:y>0.84795</cdr:y>
    </cdr:to>
    <cdr:sp macro="" textlink="">
      <cdr:nvSpPr>
        <cdr:cNvPr id="4" name="Rectangle 3">
          <a:extLst xmlns:a="http://schemas.openxmlformats.org/drawingml/2006/main">
            <a:ext uri="{FF2B5EF4-FFF2-40B4-BE49-F238E27FC236}">
              <a16:creationId xmlns:a16="http://schemas.microsoft.com/office/drawing/2014/main" id="{8E35C457-296C-8A4C-9054-00A91F337D0D}"/>
            </a:ext>
          </a:extLst>
        </cdr:cNvPr>
        <cdr:cNvSpPr/>
      </cdr:nvSpPr>
      <cdr:spPr>
        <a:xfrm xmlns:a="http://schemas.openxmlformats.org/drawingml/2006/main">
          <a:off x="698500" y="533400"/>
          <a:ext cx="215900" cy="4991100"/>
        </a:xfrm>
        <a:prstGeom xmlns:a="http://schemas.openxmlformats.org/drawingml/2006/main" prst="rect">
          <a:avLst/>
        </a:prstGeom>
        <a:solidFill xmlns:a="http://schemas.openxmlformats.org/drawingml/2006/main">
          <a:srgbClr val="D6D6D6">
            <a:alpha val="50196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GB" sz="1100"/>
        </a:p>
      </cdr:txBody>
    </cdr:sp>
  </cdr:relSizeAnchor>
  <cdr:relSizeAnchor xmlns:cdr="http://schemas.openxmlformats.org/drawingml/2006/chartDrawing">
    <cdr:from>
      <cdr:x>0.38189</cdr:x>
      <cdr:y>0.08187</cdr:y>
    </cdr:from>
    <cdr:to>
      <cdr:x>0.41238</cdr:x>
      <cdr:y>0.84795</cdr:y>
    </cdr:to>
    <cdr:sp macro="" textlink="">
      <cdr:nvSpPr>
        <cdr:cNvPr id="5" name="Rectangle 4">
          <a:extLst xmlns:a="http://schemas.openxmlformats.org/drawingml/2006/main">
            <a:ext uri="{FF2B5EF4-FFF2-40B4-BE49-F238E27FC236}">
              <a16:creationId xmlns:a16="http://schemas.microsoft.com/office/drawing/2014/main" id="{1CBB9889-B6A7-CE44-8EF8-89A82C4D53BD}"/>
            </a:ext>
          </a:extLst>
        </cdr:cNvPr>
        <cdr:cNvSpPr/>
      </cdr:nvSpPr>
      <cdr:spPr>
        <a:xfrm xmlns:a="http://schemas.openxmlformats.org/drawingml/2006/main">
          <a:off x="3695700" y="563553"/>
          <a:ext cx="295112" cy="5273248"/>
        </a:xfrm>
        <a:prstGeom xmlns:a="http://schemas.openxmlformats.org/drawingml/2006/main" prst="rect">
          <a:avLst/>
        </a:prstGeom>
        <a:solidFill xmlns:a="http://schemas.openxmlformats.org/drawingml/2006/main">
          <a:srgbClr val="D6D6D6">
            <a:alpha val="50196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GB" sz="1100"/>
        </a:p>
      </cdr:txBody>
    </cdr:sp>
  </cdr:relSizeAnchor>
  <cdr:relSizeAnchor xmlns:cdr="http://schemas.openxmlformats.org/drawingml/2006/chartDrawing">
    <cdr:from>
      <cdr:x>0.57444</cdr:x>
      <cdr:y>0.07992</cdr:y>
    </cdr:from>
    <cdr:to>
      <cdr:x>0.64163</cdr:x>
      <cdr:y>0.846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DF53D9E3-C44D-A347-AA67-308CBB144AF1}"/>
            </a:ext>
          </a:extLst>
        </cdr:cNvPr>
        <cdr:cNvSpPr/>
      </cdr:nvSpPr>
      <cdr:spPr>
        <a:xfrm xmlns:a="http://schemas.openxmlformats.org/drawingml/2006/main">
          <a:off x="5537200" y="520700"/>
          <a:ext cx="647700" cy="4991100"/>
        </a:xfrm>
        <a:prstGeom xmlns:a="http://schemas.openxmlformats.org/drawingml/2006/main" prst="rect">
          <a:avLst/>
        </a:prstGeom>
        <a:solidFill xmlns:a="http://schemas.openxmlformats.org/drawingml/2006/main">
          <a:srgbClr val="D6D6D6">
            <a:alpha val="50196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GB" sz="11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257175</xdr:colOff>
      <xdr:row>21</xdr:row>
      <xdr:rowOff>114300</xdr:rowOff>
    </xdr:from>
    <xdr:to>
      <xdr:col>24</xdr:col>
      <xdr:colOff>320675</xdr:colOff>
      <xdr:row>36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7E8B15-FC90-C244-813B-FF9AB2C069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279400</xdr:colOff>
      <xdr:row>36</xdr:row>
      <xdr:rowOff>152400</xdr:rowOff>
    </xdr:from>
    <xdr:to>
      <xdr:col>24</xdr:col>
      <xdr:colOff>342900</xdr:colOff>
      <xdr:row>51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0111607-D2E3-3C41-82DA-15DA7B6985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812800</xdr:colOff>
      <xdr:row>20</xdr:row>
      <xdr:rowOff>177800</xdr:rowOff>
    </xdr:from>
    <xdr:to>
      <xdr:col>34</xdr:col>
      <xdr:colOff>876300</xdr:colOff>
      <xdr:row>35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E0FA4AA-1849-D64F-A29C-3CC7259BA6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749300</xdr:colOff>
      <xdr:row>36</xdr:row>
      <xdr:rowOff>152400</xdr:rowOff>
    </xdr:from>
    <xdr:to>
      <xdr:col>34</xdr:col>
      <xdr:colOff>812800</xdr:colOff>
      <xdr:row>51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8C3DA36-587D-F54E-BB16-E3F38C222E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39</xdr:col>
      <xdr:colOff>0</xdr:colOff>
      <xdr:row>21</xdr:row>
      <xdr:rowOff>0</xdr:rowOff>
    </xdr:from>
    <xdr:to>
      <xdr:col>46</xdr:col>
      <xdr:colOff>533400</xdr:colOff>
      <xdr:row>35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4A63DC0-8C3F-3C43-8D1C-0C9C337E58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39</xdr:col>
      <xdr:colOff>0</xdr:colOff>
      <xdr:row>37</xdr:row>
      <xdr:rowOff>0</xdr:rowOff>
    </xdr:from>
    <xdr:to>
      <xdr:col>46</xdr:col>
      <xdr:colOff>533400</xdr:colOff>
      <xdr:row>51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DD580B3-931F-9341-82C5-CCF55AB0C3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47</xdr:col>
      <xdr:colOff>101600</xdr:colOff>
      <xdr:row>20</xdr:row>
      <xdr:rowOff>177800</xdr:rowOff>
    </xdr:from>
    <xdr:to>
      <xdr:col>53</xdr:col>
      <xdr:colOff>635000</xdr:colOff>
      <xdr:row>35</xdr:row>
      <xdr:rowOff>63500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F1278D2-BB9B-FC42-9EF3-1AF1E04384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47</xdr:col>
      <xdr:colOff>0</xdr:colOff>
      <xdr:row>37</xdr:row>
      <xdr:rowOff>0</xdr:rowOff>
    </xdr:from>
    <xdr:to>
      <xdr:col>53</xdr:col>
      <xdr:colOff>533400</xdr:colOff>
      <xdr:row>51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94CE17D-C516-FE40-8ABF-D10463D9EB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39</xdr:col>
      <xdr:colOff>0</xdr:colOff>
      <xdr:row>3</xdr:row>
      <xdr:rowOff>0</xdr:rowOff>
    </xdr:from>
    <xdr:to>
      <xdr:col>46</xdr:col>
      <xdr:colOff>533400</xdr:colOff>
      <xdr:row>17</xdr:row>
      <xdr:rowOff>76200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1E34CD5-CBE4-5B48-9635-BA506E410F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47</xdr:col>
      <xdr:colOff>0</xdr:colOff>
      <xdr:row>3</xdr:row>
      <xdr:rowOff>0</xdr:rowOff>
    </xdr:from>
    <xdr:to>
      <xdr:col>53</xdr:col>
      <xdr:colOff>533400</xdr:colOff>
      <xdr:row>17</xdr:row>
      <xdr:rowOff>76200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15CA3B7-E7A1-C34A-A467-B85D9F99BB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41</xdr:col>
      <xdr:colOff>0</xdr:colOff>
      <xdr:row>54</xdr:row>
      <xdr:rowOff>0</xdr:rowOff>
    </xdr:from>
    <xdr:to>
      <xdr:col>47</xdr:col>
      <xdr:colOff>533400</xdr:colOff>
      <xdr:row>68</xdr:row>
      <xdr:rowOff>76200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6E3FBCB-2637-FA4D-8B71-C67553999E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48</xdr:col>
      <xdr:colOff>0</xdr:colOff>
      <xdr:row>54</xdr:row>
      <xdr:rowOff>0</xdr:rowOff>
    </xdr:from>
    <xdr:to>
      <xdr:col>54</xdr:col>
      <xdr:colOff>533400</xdr:colOff>
      <xdr:row>68</xdr:row>
      <xdr:rowOff>76200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45DFDBC0-F34F-0342-BCB3-44113027A1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83"/>
  <sheetViews>
    <sheetView topLeftCell="A6" workbookViewId="0">
      <selection activeCell="A6" sqref="A6"/>
    </sheetView>
  </sheetViews>
  <sheetFormatPr defaultColWidth="8.85546875" defaultRowHeight="15" x14ac:dyDescent="0.25"/>
  <cols>
    <col min="1" max="1" width="35.140625" customWidth="1"/>
    <col min="2" max="2" width="0" hidden="1" customWidth="1"/>
    <col min="3" max="36" width="11.85546875" customWidth="1"/>
  </cols>
  <sheetData>
    <row r="1" spans="1:38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</row>
    <row r="2" spans="1:38" ht="20.25" x14ac:dyDescent="0.25">
      <c r="A2" s="8" t="s">
        <v>5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</row>
    <row r="3" spans="1:38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</row>
    <row r="4" spans="1:38" x14ac:dyDescent="0.25">
      <c r="A4" s="3" t="s">
        <v>6</v>
      </c>
      <c r="B4" s="3"/>
      <c r="C4" s="4" t="s">
        <v>7</v>
      </c>
      <c r="D4" s="4" t="s">
        <v>8</v>
      </c>
      <c r="E4" s="4" t="s">
        <v>9</v>
      </c>
      <c r="F4" s="4" t="s">
        <v>10</v>
      </c>
      <c r="G4" s="4" t="s">
        <v>11</v>
      </c>
      <c r="H4" s="4" t="s">
        <v>12</v>
      </c>
      <c r="I4" s="4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18</v>
      </c>
      <c r="O4" s="4" t="s">
        <v>19</v>
      </c>
      <c r="P4" s="4" t="s">
        <v>20</v>
      </c>
      <c r="Q4" s="4" t="s">
        <v>21</v>
      </c>
      <c r="R4" s="4" t="s">
        <v>22</v>
      </c>
      <c r="S4" s="4" t="s">
        <v>4</v>
      </c>
      <c r="T4" s="4" t="s">
        <v>23</v>
      </c>
      <c r="U4" s="4" t="s">
        <v>24</v>
      </c>
      <c r="V4" s="4" t="s">
        <v>25</v>
      </c>
      <c r="W4" s="4" t="s">
        <v>26</v>
      </c>
      <c r="X4" s="4" t="s">
        <v>27</v>
      </c>
      <c r="Y4" s="4" t="s">
        <v>28</v>
      </c>
      <c r="Z4" s="4" t="s">
        <v>29</v>
      </c>
      <c r="AA4" s="4" t="s">
        <v>30</v>
      </c>
      <c r="AB4" s="4" t="s">
        <v>31</v>
      </c>
      <c r="AC4" s="4" t="s">
        <v>32</v>
      </c>
      <c r="AD4" s="4" t="s">
        <v>33</v>
      </c>
      <c r="AE4" s="4" t="s">
        <v>34</v>
      </c>
      <c r="AF4" s="4" t="s">
        <v>35</v>
      </c>
      <c r="AG4" s="4" t="s">
        <v>36</v>
      </c>
      <c r="AH4" s="4" t="s">
        <v>37</v>
      </c>
      <c r="AI4" s="4" t="s">
        <v>38</v>
      </c>
      <c r="AJ4" s="4" t="s">
        <v>39</v>
      </c>
    </row>
    <row r="5" spans="1:38" x14ac:dyDescent="0.25">
      <c r="A5" s="9" t="s">
        <v>40</v>
      </c>
      <c r="B5" s="9"/>
      <c r="C5" s="5" t="s">
        <v>41</v>
      </c>
      <c r="D5" s="5" t="s">
        <v>42</v>
      </c>
      <c r="E5" s="5" t="s">
        <v>43</v>
      </c>
      <c r="F5" s="5" t="s">
        <v>44</v>
      </c>
      <c r="G5" s="5" t="s">
        <v>45</v>
      </c>
      <c r="H5" s="5" t="s">
        <v>46</v>
      </c>
      <c r="I5" s="5" t="s">
        <v>47</v>
      </c>
      <c r="J5" s="5" t="s">
        <v>48</v>
      </c>
      <c r="K5" s="5" t="s">
        <v>49</v>
      </c>
      <c r="L5" s="5" t="s">
        <v>50</v>
      </c>
      <c r="M5" s="5" t="s">
        <v>51</v>
      </c>
      <c r="N5" s="5" t="s">
        <v>52</v>
      </c>
      <c r="O5" s="5" t="s">
        <v>53</v>
      </c>
      <c r="P5" s="5" t="s">
        <v>54</v>
      </c>
      <c r="Q5" s="5" t="s">
        <v>55</v>
      </c>
      <c r="R5" s="5" t="s">
        <v>56</v>
      </c>
      <c r="S5" s="5" t="s">
        <v>57</v>
      </c>
      <c r="T5" s="5" t="s">
        <v>58</v>
      </c>
      <c r="U5" s="5" t="s">
        <v>59</v>
      </c>
      <c r="V5" s="5" t="s">
        <v>60</v>
      </c>
      <c r="W5" s="5" t="s">
        <v>61</v>
      </c>
      <c r="X5" s="5" t="s">
        <v>62</v>
      </c>
      <c r="Y5" s="5" t="s">
        <v>63</v>
      </c>
      <c r="Z5" s="5" t="s">
        <v>64</v>
      </c>
      <c r="AA5" s="5" t="s">
        <v>65</v>
      </c>
      <c r="AB5" s="5" t="s">
        <v>66</v>
      </c>
      <c r="AC5" s="5" t="s">
        <v>67</v>
      </c>
      <c r="AD5" s="5" t="s">
        <v>68</v>
      </c>
      <c r="AE5" s="5" t="s">
        <v>69</v>
      </c>
      <c r="AF5" s="5" t="s">
        <v>70</v>
      </c>
      <c r="AG5" s="5" t="s">
        <v>71</v>
      </c>
      <c r="AH5" s="5" t="s">
        <v>71</v>
      </c>
      <c r="AI5" s="5" t="s">
        <v>72</v>
      </c>
      <c r="AJ5" s="5" t="s">
        <v>73</v>
      </c>
    </row>
    <row r="6" spans="1:38" x14ac:dyDescent="0.25">
      <c r="A6" s="6" t="s">
        <v>0</v>
      </c>
      <c r="B6" s="6" t="s">
        <v>74</v>
      </c>
      <c r="C6" s="19">
        <v>410.94600000000003</v>
      </c>
      <c r="D6" s="19">
        <v>382.74299999999999</v>
      </c>
      <c r="E6" s="19">
        <v>386.584</v>
      </c>
      <c r="F6" s="19">
        <v>386.28899999999999</v>
      </c>
      <c r="G6" s="19">
        <v>310.63499999999999</v>
      </c>
      <c r="H6" s="19">
        <v>313.79500000000002</v>
      </c>
      <c r="I6" s="19">
        <v>350.238</v>
      </c>
      <c r="J6" s="19">
        <v>695.25099999999998</v>
      </c>
      <c r="K6" s="19">
        <v>936.85500000000002</v>
      </c>
      <c r="L6" s="19">
        <v>1089.0438999999999</v>
      </c>
      <c r="M6" s="19">
        <v>1151.5</v>
      </c>
      <c r="N6" s="19">
        <v>1055.7</v>
      </c>
      <c r="O6" s="19">
        <v>1009.4</v>
      </c>
      <c r="P6" s="19">
        <v>850.8</v>
      </c>
      <c r="Q6" s="19">
        <v>896.9</v>
      </c>
      <c r="R6" s="19">
        <v>1051.4000000000001</v>
      </c>
      <c r="S6" s="19">
        <v>1139.5</v>
      </c>
      <c r="T6" s="19">
        <v>1049.5</v>
      </c>
      <c r="U6" s="19">
        <v>1171.0999999999999</v>
      </c>
      <c r="V6" s="19">
        <v>1324.9</v>
      </c>
      <c r="W6" s="19">
        <v>1108.3</v>
      </c>
      <c r="X6" s="19">
        <v>1173.5999999999999</v>
      </c>
      <c r="Y6" s="19">
        <v>1392.4</v>
      </c>
      <c r="Z6" s="19">
        <v>1578.2</v>
      </c>
      <c r="AA6" s="19">
        <v>1678.2</v>
      </c>
      <c r="AB6" s="19">
        <v>1855.5</v>
      </c>
      <c r="AC6" s="19">
        <v>1861.2</v>
      </c>
      <c r="AD6" s="19">
        <v>2004.3</v>
      </c>
      <c r="AE6" s="19">
        <v>1973.3</v>
      </c>
      <c r="AF6" s="19">
        <v>2189.1</v>
      </c>
      <c r="AG6" s="19">
        <v>2355.6999999999998</v>
      </c>
      <c r="AH6" s="22">
        <v>2355.6999999999998</v>
      </c>
      <c r="AI6" s="19">
        <v>1978.4290000000001</v>
      </c>
      <c r="AJ6" s="19">
        <v>2114</v>
      </c>
      <c r="AK6" t="s">
        <v>242</v>
      </c>
      <c r="AL6" s="44">
        <f>(AG6/W6)^(1/10)-1</f>
        <v>7.8316535248908359E-2</v>
      </c>
    </row>
    <row r="7" spans="1:38" x14ac:dyDescent="0.25">
      <c r="A7" s="6"/>
      <c r="B7" s="6"/>
      <c r="C7" s="19"/>
      <c r="D7" s="19"/>
      <c r="E7" s="19"/>
      <c r="F7" s="19"/>
      <c r="G7" s="19"/>
      <c r="H7" s="19"/>
      <c r="I7" s="19"/>
      <c r="J7" s="19"/>
      <c r="K7" s="19"/>
      <c r="L7" s="43">
        <f>L6/K6-1</f>
        <v>0.16244658992053185</v>
      </c>
      <c r="M7" s="43">
        <f t="shared" ref="M7:AG7" si="0">M6/L6-1</f>
        <v>5.734947874920393E-2</v>
      </c>
      <c r="N7" s="43">
        <f t="shared" si="0"/>
        <v>-8.3195831524098929E-2</v>
      </c>
      <c r="O7" s="43">
        <f t="shared" si="0"/>
        <v>-4.3857156389125795E-2</v>
      </c>
      <c r="P7" s="43">
        <f t="shared" si="0"/>
        <v>-0.15712304339211414</v>
      </c>
      <c r="Q7" s="43">
        <f t="shared" si="0"/>
        <v>5.4184297132110926E-2</v>
      </c>
      <c r="R7" s="43">
        <f t="shared" si="0"/>
        <v>0.17226000668970909</v>
      </c>
      <c r="S7" s="43">
        <f t="shared" si="0"/>
        <v>8.3793037854289487E-2</v>
      </c>
      <c r="T7" s="43">
        <f t="shared" si="0"/>
        <v>-7.8982009653356777E-2</v>
      </c>
      <c r="U7" s="43">
        <f t="shared" si="0"/>
        <v>0.11586469747498795</v>
      </c>
      <c r="V7" s="43">
        <f t="shared" si="0"/>
        <v>0.13132951925540115</v>
      </c>
      <c r="W7" s="43">
        <f t="shared" si="0"/>
        <v>-0.16348403653105903</v>
      </c>
      <c r="X7" s="43">
        <f t="shared" si="0"/>
        <v>5.8919065235044643E-2</v>
      </c>
      <c r="Y7" s="43">
        <f t="shared" si="0"/>
        <v>0.18643490115882777</v>
      </c>
      <c r="Z7" s="43">
        <f t="shared" si="0"/>
        <v>0.13343866704969831</v>
      </c>
      <c r="AA7" s="43">
        <f t="shared" si="0"/>
        <v>6.3363325307312035E-2</v>
      </c>
      <c r="AB7" s="43">
        <f t="shared" si="0"/>
        <v>0.10564890954594208</v>
      </c>
      <c r="AC7" s="43">
        <f t="shared" si="0"/>
        <v>3.0719482619241401E-3</v>
      </c>
      <c r="AD7" s="43">
        <f t="shared" si="0"/>
        <v>7.6885880077369295E-2</v>
      </c>
      <c r="AE7" s="43">
        <f t="shared" si="0"/>
        <v>-1.5466746495035655E-2</v>
      </c>
      <c r="AF7" s="43">
        <f t="shared" si="0"/>
        <v>0.10935995540465204</v>
      </c>
      <c r="AG7" s="43">
        <f t="shared" si="0"/>
        <v>7.6104335114887345E-2</v>
      </c>
      <c r="AH7" s="43">
        <f t="shared" ref="AH7" si="1">AH6/AG6-1</f>
        <v>0</v>
      </c>
      <c r="AI7" s="43">
        <f t="shared" ref="AI7" si="2">AI6/AH6-1</f>
        <v>-0.16015239631532019</v>
      </c>
      <c r="AJ7" s="19"/>
      <c r="AK7" t="s">
        <v>242</v>
      </c>
    </row>
    <row r="8" spans="1:38" x14ac:dyDescent="0.25">
      <c r="A8" s="6"/>
      <c r="B8" s="6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22"/>
      <c r="AI8" s="19"/>
      <c r="AJ8" s="19"/>
      <c r="AK8" t="s">
        <v>242</v>
      </c>
    </row>
    <row r="9" spans="1:38" x14ac:dyDescent="0.25">
      <c r="A9" s="10" t="s">
        <v>75</v>
      </c>
      <c r="B9" s="10" t="s">
        <v>76</v>
      </c>
      <c r="C9" s="13" t="s">
        <v>206</v>
      </c>
      <c r="D9" s="13" t="s">
        <v>206</v>
      </c>
      <c r="E9" s="13" t="s">
        <v>206</v>
      </c>
      <c r="F9" s="13" t="s">
        <v>206</v>
      </c>
      <c r="G9" s="13" t="s">
        <v>206</v>
      </c>
      <c r="H9" s="13" t="s">
        <v>206</v>
      </c>
      <c r="I9" s="13" t="s">
        <v>206</v>
      </c>
      <c r="J9" s="13" t="s">
        <v>206</v>
      </c>
      <c r="K9" s="13" t="s">
        <v>206</v>
      </c>
      <c r="L9" s="13" t="s">
        <v>206</v>
      </c>
      <c r="M9" s="13" t="s">
        <v>206</v>
      </c>
      <c r="N9" s="13" t="s">
        <v>206</v>
      </c>
      <c r="O9" s="13" t="s">
        <v>206</v>
      </c>
      <c r="P9" s="13" t="s">
        <v>206</v>
      </c>
      <c r="Q9" s="13" t="s">
        <v>206</v>
      </c>
      <c r="R9" s="13" t="s">
        <v>206</v>
      </c>
      <c r="S9" s="13" t="s">
        <v>206</v>
      </c>
      <c r="T9" s="13" t="s">
        <v>206</v>
      </c>
      <c r="U9" s="13" t="s">
        <v>206</v>
      </c>
      <c r="V9" s="13" t="s">
        <v>206</v>
      </c>
      <c r="W9" s="13">
        <v>1108.3</v>
      </c>
      <c r="X9" s="13">
        <v>1173.5999999999999</v>
      </c>
      <c r="Y9" s="13">
        <v>1392.4</v>
      </c>
      <c r="Z9" s="13">
        <v>1578.2</v>
      </c>
      <c r="AA9" s="13">
        <v>1678.2</v>
      </c>
      <c r="AB9" s="13">
        <v>1855.5</v>
      </c>
      <c r="AC9" s="13">
        <v>1861.2</v>
      </c>
      <c r="AD9" s="13">
        <v>2004.3</v>
      </c>
      <c r="AE9" s="13">
        <v>1973.3</v>
      </c>
      <c r="AF9" s="13">
        <v>2189.1</v>
      </c>
      <c r="AG9" s="13">
        <v>2355.6999999999998</v>
      </c>
      <c r="AH9" s="16">
        <v>2355.6999999999998</v>
      </c>
      <c r="AI9" s="13"/>
      <c r="AJ9" s="13"/>
      <c r="AK9" t="s">
        <v>242</v>
      </c>
    </row>
    <row r="10" spans="1:38" x14ac:dyDescent="0.25">
      <c r="A10" s="10" t="s">
        <v>77</v>
      </c>
      <c r="B10" s="10" t="s">
        <v>78</v>
      </c>
      <c r="C10" s="13" t="s">
        <v>206</v>
      </c>
      <c r="D10" s="13">
        <v>301.74799999999999</v>
      </c>
      <c r="E10" s="13">
        <v>302.12599999999998</v>
      </c>
      <c r="F10" s="13">
        <v>309.33499999999998</v>
      </c>
      <c r="G10" s="13">
        <v>263.08999999999997</v>
      </c>
      <c r="H10" s="13">
        <v>265.36700000000002</v>
      </c>
      <c r="I10" s="13">
        <v>283.14800000000002</v>
      </c>
      <c r="J10" s="13">
        <v>553.94200000000001</v>
      </c>
      <c r="K10" s="13">
        <v>714.22299999999996</v>
      </c>
      <c r="L10" s="13">
        <v>817.78499999999997</v>
      </c>
      <c r="M10" s="13">
        <v>909</v>
      </c>
      <c r="N10" s="13">
        <v>824.3</v>
      </c>
      <c r="O10" s="13">
        <v>818.6</v>
      </c>
      <c r="P10" s="13">
        <v>689.5</v>
      </c>
      <c r="Q10" s="13">
        <v>722.4</v>
      </c>
      <c r="R10" s="13">
        <v>827.3</v>
      </c>
      <c r="S10" s="13">
        <v>889.4</v>
      </c>
      <c r="T10" s="13">
        <v>801</v>
      </c>
      <c r="U10" s="13">
        <v>888.1</v>
      </c>
      <c r="V10" s="13">
        <v>1035.7</v>
      </c>
      <c r="W10" s="13">
        <v>859.8</v>
      </c>
      <c r="X10" s="13">
        <v>891</v>
      </c>
      <c r="Y10" s="13">
        <v>1050.3</v>
      </c>
      <c r="Z10" s="13">
        <v>1171.5</v>
      </c>
      <c r="AA10" s="13">
        <v>1224.2</v>
      </c>
      <c r="AB10" s="13">
        <v>1346.7</v>
      </c>
      <c r="AC10" s="13">
        <v>1328.4</v>
      </c>
      <c r="AD10" s="13">
        <v>1439.7</v>
      </c>
      <c r="AE10" s="13">
        <v>1421.5</v>
      </c>
      <c r="AF10" s="13">
        <v>1608.3</v>
      </c>
      <c r="AG10" s="13">
        <v>1715.3</v>
      </c>
      <c r="AH10" s="16">
        <v>1715.3</v>
      </c>
      <c r="AI10" s="13"/>
      <c r="AJ10" s="13"/>
      <c r="AK10" t="s">
        <v>242</v>
      </c>
    </row>
    <row r="11" spans="1:38" x14ac:dyDescent="0.25">
      <c r="A11" s="10" t="s">
        <v>79</v>
      </c>
      <c r="B11" s="10" t="s">
        <v>80</v>
      </c>
      <c r="C11" s="13" t="s">
        <v>206</v>
      </c>
      <c r="D11" s="13" t="s">
        <v>206</v>
      </c>
      <c r="E11" s="13" t="s">
        <v>206</v>
      </c>
      <c r="F11" s="13" t="s">
        <v>206</v>
      </c>
      <c r="G11" s="13" t="s">
        <v>206</v>
      </c>
      <c r="H11" s="13" t="s">
        <v>206</v>
      </c>
      <c r="I11" s="13" t="s">
        <v>206</v>
      </c>
      <c r="J11" s="13" t="s">
        <v>206</v>
      </c>
      <c r="K11" s="13" t="s">
        <v>206</v>
      </c>
      <c r="L11" s="13" t="s">
        <v>206</v>
      </c>
      <c r="M11" s="13" t="s">
        <v>206</v>
      </c>
      <c r="N11" s="13" t="s">
        <v>206</v>
      </c>
      <c r="O11" s="13" t="s">
        <v>206</v>
      </c>
      <c r="P11" s="13" t="s">
        <v>206</v>
      </c>
      <c r="Q11" s="13" t="s">
        <v>206</v>
      </c>
      <c r="R11" s="13" t="s">
        <v>206</v>
      </c>
      <c r="S11" s="13" t="s">
        <v>206</v>
      </c>
      <c r="T11" s="13" t="s">
        <v>206</v>
      </c>
      <c r="U11" s="13" t="s">
        <v>206</v>
      </c>
      <c r="V11" s="13" t="s">
        <v>206</v>
      </c>
      <c r="W11" s="13">
        <v>859.8</v>
      </c>
      <c r="X11" s="13">
        <v>891</v>
      </c>
      <c r="Y11" s="13">
        <v>1050.3</v>
      </c>
      <c r="Z11" s="13">
        <v>1171.5</v>
      </c>
      <c r="AA11" s="13">
        <v>1224.2</v>
      </c>
      <c r="AB11" s="13">
        <v>1346.7</v>
      </c>
      <c r="AC11" s="13">
        <v>1328.4</v>
      </c>
      <c r="AD11" s="13">
        <v>1439.7</v>
      </c>
      <c r="AE11" s="13">
        <v>1421.5</v>
      </c>
      <c r="AF11" s="13">
        <v>1608.3</v>
      </c>
      <c r="AG11" s="13">
        <v>1715.3</v>
      </c>
      <c r="AH11" s="16">
        <v>1715.3</v>
      </c>
      <c r="AI11" s="13"/>
      <c r="AJ11" s="13"/>
      <c r="AK11" t="s">
        <v>242</v>
      </c>
    </row>
    <row r="12" spans="1:38" x14ac:dyDescent="0.25">
      <c r="A12" s="6" t="s">
        <v>1</v>
      </c>
      <c r="B12" s="6" t="s">
        <v>81</v>
      </c>
      <c r="C12" s="19" t="s">
        <v>206</v>
      </c>
      <c r="D12" s="19">
        <v>80.995000000000005</v>
      </c>
      <c r="E12" s="19">
        <v>84.457999999999998</v>
      </c>
      <c r="F12" s="19">
        <v>76.953999999999994</v>
      </c>
      <c r="G12" s="19">
        <v>47.545000000000002</v>
      </c>
      <c r="H12" s="19">
        <v>48.427999999999997</v>
      </c>
      <c r="I12" s="19">
        <v>67.09</v>
      </c>
      <c r="J12" s="19">
        <v>141.309</v>
      </c>
      <c r="K12" s="19">
        <v>222.63200000000001</v>
      </c>
      <c r="L12" s="19">
        <v>271.25900000000001</v>
      </c>
      <c r="M12" s="19">
        <v>242.5</v>
      </c>
      <c r="N12" s="19">
        <v>231.4</v>
      </c>
      <c r="O12" s="19">
        <v>190.8</v>
      </c>
      <c r="P12" s="19">
        <v>161.30000000000001</v>
      </c>
      <c r="Q12" s="19">
        <v>174.4999</v>
      </c>
      <c r="R12" s="19">
        <v>224.1</v>
      </c>
      <c r="S12" s="19">
        <v>250.1</v>
      </c>
      <c r="T12" s="19">
        <v>248.5</v>
      </c>
      <c r="U12" s="19">
        <v>283</v>
      </c>
      <c r="V12" s="19">
        <v>289.2</v>
      </c>
      <c r="W12" s="19">
        <v>248.5</v>
      </c>
      <c r="X12" s="19">
        <v>282.60000000000002</v>
      </c>
      <c r="Y12" s="19">
        <v>342.1</v>
      </c>
      <c r="Z12" s="19">
        <v>406.7</v>
      </c>
      <c r="AA12" s="19">
        <v>454</v>
      </c>
      <c r="AB12" s="19">
        <v>508.8</v>
      </c>
      <c r="AC12" s="19">
        <v>532.79999999999995</v>
      </c>
      <c r="AD12" s="19">
        <v>564.6</v>
      </c>
      <c r="AE12" s="19">
        <v>551.79999999999995</v>
      </c>
      <c r="AF12" s="19">
        <v>580.79999999999995</v>
      </c>
      <c r="AG12" s="19">
        <v>640.4</v>
      </c>
      <c r="AH12" s="22">
        <v>640.39999389648403</v>
      </c>
      <c r="AI12" s="19">
        <v>485.30863369999997</v>
      </c>
      <c r="AJ12" s="19">
        <v>559.11072000000001</v>
      </c>
      <c r="AK12" t="s">
        <v>242</v>
      </c>
    </row>
    <row r="13" spans="1:38" x14ac:dyDescent="0.25">
      <c r="A13" s="6" t="s">
        <v>185</v>
      </c>
      <c r="B13" s="6"/>
      <c r="C13" s="19"/>
      <c r="D13" s="43">
        <f>D12/D6</f>
        <v>0.21161719482786101</v>
      </c>
      <c r="E13" s="43">
        <f t="shared" ref="E13:AH13" si="3">E12/E6</f>
        <v>0.21847256999772366</v>
      </c>
      <c r="F13" s="43">
        <f t="shared" si="3"/>
        <v>0.19921354219250353</v>
      </c>
      <c r="G13" s="43">
        <f t="shared" si="3"/>
        <v>0.1530574468427576</v>
      </c>
      <c r="H13" s="43">
        <f t="shared" si="3"/>
        <v>0.15433005624691279</v>
      </c>
      <c r="I13" s="43">
        <f t="shared" si="3"/>
        <v>0.19155545657524314</v>
      </c>
      <c r="J13" s="43">
        <f t="shared" si="3"/>
        <v>0.20324889859921094</v>
      </c>
      <c r="K13" s="43">
        <f t="shared" si="3"/>
        <v>0.23763762802141206</v>
      </c>
      <c r="L13" s="43">
        <f t="shared" si="3"/>
        <v>0.24907994985326123</v>
      </c>
      <c r="M13" s="43">
        <f t="shared" si="3"/>
        <v>0.2105948762483717</v>
      </c>
      <c r="N13" s="43">
        <f t="shared" si="3"/>
        <v>0.21919105806573838</v>
      </c>
      <c r="O13" s="43">
        <f t="shared" si="3"/>
        <v>0.18902318208836935</v>
      </c>
      <c r="P13" s="43">
        <f t="shared" si="3"/>
        <v>0.18958627174424073</v>
      </c>
      <c r="Q13" s="43">
        <f t="shared" si="3"/>
        <v>0.19455892518675438</v>
      </c>
      <c r="R13" s="43">
        <f t="shared" si="3"/>
        <v>0.21314437892334029</v>
      </c>
      <c r="S13" s="43">
        <f t="shared" si="3"/>
        <v>0.21948222904782799</v>
      </c>
      <c r="T13" s="43">
        <f t="shared" si="3"/>
        <v>0.23677941877084327</v>
      </c>
      <c r="U13" s="43">
        <f t="shared" si="3"/>
        <v>0.24165314661429427</v>
      </c>
      <c r="V13" s="43">
        <f t="shared" si="3"/>
        <v>0.2182806249528266</v>
      </c>
      <c r="W13" s="43">
        <f t="shared" si="3"/>
        <v>0.22421726969232159</v>
      </c>
      <c r="X13" s="43">
        <f t="shared" si="3"/>
        <v>0.24079754601226996</v>
      </c>
      <c r="Y13" s="43">
        <f t="shared" si="3"/>
        <v>0.24569089342143063</v>
      </c>
      <c r="Z13" s="43">
        <f t="shared" si="3"/>
        <v>0.25769864402483839</v>
      </c>
      <c r="AA13" s="43">
        <f t="shared" si="3"/>
        <v>0.2705279466094625</v>
      </c>
      <c r="AB13" s="43">
        <f t="shared" si="3"/>
        <v>0.27421180274858531</v>
      </c>
      <c r="AC13" s="43">
        <f t="shared" si="3"/>
        <v>0.28626692456479685</v>
      </c>
      <c r="AD13" s="43">
        <f t="shared" si="3"/>
        <v>0.28169435713216584</v>
      </c>
      <c r="AE13" s="43">
        <f t="shared" si="3"/>
        <v>0.27963310191050522</v>
      </c>
      <c r="AF13" s="43">
        <f t="shared" si="3"/>
        <v>0.265314512813485</v>
      </c>
      <c r="AG13" s="43">
        <f t="shared" si="3"/>
        <v>0.2718512544042111</v>
      </c>
      <c r="AH13" s="43">
        <f t="shared" si="3"/>
        <v>0.2718512518132547</v>
      </c>
      <c r="AI13" s="19"/>
      <c r="AJ13" s="19"/>
      <c r="AK13" t="s">
        <v>242</v>
      </c>
    </row>
    <row r="14" spans="1:38" x14ac:dyDescent="0.25">
      <c r="A14" s="10" t="s">
        <v>82</v>
      </c>
      <c r="B14" s="10" t="s">
        <v>83</v>
      </c>
      <c r="C14" s="13" t="s">
        <v>206</v>
      </c>
      <c r="D14" s="13" t="s">
        <v>206</v>
      </c>
      <c r="E14" s="13" t="s">
        <v>206</v>
      </c>
      <c r="F14" s="13" t="s">
        <v>206</v>
      </c>
      <c r="G14" s="13" t="s">
        <v>206</v>
      </c>
      <c r="H14" s="13" t="s">
        <v>206</v>
      </c>
      <c r="I14" s="13" t="s">
        <v>206</v>
      </c>
      <c r="J14" s="13" t="s">
        <v>206</v>
      </c>
      <c r="K14" s="13" t="s">
        <v>206</v>
      </c>
      <c r="L14" s="13" t="s">
        <v>206</v>
      </c>
      <c r="M14" s="13" t="s">
        <v>206</v>
      </c>
      <c r="N14" s="13" t="s">
        <v>206</v>
      </c>
      <c r="O14" s="13" t="s">
        <v>206</v>
      </c>
      <c r="P14" s="13" t="s">
        <v>206</v>
      </c>
      <c r="Q14" s="13" t="s">
        <v>206</v>
      </c>
      <c r="R14" s="13">
        <v>0</v>
      </c>
      <c r="S14" s="13">
        <v>0</v>
      </c>
      <c r="T14" s="13">
        <v>0</v>
      </c>
      <c r="U14" s="13">
        <v>0</v>
      </c>
      <c r="V14" s="13" t="s">
        <v>206</v>
      </c>
      <c r="W14" s="13">
        <v>0</v>
      </c>
      <c r="X14" s="13">
        <v>0</v>
      </c>
      <c r="Y14" s="13">
        <v>0</v>
      </c>
      <c r="Z14" s="13">
        <v>0</v>
      </c>
      <c r="AA14" s="13">
        <v>0</v>
      </c>
      <c r="AB14" s="13">
        <v>0</v>
      </c>
      <c r="AC14" s="13">
        <v>0</v>
      </c>
      <c r="AD14" s="13">
        <v>0</v>
      </c>
      <c r="AE14" s="13">
        <v>0</v>
      </c>
      <c r="AF14" s="13">
        <v>0</v>
      </c>
      <c r="AG14" s="13">
        <v>0</v>
      </c>
      <c r="AH14" s="16">
        <v>0</v>
      </c>
      <c r="AI14" s="13"/>
      <c r="AJ14" s="13"/>
      <c r="AK14" t="s">
        <v>242</v>
      </c>
    </row>
    <row r="15" spans="1:38" x14ac:dyDescent="0.25">
      <c r="A15" s="10" t="s">
        <v>84</v>
      </c>
      <c r="B15" s="10" t="s">
        <v>85</v>
      </c>
      <c r="C15" s="13" t="s">
        <v>206</v>
      </c>
      <c r="D15" s="13">
        <v>66.956999999999994</v>
      </c>
      <c r="E15" s="13">
        <v>68.625</v>
      </c>
      <c r="F15" s="13">
        <v>71.805999999999997</v>
      </c>
      <c r="G15" s="13">
        <v>52.51</v>
      </c>
      <c r="H15" s="13">
        <v>45.784999999999997</v>
      </c>
      <c r="I15" s="13">
        <v>49.323999999999998</v>
      </c>
      <c r="J15" s="13">
        <v>96.15</v>
      </c>
      <c r="K15" s="13">
        <v>120.83199999999999</v>
      </c>
      <c r="L15" s="13">
        <v>141.50899999999999</v>
      </c>
      <c r="M15" s="13">
        <v>153.5</v>
      </c>
      <c r="N15" s="13">
        <v>145.1</v>
      </c>
      <c r="O15" s="13">
        <v>139.5</v>
      </c>
      <c r="P15" s="13">
        <v>101.1</v>
      </c>
      <c r="Q15" s="13">
        <v>112.7</v>
      </c>
      <c r="R15" s="13">
        <v>138</v>
      </c>
      <c r="S15" s="13">
        <v>148.19999999999999</v>
      </c>
      <c r="T15" s="13">
        <v>145.1</v>
      </c>
      <c r="U15" s="13">
        <v>168.1</v>
      </c>
      <c r="V15" s="13">
        <v>154.5</v>
      </c>
      <c r="W15" s="13">
        <v>137.30000000000001</v>
      </c>
      <c r="X15" s="13">
        <v>149.30000000000001</v>
      </c>
      <c r="Y15" s="13">
        <v>147.4</v>
      </c>
      <c r="Z15" s="13">
        <v>167.4</v>
      </c>
      <c r="AA15" s="13">
        <v>182.2</v>
      </c>
      <c r="AB15" s="13">
        <v>197</v>
      </c>
      <c r="AC15" s="13">
        <v>199.9</v>
      </c>
      <c r="AD15" s="13">
        <v>204.5</v>
      </c>
      <c r="AE15" s="13">
        <v>201.2</v>
      </c>
      <c r="AF15" s="13">
        <v>202.7646</v>
      </c>
      <c r="AG15" s="13">
        <v>212.7</v>
      </c>
      <c r="AH15" s="16">
        <v>212.7</v>
      </c>
      <c r="AI15" s="13"/>
      <c r="AJ15" s="13"/>
      <c r="AK15" t="s">
        <v>242</v>
      </c>
    </row>
    <row r="16" spans="1:38" x14ac:dyDescent="0.25">
      <c r="A16" s="10" t="s">
        <v>86</v>
      </c>
      <c r="B16" s="10" t="s">
        <v>87</v>
      </c>
      <c r="C16" s="13" t="s">
        <v>206</v>
      </c>
      <c r="D16" s="13" t="s">
        <v>206</v>
      </c>
      <c r="E16" s="13" t="s">
        <v>206</v>
      </c>
      <c r="F16" s="13" t="s">
        <v>206</v>
      </c>
      <c r="G16" s="13" t="s">
        <v>206</v>
      </c>
      <c r="H16" s="13" t="s">
        <v>206</v>
      </c>
      <c r="I16" s="13" t="s">
        <v>206</v>
      </c>
      <c r="J16" s="13" t="s">
        <v>206</v>
      </c>
      <c r="K16" s="13" t="s">
        <v>206</v>
      </c>
      <c r="L16" s="13" t="s">
        <v>206</v>
      </c>
      <c r="M16" s="13" t="s">
        <v>206</v>
      </c>
      <c r="N16" s="13" t="s">
        <v>206</v>
      </c>
      <c r="O16" s="13" t="s">
        <v>206</v>
      </c>
      <c r="P16" s="13" t="s">
        <v>206</v>
      </c>
      <c r="Q16" s="13" t="s">
        <v>206</v>
      </c>
      <c r="R16" s="13">
        <v>108.8</v>
      </c>
      <c r="S16" s="13">
        <v>104.9</v>
      </c>
      <c r="T16" s="13">
        <v>105.5</v>
      </c>
      <c r="U16" s="13">
        <v>114</v>
      </c>
      <c r="V16" s="13">
        <v>112.9</v>
      </c>
      <c r="W16" s="13">
        <v>107.2</v>
      </c>
      <c r="X16" s="13">
        <v>118.5</v>
      </c>
      <c r="Y16" s="13">
        <v>120.5</v>
      </c>
      <c r="Z16" s="13">
        <v>130.69999999999999</v>
      </c>
      <c r="AA16" s="13">
        <v>141.4</v>
      </c>
      <c r="AB16" s="13">
        <v>149.1</v>
      </c>
      <c r="AC16" s="13">
        <v>156.1</v>
      </c>
      <c r="AD16" s="13">
        <v>157.6</v>
      </c>
      <c r="AE16" s="13">
        <v>151.80000000000001</v>
      </c>
      <c r="AF16" s="13">
        <v>146</v>
      </c>
      <c r="AG16" s="13">
        <v>158.69999999999999</v>
      </c>
      <c r="AH16" s="16">
        <v>158.69999999999999</v>
      </c>
      <c r="AI16" s="13"/>
      <c r="AJ16" s="13"/>
      <c r="AK16" t="s">
        <v>242</v>
      </c>
    </row>
    <row r="17" spans="1:37" x14ac:dyDescent="0.25">
      <c r="A17" s="10" t="s">
        <v>88</v>
      </c>
      <c r="B17" s="10" t="s">
        <v>89</v>
      </c>
      <c r="C17" s="13" t="s">
        <v>206</v>
      </c>
      <c r="D17" s="13" t="s">
        <v>206</v>
      </c>
      <c r="E17" s="13" t="s">
        <v>206</v>
      </c>
      <c r="F17" s="13" t="s">
        <v>206</v>
      </c>
      <c r="G17" s="13" t="s">
        <v>206</v>
      </c>
      <c r="H17" s="13" t="s">
        <v>206</v>
      </c>
      <c r="I17" s="13" t="s">
        <v>206</v>
      </c>
      <c r="J17" s="13" t="s">
        <v>206</v>
      </c>
      <c r="K17" s="13" t="s">
        <v>206</v>
      </c>
      <c r="L17" s="13" t="s">
        <v>206</v>
      </c>
      <c r="M17" s="13" t="s">
        <v>206</v>
      </c>
      <c r="N17" s="13" t="s">
        <v>206</v>
      </c>
      <c r="O17" s="13" t="s">
        <v>206</v>
      </c>
      <c r="P17" s="13" t="s">
        <v>206</v>
      </c>
      <c r="Q17" s="13" t="s">
        <v>206</v>
      </c>
      <c r="R17" s="13" t="s">
        <v>206</v>
      </c>
      <c r="S17" s="13" t="s">
        <v>206</v>
      </c>
      <c r="T17" s="13" t="s">
        <v>206</v>
      </c>
      <c r="U17" s="13" t="s">
        <v>206</v>
      </c>
      <c r="V17" s="13" t="s">
        <v>206</v>
      </c>
      <c r="W17" s="13">
        <v>30.1</v>
      </c>
      <c r="X17" s="13">
        <v>30.8</v>
      </c>
      <c r="Y17" s="13">
        <v>32.6</v>
      </c>
      <c r="Z17" s="13">
        <v>36.700000000000003</v>
      </c>
      <c r="AA17" s="13">
        <v>41.7</v>
      </c>
      <c r="AB17" s="13">
        <v>47.9</v>
      </c>
      <c r="AC17" s="13">
        <v>44.3</v>
      </c>
      <c r="AD17" s="13">
        <v>46.9</v>
      </c>
      <c r="AE17" s="13">
        <v>49.4</v>
      </c>
      <c r="AF17" s="13">
        <v>55.9</v>
      </c>
      <c r="AG17" s="13">
        <v>56.5</v>
      </c>
      <c r="AH17" s="16">
        <v>56.5</v>
      </c>
      <c r="AI17" s="13"/>
      <c r="AJ17" s="13"/>
      <c r="AK17" t="s">
        <v>242</v>
      </c>
    </row>
    <row r="18" spans="1:37" x14ac:dyDescent="0.25">
      <c r="A18" s="10" t="s">
        <v>90</v>
      </c>
      <c r="B18" s="10" t="s">
        <v>91</v>
      </c>
      <c r="C18" s="13" t="s">
        <v>206</v>
      </c>
      <c r="D18" s="13" t="s">
        <v>206</v>
      </c>
      <c r="E18" s="13" t="s">
        <v>206</v>
      </c>
      <c r="F18" s="13" t="s">
        <v>206</v>
      </c>
      <c r="G18" s="13" t="s">
        <v>206</v>
      </c>
      <c r="H18" s="13" t="s">
        <v>206</v>
      </c>
      <c r="I18" s="13" t="s">
        <v>206</v>
      </c>
      <c r="J18" s="13" t="s">
        <v>206</v>
      </c>
      <c r="K18" s="13" t="s">
        <v>206</v>
      </c>
      <c r="L18" s="13" t="s">
        <v>206</v>
      </c>
      <c r="M18" s="13" t="s">
        <v>206</v>
      </c>
      <c r="N18" s="13" t="s">
        <v>206</v>
      </c>
      <c r="O18" s="13" t="s">
        <v>206</v>
      </c>
      <c r="P18" s="13" t="s">
        <v>206</v>
      </c>
      <c r="Q18" s="13" t="s">
        <v>206</v>
      </c>
      <c r="R18" s="13" t="s">
        <v>206</v>
      </c>
      <c r="S18" s="13" t="s">
        <v>206</v>
      </c>
      <c r="T18" s="13" t="s">
        <v>206</v>
      </c>
      <c r="U18" s="13" t="s">
        <v>206</v>
      </c>
      <c r="V18" s="13" t="s">
        <v>206</v>
      </c>
      <c r="W18" s="13">
        <v>0</v>
      </c>
      <c r="X18" s="13">
        <v>0</v>
      </c>
      <c r="Y18" s="13">
        <v>-5.7</v>
      </c>
      <c r="Z18" s="13">
        <v>0</v>
      </c>
      <c r="AA18" s="13">
        <v>-0.9</v>
      </c>
      <c r="AB18" s="13">
        <v>0</v>
      </c>
      <c r="AC18" s="13">
        <v>-0.5</v>
      </c>
      <c r="AD18" s="13">
        <v>0</v>
      </c>
      <c r="AE18" s="13">
        <v>0</v>
      </c>
      <c r="AF18" s="13">
        <v>0.86460000000000004</v>
      </c>
      <c r="AG18" s="13">
        <v>-2.5</v>
      </c>
      <c r="AH18" s="16">
        <v>-2.5</v>
      </c>
      <c r="AI18" s="13"/>
      <c r="AJ18" s="13"/>
      <c r="AK18" t="s">
        <v>242</v>
      </c>
    </row>
    <row r="19" spans="1:37" x14ac:dyDescent="0.25">
      <c r="A19" s="6" t="s">
        <v>92</v>
      </c>
      <c r="B19" s="6" t="s">
        <v>93</v>
      </c>
      <c r="C19" s="19" t="s">
        <v>206</v>
      </c>
      <c r="D19" s="19">
        <v>14.038</v>
      </c>
      <c r="E19" s="19">
        <v>15.833</v>
      </c>
      <c r="F19" s="19">
        <v>5.1479999999999997</v>
      </c>
      <c r="G19" s="19">
        <v>-4.9649999999999999</v>
      </c>
      <c r="H19" s="19">
        <v>2.6429999999999998</v>
      </c>
      <c r="I19" s="19">
        <v>17.765999999999998</v>
      </c>
      <c r="J19" s="19">
        <v>45.158999999999999</v>
      </c>
      <c r="K19" s="19">
        <v>101.8</v>
      </c>
      <c r="L19" s="19">
        <v>129.75</v>
      </c>
      <c r="M19" s="19">
        <v>89</v>
      </c>
      <c r="N19" s="19">
        <v>86.3</v>
      </c>
      <c r="O19" s="19">
        <v>51.3</v>
      </c>
      <c r="P19" s="19">
        <v>60.2</v>
      </c>
      <c r="Q19" s="19">
        <v>61.8</v>
      </c>
      <c r="R19" s="19">
        <v>86.1</v>
      </c>
      <c r="S19" s="19">
        <v>101.9</v>
      </c>
      <c r="T19" s="19">
        <v>103.4</v>
      </c>
      <c r="U19" s="19">
        <v>114.9</v>
      </c>
      <c r="V19" s="19">
        <v>134.69999999999999</v>
      </c>
      <c r="W19" s="19">
        <v>111.2</v>
      </c>
      <c r="X19" s="19">
        <v>133.30000000000001</v>
      </c>
      <c r="Y19" s="19">
        <v>194.7</v>
      </c>
      <c r="Z19" s="19">
        <v>239.3</v>
      </c>
      <c r="AA19" s="19">
        <v>271.8</v>
      </c>
      <c r="AB19" s="19">
        <v>311.8</v>
      </c>
      <c r="AC19" s="19">
        <v>332.9</v>
      </c>
      <c r="AD19" s="19">
        <v>360.1</v>
      </c>
      <c r="AE19" s="19">
        <v>350.6</v>
      </c>
      <c r="AF19" s="19">
        <v>378.03539999999998</v>
      </c>
      <c r="AG19" s="19">
        <v>427.7</v>
      </c>
      <c r="AH19" s="22">
        <v>427.7</v>
      </c>
      <c r="AI19" s="19">
        <v>289.72699999999998</v>
      </c>
      <c r="AJ19" s="19">
        <v>329.09100000000001</v>
      </c>
      <c r="AK19" t="s">
        <v>242</v>
      </c>
    </row>
    <row r="20" spans="1:37" x14ac:dyDescent="0.25">
      <c r="A20" s="10" t="s">
        <v>94</v>
      </c>
      <c r="B20" s="10" t="s">
        <v>95</v>
      </c>
      <c r="C20" s="13" t="s">
        <v>206</v>
      </c>
      <c r="D20" s="13" t="s">
        <v>206</v>
      </c>
      <c r="E20" s="13" t="s">
        <v>206</v>
      </c>
      <c r="F20" s="13" t="s">
        <v>206</v>
      </c>
      <c r="G20" s="13" t="s">
        <v>206</v>
      </c>
      <c r="H20" s="13" t="s">
        <v>206</v>
      </c>
      <c r="I20" s="13" t="s">
        <v>206</v>
      </c>
      <c r="J20" s="13" t="s">
        <v>206</v>
      </c>
      <c r="K20" s="13" t="s">
        <v>206</v>
      </c>
      <c r="L20" s="13" t="s">
        <v>206</v>
      </c>
      <c r="M20" s="13" t="s">
        <v>206</v>
      </c>
      <c r="N20" s="13" t="s">
        <v>206</v>
      </c>
      <c r="O20" s="13" t="s">
        <v>206</v>
      </c>
      <c r="P20" s="13" t="s">
        <v>206</v>
      </c>
      <c r="Q20" s="13" t="s">
        <v>206</v>
      </c>
      <c r="R20" s="13" t="s">
        <v>206</v>
      </c>
      <c r="S20" s="13" t="s">
        <v>206</v>
      </c>
      <c r="T20" s="13" t="s">
        <v>206</v>
      </c>
      <c r="U20" s="13" t="s">
        <v>206</v>
      </c>
      <c r="V20" s="13" t="s">
        <v>206</v>
      </c>
      <c r="W20" s="13">
        <v>26.1</v>
      </c>
      <c r="X20" s="13">
        <v>30</v>
      </c>
      <c r="Y20" s="13">
        <v>16.5</v>
      </c>
      <c r="Z20" s="13">
        <v>11.1</v>
      </c>
      <c r="AA20" s="13">
        <v>8.3000000000000007</v>
      </c>
      <c r="AB20" s="13">
        <v>8.5</v>
      </c>
      <c r="AC20" s="13">
        <v>14.2</v>
      </c>
      <c r="AD20" s="13">
        <v>22.5</v>
      </c>
      <c r="AE20" s="13">
        <v>27.4</v>
      </c>
      <c r="AF20" s="13">
        <v>37.700000000000003</v>
      </c>
      <c r="AG20" s="13">
        <v>45.5</v>
      </c>
      <c r="AH20" s="16">
        <v>45.5</v>
      </c>
      <c r="AI20" s="13"/>
      <c r="AJ20" s="13"/>
      <c r="AK20" t="s">
        <v>242</v>
      </c>
    </row>
    <row r="21" spans="1:37" x14ac:dyDescent="0.25">
      <c r="A21" s="10" t="s">
        <v>96</v>
      </c>
      <c r="B21" s="10" t="s">
        <v>97</v>
      </c>
      <c r="C21" s="13" t="s">
        <v>206</v>
      </c>
      <c r="D21" s="13" t="s">
        <v>206</v>
      </c>
      <c r="E21" s="13" t="s">
        <v>206</v>
      </c>
      <c r="F21" s="13" t="s">
        <v>206</v>
      </c>
      <c r="G21" s="13" t="s">
        <v>206</v>
      </c>
      <c r="H21" s="13" t="s">
        <v>206</v>
      </c>
      <c r="I21" s="13" t="s">
        <v>206</v>
      </c>
      <c r="J21" s="13" t="s">
        <v>206</v>
      </c>
      <c r="K21" s="13" t="s">
        <v>206</v>
      </c>
      <c r="L21" s="13" t="s">
        <v>206</v>
      </c>
      <c r="M21" s="13">
        <v>73.900000000000006</v>
      </c>
      <c r="N21" s="13">
        <v>68.7</v>
      </c>
      <c r="O21" s="13">
        <v>64.8</v>
      </c>
      <c r="P21" s="13">
        <v>62.8</v>
      </c>
      <c r="Q21" s="13" t="s">
        <v>206</v>
      </c>
      <c r="R21" s="13" t="s">
        <v>206</v>
      </c>
      <c r="S21" s="13" t="s">
        <v>206</v>
      </c>
      <c r="T21" s="13" t="s">
        <v>206</v>
      </c>
      <c r="U21" s="13" t="s">
        <v>206</v>
      </c>
      <c r="V21" s="13" t="s">
        <v>206</v>
      </c>
      <c r="W21" s="13">
        <v>26.1</v>
      </c>
      <c r="X21" s="13">
        <v>23.2</v>
      </c>
      <c r="Y21" s="13">
        <v>11.6</v>
      </c>
      <c r="Z21" s="13">
        <v>10</v>
      </c>
      <c r="AA21" s="13">
        <v>7.3</v>
      </c>
      <c r="AB21" s="13">
        <v>8</v>
      </c>
      <c r="AC21" s="13">
        <v>14.2</v>
      </c>
      <c r="AD21" s="13">
        <v>22.1</v>
      </c>
      <c r="AE21" s="13">
        <v>27.4</v>
      </c>
      <c r="AF21" s="13">
        <v>37.700000000000003</v>
      </c>
      <c r="AG21" s="13">
        <v>45.5</v>
      </c>
      <c r="AH21" s="16">
        <v>45.5</v>
      </c>
      <c r="AI21" s="13"/>
      <c r="AJ21" s="13"/>
      <c r="AK21" t="s">
        <v>242</v>
      </c>
    </row>
    <row r="22" spans="1:37" x14ac:dyDescent="0.25">
      <c r="A22" s="11" t="s">
        <v>98</v>
      </c>
      <c r="B22" s="11" t="s">
        <v>99</v>
      </c>
      <c r="C22" s="24" t="s">
        <v>206</v>
      </c>
      <c r="D22" s="24">
        <v>10.712</v>
      </c>
      <c r="E22" s="24">
        <v>11.433</v>
      </c>
      <c r="F22" s="24">
        <v>8.6950000000000003</v>
      </c>
      <c r="G22" s="24">
        <v>8.8620000000000001</v>
      </c>
      <c r="H22" s="24">
        <v>11.846</v>
      </c>
      <c r="I22" s="24">
        <v>8.6820000000000004</v>
      </c>
      <c r="J22" s="24">
        <v>21.536999999999999</v>
      </c>
      <c r="K22" s="24">
        <v>25.704999999999998</v>
      </c>
      <c r="L22" s="24">
        <v>38.674999999999997</v>
      </c>
      <c r="M22" s="24">
        <v>73.900000000000006</v>
      </c>
      <c r="N22" s="24">
        <v>68.7</v>
      </c>
      <c r="O22" s="24">
        <v>64.8</v>
      </c>
      <c r="P22" s="24">
        <v>62.8</v>
      </c>
      <c r="Q22" s="24">
        <v>53.6</v>
      </c>
      <c r="R22" s="24">
        <v>47.7</v>
      </c>
      <c r="S22" s="24">
        <v>33.9</v>
      </c>
      <c r="T22" s="24">
        <v>23.6</v>
      </c>
      <c r="U22" s="24">
        <v>21.4</v>
      </c>
      <c r="V22" s="24">
        <v>20.2</v>
      </c>
      <c r="W22" s="24">
        <v>26.1</v>
      </c>
      <c r="X22" s="24">
        <v>23.2</v>
      </c>
      <c r="Y22" s="24">
        <v>11.6</v>
      </c>
      <c r="Z22" s="24">
        <v>10</v>
      </c>
      <c r="AA22" s="24">
        <v>7.3</v>
      </c>
      <c r="AB22" s="24">
        <v>8</v>
      </c>
      <c r="AC22" s="24">
        <v>14.2</v>
      </c>
      <c r="AD22" s="24">
        <v>22.1</v>
      </c>
      <c r="AE22" s="24">
        <v>27.4</v>
      </c>
      <c r="AF22" s="24">
        <v>37.700000000000003</v>
      </c>
      <c r="AG22" s="24">
        <v>45.5</v>
      </c>
      <c r="AH22" s="25">
        <v>45.5</v>
      </c>
      <c r="AI22" s="24"/>
      <c r="AJ22" s="24"/>
      <c r="AK22" t="s">
        <v>242</v>
      </c>
    </row>
    <row r="23" spans="1:37" x14ac:dyDescent="0.25">
      <c r="A23" s="11" t="s">
        <v>100</v>
      </c>
      <c r="B23" s="11" t="s">
        <v>101</v>
      </c>
      <c r="C23" s="24" t="s">
        <v>206</v>
      </c>
      <c r="D23" s="24" t="s">
        <v>206</v>
      </c>
      <c r="E23" s="24" t="s">
        <v>206</v>
      </c>
      <c r="F23" s="24" t="s">
        <v>206</v>
      </c>
      <c r="G23" s="24" t="s">
        <v>206</v>
      </c>
      <c r="H23" s="24" t="s">
        <v>206</v>
      </c>
      <c r="I23" s="24" t="s">
        <v>206</v>
      </c>
      <c r="J23" s="24" t="s">
        <v>206</v>
      </c>
      <c r="K23" s="24" t="s">
        <v>206</v>
      </c>
      <c r="L23" s="24" t="s">
        <v>206</v>
      </c>
      <c r="M23" s="24" t="s">
        <v>206</v>
      </c>
      <c r="N23" s="24" t="s">
        <v>206</v>
      </c>
      <c r="O23" s="24" t="s">
        <v>206</v>
      </c>
      <c r="P23" s="24" t="s">
        <v>206</v>
      </c>
      <c r="Q23" s="24" t="s">
        <v>206</v>
      </c>
      <c r="R23" s="24" t="s">
        <v>206</v>
      </c>
      <c r="S23" s="24" t="s">
        <v>206</v>
      </c>
      <c r="T23" s="24" t="s">
        <v>206</v>
      </c>
      <c r="U23" s="24" t="s">
        <v>206</v>
      </c>
      <c r="V23" s="24" t="s">
        <v>206</v>
      </c>
      <c r="W23" s="24">
        <v>0</v>
      </c>
      <c r="X23" s="24">
        <v>0</v>
      </c>
      <c r="Y23" s="24">
        <v>0</v>
      </c>
      <c r="Z23" s="24">
        <v>0</v>
      </c>
      <c r="AA23" s="24">
        <v>0</v>
      </c>
      <c r="AB23" s="24">
        <v>0</v>
      </c>
      <c r="AC23" s="24">
        <v>0</v>
      </c>
      <c r="AD23" s="24">
        <v>0</v>
      </c>
      <c r="AE23" s="24">
        <v>0</v>
      </c>
      <c r="AF23" s="24">
        <v>0</v>
      </c>
      <c r="AG23" s="24">
        <v>0</v>
      </c>
      <c r="AH23" s="25">
        <v>0</v>
      </c>
      <c r="AI23" s="24"/>
      <c r="AJ23" s="24"/>
      <c r="AK23" t="s">
        <v>242</v>
      </c>
    </row>
    <row r="24" spans="1:37" x14ac:dyDescent="0.25">
      <c r="A24" s="10" t="s">
        <v>102</v>
      </c>
      <c r="B24" s="10" t="s">
        <v>103</v>
      </c>
      <c r="C24" s="13" t="s">
        <v>206</v>
      </c>
      <c r="D24" s="13" t="s">
        <v>206</v>
      </c>
      <c r="E24" s="13" t="s">
        <v>206</v>
      </c>
      <c r="F24" s="13">
        <v>0</v>
      </c>
      <c r="G24" s="13">
        <v>0</v>
      </c>
      <c r="H24" s="13">
        <v>0</v>
      </c>
      <c r="I24" s="13">
        <v>0</v>
      </c>
      <c r="J24" s="13">
        <v>0</v>
      </c>
      <c r="K24" s="13">
        <v>0</v>
      </c>
      <c r="L24" s="13">
        <v>0</v>
      </c>
      <c r="M24" s="13">
        <v>0</v>
      </c>
      <c r="N24" s="13">
        <v>0</v>
      </c>
      <c r="O24" s="13">
        <v>0</v>
      </c>
      <c r="P24" s="13">
        <v>0</v>
      </c>
      <c r="Q24" s="13">
        <v>0</v>
      </c>
      <c r="R24" s="13">
        <v>0</v>
      </c>
      <c r="S24" s="13">
        <v>0</v>
      </c>
      <c r="T24" s="13">
        <v>0</v>
      </c>
      <c r="U24" s="13">
        <v>0</v>
      </c>
      <c r="V24" s="13" t="s">
        <v>206</v>
      </c>
      <c r="W24" s="13">
        <v>0</v>
      </c>
      <c r="X24" s="13">
        <v>0</v>
      </c>
      <c r="Y24" s="13">
        <v>0</v>
      </c>
      <c r="Z24" s="13">
        <v>0</v>
      </c>
      <c r="AA24" s="13">
        <v>0</v>
      </c>
      <c r="AB24" s="13">
        <v>0</v>
      </c>
      <c r="AC24" s="13">
        <v>0</v>
      </c>
      <c r="AD24" s="13">
        <v>0</v>
      </c>
      <c r="AE24" s="13">
        <v>0</v>
      </c>
      <c r="AF24" s="13">
        <v>0</v>
      </c>
      <c r="AG24" s="13">
        <v>0</v>
      </c>
      <c r="AH24" s="16"/>
      <c r="AI24" s="13"/>
      <c r="AJ24" s="13"/>
      <c r="AK24" t="s">
        <v>242</v>
      </c>
    </row>
    <row r="25" spans="1:37" x14ac:dyDescent="0.25">
      <c r="A25" s="10" t="s">
        <v>104</v>
      </c>
      <c r="B25" s="10" t="s">
        <v>105</v>
      </c>
      <c r="C25" s="13" t="s">
        <v>206</v>
      </c>
      <c r="D25" s="13" t="s">
        <v>206</v>
      </c>
      <c r="E25" s="13" t="s">
        <v>206</v>
      </c>
      <c r="F25" s="13" t="s">
        <v>206</v>
      </c>
      <c r="G25" s="13" t="s">
        <v>206</v>
      </c>
      <c r="H25" s="13" t="s">
        <v>206</v>
      </c>
      <c r="I25" s="13" t="s">
        <v>206</v>
      </c>
      <c r="J25" s="13" t="s">
        <v>206</v>
      </c>
      <c r="K25" s="13" t="s">
        <v>206</v>
      </c>
      <c r="L25" s="13" t="s">
        <v>206</v>
      </c>
      <c r="M25" s="13" t="s">
        <v>206</v>
      </c>
      <c r="N25" s="13" t="s">
        <v>206</v>
      </c>
      <c r="O25" s="13" t="s">
        <v>206</v>
      </c>
      <c r="P25" s="13" t="s">
        <v>206</v>
      </c>
      <c r="Q25" s="13" t="s">
        <v>206</v>
      </c>
      <c r="R25" s="13" t="s">
        <v>206</v>
      </c>
      <c r="S25" s="13" t="s">
        <v>206</v>
      </c>
      <c r="T25" s="13" t="s">
        <v>206</v>
      </c>
      <c r="U25" s="13" t="s">
        <v>206</v>
      </c>
      <c r="V25" s="13">
        <v>-16.100000000000001</v>
      </c>
      <c r="W25" s="13">
        <v>0</v>
      </c>
      <c r="X25" s="13">
        <v>0</v>
      </c>
      <c r="Y25" s="13">
        <v>0</v>
      </c>
      <c r="Z25" s="13">
        <v>0</v>
      </c>
      <c r="AA25" s="13" t="s">
        <v>206</v>
      </c>
      <c r="AB25" s="13" t="s">
        <v>206</v>
      </c>
      <c r="AC25" s="13" t="s">
        <v>206</v>
      </c>
      <c r="AD25" s="13" t="s">
        <v>206</v>
      </c>
      <c r="AE25" s="13" t="s">
        <v>206</v>
      </c>
      <c r="AF25" s="13" t="s">
        <v>206</v>
      </c>
      <c r="AG25" s="13" t="s">
        <v>206</v>
      </c>
      <c r="AH25" s="16"/>
      <c r="AI25" s="13"/>
      <c r="AJ25" s="13"/>
      <c r="AK25" t="s">
        <v>242</v>
      </c>
    </row>
    <row r="26" spans="1:37" x14ac:dyDescent="0.25">
      <c r="A26" s="10" t="s">
        <v>106</v>
      </c>
      <c r="B26" s="10" t="s">
        <v>107</v>
      </c>
      <c r="C26" s="13" t="s">
        <v>206</v>
      </c>
      <c r="D26" s="13" t="s">
        <v>206</v>
      </c>
      <c r="E26" s="13" t="s">
        <v>206</v>
      </c>
      <c r="F26" s="13" t="s">
        <v>206</v>
      </c>
      <c r="G26" s="13" t="s">
        <v>206</v>
      </c>
      <c r="H26" s="13" t="s">
        <v>206</v>
      </c>
      <c r="I26" s="13" t="s">
        <v>206</v>
      </c>
      <c r="J26" s="13" t="s">
        <v>206</v>
      </c>
      <c r="K26" s="13" t="s">
        <v>206</v>
      </c>
      <c r="L26" s="13" t="s">
        <v>206</v>
      </c>
      <c r="M26" s="13" t="s">
        <v>206</v>
      </c>
      <c r="N26" s="13" t="s">
        <v>206</v>
      </c>
      <c r="O26" s="13" t="s">
        <v>206</v>
      </c>
      <c r="P26" s="13" t="s">
        <v>206</v>
      </c>
      <c r="Q26" s="13" t="s">
        <v>206</v>
      </c>
      <c r="R26" s="13" t="s">
        <v>206</v>
      </c>
      <c r="S26" s="13" t="s">
        <v>206</v>
      </c>
      <c r="T26" s="13" t="s">
        <v>206</v>
      </c>
      <c r="U26" s="13" t="s">
        <v>206</v>
      </c>
      <c r="V26" s="13" t="s">
        <v>206</v>
      </c>
      <c r="W26" s="13">
        <v>0</v>
      </c>
      <c r="X26" s="13">
        <v>6.8</v>
      </c>
      <c r="Y26" s="13">
        <v>4.9000000000000004</v>
      </c>
      <c r="Z26" s="13">
        <v>1.1000000000000001</v>
      </c>
      <c r="AA26" s="13">
        <v>1</v>
      </c>
      <c r="AB26" s="13">
        <v>0.5</v>
      </c>
      <c r="AC26" s="13">
        <v>0</v>
      </c>
      <c r="AD26" s="13">
        <v>0.4</v>
      </c>
      <c r="AE26" s="13">
        <v>0</v>
      </c>
      <c r="AF26" s="13">
        <v>0</v>
      </c>
      <c r="AG26" s="13">
        <v>0</v>
      </c>
      <c r="AH26" s="16">
        <v>0</v>
      </c>
      <c r="AI26" s="13"/>
      <c r="AJ26" s="13"/>
      <c r="AK26" t="s">
        <v>242</v>
      </c>
    </row>
    <row r="27" spans="1:37" x14ac:dyDescent="0.25">
      <c r="A27" s="6" t="s">
        <v>108</v>
      </c>
      <c r="B27" s="6" t="s">
        <v>109</v>
      </c>
      <c r="C27" s="19" t="s">
        <v>206</v>
      </c>
      <c r="D27" s="19">
        <v>3.3260000000000001</v>
      </c>
      <c r="E27" s="19">
        <v>4.4000000000000004</v>
      </c>
      <c r="F27" s="19">
        <v>-24.055</v>
      </c>
      <c r="G27" s="19">
        <v>-73.847999999999999</v>
      </c>
      <c r="H27" s="19">
        <v>-24.494</v>
      </c>
      <c r="I27" s="19">
        <v>6.5140000000000002</v>
      </c>
      <c r="J27" s="19">
        <v>-15.754</v>
      </c>
      <c r="K27" s="19">
        <v>50.752000000000002</v>
      </c>
      <c r="L27" s="19">
        <v>78.881</v>
      </c>
      <c r="M27" s="19">
        <v>-25</v>
      </c>
      <c r="N27" s="19">
        <v>80.5</v>
      </c>
      <c r="O27" s="19">
        <v>-393.2</v>
      </c>
      <c r="P27" s="19">
        <v>-2.2999999999999998</v>
      </c>
      <c r="Q27" s="19">
        <v>2.4</v>
      </c>
      <c r="R27" s="19">
        <v>36.200000000000003</v>
      </c>
      <c r="S27" s="19">
        <v>27.1</v>
      </c>
      <c r="T27" s="19">
        <v>79.7</v>
      </c>
      <c r="U27" s="19">
        <v>92.4</v>
      </c>
      <c r="V27" s="19">
        <v>126.8</v>
      </c>
      <c r="W27" s="19">
        <v>85.1</v>
      </c>
      <c r="X27" s="19">
        <v>103.3</v>
      </c>
      <c r="Y27" s="19">
        <v>178.2</v>
      </c>
      <c r="Z27" s="19">
        <v>228.2</v>
      </c>
      <c r="AA27" s="19">
        <v>263.5</v>
      </c>
      <c r="AB27" s="19">
        <v>303.3</v>
      </c>
      <c r="AC27" s="19">
        <v>318.7</v>
      </c>
      <c r="AD27" s="19">
        <v>337.6</v>
      </c>
      <c r="AE27" s="19">
        <v>323.2</v>
      </c>
      <c r="AF27" s="19">
        <v>340.33539999999999</v>
      </c>
      <c r="AG27" s="19">
        <v>382.2</v>
      </c>
      <c r="AH27" s="22">
        <v>382.20000152587897</v>
      </c>
      <c r="AI27" s="19">
        <v>236.636</v>
      </c>
      <c r="AJ27" s="19">
        <v>280</v>
      </c>
      <c r="AK27" t="s">
        <v>242</v>
      </c>
    </row>
    <row r="28" spans="1:37" x14ac:dyDescent="0.25">
      <c r="A28" s="10" t="s">
        <v>110</v>
      </c>
      <c r="B28" s="10" t="s">
        <v>111</v>
      </c>
      <c r="C28" s="13" t="s">
        <v>206</v>
      </c>
      <c r="D28" s="13" t="s">
        <v>206</v>
      </c>
      <c r="E28" s="13" t="s">
        <v>206</v>
      </c>
      <c r="F28" s="13" t="s">
        <v>206</v>
      </c>
      <c r="G28" s="13" t="s">
        <v>206</v>
      </c>
      <c r="H28" s="13" t="s">
        <v>206</v>
      </c>
      <c r="I28" s="13" t="s">
        <v>206</v>
      </c>
      <c r="J28" s="13">
        <v>41.546999999999997</v>
      </c>
      <c r="K28" s="13">
        <v>-16.41</v>
      </c>
      <c r="L28" s="13">
        <v>8.8000000000000007</v>
      </c>
      <c r="M28" s="13">
        <v>32.9</v>
      </c>
      <c r="N28" s="13">
        <v>-37</v>
      </c>
      <c r="O28" s="13">
        <v>411.8</v>
      </c>
      <c r="P28" s="13">
        <v>-8.3000000000000007</v>
      </c>
      <c r="Q28" s="13">
        <v>10.1</v>
      </c>
      <c r="R28" s="13">
        <v>22.6</v>
      </c>
      <c r="S28" s="13">
        <v>-57.4</v>
      </c>
      <c r="T28" s="13">
        <v>-14.27</v>
      </c>
      <c r="U28" s="13">
        <v>11.035</v>
      </c>
      <c r="V28" s="13">
        <v>3.8</v>
      </c>
      <c r="W28" s="13">
        <v>7.5</v>
      </c>
      <c r="X28" s="13">
        <v>3.5</v>
      </c>
      <c r="Y28" s="13">
        <v>2.7</v>
      </c>
      <c r="Z28" s="13">
        <v>-9.5</v>
      </c>
      <c r="AA28" s="13">
        <v>0.9</v>
      </c>
      <c r="AB28" s="13">
        <v>6</v>
      </c>
      <c r="AC28" s="13">
        <v>0.5</v>
      </c>
      <c r="AD28" s="13">
        <v>0</v>
      </c>
      <c r="AE28" s="13">
        <v>0</v>
      </c>
      <c r="AF28" s="13">
        <v>6.8353999999999999</v>
      </c>
      <c r="AG28" s="13">
        <v>2.5</v>
      </c>
      <c r="AH28" s="16">
        <v>2.5</v>
      </c>
      <c r="AI28" s="13"/>
      <c r="AJ28" s="13"/>
      <c r="AK28" t="s">
        <v>242</v>
      </c>
    </row>
    <row r="29" spans="1:37" x14ac:dyDescent="0.25">
      <c r="A29" s="10" t="s">
        <v>112</v>
      </c>
      <c r="B29" s="10" t="s">
        <v>113</v>
      </c>
      <c r="C29" s="13" t="s">
        <v>206</v>
      </c>
      <c r="D29" s="13" t="s">
        <v>206</v>
      </c>
      <c r="E29" s="13" t="s">
        <v>206</v>
      </c>
      <c r="F29" s="13" t="s">
        <v>206</v>
      </c>
      <c r="G29" s="13" t="s">
        <v>206</v>
      </c>
      <c r="H29" s="13" t="s">
        <v>206</v>
      </c>
      <c r="I29" s="13" t="s">
        <v>206</v>
      </c>
      <c r="J29" s="13" t="s">
        <v>206</v>
      </c>
      <c r="K29" s="13" t="s">
        <v>206</v>
      </c>
      <c r="L29" s="13" t="s">
        <v>206</v>
      </c>
      <c r="M29" s="13" t="s">
        <v>206</v>
      </c>
      <c r="N29" s="13" t="s">
        <v>206</v>
      </c>
      <c r="O29" s="13" t="s">
        <v>206</v>
      </c>
      <c r="P29" s="13" t="s">
        <v>206</v>
      </c>
      <c r="Q29" s="13" t="s">
        <v>206</v>
      </c>
      <c r="R29" s="13" t="s">
        <v>206</v>
      </c>
      <c r="S29" s="13" t="s">
        <v>206</v>
      </c>
      <c r="T29" s="13" t="s">
        <v>206</v>
      </c>
      <c r="U29" s="13" t="s">
        <v>206</v>
      </c>
      <c r="V29" s="13" t="s">
        <v>206</v>
      </c>
      <c r="W29" s="13" t="s">
        <v>206</v>
      </c>
      <c r="X29" s="13" t="s">
        <v>206</v>
      </c>
      <c r="Y29" s="13" t="s">
        <v>206</v>
      </c>
      <c r="Z29" s="13">
        <v>-4.9000000000000004</v>
      </c>
      <c r="AA29" s="13" t="s">
        <v>206</v>
      </c>
      <c r="AB29" s="13" t="s">
        <v>206</v>
      </c>
      <c r="AC29" s="13" t="s">
        <v>206</v>
      </c>
      <c r="AD29" s="13" t="s">
        <v>206</v>
      </c>
      <c r="AE29" s="13" t="s">
        <v>206</v>
      </c>
      <c r="AF29" s="13" t="s">
        <v>206</v>
      </c>
      <c r="AG29" s="13" t="s">
        <v>206</v>
      </c>
      <c r="AH29" s="16"/>
      <c r="AI29" s="13"/>
      <c r="AJ29" s="13"/>
      <c r="AK29" t="s">
        <v>242</v>
      </c>
    </row>
    <row r="30" spans="1:37" x14ac:dyDescent="0.25">
      <c r="A30" s="10" t="s">
        <v>114</v>
      </c>
      <c r="B30" s="10" t="s">
        <v>115</v>
      </c>
      <c r="C30" s="13" t="s">
        <v>206</v>
      </c>
      <c r="D30" s="13" t="s">
        <v>206</v>
      </c>
      <c r="E30" s="13" t="s">
        <v>206</v>
      </c>
      <c r="F30" s="13" t="s">
        <v>206</v>
      </c>
      <c r="G30" s="13" t="s">
        <v>206</v>
      </c>
      <c r="H30" s="13" t="s">
        <v>206</v>
      </c>
      <c r="I30" s="13" t="s">
        <v>206</v>
      </c>
      <c r="J30" s="13" t="s">
        <v>206</v>
      </c>
      <c r="K30" s="13" t="s">
        <v>206</v>
      </c>
      <c r="L30" s="13" t="s">
        <v>206</v>
      </c>
      <c r="M30" s="13" t="s">
        <v>206</v>
      </c>
      <c r="N30" s="13" t="s">
        <v>206</v>
      </c>
      <c r="O30" s="13">
        <v>309.10000000000002</v>
      </c>
      <c r="P30" s="13">
        <v>0</v>
      </c>
      <c r="Q30" s="13">
        <v>0</v>
      </c>
      <c r="R30" s="13">
        <v>0</v>
      </c>
      <c r="S30" s="13">
        <v>0</v>
      </c>
      <c r="T30" s="13" t="s">
        <v>206</v>
      </c>
      <c r="U30" s="13" t="s">
        <v>206</v>
      </c>
      <c r="V30" s="13" t="s">
        <v>206</v>
      </c>
      <c r="W30" s="13" t="s">
        <v>206</v>
      </c>
      <c r="X30" s="13" t="s">
        <v>206</v>
      </c>
      <c r="Y30" s="13" t="s">
        <v>206</v>
      </c>
      <c r="Z30" s="13" t="s">
        <v>206</v>
      </c>
      <c r="AA30" s="13" t="s">
        <v>206</v>
      </c>
      <c r="AB30" s="13" t="s">
        <v>206</v>
      </c>
      <c r="AC30" s="13" t="s">
        <v>206</v>
      </c>
      <c r="AD30" s="13" t="s">
        <v>206</v>
      </c>
      <c r="AE30" s="13" t="s">
        <v>206</v>
      </c>
      <c r="AF30" s="13" t="s">
        <v>206</v>
      </c>
      <c r="AG30" s="13" t="s">
        <v>206</v>
      </c>
      <c r="AH30" s="16"/>
      <c r="AI30" s="13"/>
      <c r="AJ30" s="13"/>
      <c r="AK30" t="s">
        <v>242</v>
      </c>
    </row>
    <row r="31" spans="1:37" x14ac:dyDescent="0.25">
      <c r="A31" s="10" t="s">
        <v>116</v>
      </c>
      <c r="B31" s="10" t="s">
        <v>117</v>
      </c>
      <c r="C31" s="13" t="s">
        <v>206</v>
      </c>
      <c r="D31" s="13" t="s">
        <v>206</v>
      </c>
      <c r="E31" s="13" t="s">
        <v>206</v>
      </c>
      <c r="F31" s="13" t="s">
        <v>206</v>
      </c>
      <c r="G31" s="13" t="s">
        <v>206</v>
      </c>
      <c r="H31" s="13" t="s">
        <v>206</v>
      </c>
      <c r="I31" s="13" t="s">
        <v>206</v>
      </c>
      <c r="J31" s="13" t="s">
        <v>206</v>
      </c>
      <c r="K31" s="13" t="s">
        <v>206</v>
      </c>
      <c r="L31" s="13" t="s">
        <v>206</v>
      </c>
      <c r="M31" s="13" t="s">
        <v>206</v>
      </c>
      <c r="N31" s="13" t="s">
        <v>206</v>
      </c>
      <c r="O31" s="13" t="s">
        <v>206</v>
      </c>
      <c r="P31" s="13" t="s">
        <v>206</v>
      </c>
      <c r="Q31" s="13" t="s">
        <v>206</v>
      </c>
      <c r="R31" s="13" t="s">
        <v>206</v>
      </c>
      <c r="S31" s="13" t="s">
        <v>206</v>
      </c>
      <c r="T31" s="13" t="s">
        <v>206</v>
      </c>
      <c r="U31" s="13" t="s">
        <v>206</v>
      </c>
      <c r="V31" s="13" t="s">
        <v>206</v>
      </c>
      <c r="W31" s="13">
        <v>-1.7</v>
      </c>
      <c r="X31" s="13" t="s">
        <v>206</v>
      </c>
      <c r="Y31" s="13" t="s">
        <v>206</v>
      </c>
      <c r="Z31" s="13" t="s">
        <v>206</v>
      </c>
      <c r="AA31" s="13" t="s">
        <v>206</v>
      </c>
      <c r="AB31" s="13" t="s">
        <v>206</v>
      </c>
      <c r="AC31" s="13" t="s">
        <v>206</v>
      </c>
      <c r="AD31" s="13" t="s">
        <v>206</v>
      </c>
      <c r="AE31" s="13" t="s">
        <v>206</v>
      </c>
      <c r="AF31" s="13" t="s">
        <v>206</v>
      </c>
      <c r="AG31" s="13" t="s">
        <v>206</v>
      </c>
      <c r="AH31" s="16"/>
      <c r="AI31" s="13"/>
      <c r="AJ31" s="13"/>
      <c r="AK31" t="s">
        <v>242</v>
      </c>
    </row>
    <row r="32" spans="1:37" x14ac:dyDescent="0.25">
      <c r="A32" s="10" t="s">
        <v>118</v>
      </c>
      <c r="B32" s="10" t="s">
        <v>119</v>
      </c>
      <c r="C32" s="13" t="s">
        <v>206</v>
      </c>
      <c r="D32" s="13" t="s">
        <v>206</v>
      </c>
      <c r="E32" s="13" t="s">
        <v>206</v>
      </c>
      <c r="F32" s="13" t="s">
        <v>206</v>
      </c>
      <c r="G32" s="13" t="s">
        <v>206</v>
      </c>
      <c r="H32" s="13" t="s">
        <v>206</v>
      </c>
      <c r="I32" s="13" t="s">
        <v>206</v>
      </c>
      <c r="J32" s="13" t="s">
        <v>206</v>
      </c>
      <c r="K32" s="13" t="s">
        <v>206</v>
      </c>
      <c r="L32" s="13" t="s">
        <v>206</v>
      </c>
      <c r="M32" s="13" t="s">
        <v>206</v>
      </c>
      <c r="N32" s="13" t="s">
        <v>206</v>
      </c>
      <c r="O32" s="13" t="s">
        <v>206</v>
      </c>
      <c r="P32" s="13" t="s">
        <v>206</v>
      </c>
      <c r="Q32" s="13" t="s">
        <v>206</v>
      </c>
      <c r="R32" s="13" t="s">
        <v>206</v>
      </c>
      <c r="S32" s="13" t="s">
        <v>206</v>
      </c>
      <c r="T32" s="13" t="s">
        <v>206</v>
      </c>
      <c r="U32" s="13" t="s">
        <v>206</v>
      </c>
      <c r="V32" s="13" t="s">
        <v>206</v>
      </c>
      <c r="W32" s="13">
        <v>7.5</v>
      </c>
      <c r="X32" s="13" t="s">
        <v>206</v>
      </c>
      <c r="Y32" s="13" t="s">
        <v>206</v>
      </c>
      <c r="Z32" s="13" t="s">
        <v>206</v>
      </c>
      <c r="AA32" s="13" t="s">
        <v>206</v>
      </c>
      <c r="AB32" s="13" t="s">
        <v>206</v>
      </c>
      <c r="AC32" s="13" t="s">
        <v>206</v>
      </c>
      <c r="AD32" s="13" t="s">
        <v>206</v>
      </c>
      <c r="AE32" s="13" t="s">
        <v>206</v>
      </c>
      <c r="AF32" s="13" t="s">
        <v>206</v>
      </c>
      <c r="AG32" s="13" t="s">
        <v>206</v>
      </c>
      <c r="AH32" s="16"/>
      <c r="AI32" s="13"/>
      <c r="AJ32" s="13"/>
      <c r="AK32" t="s">
        <v>242</v>
      </c>
    </row>
    <row r="33" spans="1:37" x14ac:dyDescent="0.25">
      <c r="A33" s="10" t="s">
        <v>120</v>
      </c>
      <c r="B33" s="10" t="s">
        <v>121</v>
      </c>
      <c r="C33" s="13" t="s">
        <v>206</v>
      </c>
      <c r="D33" s="13" t="s">
        <v>206</v>
      </c>
      <c r="E33" s="13" t="s">
        <v>206</v>
      </c>
      <c r="F33" s="13" t="s">
        <v>206</v>
      </c>
      <c r="G33" s="13" t="s">
        <v>206</v>
      </c>
      <c r="H33" s="13" t="s">
        <v>206</v>
      </c>
      <c r="I33" s="13" t="s">
        <v>206</v>
      </c>
      <c r="J33" s="13" t="s">
        <v>206</v>
      </c>
      <c r="K33" s="13" t="s">
        <v>206</v>
      </c>
      <c r="L33" s="13" t="s">
        <v>206</v>
      </c>
      <c r="M33" s="13" t="s">
        <v>206</v>
      </c>
      <c r="N33" s="13" t="s">
        <v>206</v>
      </c>
      <c r="O33" s="13" t="s">
        <v>206</v>
      </c>
      <c r="P33" s="13" t="s">
        <v>206</v>
      </c>
      <c r="Q33" s="13" t="s">
        <v>206</v>
      </c>
      <c r="R33" s="13" t="s">
        <v>206</v>
      </c>
      <c r="S33" s="13" t="s">
        <v>206</v>
      </c>
      <c r="T33" s="13" t="s">
        <v>206</v>
      </c>
      <c r="U33" s="13" t="s">
        <v>206</v>
      </c>
      <c r="V33" s="13" t="s">
        <v>206</v>
      </c>
      <c r="W33" s="13">
        <v>1.7</v>
      </c>
      <c r="X33" s="13">
        <v>3.5</v>
      </c>
      <c r="Y33" s="13">
        <v>2.7</v>
      </c>
      <c r="Z33" s="13">
        <v>5</v>
      </c>
      <c r="AA33" s="13">
        <v>0.9</v>
      </c>
      <c r="AB33" s="13">
        <v>6</v>
      </c>
      <c r="AC33" s="13" t="s">
        <v>206</v>
      </c>
      <c r="AD33" s="13" t="s">
        <v>206</v>
      </c>
      <c r="AE33" s="13" t="s">
        <v>206</v>
      </c>
      <c r="AF33" s="13">
        <v>6.8353999999999999</v>
      </c>
      <c r="AG33" s="13">
        <v>2.5</v>
      </c>
      <c r="AH33" s="16"/>
      <c r="AI33" s="13"/>
      <c r="AJ33" s="13"/>
      <c r="AK33" t="s">
        <v>242</v>
      </c>
    </row>
    <row r="34" spans="1:37" x14ac:dyDescent="0.25">
      <c r="A34" s="10" t="s">
        <v>122</v>
      </c>
      <c r="B34" s="10" t="s">
        <v>123</v>
      </c>
      <c r="C34" s="13" t="s">
        <v>206</v>
      </c>
      <c r="D34" s="13" t="s">
        <v>206</v>
      </c>
      <c r="E34" s="13" t="s">
        <v>206</v>
      </c>
      <c r="F34" s="13" t="s">
        <v>206</v>
      </c>
      <c r="G34" s="13" t="s">
        <v>206</v>
      </c>
      <c r="H34" s="13" t="s">
        <v>206</v>
      </c>
      <c r="I34" s="13" t="s">
        <v>206</v>
      </c>
      <c r="J34" s="13" t="s">
        <v>206</v>
      </c>
      <c r="K34" s="13" t="s">
        <v>206</v>
      </c>
      <c r="L34" s="13" t="s">
        <v>206</v>
      </c>
      <c r="M34" s="13" t="s">
        <v>206</v>
      </c>
      <c r="N34" s="13" t="s">
        <v>206</v>
      </c>
      <c r="O34" s="13" t="s">
        <v>206</v>
      </c>
      <c r="P34" s="13" t="s">
        <v>206</v>
      </c>
      <c r="Q34" s="13" t="s">
        <v>206</v>
      </c>
      <c r="R34" s="13" t="s">
        <v>206</v>
      </c>
      <c r="S34" s="13" t="s">
        <v>206</v>
      </c>
      <c r="T34" s="13" t="s">
        <v>206</v>
      </c>
      <c r="U34" s="13" t="s">
        <v>206</v>
      </c>
      <c r="V34" s="13" t="s">
        <v>206</v>
      </c>
      <c r="W34" s="13" t="s">
        <v>206</v>
      </c>
      <c r="X34" s="13" t="s">
        <v>206</v>
      </c>
      <c r="Y34" s="13" t="s">
        <v>206</v>
      </c>
      <c r="Z34" s="13">
        <v>-9.6</v>
      </c>
      <c r="AA34" s="13" t="s">
        <v>206</v>
      </c>
      <c r="AB34" s="13" t="s">
        <v>206</v>
      </c>
      <c r="AC34" s="13" t="s">
        <v>206</v>
      </c>
      <c r="AD34" s="13" t="s">
        <v>206</v>
      </c>
      <c r="AE34" s="13" t="s">
        <v>206</v>
      </c>
      <c r="AF34" s="13" t="s">
        <v>206</v>
      </c>
      <c r="AG34" s="13" t="s">
        <v>206</v>
      </c>
      <c r="AH34" s="16"/>
      <c r="AI34" s="13"/>
      <c r="AJ34" s="13"/>
      <c r="AK34" t="s">
        <v>242</v>
      </c>
    </row>
    <row r="35" spans="1:37" x14ac:dyDescent="0.25">
      <c r="A35" s="10" t="s">
        <v>124</v>
      </c>
      <c r="B35" s="10" t="s">
        <v>125</v>
      </c>
      <c r="C35" s="13" t="s">
        <v>206</v>
      </c>
      <c r="D35" s="13" t="s">
        <v>206</v>
      </c>
      <c r="E35" s="13" t="s">
        <v>206</v>
      </c>
      <c r="F35" s="13" t="s">
        <v>206</v>
      </c>
      <c r="G35" s="13" t="s">
        <v>206</v>
      </c>
      <c r="H35" s="13" t="s">
        <v>206</v>
      </c>
      <c r="I35" s="13" t="s">
        <v>206</v>
      </c>
      <c r="J35" s="13" t="s">
        <v>206</v>
      </c>
      <c r="K35" s="13" t="s">
        <v>206</v>
      </c>
      <c r="L35" s="13" t="s">
        <v>206</v>
      </c>
      <c r="M35" s="13" t="s">
        <v>206</v>
      </c>
      <c r="N35" s="13" t="s">
        <v>206</v>
      </c>
      <c r="O35" s="13" t="s">
        <v>206</v>
      </c>
      <c r="P35" s="13" t="s">
        <v>206</v>
      </c>
      <c r="Q35" s="13" t="s">
        <v>206</v>
      </c>
      <c r="R35" s="13" t="s">
        <v>206</v>
      </c>
      <c r="S35" s="13" t="s">
        <v>206</v>
      </c>
      <c r="T35" s="13" t="s">
        <v>206</v>
      </c>
      <c r="U35" s="13" t="s">
        <v>206</v>
      </c>
      <c r="V35" s="13" t="s">
        <v>206</v>
      </c>
      <c r="W35" s="13" t="s">
        <v>206</v>
      </c>
      <c r="X35" s="13" t="s">
        <v>206</v>
      </c>
      <c r="Y35" s="13" t="s">
        <v>206</v>
      </c>
      <c r="Z35" s="13" t="s">
        <v>206</v>
      </c>
      <c r="AA35" s="13" t="s">
        <v>206</v>
      </c>
      <c r="AB35" s="13" t="s">
        <v>206</v>
      </c>
      <c r="AC35" s="13">
        <v>0.5</v>
      </c>
      <c r="AD35" s="13" t="s">
        <v>206</v>
      </c>
      <c r="AE35" s="13" t="s">
        <v>206</v>
      </c>
      <c r="AF35" s="13" t="s">
        <v>206</v>
      </c>
      <c r="AG35" s="13" t="s">
        <v>206</v>
      </c>
      <c r="AH35" s="16"/>
      <c r="AI35" s="13"/>
      <c r="AJ35" s="13"/>
      <c r="AK35" t="s">
        <v>242</v>
      </c>
    </row>
    <row r="36" spans="1:37" x14ac:dyDescent="0.25">
      <c r="A36" s="6" t="s">
        <v>126</v>
      </c>
      <c r="B36" s="6" t="s">
        <v>109</v>
      </c>
      <c r="C36" s="19" t="s">
        <v>206</v>
      </c>
      <c r="D36" s="19">
        <v>3.3260000000000001</v>
      </c>
      <c r="E36" s="19">
        <v>4.4000000000000004</v>
      </c>
      <c r="F36" s="19">
        <v>-24.055</v>
      </c>
      <c r="G36" s="19">
        <v>-73.847999999999999</v>
      </c>
      <c r="H36" s="19">
        <v>-24.494</v>
      </c>
      <c r="I36" s="19">
        <v>6.5140000000000002</v>
      </c>
      <c r="J36" s="19">
        <v>-15.754</v>
      </c>
      <c r="K36" s="19">
        <v>50.752000000000002</v>
      </c>
      <c r="L36" s="19">
        <v>78.881</v>
      </c>
      <c r="M36" s="19">
        <v>-25</v>
      </c>
      <c r="N36" s="19">
        <v>80.5</v>
      </c>
      <c r="O36" s="19">
        <v>-393.2</v>
      </c>
      <c r="P36" s="19">
        <v>-2.2999999999999998</v>
      </c>
      <c r="Q36" s="19">
        <v>2.4</v>
      </c>
      <c r="R36" s="19">
        <v>36.200000000000003</v>
      </c>
      <c r="S36" s="19">
        <v>27.1</v>
      </c>
      <c r="T36" s="19">
        <v>79.7</v>
      </c>
      <c r="U36" s="19">
        <v>92.4</v>
      </c>
      <c r="V36" s="19">
        <v>126.8</v>
      </c>
      <c r="W36" s="19">
        <v>77.599999999999994</v>
      </c>
      <c r="X36" s="19">
        <v>99.8</v>
      </c>
      <c r="Y36" s="19">
        <v>175.5</v>
      </c>
      <c r="Z36" s="19">
        <v>237.7</v>
      </c>
      <c r="AA36" s="19">
        <v>262.60000000000002</v>
      </c>
      <c r="AB36" s="19">
        <v>297.3</v>
      </c>
      <c r="AC36" s="19">
        <v>318.2</v>
      </c>
      <c r="AD36" s="19">
        <v>337.6</v>
      </c>
      <c r="AE36" s="19">
        <v>323.2</v>
      </c>
      <c r="AF36" s="19">
        <v>333.5</v>
      </c>
      <c r="AG36" s="19">
        <v>379.7</v>
      </c>
      <c r="AH36" s="22">
        <v>379.70000152587897</v>
      </c>
      <c r="AI36" s="19">
        <v>236.636</v>
      </c>
      <c r="AJ36" s="19">
        <v>280</v>
      </c>
      <c r="AK36" t="s">
        <v>242</v>
      </c>
    </row>
    <row r="37" spans="1:37" x14ac:dyDescent="0.25">
      <c r="A37" s="10" t="s">
        <v>127</v>
      </c>
      <c r="B37" s="10" t="s">
        <v>128</v>
      </c>
      <c r="C37" s="13" t="s">
        <v>206</v>
      </c>
      <c r="D37" s="13">
        <v>1.2030000000000001</v>
      </c>
      <c r="E37" s="13">
        <v>-0.24099999999999999</v>
      </c>
      <c r="F37" s="13">
        <v>-6.3490000000000002</v>
      </c>
      <c r="G37" s="13">
        <v>6.024</v>
      </c>
      <c r="H37" s="13">
        <v>3.5859999999999999</v>
      </c>
      <c r="I37" s="13">
        <v>3.3130000000000002</v>
      </c>
      <c r="J37" s="13">
        <v>3.4359999999999999</v>
      </c>
      <c r="K37" s="13">
        <v>-22.878</v>
      </c>
      <c r="L37" s="13">
        <v>28.442</v>
      </c>
      <c r="M37" s="13">
        <v>-1.7</v>
      </c>
      <c r="N37" s="13">
        <v>26.3</v>
      </c>
      <c r="O37" s="13">
        <v>40.5</v>
      </c>
      <c r="P37" s="13">
        <v>11.3</v>
      </c>
      <c r="Q37" s="13">
        <v>13.5</v>
      </c>
      <c r="R37" s="13">
        <v>10.3</v>
      </c>
      <c r="S37" s="13">
        <v>-109.1</v>
      </c>
      <c r="T37" s="13">
        <v>34.700000000000003</v>
      </c>
      <c r="U37" s="13">
        <v>33.4</v>
      </c>
      <c r="V37" s="13">
        <v>15.6</v>
      </c>
      <c r="W37" s="13">
        <v>22</v>
      </c>
      <c r="X37" s="13">
        <v>22.9</v>
      </c>
      <c r="Y37" s="13">
        <v>41.6</v>
      </c>
      <c r="Z37" s="13">
        <v>74.099999999999994</v>
      </c>
      <c r="AA37" s="13">
        <v>76</v>
      </c>
      <c r="AB37" s="13">
        <v>89.3</v>
      </c>
      <c r="AC37" s="13">
        <v>83</v>
      </c>
      <c r="AD37" s="13">
        <v>90.3</v>
      </c>
      <c r="AE37" s="13">
        <v>42.5</v>
      </c>
      <c r="AF37" s="13">
        <v>62.5</v>
      </c>
      <c r="AG37" s="13">
        <v>76.8</v>
      </c>
      <c r="AH37" s="16">
        <v>76.8</v>
      </c>
      <c r="AI37" s="13"/>
      <c r="AJ37" s="13"/>
      <c r="AK37" t="s">
        <v>242</v>
      </c>
    </row>
    <row r="38" spans="1:37" x14ac:dyDescent="0.25">
      <c r="A38" s="10" t="s">
        <v>129</v>
      </c>
      <c r="B38" s="10" t="s">
        <v>130</v>
      </c>
      <c r="C38" s="13" t="s">
        <v>206</v>
      </c>
      <c r="D38" s="13" t="s">
        <v>206</v>
      </c>
      <c r="E38" s="13" t="s">
        <v>206</v>
      </c>
      <c r="F38" s="13" t="s">
        <v>206</v>
      </c>
      <c r="G38" s="13" t="s">
        <v>206</v>
      </c>
      <c r="H38" s="13" t="s">
        <v>206</v>
      </c>
      <c r="I38" s="13" t="s">
        <v>206</v>
      </c>
      <c r="J38" s="13" t="s">
        <v>206</v>
      </c>
      <c r="K38" s="13" t="s">
        <v>206</v>
      </c>
      <c r="L38" s="13" t="s">
        <v>206</v>
      </c>
      <c r="M38" s="13" t="s">
        <v>206</v>
      </c>
      <c r="N38" s="13" t="s">
        <v>206</v>
      </c>
      <c r="O38" s="13" t="s">
        <v>206</v>
      </c>
      <c r="P38" s="13" t="s">
        <v>206</v>
      </c>
      <c r="Q38" s="13" t="s">
        <v>206</v>
      </c>
      <c r="R38" s="13" t="s">
        <v>206</v>
      </c>
      <c r="S38" s="13" t="s">
        <v>206</v>
      </c>
      <c r="T38" s="13" t="s">
        <v>206</v>
      </c>
      <c r="U38" s="13" t="s">
        <v>206</v>
      </c>
      <c r="V38" s="13" t="s">
        <v>206</v>
      </c>
      <c r="W38" s="13">
        <v>2.4</v>
      </c>
      <c r="X38" s="13">
        <v>6.8</v>
      </c>
      <c r="Y38" s="13">
        <v>18.2</v>
      </c>
      <c r="Z38" s="13">
        <v>57.6</v>
      </c>
      <c r="AA38" s="13">
        <v>59.7</v>
      </c>
      <c r="AB38" s="13">
        <v>49.6</v>
      </c>
      <c r="AC38" s="13">
        <v>29.8</v>
      </c>
      <c r="AD38" s="13">
        <v>27.6</v>
      </c>
      <c r="AE38" s="13">
        <v>39.200000000000003</v>
      </c>
      <c r="AF38" s="13">
        <v>33.200000000000003</v>
      </c>
      <c r="AG38" s="13">
        <v>60.5</v>
      </c>
      <c r="AH38" s="16"/>
      <c r="AI38" s="13"/>
      <c r="AJ38" s="13"/>
      <c r="AK38" t="s">
        <v>242</v>
      </c>
    </row>
    <row r="39" spans="1:37" x14ac:dyDescent="0.25">
      <c r="A39" s="10" t="s">
        <v>131</v>
      </c>
      <c r="B39" s="10" t="s">
        <v>132</v>
      </c>
      <c r="C39" s="13" t="s">
        <v>206</v>
      </c>
      <c r="D39" s="13" t="s">
        <v>206</v>
      </c>
      <c r="E39" s="13" t="s">
        <v>206</v>
      </c>
      <c r="F39" s="13" t="s">
        <v>206</v>
      </c>
      <c r="G39" s="13" t="s">
        <v>206</v>
      </c>
      <c r="H39" s="13" t="s">
        <v>206</v>
      </c>
      <c r="I39" s="13" t="s">
        <v>206</v>
      </c>
      <c r="J39" s="13" t="s">
        <v>206</v>
      </c>
      <c r="K39" s="13" t="s">
        <v>206</v>
      </c>
      <c r="L39" s="13" t="s">
        <v>206</v>
      </c>
      <c r="M39" s="13" t="s">
        <v>206</v>
      </c>
      <c r="N39" s="13" t="s">
        <v>206</v>
      </c>
      <c r="O39" s="13" t="s">
        <v>206</v>
      </c>
      <c r="P39" s="13" t="s">
        <v>206</v>
      </c>
      <c r="Q39" s="13" t="s">
        <v>206</v>
      </c>
      <c r="R39" s="13" t="s">
        <v>206</v>
      </c>
      <c r="S39" s="13" t="s">
        <v>206</v>
      </c>
      <c r="T39" s="13" t="s">
        <v>206</v>
      </c>
      <c r="U39" s="13" t="s">
        <v>206</v>
      </c>
      <c r="V39" s="13" t="s">
        <v>206</v>
      </c>
      <c r="W39" s="13">
        <v>19.600000000000001</v>
      </c>
      <c r="X39" s="13">
        <v>16.100000000000001</v>
      </c>
      <c r="Y39" s="13">
        <v>23.4</v>
      </c>
      <c r="Z39" s="13">
        <v>16.5</v>
      </c>
      <c r="AA39" s="13">
        <v>16.3</v>
      </c>
      <c r="AB39" s="13">
        <v>39.700000000000003</v>
      </c>
      <c r="AC39" s="13">
        <v>53.2</v>
      </c>
      <c r="AD39" s="13">
        <v>62.7</v>
      </c>
      <c r="AE39" s="13">
        <v>3.3</v>
      </c>
      <c r="AF39" s="13">
        <v>29.3</v>
      </c>
      <c r="AG39" s="13">
        <v>16.3</v>
      </c>
      <c r="AH39" s="16"/>
      <c r="AI39" s="13"/>
      <c r="AJ39" s="13"/>
      <c r="AK39" t="s">
        <v>242</v>
      </c>
    </row>
    <row r="40" spans="1:37" x14ac:dyDescent="0.25">
      <c r="A40" s="10" t="s">
        <v>133</v>
      </c>
      <c r="B40" s="10" t="s">
        <v>134</v>
      </c>
      <c r="C40" s="13" t="s">
        <v>206</v>
      </c>
      <c r="D40" s="13" t="s">
        <v>206</v>
      </c>
      <c r="E40" s="13" t="s">
        <v>206</v>
      </c>
      <c r="F40" s="13" t="s">
        <v>206</v>
      </c>
      <c r="G40" s="13" t="s">
        <v>206</v>
      </c>
      <c r="H40" s="13" t="s">
        <v>206</v>
      </c>
      <c r="I40" s="13" t="s">
        <v>206</v>
      </c>
      <c r="J40" s="13" t="s">
        <v>206</v>
      </c>
      <c r="K40" s="13" t="s">
        <v>206</v>
      </c>
      <c r="L40" s="13" t="s">
        <v>206</v>
      </c>
      <c r="M40" s="13" t="s">
        <v>206</v>
      </c>
      <c r="N40" s="13" t="s">
        <v>206</v>
      </c>
      <c r="O40" s="13" t="s">
        <v>206</v>
      </c>
      <c r="P40" s="13" t="s">
        <v>206</v>
      </c>
      <c r="Q40" s="13" t="s">
        <v>206</v>
      </c>
      <c r="R40" s="13" t="s">
        <v>206</v>
      </c>
      <c r="S40" s="13" t="s">
        <v>206</v>
      </c>
      <c r="T40" s="13" t="s">
        <v>206</v>
      </c>
      <c r="U40" s="13" t="s">
        <v>206</v>
      </c>
      <c r="V40" s="13" t="s">
        <v>206</v>
      </c>
      <c r="W40" s="13">
        <v>0</v>
      </c>
      <c r="X40" s="13">
        <v>0</v>
      </c>
      <c r="Y40" s="13">
        <v>0</v>
      </c>
      <c r="Z40" s="13">
        <v>0</v>
      </c>
      <c r="AA40" s="13">
        <v>0</v>
      </c>
      <c r="AB40" s="13">
        <v>0</v>
      </c>
      <c r="AC40" s="13" t="s">
        <v>206</v>
      </c>
      <c r="AD40" s="13" t="s">
        <v>206</v>
      </c>
      <c r="AE40" s="13" t="s">
        <v>206</v>
      </c>
      <c r="AF40" s="13" t="s">
        <v>206</v>
      </c>
      <c r="AG40" s="13" t="s">
        <v>206</v>
      </c>
      <c r="AH40" s="16"/>
      <c r="AI40" s="13"/>
      <c r="AJ40" s="13"/>
      <c r="AK40" t="s">
        <v>242</v>
      </c>
    </row>
    <row r="41" spans="1:37" x14ac:dyDescent="0.25">
      <c r="A41" s="10" t="s">
        <v>135</v>
      </c>
      <c r="B41" s="10" t="s">
        <v>136</v>
      </c>
      <c r="C41" s="13" t="s">
        <v>206</v>
      </c>
      <c r="D41" s="13" t="s">
        <v>206</v>
      </c>
      <c r="E41" s="13" t="s">
        <v>206</v>
      </c>
      <c r="F41" s="13" t="s">
        <v>206</v>
      </c>
      <c r="G41" s="13" t="s">
        <v>206</v>
      </c>
      <c r="H41" s="13" t="s">
        <v>206</v>
      </c>
      <c r="I41" s="13" t="s">
        <v>206</v>
      </c>
      <c r="J41" s="13" t="s">
        <v>206</v>
      </c>
      <c r="K41" s="13" t="s">
        <v>206</v>
      </c>
      <c r="L41" s="13" t="s">
        <v>206</v>
      </c>
      <c r="M41" s="13" t="s">
        <v>206</v>
      </c>
      <c r="N41" s="13" t="s">
        <v>206</v>
      </c>
      <c r="O41" s="13" t="s">
        <v>206</v>
      </c>
      <c r="P41" s="13" t="s">
        <v>206</v>
      </c>
      <c r="Q41" s="13" t="s">
        <v>206</v>
      </c>
      <c r="R41" s="13">
        <v>-1.1000000000000001</v>
      </c>
      <c r="S41" s="13">
        <v>-3.6</v>
      </c>
      <c r="T41" s="13">
        <v>-19.899999999999999</v>
      </c>
      <c r="U41" s="13">
        <v>-4.3</v>
      </c>
      <c r="V41" s="13" t="s">
        <v>206</v>
      </c>
      <c r="W41" s="13">
        <v>-0.7</v>
      </c>
      <c r="X41" s="13">
        <v>-0.5</v>
      </c>
      <c r="Y41" s="13">
        <v>-1.6</v>
      </c>
      <c r="Z41" s="13">
        <v>-0.7</v>
      </c>
      <c r="AA41" s="13">
        <v>-1.3</v>
      </c>
      <c r="AB41" s="13">
        <v>-1.4</v>
      </c>
      <c r="AC41" s="13">
        <v>-2</v>
      </c>
      <c r="AD41" s="13">
        <v>-2.5</v>
      </c>
      <c r="AE41" s="13">
        <v>-3.3</v>
      </c>
      <c r="AF41" s="13">
        <v>-5.6</v>
      </c>
      <c r="AG41" s="13">
        <v>-3.7</v>
      </c>
      <c r="AH41" s="16">
        <v>-3.7</v>
      </c>
      <c r="AI41" s="13"/>
      <c r="AJ41" s="13"/>
      <c r="AK41" t="s">
        <v>242</v>
      </c>
    </row>
    <row r="42" spans="1:37" x14ac:dyDescent="0.25">
      <c r="A42" s="6" t="s">
        <v>137</v>
      </c>
      <c r="B42" s="6" t="s">
        <v>138</v>
      </c>
      <c r="C42" s="19" t="s">
        <v>206</v>
      </c>
      <c r="D42" s="19">
        <v>2.1230000000000002</v>
      </c>
      <c r="E42" s="19">
        <v>4.641</v>
      </c>
      <c r="F42" s="19">
        <v>-17.706</v>
      </c>
      <c r="G42" s="19">
        <v>-79.872</v>
      </c>
      <c r="H42" s="19">
        <v>-28.08</v>
      </c>
      <c r="I42" s="19">
        <v>3.2010000000000001</v>
      </c>
      <c r="J42" s="19">
        <v>-19.190000000000001</v>
      </c>
      <c r="K42" s="19">
        <v>73.63</v>
      </c>
      <c r="L42" s="19">
        <v>50.439</v>
      </c>
      <c r="M42" s="19">
        <v>-23.3</v>
      </c>
      <c r="N42" s="19">
        <v>54.2</v>
      </c>
      <c r="O42" s="19">
        <v>-433.7</v>
      </c>
      <c r="P42" s="19">
        <v>-13.6</v>
      </c>
      <c r="Q42" s="19">
        <v>-11.1</v>
      </c>
      <c r="R42" s="19">
        <v>27</v>
      </c>
      <c r="S42" s="19">
        <v>139.80000000000001</v>
      </c>
      <c r="T42" s="19">
        <v>64.900000000000006</v>
      </c>
      <c r="U42" s="19">
        <v>63.3</v>
      </c>
      <c r="V42" s="19">
        <v>111.2</v>
      </c>
      <c r="W42" s="19">
        <v>56.3</v>
      </c>
      <c r="X42" s="19">
        <v>77.400000000000006</v>
      </c>
      <c r="Y42" s="19">
        <v>135.5</v>
      </c>
      <c r="Z42" s="19">
        <v>164.3</v>
      </c>
      <c r="AA42" s="19">
        <v>187.9</v>
      </c>
      <c r="AB42" s="19">
        <v>209.4</v>
      </c>
      <c r="AC42" s="19">
        <v>237.2</v>
      </c>
      <c r="AD42" s="19">
        <v>249.8</v>
      </c>
      <c r="AE42" s="19">
        <v>284</v>
      </c>
      <c r="AF42" s="19">
        <v>276.60000000000002</v>
      </c>
      <c r="AG42" s="19">
        <v>306.60000000000002</v>
      </c>
      <c r="AH42" s="22">
        <v>306.60000000000002</v>
      </c>
      <c r="AI42" s="19">
        <v>177.68299999999999</v>
      </c>
      <c r="AJ42" s="19">
        <v>215</v>
      </c>
      <c r="AK42" t="s">
        <v>242</v>
      </c>
    </row>
    <row r="43" spans="1:37" x14ac:dyDescent="0.25">
      <c r="A43" s="10" t="s">
        <v>139</v>
      </c>
      <c r="B43" s="10" t="s">
        <v>140</v>
      </c>
      <c r="C43" s="13" t="s">
        <v>206</v>
      </c>
      <c r="D43" s="13">
        <v>-1.587</v>
      </c>
      <c r="E43" s="13">
        <v>0.50800000000000001</v>
      </c>
      <c r="F43" s="13">
        <v>11.568</v>
      </c>
      <c r="G43" s="13">
        <v>6.1230000000000002</v>
      </c>
      <c r="H43" s="13">
        <v>1.8900000000000001</v>
      </c>
      <c r="I43" s="13">
        <v>0.46800000000000003</v>
      </c>
      <c r="J43" s="13">
        <v>0</v>
      </c>
      <c r="K43" s="13">
        <v>0</v>
      </c>
      <c r="L43" s="13">
        <v>0</v>
      </c>
      <c r="M43" s="13">
        <v>0</v>
      </c>
      <c r="N43" s="13">
        <v>0</v>
      </c>
      <c r="O43" s="13">
        <v>0</v>
      </c>
      <c r="P43" s="13">
        <v>0</v>
      </c>
      <c r="Q43" s="13">
        <v>0</v>
      </c>
      <c r="R43" s="13">
        <v>-1.8</v>
      </c>
      <c r="S43" s="13">
        <v>-1.5</v>
      </c>
      <c r="T43" s="13">
        <v>-1</v>
      </c>
      <c r="U43" s="13">
        <v>2</v>
      </c>
      <c r="V43" s="13" t="s">
        <v>206</v>
      </c>
      <c r="W43" s="13">
        <v>0</v>
      </c>
      <c r="X43" s="13">
        <v>0</v>
      </c>
      <c r="Y43" s="13">
        <v>0</v>
      </c>
      <c r="Z43" s="13">
        <v>0</v>
      </c>
      <c r="AA43" s="13">
        <v>0</v>
      </c>
      <c r="AB43" s="13">
        <v>0</v>
      </c>
      <c r="AC43" s="13">
        <v>0</v>
      </c>
      <c r="AD43" s="13">
        <v>0</v>
      </c>
      <c r="AE43" s="13">
        <v>0</v>
      </c>
      <c r="AF43" s="13">
        <v>0</v>
      </c>
      <c r="AG43" s="13">
        <v>0</v>
      </c>
      <c r="AH43" s="16">
        <v>0</v>
      </c>
      <c r="AI43" s="13"/>
      <c r="AJ43" s="13"/>
      <c r="AK43" t="s">
        <v>242</v>
      </c>
    </row>
    <row r="44" spans="1:37" x14ac:dyDescent="0.25">
      <c r="A44" s="10" t="s">
        <v>141</v>
      </c>
      <c r="B44" s="10" t="s">
        <v>142</v>
      </c>
      <c r="C44" s="13" t="s">
        <v>206</v>
      </c>
      <c r="D44" s="13" t="s">
        <v>206</v>
      </c>
      <c r="E44" s="13" t="s">
        <v>206</v>
      </c>
      <c r="F44" s="13" t="s">
        <v>206</v>
      </c>
      <c r="G44" s="13" t="s">
        <v>206</v>
      </c>
      <c r="H44" s="13" t="s">
        <v>206</v>
      </c>
      <c r="I44" s="13" t="s">
        <v>206</v>
      </c>
      <c r="J44" s="13" t="s">
        <v>206</v>
      </c>
      <c r="K44" s="13" t="s">
        <v>206</v>
      </c>
      <c r="L44" s="13" t="s">
        <v>206</v>
      </c>
      <c r="M44" s="13" t="s">
        <v>206</v>
      </c>
      <c r="N44" s="13" t="s">
        <v>206</v>
      </c>
      <c r="O44" s="13" t="s">
        <v>206</v>
      </c>
      <c r="P44" s="13" t="s">
        <v>206</v>
      </c>
      <c r="Q44" s="13" t="s">
        <v>206</v>
      </c>
      <c r="R44" s="13" t="s">
        <v>206</v>
      </c>
      <c r="S44" s="13" t="s">
        <v>206</v>
      </c>
      <c r="T44" s="13" t="s">
        <v>206</v>
      </c>
      <c r="U44" s="13" t="s">
        <v>206</v>
      </c>
      <c r="V44" s="13" t="s">
        <v>206</v>
      </c>
      <c r="W44" s="13">
        <v>0</v>
      </c>
      <c r="X44" s="13">
        <v>0</v>
      </c>
      <c r="Y44" s="13">
        <v>0</v>
      </c>
      <c r="Z44" s="13">
        <v>0</v>
      </c>
      <c r="AA44" s="13">
        <v>0</v>
      </c>
      <c r="AB44" s="13">
        <v>0</v>
      </c>
      <c r="AC44" s="13">
        <v>0</v>
      </c>
      <c r="AD44" s="13">
        <v>0</v>
      </c>
      <c r="AE44" s="13">
        <v>0</v>
      </c>
      <c r="AF44" s="13">
        <v>0</v>
      </c>
      <c r="AG44" s="13">
        <v>0</v>
      </c>
      <c r="AH44" s="16">
        <v>0</v>
      </c>
      <c r="AI44" s="13"/>
      <c r="AJ44" s="13"/>
      <c r="AK44" t="s">
        <v>242</v>
      </c>
    </row>
    <row r="45" spans="1:37" x14ac:dyDescent="0.25">
      <c r="A45" s="10" t="s">
        <v>143</v>
      </c>
      <c r="B45" s="10" t="s">
        <v>144</v>
      </c>
      <c r="C45" s="13" t="s">
        <v>206</v>
      </c>
      <c r="D45" s="13" t="s">
        <v>206</v>
      </c>
      <c r="E45" s="13" t="s">
        <v>206</v>
      </c>
      <c r="F45" s="13" t="s">
        <v>206</v>
      </c>
      <c r="G45" s="13" t="s">
        <v>206</v>
      </c>
      <c r="H45" s="13" t="s">
        <v>206</v>
      </c>
      <c r="I45" s="13" t="s">
        <v>206</v>
      </c>
      <c r="J45" s="13" t="s">
        <v>206</v>
      </c>
      <c r="K45" s="13" t="s">
        <v>206</v>
      </c>
      <c r="L45" s="13" t="s">
        <v>206</v>
      </c>
      <c r="M45" s="13" t="s">
        <v>206</v>
      </c>
      <c r="N45" s="13" t="s">
        <v>206</v>
      </c>
      <c r="O45" s="13" t="s">
        <v>206</v>
      </c>
      <c r="P45" s="13" t="s">
        <v>206</v>
      </c>
      <c r="Q45" s="13" t="s">
        <v>206</v>
      </c>
      <c r="R45" s="13" t="s">
        <v>206</v>
      </c>
      <c r="S45" s="13" t="s">
        <v>206</v>
      </c>
      <c r="T45" s="13" t="s">
        <v>206</v>
      </c>
      <c r="U45" s="13" t="s">
        <v>206</v>
      </c>
      <c r="V45" s="13" t="s">
        <v>206</v>
      </c>
      <c r="W45" s="13">
        <v>0</v>
      </c>
      <c r="X45" s="13">
        <v>0</v>
      </c>
      <c r="Y45" s="13">
        <v>0</v>
      </c>
      <c r="Z45" s="13">
        <v>0</v>
      </c>
      <c r="AA45" s="13">
        <v>0</v>
      </c>
      <c r="AB45" s="13">
        <v>0</v>
      </c>
      <c r="AC45" s="13">
        <v>0</v>
      </c>
      <c r="AD45" s="13">
        <v>0</v>
      </c>
      <c r="AE45" s="13">
        <v>0</v>
      </c>
      <c r="AF45" s="13">
        <v>0</v>
      </c>
      <c r="AG45" s="13">
        <v>0</v>
      </c>
      <c r="AH45" s="16">
        <v>0</v>
      </c>
      <c r="AI45" s="13"/>
      <c r="AJ45" s="13"/>
      <c r="AK45" t="s">
        <v>242</v>
      </c>
    </row>
    <row r="46" spans="1:37" x14ac:dyDescent="0.25">
      <c r="A46" s="6" t="s">
        <v>145</v>
      </c>
      <c r="B46" s="6" t="s">
        <v>146</v>
      </c>
      <c r="C46" s="19" t="s">
        <v>206</v>
      </c>
      <c r="D46" s="19">
        <v>3.71</v>
      </c>
      <c r="E46" s="19">
        <v>4.133</v>
      </c>
      <c r="F46" s="19">
        <v>-29.274000000000001</v>
      </c>
      <c r="G46" s="19">
        <v>-85.995000000000005</v>
      </c>
      <c r="H46" s="19">
        <v>-29.97</v>
      </c>
      <c r="I46" s="19">
        <v>2.7330000000000001</v>
      </c>
      <c r="J46" s="19">
        <v>-19.190000000000001</v>
      </c>
      <c r="K46" s="19">
        <v>73.63</v>
      </c>
      <c r="L46" s="19">
        <v>50.439</v>
      </c>
      <c r="M46" s="19">
        <v>-23.3</v>
      </c>
      <c r="N46" s="19">
        <v>54.2</v>
      </c>
      <c r="O46" s="19">
        <v>-433.7</v>
      </c>
      <c r="P46" s="19">
        <v>-13.6</v>
      </c>
      <c r="Q46" s="19">
        <v>-11.1</v>
      </c>
      <c r="R46" s="19">
        <v>28.8</v>
      </c>
      <c r="S46" s="19">
        <v>141.30000000000001</v>
      </c>
      <c r="T46" s="19">
        <v>65.900000000000006</v>
      </c>
      <c r="U46" s="19">
        <v>61.3</v>
      </c>
      <c r="V46" s="19">
        <v>111.2</v>
      </c>
      <c r="W46" s="19">
        <v>56.3</v>
      </c>
      <c r="X46" s="19">
        <v>77.400000000000006</v>
      </c>
      <c r="Y46" s="19">
        <v>135.5</v>
      </c>
      <c r="Z46" s="19">
        <v>164.3</v>
      </c>
      <c r="AA46" s="19">
        <v>187.9</v>
      </c>
      <c r="AB46" s="19">
        <v>209.4</v>
      </c>
      <c r="AC46" s="19">
        <v>237.2</v>
      </c>
      <c r="AD46" s="19">
        <v>249.8</v>
      </c>
      <c r="AE46" s="19">
        <v>284</v>
      </c>
      <c r="AF46" s="19">
        <v>276.60000000000002</v>
      </c>
      <c r="AG46" s="19">
        <v>306.60000000000002</v>
      </c>
      <c r="AH46" s="22">
        <v>306.60000000000002</v>
      </c>
      <c r="AI46" s="19"/>
      <c r="AJ46" s="19"/>
      <c r="AK46" t="s">
        <v>242</v>
      </c>
    </row>
    <row r="47" spans="1:37" x14ac:dyDescent="0.25">
      <c r="A47" s="10" t="s">
        <v>147</v>
      </c>
      <c r="B47" s="10" t="s">
        <v>148</v>
      </c>
      <c r="C47" s="13" t="s">
        <v>206</v>
      </c>
      <c r="D47" s="13" t="s">
        <v>206</v>
      </c>
      <c r="E47" s="13" t="s">
        <v>206</v>
      </c>
      <c r="F47" s="13">
        <v>0</v>
      </c>
      <c r="G47" s="13">
        <v>0</v>
      </c>
      <c r="H47" s="13">
        <v>0</v>
      </c>
      <c r="I47" s="13">
        <v>0</v>
      </c>
      <c r="J47" s="13">
        <v>0</v>
      </c>
      <c r="K47" s="13">
        <v>0</v>
      </c>
      <c r="L47" s="13">
        <v>0</v>
      </c>
      <c r="M47" s="13">
        <v>0</v>
      </c>
      <c r="N47" s="13">
        <v>0</v>
      </c>
      <c r="O47" s="13">
        <v>0</v>
      </c>
      <c r="P47" s="13">
        <v>0</v>
      </c>
      <c r="Q47" s="13">
        <v>0</v>
      </c>
      <c r="R47" s="13">
        <v>0</v>
      </c>
      <c r="S47" s="13">
        <v>0</v>
      </c>
      <c r="T47" s="13">
        <v>0</v>
      </c>
      <c r="U47" s="13">
        <v>0</v>
      </c>
      <c r="V47" s="13" t="s">
        <v>206</v>
      </c>
      <c r="W47" s="13">
        <v>0</v>
      </c>
      <c r="X47" s="13">
        <v>0</v>
      </c>
      <c r="Y47" s="13">
        <v>0</v>
      </c>
      <c r="Z47" s="13">
        <v>0</v>
      </c>
      <c r="AA47" s="13">
        <v>0</v>
      </c>
      <c r="AB47" s="13">
        <v>0</v>
      </c>
      <c r="AC47" s="13">
        <v>0</v>
      </c>
      <c r="AD47" s="13">
        <v>0</v>
      </c>
      <c r="AE47" s="13">
        <v>0</v>
      </c>
      <c r="AF47" s="13">
        <v>0</v>
      </c>
      <c r="AG47" s="13">
        <v>0</v>
      </c>
      <c r="AH47" s="16">
        <v>0</v>
      </c>
      <c r="AI47" s="13"/>
      <c r="AJ47" s="13"/>
      <c r="AK47" t="s">
        <v>242</v>
      </c>
    </row>
    <row r="48" spans="1:37" x14ac:dyDescent="0.25">
      <c r="A48" s="6" t="s">
        <v>149</v>
      </c>
      <c r="B48" s="6" t="s">
        <v>150</v>
      </c>
      <c r="C48" s="19">
        <v>3.7349999999999999</v>
      </c>
      <c r="D48" s="19">
        <v>3.71</v>
      </c>
      <c r="E48" s="19">
        <v>4.133</v>
      </c>
      <c r="F48" s="19">
        <v>-29.274000000000001</v>
      </c>
      <c r="G48" s="19">
        <v>-85.995000000000005</v>
      </c>
      <c r="H48" s="19">
        <v>-29.97</v>
      </c>
      <c r="I48" s="19">
        <v>2.7330000000000001</v>
      </c>
      <c r="J48" s="19">
        <v>-19.190000000000001</v>
      </c>
      <c r="K48" s="19">
        <v>73.63</v>
      </c>
      <c r="L48" s="19">
        <v>50.439</v>
      </c>
      <c r="M48" s="19">
        <v>-23.3</v>
      </c>
      <c r="N48" s="19">
        <v>54.2</v>
      </c>
      <c r="O48" s="19">
        <v>-433.7</v>
      </c>
      <c r="P48" s="19">
        <v>-13.6</v>
      </c>
      <c r="Q48" s="19">
        <v>-11.1</v>
      </c>
      <c r="R48" s="19">
        <v>28.8</v>
      </c>
      <c r="S48" s="19">
        <v>141.30000000000001</v>
      </c>
      <c r="T48" s="19">
        <v>65.900000000000006</v>
      </c>
      <c r="U48" s="19">
        <v>61.3</v>
      </c>
      <c r="V48" s="19">
        <v>111.2</v>
      </c>
      <c r="W48" s="19">
        <v>56.3</v>
      </c>
      <c r="X48" s="19">
        <v>77.400000000000006</v>
      </c>
      <c r="Y48" s="19">
        <v>135.5</v>
      </c>
      <c r="Z48" s="19">
        <v>164.3</v>
      </c>
      <c r="AA48" s="19">
        <v>187.9</v>
      </c>
      <c r="AB48" s="19">
        <v>209.4</v>
      </c>
      <c r="AC48" s="19">
        <v>237.2</v>
      </c>
      <c r="AD48" s="19">
        <v>249.8</v>
      </c>
      <c r="AE48" s="19">
        <v>284</v>
      </c>
      <c r="AF48" s="19">
        <v>276.60000000000002</v>
      </c>
      <c r="AG48" s="19">
        <v>306.60000000000002</v>
      </c>
      <c r="AH48" s="22">
        <v>306.60000000000002</v>
      </c>
      <c r="AI48" s="19">
        <v>177.68299999999999</v>
      </c>
      <c r="AJ48" s="19">
        <v>215</v>
      </c>
      <c r="AK48" t="s">
        <v>242</v>
      </c>
    </row>
    <row r="49" spans="1:37" x14ac:dyDescent="0.25">
      <c r="A49" s="10" t="s">
        <v>151</v>
      </c>
      <c r="B49" s="10" t="s">
        <v>152</v>
      </c>
      <c r="C49" s="13" t="s">
        <v>206</v>
      </c>
      <c r="D49" s="13" t="s">
        <v>206</v>
      </c>
      <c r="E49" s="13" t="s">
        <v>206</v>
      </c>
      <c r="F49" s="13">
        <v>0</v>
      </c>
      <c r="G49" s="13">
        <v>0</v>
      </c>
      <c r="H49" s="13">
        <v>0</v>
      </c>
      <c r="I49" s="13">
        <v>0</v>
      </c>
      <c r="J49" s="13">
        <v>0</v>
      </c>
      <c r="K49" s="13">
        <v>0</v>
      </c>
      <c r="L49" s="13">
        <v>0</v>
      </c>
      <c r="M49" s="13">
        <v>0</v>
      </c>
      <c r="N49" s="13">
        <v>0</v>
      </c>
      <c r="O49" s="13">
        <v>0</v>
      </c>
      <c r="P49" s="13">
        <v>0</v>
      </c>
      <c r="Q49" s="13">
        <v>9.6</v>
      </c>
      <c r="R49" s="13">
        <v>25.4</v>
      </c>
      <c r="S49" s="13">
        <v>30.8</v>
      </c>
      <c r="T49" s="13">
        <v>0</v>
      </c>
      <c r="U49" s="13">
        <v>0</v>
      </c>
      <c r="V49" s="13">
        <v>0</v>
      </c>
      <c r="W49" s="13">
        <v>0</v>
      </c>
      <c r="X49" s="13">
        <v>0</v>
      </c>
      <c r="Y49" s="13">
        <v>0</v>
      </c>
      <c r="Z49" s="13">
        <v>0</v>
      </c>
      <c r="AA49" s="13">
        <v>0</v>
      </c>
      <c r="AB49" s="13">
        <v>0</v>
      </c>
      <c r="AC49" s="13">
        <v>0</v>
      </c>
      <c r="AD49" s="13">
        <v>0</v>
      </c>
      <c r="AE49" s="13">
        <v>0</v>
      </c>
      <c r="AF49" s="13">
        <v>0</v>
      </c>
      <c r="AG49" s="13">
        <v>0</v>
      </c>
      <c r="AH49" s="16">
        <v>0</v>
      </c>
      <c r="AI49" s="13"/>
      <c r="AJ49" s="13"/>
      <c r="AK49" t="s">
        <v>242</v>
      </c>
    </row>
    <row r="50" spans="1:37" x14ac:dyDescent="0.25">
      <c r="A50" s="10" t="s">
        <v>153</v>
      </c>
      <c r="B50" s="10" t="s">
        <v>154</v>
      </c>
      <c r="C50" s="13" t="s">
        <v>206</v>
      </c>
      <c r="D50" s="13" t="s">
        <v>206</v>
      </c>
      <c r="E50" s="13" t="s">
        <v>206</v>
      </c>
      <c r="F50" s="13" t="s">
        <v>206</v>
      </c>
      <c r="G50" s="13" t="s">
        <v>206</v>
      </c>
      <c r="H50" s="13" t="s">
        <v>206</v>
      </c>
      <c r="I50" s="13" t="s">
        <v>206</v>
      </c>
      <c r="J50" s="13" t="s">
        <v>206</v>
      </c>
      <c r="K50" s="13" t="s">
        <v>206</v>
      </c>
      <c r="L50" s="13" t="s">
        <v>206</v>
      </c>
      <c r="M50" s="13" t="s">
        <v>206</v>
      </c>
      <c r="N50" s="13">
        <v>0</v>
      </c>
      <c r="O50" s="13">
        <v>0</v>
      </c>
      <c r="P50" s="13">
        <v>0</v>
      </c>
      <c r="Q50" s="13">
        <v>0</v>
      </c>
      <c r="R50" s="13">
        <v>0</v>
      </c>
      <c r="S50" s="13">
        <v>0</v>
      </c>
      <c r="T50" s="13">
        <v>0</v>
      </c>
      <c r="U50" s="13">
        <v>0</v>
      </c>
      <c r="V50" s="13">
        <v>0</v>
      </c>
      <c r="W50" s="13">
        <v>0</v>
      </c>
      <c r="X50" s="13">
        <v>0</v>
      </c>
      <c r="Y50" s="13">
        <v>0</v>
      </c>
      <c r="Z50" s="13">
        <v>0</v>
      </c>
      <c r="AA50" s="13">
        <v>0</v>
      </c>
      <c r="AB50" s="13">
        <v>0</v>
      </c>
      <c r="AC50" s="13">
        <v>0</v>
      </c>
      <c r="AD50" s="13">
        <v>0</v>
      </c>
      <c r="AE50" s="13">
        <v>0</v>
      </c>
      <c r="AF50" s="13">
        <v>0</v>
      </c>
      <c r="AG50" s="13">
        <v>0</v>
      </c>
      <c r="AH50" s="16">
        <v>0</v>
      </c>
      <c r="AI50" s="13"/>
      <c r="AJ50" s="13"/>
      <c r="AK50" t="s">
        <v>242</v>
      </c>
    </row>
    <row r="51" spans="1:37" x14ac:dyDescent="0.25">
      <c r="A51" s="6" t="s">
        <v>155</v>
      </c>
      <c r="B51" s="6" t="s">
        <v>156</v>
      </c>
      <c r="C51" s="19">
        <v>3.7349999999999999</v>
      </c>
      <c r="D51" s="19">
        <v>3.71</v>
      </c>
      <c r="E51" s="19">
        <v>4.133</v>
      </c>
      <c r="F51" s="19">
        <v>-29.274000000000001</v>
      </c>
      <c r="G51" s="19">
        <v>-85.995000000000005</v>
      </c>
      <c r="H51" s="19">
        <v>-29.97</v>
      </c>
      <c r="I51" s="19">
        <v>2.7330000000000001</v>
      </c>
      <c r="J51" s="19">
        <v>-19.190000000000001</v>
      </c>
      <c r="K51" s="19">
        <v>73.63</v>
      </c>
      <c r="L51" s="19">
        <v>50.439</v>
      </c>
      <c r="M51" s="19">
        <v>-23.3</v>
      </c>
      <c r="N51" s="19">
        <v>54.2</v>
      </c>
      <c r="O51" s="19">
        <v>-433.7</v>
      </c>
      <c r="P51" s="19">
        <v>-13.6</v>
      </c>
      <c r="Q51" s="19">
        <v>-20.7</v>
      </c>
      <c r="R51" s="19">
        <v>3.4</v>
      </c>
      <c r="S51" s="19">
        <v>110.5</v>
      </c>
      <c r="T51" s="19">
        <v>65.900000000000006</v>
      </c>
      <c r="U51" s="19">
        <v>61.3</v>
      </c>
      <c r="V51" s="19">
        <v>111.2</v>
      </c>
      <c r="W51" s="19">
        <v>56.3</v>
      </c>
      <c r="X51" s="19">
        <v>77.400000000000006</v>
      </c>
      <c r="Y51" s="19">
        <v>135.5</v>
      </c>
      <c r="Z51" s="19">
        <v>164.3</v>
      </c>
      <c r="AA51" s="19">
        <v>187.9</v>
      </c>
      <c r="AB51" s="19">
        <v>209.4</v>
      </c>
      <c r="AC51" s="19">
        <v>237.2</v>
      </c>
      <c r="AD51" s="19">
        <v>249.8</v>
      </c>
      <c r="AE51" s="19">
        <v>284</v>
      </c>
      <c r="AF51" s="19">
        <v>276.60000000000002</v>
      </c>
      <c r="AG51" s="19">
        <v>306.60000000000002</v>
      </c>
      <c r="AH51" s="22">
        <v>306.60000152587901</v>
      </c>
      <c r="AI51" s="19">
        <v>177.68299999999999</v>
      </c>
      <c r="AJ51" s="19">
        <v>215</v>
      </c>
      <c r="AK51" t="s">
        <v>242</v>
      </c>
    </row>
    <row r="52" spans="1:37" x14ac:dyDescent="0.25">
      <c r="A52" s="6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21"/>
      <c r="AI52" s="18"/>
      <c r="AJ52" s="18"/>
      <c r="AK52" t="s">
        <v>242</v>
      </c>
    </row>
    <row r="53" spans="1:37" x14ac:dyDescent="0.25">
      <c r="A53" s="6" t="s">
        <v>157</v>
      </c>
      <c r="B53" s="6" t="s">
        <v>156</v>
      </c>
      <c r="C53" s="19">
        <v>3.7349999999999999</v>
      </c>
      <c r="D53" s="19">
        <v>3.71</v>
      </c>
      <c r="E53" s="19">
        <v>4.133</v>
      </c>
      <c r="F53" s="19">
        <v>-29.274000000000001</v>
      </c>
      <c r="G53" s="19">
        <v>-85.995000000000005</v>
      </c>
      <c r="H53" s="19">
        <v>-29.97</v>
      </c>
      <c r="I53" s="19">
        <v>2.7330000000000001</v>
      </c>
      <c r="J53" s="19">
        <v>-19.190000000000001</v>
      </c>
      <c r="K53" s="19">
        <v>73.63</v>
      </c>
      <c r="L53" s="19">
        <v>50.439</v>
      </c>
      <c r="M53" s="19">
        <v>-23.3</v>
      </c>
      <c r="N53" s="19">
        <v>54.2</v>
      </c>
      <c r="O53" s="19">
        <v>-433.7</v>
      </c>
      <c r="P53" s="19">
        <v>-13.6</v>
      </c>
      <c r="Q53" s="19">
        <v>-20.7</v>
      </c>
      <c r="R53" s="19">
        <v>3.4</v>
      </c>
      <c r="S53" s="19">
        <v>110.5</v>
      </c>
      <c r="T53" s="19">
        <v>65.900000000000006</v>
      </c>
      <c r="U53" s="19">
        <v>61.3</v>
      </c>
      <c r="V53" s="19">
        <v>111.2</v>
      </c>
      <c r="W53" s="19">
        <v>61.9</v>
      </c>
      <c r="X53" s="19">
        <v>79.599999999999994</v>
      </c>
      <c r="Y53" s="19">
        <v>125.955</v>
      </c>
      <c r="Z53" s="19">
        <v>158.125</v>
      </c>
      <c r="AA53" s="19">
        <v>188.48500000000001</v>
      </c>
      <c r="AB53" s="19">
        <v>213.3</v>
      </c>
      <c r="AC53" s="19">
        <v>225.92500000000001</v>
      </c>
      <c r="AD53" s="19">
        <v>243.2</v>
      </c>
      <c r="AE53" s="19">
        <v>246.3</v>
      </c>
      <c r="AF53" s="19">
        <v>271.10000000000002</v>
      </c>
      <c r="AG53" s="19">
        <v>305.57499999999999</v>
      </c>
      <c r="AH53" s="22">
        <v>305.57500152587897</v>
      </c>
      <c r="AI53" s="19">
        <v>186.1</v>
      </c>
      <c r="AJ53" s="19">
        <v>220.273</v>
      </c>
      <c r="AK53" t="s">
        <v>242</v>
      </c>
    </row>
    <row r="54" spans="1:37" x14ac:dyDescent="0.25">
      <c r="A54" s="10" t="s">
        <v>158</v>
      </c>
      <c r="B54" s="10" t="s">
        <v>159</v>
      </c>
      <c r="C54" s="13" t="s">
        <v>206</v>
      </c>
      <c r="D54" s="13" t="s">
        <v>206</v>
      </c>
      <c r="E54" s="13" t="s">
        <v>206</v>
      </c>
      <c r="F54" s="13" t="s">
        <v>206</v>
      </c>
      <c r="G54" s="13" t="s">
        <v>206</v>
      </c>
      <c r="H54" s="13" t="s">
        <v>206</v>
      </c>
      <c r="I54" s="13" t="s">
        <v>206</v>
      </c>
      <c r="J54" s="13" t="s">
        <v>206</v>
      </c>
      <c r="K54" s="13" t="s">
        <v>206</v>
      </c>
      <c r="L54" s="13" t="s">
        <v>206</v>
      </c>
      <c r="M54" s="13" t="s">
        <v>206</v>
      </c>
      <c r="N54" s="13" t="s">
        <v>206</v>
      </c>
      <c r="O54" s="13" t="s">
        <v>206</v>
      </c>
      <c r="P54" s="13" t="s">
        <v>206</v>
      </c>
      <c r="Q54" s="13" t="s">
        <v>206</v>
      </c>
      <c r="R54" s="13" t="s">
        <v>206</v>
      </c>
      <c r="S54" s="13" t="s">
        <v>206</v>
      </c>
      <c r="T54" s="13" t="s">
        <v>206</v>
      </c>
      <c r="U54" s="13" t="s">
        <v>206</v>
      </c>
      <c r="V54" s="13">
        <v>2.3635999999999999</v>
      </c>
      <c r="W54" s="13">
        <v>5.6</v>
      </c>
      <c r="X54" s="13">
        <v>2.2000000000000002</v>
      </c>
      <c r="Y54" s="13">
        <v>-9.5449999999999999</v>
      </c>
      <c r="Z54" s="13">
        <v>-6.1749999999999998</v>
      </c>
      <c r="AA54" s="13">
        <v>0.58499999999999996</v>
      </c>
      <c r="AB54" s="13">
        <v>3.9</v>
      </c>
      <c r="AC54" s="13">
        <v>-11.275</v>
      </c>
      <c r="AD54" s="13">
        <v>-6.6</v>
      </c>
      <c r="AE54" s="13">
        <v>-37.700000000000003</v>
      </c>
      <c r="AF54" s="13">
        <v>-5.5</v>
      </c>
      <c r="AG54" s="13">
        <v>-1.0249999999999999</v>
      </c>
      <c r="AH54" s="16">
        <v>-1.0249999999999999</v>
      </c>
      <c r="AI54" s="13"/>
      <c r="AJ54" s="13"/>
      <c r="AK54" t="s">
        <v>242</v>
      </c>
    </row>
    <row r="55" spans="1:37" x14ac:dyDescent="0.25">
      <c r="A55" s="10" t="s">
        <v>160</v>
      </c>
      <c r="B55" s="10" t="s">
        <v>140</v>
      </c>
      <c r="C55" s="13" t="s">
        <v>206</v>
      </c>
      <c r="D55" s="13">
        <v>-1.587</v>
      </c>
      <c r="E55" s="13">
        <v>0.50800000000000001</v>
      </c>
      <c r="F55" s="13">
        <v>11.568</v>
      </c>
      <c r="G55" s="13">
        <v>6.1230000000000002</v>
      </c>
      <c r="H55" s="13">
        <v>1.8900000000000001</v>
      </c>
      <c r="I55" s="13">
        <v>0.46800000000000003</v>
      </c>
      <c r="J55" s="13">
        <v>0</v>
      </c>
      <c r="K55" s="13">
        <v>0</v>
      </c>
      <c r="L55" s="13">
        <v>0</v>
      </c>
      <c r="M55" s="13">
        <v>0</v>
      </c>
      <c r="N55" s="13">
        <v>0</v>
      </c>
      <c r="O55" s="13">
        <v>0</v>
      </c>
      <c r="P55" s="13">
        <v>0</v>
      </c>
      <c r="Q55" s="13">
        <v>0</v>
      </c>
      <c r="R55" s="13">
        <v>-1.8</v>
      </c>
      <c r="S55" s="13">
        <v>-1.5</v>
      </c>
      <c r="T55" s="13">
        <v>-1</v>
      </c>
      <c r="U55" s="13">
        <v>2</v>
      </c>
      <c r="V55" s="13" t="s">
        <v>206</v>
      </c>
      <c r="W55" s="13">
        <v>0</v>
      </c>
      <c r="X55" s="13">
        <v>0</v>
      </c>
      <c r="Y55" s="13">
        <v>0</v>
      </c>
      <c r="Z55" s="13">
        <v>0</v>
      </c>
      <c r="AA55" s="13">
        <v>0</v>
      </c>
      <c r="AB55" s="13">
        <v>0</v>
      </c>
      <c r="AC55" s="13">
        <v>0</v>
      </c>
      <c r="AD55" s="13">
        <v>0</v>
      </c>
      <c r="AE55" s="13">
        <v>0</v>
      </c>
      <c r="AF55" s="13">
        <v>0</v>
      </c>
      <c r="AG55" s="13">
        <v>0</v>
      </c>
      <c r="AH55" s="16">
        <v>0</v>
      </c>
      <c r="AI55" s="13"/>
      <c r="AJ55" s="13"/>
      <c r="AK55" t="s">
        <v>242</v>
      </c>
    </row>
    <row r="56" spans="1:37" x14ac:dyDescent="0.25">
      <c r="A56" s="6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21"/>
      <c r="AI56" s="18"/>
      <c r="AJ56" s="18"/>
      <c r="AK56" t="s">
        <v>242</v>
      </c>
    </row>
    <row r="57" spans="1:37" x14ac:dyDescent="0.25">
      <c r="A57" s="10" t="s">
        <v>161</v>
      </c>
      <c r="B57" s="10" t="s">
        <v>162</v>
      </c>
      <c r="C57" s="13">
        <v>6.9580000000000002</v>
      </c>
      <c r="D57" s="13">
        <v>7.01</v>
      </c>
      <c r="E57" s="13">
        <v>7.1459999999999999</v>
      </c>
      <c r="F57" s="13">
        <v>7.2720000000000002</v>
      </c>
      <c r="G57" s="13">
        <v>7.33</v>
      </c>
      <c r="H57" s="13">
        <v>7.31</v>
      </c>
      <c r="I57" s="13">
        <v>15.74</v>
      </c>
      <c r="J57" s="13">
        <v>33.350999999999999</v>
      </c>
      <c r="K57" s="13">
        <v>36.747999999999998</v>
      </c>
      <c r="L57" s="13">
        <v>36.674999999999997</v>
      </c>
      <c r="M57" s="13">
        <v>36.4</v>
      </c>
      <c r="N57" s="13">
        <v>36.799999999999997</v>
      </c>
      <c r="O57" s="13">
        <v>37.6</v>
      </c>
      <c r="P57" s="13">
        <v>38.4</v>
      </c>
      <c r="Q57" s="13">
        <v>38.6</v>
      </c>
      <c r="R57" s="13">
        <v>39.299999999999997</v>
      </c>
      <c r="S57" s="13">
        <v>60</v>
      </c>
      <c r="T57" s="13">
        <v>93.4</v>
      </c>
      <c r="U57" s="13">
        <v>94.7</v>
      </c>
      <c r="V57" s="13">
        <v>96.4</v>
      </c>
      <c r="W57" s="13">
        <v>96.9</v>
      </c>
      <c r="X57" s="13">
        <v>97.6</v>
      </c>
      <c r="Y57" s="13">
        <v>98.8</v>
      </c>
      <c r="Z57" s="13">
        <v>100.2</v>
      </c>
      <c r="AA57" s="13">
        <v>100</v>
      </c>
      <c r="AB57" s="13">
        <v>96.8</v>
      </c>
      <c r="AC57" s="13">
        <v>95.8</v>
      </c>
      <c r="AD57" s="13">
        <v>92.8</v>
      </c>
      <c r="AE57" s="13">
        <v>90.6</v>
      </c>
      <c r="AF57" s="13">
        <v>87.9</v>
      </c>
      <c r="AG57" s="13">
        <v>84.9</v>
      </c>
      <c r="AH57" s="16">
        <v>84.4</v>
      </c>
      <c r="AI57" s="13"/>
      <c r="AJ57" s="13"/>
      <c r="AK57" t="s">
        <v>242</v>
      </c>
    </row>
    <row r="58" spans="1:37" x14ac:dyDescent="0.25">
      <c r="A58" s="6" t="s">
        <v>163</v>
      </c>
      <c r="B58" s="6" t="s">
        <v>164</v>
      </c>
      <c r="C58" s="20">
        <v>0.54</v>
      </c>
      <c r="D58" s="20">
        <v>0.53</v>
      </c>
      <c r="E58" s="20">
        <v>0.57999999999999996</v>
      </c>
      <c r="F58" s="20">
        <v>-4.03</v>
      </c>
      <c r="G58" s="20">
        <v>-11.73</v>
      </c>
      <c r="H58" s="20">
        <v>-4.0999999999999996</v>
      </c>
      <c r="I58" s="20">
        <v>0.17</v>
      </c>
      <c r="J58" s="20">
        <v>-0.57999999999999996</v>
      </c>
      <c r="K58" s="20">
        <v>2</v>
      </c>
      <c r="L58" s="20">
        <v>1.38</v>
      </c>
      <c r="M58" s="20">
        <v>-0.64</v>
      </c>
      <c r="N58" s="20">
        <v>1.47</v>
      </c>
      <c r="O58" s="20">
        <v>-11.54</v>
      </c>
      <c r="P58" s="20">
        <v>-0.35</v>
      </c>
      <c r="Q58" s="20">
        <v>-0.54</v>
      </c>
      <c r="R58" s="20">
        <v>0.09</v>
      </c>
      <c r="S58" s="20">
        <v>1.8399999999999999</v>
      </c>
      <c r="T58" s="20">
        <v>0.71</v>
      </c>
      <c r="U58" s="20">
        <v>0.65</v>
      </c>
      <c r="V58" s="20">
        <v>1.1499999999999999</v>
      </c>
      <c r="W58" s="20">
        <v>0.57999999999999996</v>
      </c>
      <c r="X58" s="20">
        <v>0.79</v>
      </c>
      <c r="Y58" s="20">
        <v>1.37</v>
      </c>
      <c r="Z58" s="20">
        <v>1.6400000000000001</v>
      </c>
      <c r="AA58" s="20">
        <v>1.88</v>
      </c>
      <c r="AB58" s="20">
        <v>2.16</v>
      </c>
      <c r="AC58" s="20">
        <v>2.48</v>
      </c>
      <c r="AD58" s="20">
        <v>2.69</v>
      </c>
      <c r="AE58" s="20">
        <v>3.13</v>
      </c>
      <c r="AF58" s="20">
        <v>3.15</v>
      </c>
      <c r="AG58" s="20">
        <v>3.61</v>
      </c>
      <c r="AH58" s="23">
        <v>3.61</v>
      </c>
      <c r="AI58" s="20">
        <v>2.7410000000000001</v>
      </c>
      <c r="AJ58" s="20">
        <v>3.1219999999999999</v>
      </c>
      <c r="AK58" t="s">
        <v>242</v>
      </c>
    </row>
    <row r="59" spans="1:37" x14ac:dyDescent="0.25">
      <c r="A59" s="6" t="s">
        <v>165</v>
      </c>
      <c r="B59" s="6" t="s">
        <v>166</v>
      </c>
      <c r="C59" s="20">
        <v>0.54</v>
      </c>
      <c r="D59" s="20">
        <v>0.3</v>
      </c>
      <c r="E59" s="20">
        <v>0.65</v>
      </c>
      <c r="F59" s="20">
        <v>-2.44</v>
      </c>
      <c r="G59" s="20">
        <v>-10.89</v>
      </c>
      <c r="H59" s="20">
        <v>-3.84</v>
      </c>
      <c r="I59" s="20">
        <v>0.2</v>
      </c>
      <c r="J59" s="20">
        <v>-0.57999999999999996</v>
      </c>
      <c r="K59" s="20">
        <v>2</v>
      </c>
      <c r="L59" s="20">
        <v>1.38</v>
      </c>
      <c r="M59" s="20">
        <v>-0.64</v>
      </c>
      <c r="N59" s="20">
        <v>1.47</v>
      </c>
      <c r="O59" s="20">
        <v>-11.54</v>
      </c>
      <c r="P59" s="20">
        <v>-0.35</v>
      </c>
      <c r="Q59" s="20">
        <v>-0.54</v>
      </c>
      <c r="R59" s="20">
        <v>0.04</v>
      </c>
      <c r="S59" s="20">
        <v>1.81</v>
      </c>
      <c r="T59" s="20">
        <v>0.7</v>
      </c>
      <c r="U59" s="20">
        <v>0.67</v>
      </c>
      <c r="V59" s="20">
        <v>1.1499999999999999</v>
      </c>
      <c r="W59" s="20">
        <v>0.57999999999999996</v>
      </c>
      <c r="X59" s="20">
        <v>0.79</v>
      </c>
      <c r="Y59" s="20">
        <v>1.37</v>
      </c>
      <c r="Z59" s="20">
        <v>1.6400000000000001</v>
      </c>
      <c r="AA59" s="20">
        <v>1.88</v>
      </c>
      <c r="AB59" s="20">
        <v>2.16</v>
      </c>
      <c r="AC59" s="20">
        <v>2.48</v>
      </c>
      <c r="AD59" s="20">
        <v>2.69</v>
      </c>
      <c r="AE59" s="20">
        <v>3.13</v>
      </c>
      <c r="AF59" s="20">
        <v>3.15</v>
      </c>
      <c r="AG59" s="20">
        <v>3.61</v>
      </c>
      <c r="AH59" s="23">
        <v>3.61</v>
      </c>
      <c r="AI59" s="20">
        <v>2.7410000000000001</v>
      </c>
      <c r="AJ59" s="20">
        <v>3.1219999999999999</v>
      </c>
      <c r="AK59" t="s">
        <v>242</v>
      </c>
    </row>
    <row r="60" spans="1:37" x14ac:dyDescent="0.25">
      <c r="A60" s="6" t="s">
        <v>167</v>
      </c>
      <c r="B60" s="6" t="s">
        <v>168</v>
      </c>
      <c r="C60" s="20" t="s">
        <v>206</v>
      </c>
      <c r="D60" s="20" t="s">
        <v>206</v>
      </c>
      <c r="E60" s="20" t="s">
        <v>206</v>
      </c>
      <c r="F60" s="20" t="s">
        <v>206</v>
      </c>
      <c r="G60" s="20" t="s">
        <v>206</v>
      </c>
      <c r="H60" s="20" t="s">
        <v>206</v>
      </c>
      <c r="I60" s="20" t="s">
        <v>206</v>
      </c>
      <c r="J60" s="20">
        <v>0.57999999999999996</v>
      </c>
      <c r="K60" s="20">
        <v>1.55</v>
      </c>
      <c r="L60" s="20">
        <v>1.62</v>
      </c>
      <c r="M60" s="20">
        <v>0.27</v>
      </c>
      <c r="N60" s="20">
        <v>0.46</v>
      </c>
      <c r="O60" s="20">
        <v>-0.59</v>
      </c>
      <c r="P60" s="20">
        <v>-0.49</v>
      </c>
      <c r="Q60" s="20">
        <v>-0.33</v>
      </c>
      <c r="R60" s="20">
        <v>0.46</v>
      </c>
      <c r="S60" s="20">
        <v>1.19</v>
      </c>
      <c r="T60" s="20">
        <v>0.55000000000000004</v>
      </c>
      <c r="U60" s="20">
        <v>0.79</v>
      </c>
      <c r="V60" s="20">
        <v>1.17</v>
      </c>
      <c r="W60" s="20">
        <v>0.63880000000000003</v>
      </c>
      <c r="X60" s="20">
        <v>0.81559999999999999</v>
      </c>
      <c r="Y60" s="20">
        <v>1.2747999999999999</v>
      </c>
      <c r="Z60" s="20">
        <v>1.5781000000000001</v>
      </c>
      <c r="AA60" s="20">
        <v>1.8849</v>
      </c>
      <c r="AB60" s="20">
        <v>2.2035</v>
      </c>
      <c r="AC60" s="20">
        <v>2.3582999999999998</v>
      </c>
      <c r="AD60" s="20">
        <v>2.6207000000000003</v>
      </c>
      <c r="AE60" s="20">
        <v>2.7185000000000001</v>
      </c>
      <c r="AF60" s="20">
        <v>3.0842000000000001</v>
      </c>
      <c r="AG60" s="20">
        <v>3.5991999999999997</v>
      </c>
      <c r="AH60" s="23">
        <v>3.5990419999999999</v>
      </c>
      <c r="AI60" s="20">
        <v>2.3420000000000001</v>
      </c>
      <c r="AJ60" s="20">
        <v>2.8439999999999999</v>
      </c>
      <c r="AK60" t="s">
        <v>242</v>
      </c>
    </row>
    <row r="61" spans="1:37" x14ac:dyDescent="0.25">
      <c r="A61" s="6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21"/>
      <c r="AI61" s="18"/>
      <c r="AJ61" s="18"/>
      <c r="AK61" t="s">
        <v>242</v>
      </c>
    </row>
    <row r="62" spans="1:37" x14ac:dyDescent="0.25">
      <c r="A62" s="10" t="s">
        <v>169</v>
      </c>
      <c r="B62" s="10" t="s">
        <v>170</v>
      </c>
      <c r="C62" s="13">
        <v>6.9580000000000002</v>
      </c>
      <c r="D62" s="13">
        <v>7.01</v>
      </c>
      <c r="E62" s="13">
        <v>7.1459999999999999</v>
      </c>
      <c r="F62" s="13">
        <v>7.2720000000000002</v>
      </c>
      <c r="G62" s="13">
        <v>7.33</v>
      </c>
      <c r="H62" s="13">
        <v>7.31</v>
      </c>
      <c r="I62" s="13">
        <v>15.742000000000001</v>
      </c>
      <c r="J62" s="13">
        <v>33.350999999999999</v>
      </c>
      <c r="K62" s="13">
        <v>45.997</v>
      </c>
      <c r="L62" s="13">
        <v>45.670999999999999</v>
      </c>
      <c r="M62" s="13">
        <v>36.4</v>
      </c>
      <c r="N62" s="13">
        <v>45.7</v>
      </c>
      <c r="O62" s="13">
        <v>37.6</v>
      </c>
      <c r="P62" s="13">
        <v>38.4</v>
      </c>
      <c r="Q62" s="13">
        <v>38.6</v>
      </c>
      <c r="R62" s="13">
        <v>42.1</v>
      </c>
      <c r="S62" s="13">
        <v>93.7</v>
      </c>
      <c r="T62" s="13">
        <v>95.5</v>
      </c>
      <c r="U62" s="13">
        <v>96.5</v>
      </c>
      <c r="V62" s="13">
        <v>97.6</v>
      </c>
      <c r="W62" s="13">
        <v>98.2</v>
      </c>
      <c r="X62" s="13">
        <v>99.9</v>
      </c>
      <c r="Y62" s="13">
        <v>100.7</v>
      </c>
      <c r="Z62" s="13">
        <v>102</v>
      </c>
      <c r="AA62" s="13">
        <v>102.1</v>
      </c>
      <c r="AB62" s="13">
        <v>98.7</v>
      </c>
      <c r="AC62" s="13">
        <v>97.2</v>
      </c>
      <c r="AD62" s="13">
        <v>94.2</v>
      </c>
      <c r="AE62" s="13">
        <v>91.9</v>
      </c>
      <c r="AF62" s="13">
        <v>89</v>
      </c>
      <c r="AG62" s="13">
        <v>85.8</v>
      </c>
      <c r="AH62" s="16">
        <v>85.2</v>
      </c>
      <c r="AI62" s="13"/>
      <c r="AJ62" s="13"/>
      <c r="AK62" t="s">
        <v>242</v>
      </c>
    </row>
    <row r="63" spans="1:37" x14ac:dyDescent="0.25">
      <c r="A63" s="6" t="s">
        <v>171</v>
      </c>
      <c r="B63" s="6" t="s">
        <v>172</v>
      </c>
      <c r="C63" s="20">
        <v>0.54</v>
      </c>
      <c r="D63" s="20">
        <v>0.53</v>
      </c>
      <c r="E63" s="20">
        <v>0.57999999999999996</v>
      </c>
      <c r="F63" s="20">
        <v>-4.03</v>
      </c>
      <c r="G63" s="20">
        <v>-11.73</v>
      </c>
      <c r="H63" s="20">
        <v>-4.0999999999999996</v>
      </c>
      <c r="I63" s="20">
        <v>0.17</v>
      </c>
      <c r="J63" s="20">
        <v>-0.57999999999999996</v>
      </c>
      <c r="K63" s="20">
        <v>1.74</v>
      </c>
      <c r="L63" s="20">
        <v>1.24</v>
      </c>
      <c r="M63" s="20">
        <v>-0.64</v>
      </c>
      <c r="N63" s="20">
        <v>1.32</v>
      </c>
      <c r="O63" s="20">
        <v>-11.54</v>
      </c>
      <c r="P63" s="20">
        <v>-0.35</v>
      </c>
      <c r="Q63" s="20">
        <v>-0.54</v>
      </c>
      <c r="R63" s="20">
        <v>0.08</v>
      </c>
      <c r="S63" s="20">
        <v>1.51</v>
      </c>
      <c r="T63" s="20">
        <v>0.69</v>
      </c>
      <c r="U63" s="20">
        <v>0.64</v>
      </c>
      <c r="V63" s="20">
        <v>1.1400000000000001</v>
      </c>
      <c r="W63" s="20">
        <v>0.56999999999999995</v>
      </c>
      <c r="X63" s="20">
        <v>0.77</v>
      </c>
      <c r="Y63" s="20">
        <v>1.35</v>
      </c>
      <c r="Z63" s="20">
        <v>1.6099999999999999</v>
      </c>
      <c r="AA63" s="20">
        <v>1.8399999999999999</v>
      </c>
      <c r="AB63" s="20">
        <v>2.12</v>
      </c>
      <c r="AC63" s="20">
        <v>2.44</v>
      </c>
      <c r="AD63" s="20">
        <v>2.65</v>
      </c>
      <c r="AE63" s="20">
        <v>3.09</v>
      </c>
      <c r="AF63" s="20">
        <v>3.11</v>
      </c>
      <c r="AG63" s="20">
        <v>3.57</v>
      </c>
      <c r="AH63" s="23">
        <v>3.57</v>
      </c>
      <c r="AI63" s="20">
        <v>2.7410000000000001</v>
      </c>
      <c r="AJ63" s="20">
        <v>3.1219999999999999</v>
      </c>
      <c r="AK63" t="s">
        <v>242</v>
      </c>
    </row>
    <row r="64" spans="1:37" x14ac:dyDescent="0.25">
      <c r="A64" s="6" t="s">
        <v>173</v>
      </c>
      <c r="B64" s="6" t="s">
        <v>174</v>
      </c>
      <c r="C64" s="20">
        <v>0.54</v>
      </c>
      <c r="D64" s="20">
        <v>0.3</v>
      </c>
      <c r="E64" s="20">
        <v>0.65</v>
      </c>
      <c r="F64" s="20">
        <v>-2.44</v>
      </c>
      <c r="G64" s="20">
        <v>-10.89</v>
      </c>
      <c r="H64" s="20">
        <v>-3.84</v>
      </c>
      <c r="I64" s="20">
        <v>0.2</v>
      </c>
      <c r="J64" s="20">
        <v>-0.57999999999999996</v>
      </c>
      <c r="K64" s="20">
        <v>1.74</v>
      </c>
      <c r="L64" s="20">
        <v>1.24</v>
      </c>
      <c r="M64" s="20">
        <v>-0.64</v>
      </c>
      <c r="N64" s="20">
        <v>1.32</v>
      </c>
      <c r="O64" s="20">
        <v>-11.54</v>
      </c>
      <c r="P64" s="20">
        <v>-0.35</v>
      </c>
      <c r="Q64" s="20">
        <v>-0.54</v>
      </c>
      <c r="R64" s="20">
        <v>0.04</v>
      </c>
      <c r="S64" s="20">
        <v>1.49</v>
      </c>
      <c r="T64" s="20">
        <v>0.68</v>
      </c>
      <c r="U64" s="20">
        <v>0.66</v>
      </c>
      <c r="V64" s="20">
        <v>1.1400000000000001</v>
      </c>
      <c r="W64" s="20">
        <v>0.56999999999999995</v>
      </c>
      <c r="X64" s="20">
        <v>0.77</v>
      </c>
      <c r="Y64" s="20">
        <v>1.35</v>
      </c>
      <c r="Z64" s="20">
        <v>1.6099999999999999</v>
      </c>
      <c r="AA64" s="20">
        <v>1.8399999999999999</v>
      </c>
      <c r="AB64" s="20">
        <v>2.12</v>
      </c>
      <c r="AC64" s="20">
        <v>2.44</v>
      </c>
      <c r="AD64" s="20">
        <v>2.65</v>
      </c>
      <c r="AE64" s="20">
        <v>3.09</v>
      </c>
      <c r="AF64" s="20">
        <v>3.11</v>
      </c>
      <c r="AG64" s="20">
        <v>3.57</v>
      </c>
      <c r="AH64" s="23">
        <v>3.57</v>
      </c>
      <c r="AI64" s="20">
        <v>2.7410000000000001</v>
      </c>
      <c r="AJ64" s="20">
        <v>3.1219999999999999</v>
      </c>
      <c r="AK64" t="s">
        <v>242</v>
      </c>
    </row>
    <row r="65" spans="1:37" x14ac:dyDescent="0.25">
      <c r="A65" s="6" t="s">
        <v>175</v>
      </c>
      <c r="B65" s="6" t="s">
        <v>176</v>
      </c>
      <c r="C65" s="20">
        <v>0.54</v>
      </c>
      <c r="D65" s="20">
        <v>0.3</v>
      </c>
      <c r="E65" s="20">
        <v>0.65</v>
      </c>
      <c r="F65" s="20">
        <v>-2.44</v>
      </c>
      <c r="G65" s="20">
        <v>-10.89</v>
      </c>
      <c r="H65" s="20">
        <v>-3.84</v>
      </c>
      <c r="I65" s="20">
        <v>0.2</v>
      </c>
      <c r="J65" s="20">
        <v>0.57999999999999996</v>
      </c>
      <c r="K65" s="20">
        <v>1.38</v>
      </c>
      <c r="L65" s="20">
        <v>1.43</v>
      </c>
      <c r="M65" s="20">
        <v>0.27</v>
      </c>
      <c r="N65" s="20">
        <v>0.5</v>
      </c>
      <c r="O65" s="20">
        <v>-0.59</v>
      </c>
      <c r="P65" s="20">
        <v>-0.49</v>
      </c>
      <c r="Q65" s="20">
        <v>-0.33</v>
      </c>
      <c r="R65" s="20">
        <v>0.43</v>
      </c>
      <c r="S65" s="20">
        <v>1.0900000000000001</v>
      </c>
      <c r="T65" s="20">
        <v>0.53</v>
      </c>
      <c r="U65" s="20">
        <v>0.77</v>
      </c>
      <c r="V65" s="20">
        <v>1.1599999999999999</v>
      </c>
      <c r="W65" s="20">
        <v>0.627</v>
      </c>
      <c r="X65" s="20">
        <v>0.79200000000000004</v>
      </c>
      <c r="Y65" s="20">
        <v>1.2551999999999999</v>
      </c>
      <c r="Z65" s="20">
        <v>1.5495000000000001</v>
      </c>
      <c r="AA65" s="20">
        <v>1.8456999999999999</v>
      </c>
      <c r="AB65" s="20">
        <v>2.1595</v>
      </c>
      <c r="AC65" s="20">
        <v>2.3239999999999998</v>
      </c>
      <c r="AD65" s="20">
        <v>2.5798999999999999</v>
      </c>
      <c r="AE65" s="20">
        <v>2.6798000000000002</v>
      </c>
      <c r="AF65" s="20">
        <v>3.0482</v>
      </c>
      <c r="AG65" s="20">
        <v>3.5581</v>
      </c>
      <c r="AH65" s="23">
        <v>3.558338</v>
      </c>
      <c r="AI65" s="20">
        <v>2.3420000000000001</v>
      </c>
      <c r="AJ65" s="20">
        <v>2.8439999999999999</v>
      </c>
      <c r="AK65" t="s">
        <v>242</v>
      </c>
    </row>
    <row r="66" spans="1:37" x14ac:dyDescent="0.25">
      <c r="A66" s="6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21"/>
      <c r="AI66" s="18"/>
      <c r="AJ66" s="18"/>
      <c r="AK66" t="s">
        <v>242</v>
      </c>
    </row>
    <row r="67" spans="1:37" x14ac:dyDescent="0.25">
      <c r="A67" s="6" t="s">
        <v>2</v>
      </c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21"/>
      <c r="AI67" s="18"/>
      <c r="AJ67" s="18"/>
      <c r="AK67" t="s">
        <v>242</v>
      </c>
    </row>
    <row r="68" spans="1:37" x14ac:dyDescent="0.25">
      <c r="A68" s="10" t="s">
        <v>177</v>
      </c>
      <c r="B68" s="10" t="s">
        <v>178</v>
      </c>
      <c r="C68" s="12" t="s">
        <v>179</v>
      </c>
      <c r="D68" s="12" t="s">
        <v>179</v>
      </c>
      <c r="E68" s="12" t="s">
        <v>179</v>
      </c>
      <c r="F68" s="12" t="s">
        <v>179</v>
      </c>
      <c r="G68" s="12" t="s">
        <v>179</v>
      </c>
      <c r="H68" s="12" t="s">
        <v>179</v>
      </c>
      <c r="I68" s="12" t="s">
        <v>179</v>
      </c>
      <c r="J68" s="12" t="s">
        <v>179</v>
      </c>
      <c r="K68" s="12" t="s">
        <v>179</v>
      </c>
      <c r="L68" s="12" t="s">
        <v>179</v>
      </c>
      <c r="M68" s="12" t="s">
        <v>179</v>
      </c>
      <c r="N68" s="12" t="s">
        <v>179</v>
      </c>
      <c r="O68" s="12" t="s">
        <v>179</v>
      </c>
      <c r="P68" s="12" t="s">
        <v>179</v>
      </c>
      <c r="Q68" s="12" t="s">
        <v>179</v>
      </c>
      <c r="R68" s="12" t="s">
        <v>179</v>
      </c>
      <c r="S68" s="12" t="s">
        <v>179</v>
      </c>
      <c r="T68" s="12" t="s">
        <v>179</v>
      </c>
      <c r="U68" s="12" t="s">
        <v>179</v>
      </c>
      <c r="V68" s="12" t="s">
        <v>179</v>
      </c>
      <c r="W68" s="12" t="s">
        <v>179</v>
      </c>
      <c r="X68" s="12" t="s">
        <v>179</v>
      </c>
      <c r="Y68" s="12" t="s">
        <v>179</v>
      </c>
      <c r="Z68" s="12" t="s">
        <v>179</v>
      </c>
      <c r="AA68" s="12" t="s">
        <v>179</v>
      </c>
      <c r="AB68" s="12" t="s">
        <v>179</v>
      </c>
      <c r="AC68" s="12" t="s">
        <v>179</v>
      </c>
      <c r="AD68" s="12" t="s">
        <v>179</v>
      </c>
      <c r="AE68" s="12" t="s">
        <v>179</v>
      </c>
      <c r="AF68" s="12" t="s">
        <v>179</v>
      </c>
      <c r="AG68" s="12" t="s">
        <v>179</v>
      </c>
      <c r="AH68" s="15"/>
      <c r="AI68" s="12"/>
      <c r="AJ68" s="12"/>
      <c r="AK68" t="s">
        <v>242</v>
      </c>
    </row>
    <row r="69" spans="1:37" x14ac:dyDescent="0.25">
      <c r="A69" s="10" t="s">
        <v>180</v>
      </c>
      <c r="B69" s="10" t="s">
        <v>180</v>
      </c>
      <c r="C69" s="13" t="s">
        <v>206</v>
      </c>
      <c r="D69" s="13">
        <v>27.343</v>
      </c>
      <c r="E69" s="13">
        <v>31.254000000000001</v>
      </c>
      <c r="F69" s="13">
        <v>20.882000000000001</v>
      </c>
      <c r="G69" s="13">
        <v>9.9149999999999991</v>
      </c>
      <c r="H69" s="13">
        <v>16.873000000000001</v>
      </c>
      <c r="I69" s="13">
        <v>29.388999999999999</v>
      </c>
      <c r="J69" s="13">
        <v>71.888999999999996</v>
      </c>
      <c r="K69" s="13">
        <v>137.59700000000001</v>
      </c>
      <c r="L69" s="13">
        <v>177.20400000000001</v>
      </c>
      <c r="M69" s="13">
        <v>150.30000000000001</v>
      </c>
      <c r="N69" s="13">
        <v>145</v>
      </c>
      <c r="O69" s="13">
        <v>114.5</v>
      </c>
      <c r="P69" s="13">
        <v>107.4</v>
      </c>
      <c r="Q69" s="13">
        <v>114</v>
      </c>
      <c r="R69" s="13">
        <v>137.1</v>
      </c>
      <c r="S69" s="13">
        <v>148.30000000000001</v>
      </c>
      <c r="T69" s="13">
        <v>140.80000000000001</v>
      </c>
      <c r="U69" s="13">
        <v>154.69999999999999</v>
      </c>
      <c r="V69" s="13">
        <v>178.6</v>
      </c>
      <c r="W69" s="13">
        <v>157.80000000000001</v>
      </c>
      <c r="X69" s="13">
        <v>186.5</v>
      </c>
      <c r="Y69" s="13">
        <v>250</v>
      </c>
      <c r="Z69" s="13">
        <v>296.5</v>
      </c>
      <c r="AA69" s="13">
        <v>331.1</v>
      </c>
      <c r="AB69" s="13">
        <v>383</v>
      </c>
      <c r="AC69" s="13">
        <v>409.3</v>
      </c>
      <c r="AD69" s="13">
        <v>453.4</v>
      </c>
      <c r="AE69" s="13">
        <v>455.1</v>
      </c>
      <c r="AF69" s="13">
        <v>501.1354</v>
      </c>
      <c r="AG69" s="13">
        <v>584.9</v>
      </c>
      <c r="AH69" s="16">
        <v>584.9</v>
      </c>
      <c r="AI69" s="13">
        <v>426.6</v>
      </c>
      <c r="AJ69" s="13">
        <v>458.44400000000002</v>
      </c>
      <c r="AK69" t="s">
        <v>242</v>
      </c>
    </row>
    <row r="70" spans="1:37" x14ac:dyDescent="0.25">
      <c r="A70" s="10" t="s">
        <v>181</v>
      </c>
      <c r="B70" s="10" t="s">
        <v>182</v>
      </c>
      <c r="C70" s="14" t="s">
        <v>206</v>
      </c>
      <c r="D70" s="14">
        <v>7.1440000000000001</v>
      </c>
      <c r="E70" s="14">
        <v>8.0846999999999998</v>
      </c>
      <c r="F70" s="14">
        <v>5.4058000000000002</v>
      </c>
      <c r="G70" s="14">
        <v>3.1918000000000002</v>
      </c>
      <c r="H70" s="14">
        <v>5.3771000000000004</v>
      </c>
      <c r="I70" s="14">
        <v>8.3911999999999995</v>
      </c>
      <c r="J70" s="14">
        <v>10.34</v>
      </c>
      <c r="K70" s="14">
        <v>14.687100000000001</v>
      </c>
      <c r="L70" s="14">
        <v>16.2715</v>
      </c>
      <c r="M70" s="14">
        <v>13.0525</v>
      </c>
      <c r="N70" s="14">
        <v>13.734999999999999</v>
      </c>
      <c r="O70" s="14">
        <v>11.343400000000001</v>
      </c>
      <c r="P70" s="14">
        <v>12.6234</v>
      </c>
      <c r="Q70" s="14">
        <v>12.7104</v>
      </c>
      <c r="R70" s="14">
        <v>13.0398</v>
      </c>
      <c r="S70" s="14">
        <v>13.0145</v>
      </c>
      <c r="T70" s="14">
        <v>13.415900000000001</v>
      </c>
      <c r="U70" s="14">
        <v>13.2098</v>
      </c>
      <c r="V70" s="14">
        <v>13.4803</v>
      </c>
      <c r="W70" s="14">
        <v>14.238</v>
      </c>
      <c r="X70" s="14">
        <v>15.891299999999999</v>
      </c>
      <c r="Y70" s="14">
        <v>17.954599999999999</v>
      </c>
      <c r="Z70" s="14">
        <v>18.787199999999999</v>
      </c>
      <c r="AA70" s="14">
        <v>19.729500000000002</v>
      </c>
      <c r="AB70" s="14">
        <v>20.641300000000001</v>
      </c>
      <c r="AC70" s="14">
        <v>21.991199999999999</v>
      </c>
      <c r="AD70" s="14">
        <v>22.621400000000001</v>
      </c>
      <c r="AE70" s="14">
        <v>23.062899999999999</v>
      </c>
      <c r="AF70" s="14">
        <v>22.892299999999999</v>
      </c>
      <c r="AG70" s="14">
        <v>24.8291</v>
      </c>
      <c r="AH70" s="17">
        <v>24.829137835887401</v>
      </c>
      <c r="AI70" s="14">
        <v>21.562563023489801</v>
      </c>
      <c r="AJ70" s="14">
        <v>21.686092715231801</v>
      </c>
      <c r="AK70" t="s">
        <v>242</v>
      </c>
    </row>
    <row r="71" spans="1:37" x14ac:dyDescent="0.25">
      <c r="A71" s="10" t="s">
        <v>183</v>
      </c>
      <c r="B71" s="10" t="s">
        <v>183</v>
      </c>
      <c r="C71" s="13" t="s">
        <v>206</v>
      </c>
      <c r="D71" s="13">
        <v>14.257</v>
      </c>
      <c r="E71" s="13">
        <v>16.224</v>
      </c>
      <c r="F71" s="13">
        <v>5.1479999999999997</v>
      </c>
      <c r="G71" s="13">
        <v>-4.9649999999999999</v>
      </c>
      <c r="H71" s="13">
        <v>2.6429999999999998</v>
      </c>
      <c r="I71" s="13">
        <v>17.765999999999998</v>
      </c>
      <c r="J71" s="13">
        <v>45.158999999999999</v>
      </c>
      <c r="K71" s="13">
        <v>104.383</v>
      </c>
      <c r="L71" s="13">
        <v>139.762</v>
      </c>
      <c r="M71" s="13">
        <v>102.4</v>
      </c>
      <c r="N71" s="13">
        <v>99.4</v>
      </c>
      <c r="O71" s="13">
        <v>63.8</v>
      </c>
      <c r="P71" s="13">
        <v>60.2</v>
      </c>
      <c r="Q71" s="13">
        <v>61.8</v>
      </c>
      <c r="R71" s="13">
        <v>86.1</v>
      </c>
      <c r="S71" s="13">
        <v>102.5</v>
      </c>
      <c r="T71" s="13">
        <v>103.5</v>
      </c>
      <c r="U71" s="13">
        <v>115.1</v>
      </c>
      <c r="V71" s="13">
        <v>134.69999999999999</v>
      </c>
      <c r="W71" s="13">
        <v>111.2</v>
      </c>
      <c r="X71" s="13">
        <v>133.30000000000001</v>
      </c>
      <c r="Y71" s="13">
        <v>194.7</v>
      </c>
      <c r="Z71" s="13">
        <v>239.3</v>
      </c>
      <c r="AA71" s="13">
        <v>271.8</v>
      </c>
      <c r="AB71" s="13">
        <v>311.8</v>
      </c>
      <c r="AC71" s="13">
        <v>332.9</v>
      </c>
      <c r="AD71" s="13">
        <v>360.1</v>
      </c>
      <c r="AE71" s="13">
        <v>350.6</v>
      </c>
      <c r="AF71" s="13">
        <v>381.03539999999998</v>
      </c>
      <c r="AG71" s="13">
        <v>450.2</v>
      </c>
      <c r="AH71" s="16"/>
      <c r="AI71" s="13"/>
      <c r="AJ71" s="13"/>
      <c r="AK71" t="s">
        <v>242</v>
      </c>
    </row>
    <row r="72" spans="1:37" x14ac:dyDescent="0.25">
      <c r="A72" s="10" t="s">
        <v>184</v>
      </c>
      <c r="B72" s="10" t="s">
        <v>184</v>
      </c>
      <c r="C72" s="13" t="s">
        <v>206</v>
      </c>
      <c r="D72" s="13">
        <v>14.038</v>
      </c>
      <c r="E72" s="13">
        <v>15.833</v>
      </c>
      <c r="F72" s="13">
        <v>5.1479999999999997</v>
      </c>
      <c r="G72" s="13">
        <v>-4.9649999999999999</v>
      </c>
      <c r="H72" s="13">
        <v>2.6429999999999998</v>
      </c>
      <c r="I72" s="13">
        <v>17.765999999999998</v>
      </c>
      <c r="J72" s="13">
        <v>45.158999999999999</v>
      </c>
      <c r="K72" s="13">
        <v>101.8</v>
      </c>
      <c r="L72" s="13">
        <v>129.75</v>
      </c>
      <c r="M72" s="13">
        <v>89</v>
      </c>
      <c r="N72" s="13">
        <v>86.3</v>
      </c>
      <c r="O72" s="13">
        <v>51.3</v>
      </c>
      <c r="P72" s="13">
        <v>60.2</v>
      </c>
      <c r="Q72" s="13">
        <v>61.8</v>
      </c>
      <c r="R72" s="13">
        <v>86.1</v>
      </c>
      <c r="S72" s="13">
        <v>101.9</v>
      </c>
      <c r="T72" s="13">
        <v>103.4</v>
      </c>
      <c r="U72" s="13">
        <v>114.9</v>
      </c>
      <c r="V72" s="13">
        <v>134.69999999999999</v>
      </c>
      <c r="W72" s="13">
        <v>111.2</v>
      </c>
      <c r="X72" s="13">
        <v>133.30000000000001</v>
      </c>
      <c r="Y72" s="13">
        <v>194.7</v>
      </c>
      <c r="Z72" s="13">
        <v>239.3</v>
      </c>
      <c r="AA72" s="13">
        <v>271.8</v>
      </c>
      <c r="AB72" s="13">
        <v>311.8</v>
      </c>
      <c r="AC72" s="13">
        <v>332.9</v>
      </c>
      <c r="AD72" s="13">
        <v>360.1</v>
      </c>
      <c r="AE72" s="13">
        <v>350.6</v>
      </c>
      <c r="AF72" s="13">
        <v>378.03539999999998</v>
      </c>
      <c r="AG72" s="13">
        <v>427.7</v>
      </c>
      <c r="AH72" s="16">
        <v>427.7</v>
      </c>
      <c r="AI72" s="13">
        <v>289.72699999999998</v>
      </c>
      <c r="AJ72" s="13">
        <v>329.09100000000001</v>
      </c>
      <c r="AK72" t="s">
        <v>242</v>
      </c>
    </row>
    <row r="73" spans="1:37" x14ac:dyDescent="0.25">
      <c r="A73" s="10" t="s">
        <v>185</v>
      </c>
      <c r="B73" s="10" t="s">
        <v>186</v>
      </c>
      <c r="C73" s="14" t="s">
        <v>206</v>
      </c>
      <c r="D73" s="14">
        <v>21.1617</v>
      </c>
      <c r="E73" s="14">
        <v>21.847300000000001</v>
      </c>
      <c r="F73" s="14">
        <v>19.921399999999998</v>
      </c>
      <c r="G73" s="14">
        <v>15.3057</v>
      </c>
      <c r="H73" s="14">
        <v>15.433</v>
      </c>
      <c r="I73" s="14">
        <v>19.1555</v>
      </c>
      <c r="J73" s="14">
        <v>20.3249</v>
      </c>
      <c r="K73" s="14">
        <v>23.7638</v>
      </c>
      <c r="L73" s="14">
        <v>24.908000000000001</v>
      </c>
      <c r="M73" s="14">
        <v>21.0595</v>
      </c>
      <c r="N73" s="14">
        <v>21.9191</v>
      </c>
      <c r="O73" s="14">
        <v>18.9023</v>
      </c>
      <c r="P73" s="14">
        <v>18.958600000000001</v>
      </c>
      <c r="Q73" s="14">
        <v>19.4559</v>
      </c>
      <c r="R73" s="14">
        <v>21.314399999999999</v>
      </c>
      <c r="S73" s="14">
        <v>21.9482</v>
      </c>
      <c r="T73" s="14">
        <v>23.677900000000001</v>
      </c>
      <c r="U73" s="14">
        <v>24.165299999999998</v>
      </c>
      <c r="V73" s="14">
        <v>21.828099999999999</v>
      </c>
      <c r="W73" s="14">
        <v>22.421700000000001</v>
      </c>
      <c r="X73" s="14">
        <v>24.079799999999999</v>
      </c>
      <c r="Y73" s="14">
        <v>24.569099999999999</v>
      </c>
      <c r="Z73" s="14">
        <v>25.7699</v>
      </c>
      <c r="AA73" s="14">
        <v>27.052800000000001</v>
      </c>
      <c r="AB73" s="14">
        <v>27.421199999999999</v>
      </c>
      <c r="AC73" s="14">
        <v>28.6267</v>
      </c>
      <c r="AD73" s="14">
        <v>28.1694</v>
      </c>
      <c r="AE73" s="14">
        <v>27.9633</v>
      </c>
      <c r="AF73" s="14">
        <v>26.531500000000001</v>
      </c>
      <c r="AG73" s="14">
        <v>27.185099999999998</v>
      </c>
      <c r="AH73" s="17">
        <v>27.1851254404211</v>
      </c>
      <c r="AI73" s="14">
        <v>24.53</v>
      </c>
      <c r="AJ73" s="14">
        <v>26.448</v>
      </c>
      <c r="AK73" t="s">
        <v>242</v>
      </c>
    </row>
    <row r="74" spans="1:37" x14ac:dyDescent="0.25">
      <c r="A74" s="10" t="s">
        <v>187</v>
      </c>
      <c r="B74" s="10" t="s">
        <v>188</v>
      </c>
      <c r="C74" s="14" t="s">
        <v>206</v>
      </c>
      <c r="D74" s="14">
        <v>3.6677</v>
      </c>
      <c r="E74" s="14">
        <v>4.0956000000000001</v>
      </c>
      <c r="F74" s="14">
        <v>1.3327</v>
      </c>
      <c r="G74" s="14">
        <v>-1.5983000000000001</v>
      </c>
      <c r="H74" s="14">
        <v>0.84230000000000005</v>
      </c>
      <c r="I74" s="14">
        <v>5.0725999999999996</v>
      </c>
      <c r="J74" s="14">
        <v>6.4954000000000001</v>
      </c>
      <c r="K74" s="14">
        <v>10.866099999999999</v>
      </c>
      <c r="L74" s="14">
        <v>11.914099999999999</v>
      </c>
      <c r="M74" s="14">
        <v>7.7290000000000001</v>
      </c>
      <c r="N74" s="14">
        <v>8.1746999999999996</v>
      </c>
      <c r="O74" s="14">
        <v>5.0822000000000003</v>
      </c>
      <c r="P74" s="14">
        <v>7.0757000000000003</v>
      </c>
      <c r="Q74" s="14">
        <v>6.8903999999999996</v>
      </c>
      <c r="R74" s="14">
        <v>8.1890999999999998</v>
      </c>
      <c r="S74" s="14">
        <v>8.9425000000000008</v>
      </c>
      <c r="T74" s="14">
        <v>9.8522999999999996</v>
      </c>
      <c r="U74" s="14">
        <v>9.8112999999999992</v>
      </c>
      <c r="V74" s="14">
        <v>10.1668</v>
      </c>
      <c r="W74" s="14">
        <v>10.0334</v>
      </c>
      <c r="X74" s="14">
        <v>11.3582</v>
      </c>
      <c r="Y74" s="14">
        <v>13.9831</v>
      </c>
      <c r="Z74" s="14">
        <v>15.162800000000001</v>
      </c>
      <c r="AA74" s="14">
        <v>16.195900000000002</v>
      </c>
      <c r="AB74" s="14">
        <v>16.804099999999998</v>
      </c>
      <c r="AC74" s="14">
        <v>17.886299999999999</v>
      </c>
      <c r="AD74" s="14">
        <v>17.9664</v>
      </c>
      <c r="AE74" s="14">
        <v>17.767199999999999</v>
      </c>
      <c r="AF74" s="14">
        <v>17.268999999999998</v>
      </c>
      <c r="AG74" s="14">
        <v>18.155999999999999</v>
      </c>
      <c r="AH74" s="17">
        <v>18.155962134397399</v>
      </c>
      <c r="AI74" s="14">
        <v>14.6442960551023</v>
      </c>
      <c r="AJ74" s="14">
        <v>15.567218543046399</v>
      </c>
      <c r="AK74" t="s">
        <v>242</v>
      </c>
    </row>
    <row r="75" spans="1:37" x14ac:dyDescent="0.25">
      <c r="A75" s="10" t="s">
        <v>189</v>
      </c>
      <c r="B75" s="10" t="s">
        <v>190</v>
      </c>
      <c r="C75" s="14">
        <v>0.90890000000000004</v>
      </c>
      <c r="D75" s="14">
        <v>0.96930000000000005</v>
      </c>
      <c r="E75" s="14">
        <v>1.0690999999999999</v>
      </c>
      <c r="F75" s="14">
        <v>-7.5783000000000005</v>
      </c>
      <c r="G75" s="14">
        <v>-27.683599999999998</v>
      </c>
      <c r="H75" s="14">
        <v>-9.5508000000000006</v>
      </c>
      <c r="I75" s="14">
        <v>0.78029999999999999</v>
      </c>
      <c r="J75" s="14">
        <v>-2.7602000000000002</v>
      </c>
      <c r="K75" s="14">
        <v>7.8593000000000002</v>
      </c>
      <c r="L75" s="14">
        <v>4.6315</v>
      </c>
      <c r="M75" s="14">
        <v>-2.0234000000000001</v>
      </c>
      <c r="N75" s="14">
        <v>5.1340000000000003</v>
      </c>
      <c r="O75" s="14">
        <v>-42.966099999999997</v>
      </c>
      <c r="P75" s="14">
        <v>-1.5985</v>
      </c>
      <c r="Q75" s="14">
        <v>-1.2376</v>
      </c>
      <c r="R75" s="14">
        <v>2.7391999999999999</v>
      </c>
      <c r="S75" s="14">
        <v>12.4002</v>
      </c>
      <c r="T75" s="14">
        <v>6.2792000000000003</v>
      </c>
      <c r="U75" s="14">
        <v>5.2343999999999999</v>
      </c>
      <c r="V75" s="14">
        <v>8.3931000000000004</v>
      </c>
      <c r="W75" s="14">
        <v>5.5850999999999997</v>
      </c>
      <c r="X75" s="14">
        <v>6.7824999999999998</v>
      </c>
      <c r="Y75" s="14">
        <v>9.0458999999999996</v>
      </c>
      <c r="Z75" s="14">
        <v>10.019299999999999</v>
      </c>
      <c r="AA75" s="14">
        <v>11.231400000000001</v>
      </c>
      <c r="AB75" s="14">
        <v>11.4956</v>
      </c>
      <c r="AC75" s="14">
        <v>12.1387</v>
      </c>
      <c r="AD75" s="14">
        <v>12.133900000000001</v>
      </c>
      <c r="AE75" s="14">
        <v>12.4816</v>
      </c>
      <c r="AF75" s="14">
        <v>12.3841</v>
      </c>
      <c r="AG75" s="14">
        <v>12.9717</v>
      </c>
      <c r="AH75" s="17">
        <v>12.9717281487456</v>
      </c>
      <c r="AI75" s="14">
        <v>9.4064533020896892</v>
      </c>
      <c r="AJ75" s="14">
        <v>10.4197256385998</v>
      </c>
      <c r="AK75" t="s">
        <v>242</v>
      </c>
    </row>
    <row r="76" spans="1:37" x14ac:dyDescent="0.25">
      <c r="A76" s="10" t="s">
        <v>191</v>
      </c>
      <c r="B76" s="10" t="s">
        <v>192</v>
      </c>
      <c r="C76" s="14" t="s">
        <v>206</v>
      </c>
      <c r="D76" s="14">
        <v>115842.3158</v>
      </c>
      <c r="E76" s="14">
        <v>126252.1277</v>
      </c>
      <c r="F76" s="14">
        <v>131839.24960000001</v>
      </c>
      <c r="G76" s="14">
        <v>132750.0042</v>
      </c>
      <c r="H76" s="14">
        <v>143350.85130000001</v>
      </c>
      <c r="I76" s="14" t="s">
        <v>206</v>
      </c>
      <c r="J76" s="14">
        <v>138689.6023</v>
      </c>
      <c r="K76" s="14">
        <v>407328.2524</v>
      </c>
      <c r="L76" s="14">
        <v>158406.39199999999</v>
      </c>
      <c r="M76" s="14">
        <v>181969.02650000001</v>
      </c>
      <c r="N76" s="14">
        <v>173863.63639999999</v>
      </c>
      <c r="O76" s="14">
        <v>187760.42120000001</v>
      </c>
      <c r="P76" s="14">
        <v>200424.02830000001</v>
      </c>
      <c r="Q76" s="14">
        <v>219613.1153</v>
      </c>
      <c r="R76" s="14" t="s">
        <v>206</v>
      </c>
      <c r="S76" s="14">
        <v>255780.02239999999</v>
      </c>
      <c r="T76" s="14">
        <v>235366.6741</v>
      </c>
      <c r="U76" s="14">
        <v>286963.97940000001</v>
      </c>
      <c r="V76" s="14">
        <v>309918.1287</v>
      </c>
      <c r="W76" s="14">
        <v>296813.06910000002</v>
      </c>
      <c r="X76" s="14">
        <v>290279.49540000001</v>
      </c>
      <c r="Y76" s="14">
        <v>308873.11450000003</v>
      </c>
      <c r="Z76" s="14">
        <v>317353.71000000002</v>
      </c>
      <c r="AA76" s="14">
        <v>318202.50280000002</v>
      </c>
      <c r="AB76" s="14">
        <v>327653.1874</v>
      </c>
      <c r="AC76" s="14">
        <v>315618.11090000003</v>
      </c>
      <c r="AD76" s="14">
        <v>325637.69290000002</v>
      </c>
      <c r="AE76" s="14">
        <v>315274.00540000002</v>
      </c>
      <c r="AF76" s="14">
        <v>330380.32</v>
      </c>
      <c r="AG76" s="14">
        <v>337637.95329999999</v>
      </c>
      <c r="AH76" s="17"/>
      <c r="AI76" s="14"/>
      <c r="AJ76" s="14"/>
      <c r="AK76" t="s">
        <v>242</v>
      </c>
    </row>
    <row r="77" spans="1:37" x14ac:dyDescent="0.25">
      <c r="A77" s="10" t="s">
        <v>193</v>
      </c>
      <c r="B77" s="10" t="s">
        <v>194</v>
      </c>
      <c r="C77" s="14" t="s">
        <v>206</v>
      </c>
      <c r="D77" s="14">
        <v>0.44</v>
      </c>
      <c r="E77" s="14">
        <v>0.44</v>
      </c>
      <c r="F77" s="14">
        <v>0.44</v>
      </c>
      <c r="G77" s="14">
        <v>0</v>
      </c>
      <c r="H77" s="14" t="s">
        <v>206</v>
      </c>
      <c r="I77" s="14" t="s">
        <v>206</v>
      </c>
      <c r="J77" s="14" t="s">
        <v>206</v>
      </c>
      <c r="K77" s="14" t="s">
        <v>206</v>
      </c>
      <c r="L77" s="14">
        <v>0</v>
      </c>
      <c r="M77" s="14">
        <v>0</v>
      </c>
      <c r="N77" s="14">
        <v>0</v>
      </c>
      <c r="O77" s="14">
        <v>0</v>
      </c>
      <c r="P77" s="14">
        <v>0</v>
      </c>
      <c r="Q77" s="14">
        <v>0</v>
      </c>
      <c r="R77" s="14">
        <v>0</v>
      </c>
      <c r="S77" s="14">
        <v>0</v>
      </c>
      <c r="T77" s="14">
        <v>0</v>
      </c>
      <c r="U77" s="14">
        <v>0</v>
      </c>
      <c r="V77" s="14">
        <v>0</v>
      </c>
      <c r="W77" s="14">
        <v>0</v>
      </c>
      <c r="X77" s="14">
        <v>0</v>
      </c>
      <c r="Y77" s="14">
        <v>0</v>
      </c>
      <c r="Z77" s="14">
        <v>0</v>
      </c>
      <c r="AA77" s="14">
        <v>0</v>
      </c>
      <c r="AB77" s="14">
        <v>0</v>
      </c>
      <c r="AC77" s="14">
        <v>0.4</v>
      </c>
      <c r="AD77" s="14">
        <v>0.43</v>
      </c>
      <c r="AE77" s="14">
        <v>0.47</v>
      </c>
      <c r="AF77" s="14">
        <v>0.57499999999999996</v>
      </c>
      <c r="AG77" s="14">
        <v>0.66</v>
      </c>
      <c r="AH77" s="17">
        <v>0.64</v>
      </c>
      <c r="AI77" s="14">
        <v>0.67700000000000005</v>
      </c>
      <c r="AJ77" s="14">
        <v>0.72499999999999998</v>
      </c>
      <c r="AK77" t="s">
        <v>242</v>
      </c>
    </row>
    <row r="78" spans="1:37" x14ac:dyDescent="0.25">
      <c r="A78" s="10" t="s">
        <v>195</v>
      </c>
      <c r="B78" s="10" t="s">
        <v>196</v>
      </c>
      <c r="C78" s="13" t="s">
        <v>206</v>
      </c>
      <c r="D78" s="13">
        <v>3.0750000000000002</v>
      </c>
      <c r="E78" s="13">
        <v>3.1019999999999999</v>
      </c>
      <c r="F78" s="13">
        <v>3.1549999999999998</v>
      </c>
      <c r="G78" s="13">
        <v>0</v>
      </c>
      <c r="H78" s="13">
        <v>0</v>
      </c>
      <c r="I78" s="13">
        <v>0</v>
      </c>
      <c r="J78" s="13">
        <v>0</v>
      </c>
      <c r="K78" s="13">
        <v>0</v>
      </c>
      <c r="L78" s="13">
        <v>0</v>
      </c>
      <c r="M78" s="13">
        <v>0</v>
      </c>
      <c r="N78" s="13">
        <v>0</v>
      </c>
      <c r="O78" s="13">
        <v>0</v>
      </c>
      <c r="P78" s="13">
        <v>0</v>
      </c>
      <c r="Q78" s="13">
        <v>0</v>
      </c>
      <c r="R78" s="13" t="s">
        <v>206</v>
      </c>
      <c r="S78" s="13">
        <v>0</v>
      </c>
      <c r="T78" s="13">
        <v>0</v>
      </c>
      <c r="U78" s="13">
        <v>0</v>
      </c>
      <c r="V78" s="13">
        <v>0</v>
      </c>
      <c r="W78" s="13">
        <v>0</v>
      </c>
      <c r="X78" s="13">
        <v>0</v>
      </c>
      <c r="Y78" s="13">
        <v>0</v>
      </c>
      <c r="Z78" s="13">
        <v>0</v>
      </c>
      <c r="AA78" s="13">
        <v>0</v>
      </c>
      <c r="AB78" s="13">
        <v>0</v>
      </c>
      <c r="AC78" s="13">
        <v>38.32</v>
      </c>
      <c r="AD78" s="13">
        <v>39.904000000000003</v>
      </c>
      <c r="AE78" s="13">
        <v>42.582000000000001</v>
      </c>
      <c r="AF78" s="13">
        <v>50.542499999999997</v>
      </c>
      <c r="AG78" s="13">
        <v>56.033999999999999</v>
      </c>
      <c r="AH78" s="16">
        <v>54.344999999999999</v>
      </c>
      <c r="AI78" s="13"/>
      <c r="AJ78" s="13"/>
      <c r="AK78" t="s">
        <v>242</v>
      </c>
    </row>
    <row r="79" spans="1:37" x14ac:dyDescent="0.25">
      <c r="A79" s="10" t="s">
        <v>197</v>
      </c>
      <c r="B79" s="10" t="s">
        <v>198</v>
      </c>
      <c r="C79" s="13" t="s">
        <v>206</v>
      </c>
      <c r="D79" s="13">
        <v>0.74099999999999999</v>
      </c>
      <c r="E79" s="13">
        <v>1.083</v>
      </c>
      <c r="F79" s="13">
        <v>0.29799999999999999</v>
      </c>
      <c r="G79" s="13">
        <v>0</v>
      </c>
      <c r="H79" s="13">
        <v>0</v>
      </c>
      <c r="I79" s="13">
        <v>0</v>
      </c>
      <c r="J79" s="13">
        <v>0</v>
      </c>
      <c r="K79" s="13" t="s">
        <v>206</v>
      </c>
      <c r="L79" s="13" t="s">
        <v>206</v>
      </c>
      <c r="M79" s="13" t="s">
        <v>206</v>
      </c>
      <c r="N79" s="13" t="s">
        <v>206</v>
      </c>
      <c r="O79" s="13" t="s">
        <v>206</v>
      </c>
      <c r="P79" s="13" t="s">
        <v>206</v>
      </c>
      <c r="Q79" s="13" t="s">
        <v>206</v>
      </c>
      <c r="R79" s="13" t="s">
        <v>206</v>
      </c>
      <c r="S79" s="13" t="s">
        <v>206</v>
      </c>
      <c r="T79" s="13" t="s">
        <v>206</v>
      </c>
      <c r="U79" s="13" t="s">
        <v>206</v>
      </c>
      <c r="V79" s="13" t="s">
        <v>206</v>
      </c>
      <c r="W79" s="13">
        <v>5.6</v>
      </c>
      <c r="X79" s="13">
        <v>2.5</v>
      </c>
      <c r="Y79" s="13" t="s">
        <v>206</v>
      </c>
      <c r="Z79" s="13" t="s">
        <v>206</v>
      </c>
      <c r="AA79" s="13">
        <v>2.9</v>
      </c>
      <c r="AB79" s="13">
        <v>2.6</v>
      </c>
      <c r="AC79" s="13">
        <v>2.1</v>
      </c>
      <c r="AD79" s="13">
        <v>1.9</v>
      </c>
      <c r="AE79" s="13">
        <v>3.1</v>
      </c>
      <c r="AF79" s="13">
        <v>9.5</v>
      </c>
      <c r="AG79" s="13">
        <v>12.7</v>
      </c>
      <c r="AH79" s="16"/>
      <c r="AI79" s="13"/>
      <c r="AJ79" s="13"/>
      <c r="AK79" t="s">
        <v>242</v>
      </c>
    </row>
    <row r="80" spans="1:37" x14ac:dyDescent="0.25">
      <c r="A80" s="10" t="s">
        <v>199</v>
      </c>
      <c r="B80" s="10" t="s">
        <v>200</v>
      </c>
      <c r="C80" s="13" t="s">
        <v>206</v>
      </c>
      <c r="D80" s="13">
        <v>18.228999999999999</v>
      </c>
      <c r="E80" s="13">
        <v>15.352</v>
      </c>
      <c r="F80" s="13">
        <v>0</v>
      </c>
      <c r="G80" s="13">
        <v>0</v>
      </c>
      <c r="H80" s="13">
        <v>0</v>
      </c>
      <c r="I80" s="13">
        <v>0</v>
      </c>
      <c r="J80" s="13">
        <v>0</v>
      </c>
      <c r="K80" s="13">
        <v>70.875</v>
      </c>
      <c r="L80" s="13">
        <v>99.975999999999999</v>
      </c>
      <c r="M80" s="13">
        <v>91.4</v>
      </c>
      <c r="N80" s="13">
        <v>47.7</v>
      </c>
      <c r="O80" s="13">
        <v>72.599999999999994</v>
      </c>
      <c r="P80" s="13">
        <v>54.2</v>
      </c>
      <c r="Q80" s="13">
        <v>60.2</v>
      </c>
      <c r="R80" s="13">
        <v>76.2</v>
      </c>
      <c r="S80" s="13">
        <v>91.16</v>
      </c>
      <c r="T80" s="13" t="s">
        <v>206</v>
      </c>
      <c r="U80" s="13" t="s">
        <v>206</v>
      </c>
      <c r="V80" s="13" t="s">
        <v>206</v>
      </c>
      <c r="W80" s="13" t="s">
        <v>206</v>
      </c>
      <c r="X80" s="13" t="s">
        <v>206</v>
      </c>
      <c r="Y80" s="13" t="s">
        <v>206</v>
      </c>
      <c r="Z80" s="13" t="s">
        <v>206</v>
      </c>
      <c r="AA80" s="13" t="s">
        <v>206</v>
      </c>
      <c r="AB80" s="13" t="s">
        <v>206</v>
      </c>
      <c r="AC80" s="13" t="s">
        <v>206</v>
      </c>
      <c r="AD80" s="13" t="s">
        <v>206</v>
      </c>
      <c r="AE80" s="13" t="s">
        <v>206</v>
      </c>
      <c r="AF80" s="13" t="s">
        <v>206</v>
      </c>
      <c r="AG80" s="13" t="s">
        <v>206</v>
      </c>
      <c r="AH80" s="16"/>
      <c r="AI80" s="13"/>
      <c r="AJ80" s="13"/>
      <c r="AK80" t="s">
        <v>242</v>
      </c>
    </row>
    <row r="81" spans="1:37" x14ac:dyDescent="0.25">
      <c r="A81" s="10" t="s">
        <v>201</v>
      </c>
      <c r="B81" s="10" t="s">
        <v>202</v>
      </c>
      <c r="C81" s="13" t="s">
        <v>206</v>
      </c>
      <c r="D81" s="13">
        <v>13.086</v>
      </c>
      <c r="E81" s="13">
        <v>15.03</v>
      </c>
      <c r="F81" s="13">
        <v>15.734</v>
      </c>
      <c r="G81" s="13">
        <v>14.88</v>
      </c>
      <c r="H81" s="13">
        <v>14.23</v>
      </c>
      <c r="I81" s="13">
        <v>11.622999999999999</v>
      </c>
      <c r="J81" s="13">
        <v>26.73</v>
      </c>
      <c r="K81" s="13">
        <v>33.213999999999999</v>
      </c>
      <c r="L81" s="13">
        <v>37.442</v>
      </c>
      <c r="M81" s="13">
        <v>47.9</v>
      </c>
      <c r="N81" s="13">
        <v>45.6</v>
      </c>
      <c r="O81" s="13">
        <v>50.7</v>
      </c>
      <c r="P81" s="13">
        <v>47.2</v>
      </c>
      <c r="Q81" s="13">
        <v>52.2</v>
      </c>
      <c r="R81" s="13">
        <v>51</v>
      </c>
      <c r="S81" s="13">
        <v>45.8</v>
      </c>
      <c r="T81" s="13">
        <v>37.299999999999997</v>
      </c>
      <c r="U81" s="13">
        <v>39.6</v>
      </c>
      <c r="V81" s="13">
        <v>43.9</v>
      </c>
      <c r="W81" s="13">
        <v>46.6</v>
      </c>
      <c r="X81" s="13">
        <v>53.2</v>
      </c>
      <c r="Y81" s="13">
        <v>55.3</v>
      </c>
      <c r="Z81" s="13">
        <v>57.2</v>
      </c>
      <c r="AA81" s="13">
        <v>59.3</v>
      </c>
      <c r="AB81" s="13">
        <v>71.2</v>
      </c>
      <c r="AC81" s="13">
        <v>76.400000000000006</v>
      </c>
      <c r="AD81" s="13">
        <v>93.3</v>
      </c>
      <c r="AE81" s="13">
        <v>104.5</v>
      </c>
      <c r="AF81" s="13">
        <v>120.1</v>
      </c>
      <c r="AG81" s="13">
        <v>134.69999999999999</v>
      </c>
      <c r="AH81" s="16"/>
      <c r="AI81" s="13"/>
      <c r="AJ81" s="13"/>
      <c r="AK81" t="s">
        <v>242</v>
      </c>
    </row>
    <row r="82" spans="1:37" x14ac:dyDescent="0.25">
      <c r="A82" s="10" t="s">
        <v>203</v>
      </c>
      <c r="B82" s="10" t="s">
        <v>204</v>
      </c>
      <c r="C82" s="13" t="s">
        <v>206</v>
      </c>
      <c r="D82" s="13" t="s">
        <v>206</v>
      </c>
      <c r="E82" s="13" t="s">
        <v>206</v>
      </c>
      <c r="F82" s="13" t="s">
        <v>206</v>
      </c>
      <c r="G82" s="13" t="s">
        <v>206</v>
      </c>
      <c r="H82" s="13" t="s">
        <v>206</v>
      </c>
      <c r="I82" s="13" t="s">
        <v>206</v>
      </c>
      <c r="J82" s="13" t="s">
        <v>206</v>
      </c>
      <c r="K82" s="13" t="s">
        <v>206</v>
      </c>
      <c r="L82" s="13" t="s">
        <v>206</v>
      </c>
      <c r="M82" s="13">
        <v>9.4</v>
      </c>
      <c r="N82" s="13">
        <v>7</v>
      </c>
      <c r="O82" s="13">
        <v>5.4</v>
      </c>
      <c r="P82" s="13">
        <v>3.8</v>
      </c>
      <c r="Q82" s="13">
        <v>5.2</v>
      </c>
      <c r="R82" s="13">
        <v>7.3</v>
      </c>
      <c r="S82" s="13">
        <v>6.9</v>
      </c>
      <c r="T82" s="13">
        <v>6.5</v>
      </c>
      <c r="U82" s="13">
        <v>8.1</v>
      </c>
      <c r="V82" s="13">
        <v>13.4</v>
      </c>
      <c r="W82" s="13">
        <v>13.1</v>
      </c>
      <c r="X82" s="13">
        <v>15</v>
      </c>
      <c r="Y82" s="13">
        <v>15.2</v>
      </c>
      <c r="Z82" s="13">
        <v>15.4</v>
      </c>
      <c r="AA82" s="13">
        <v>16.100000000000001</v>
      </c>
      <c r="AB82" s="13">
        <v>12.7</v>
      </c>
      <c r="AC82" s="13">
        <v>10.199999999999999</v>
      </c>
      <c r="AD82" s="13">
        <v>11.4</v>
      </c>
      <c r="AE82" s="13">
        <v>12</v>
      </c>
      <c r="AF82" s="13">
        <v>13.8</v>
      </c>
      <c r="AG82" s="13">
        <v>15.5</v>
      </c>
      <c r="AH82" s="16">
        <v>15.5</v>
      </c>
      <c r="AI82" s="13"/>
      <c r="AJ82" s="13"/>
      <c r="AK82" t="s">
        <v>242</v>
      </c>
    </row>
    <row r="83" spans="1:37" x14ac:dyDescent="0.25">
      <c r="A83" s="7" t="s">
        <v>205</v>
      </c>
      <c r="B83" s="7"/>
      <c r="C83" s="7" t="s">
        <v>3</v>
      </c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581FF-0728-574F-996B-5C0D792A5161}">
  <dimension ref="A1:AO106"/>
  <sheetViews>
    <sheetView tabSelected="1" topLeftCell="A39" workbookViewId="0">
      <selection activeCell="K72" sqref="K72"/>
    </sheetView>
  </sheetViews>
  <sheetFormatPr defaultColWidth="8.85546875" defaultRowHeight="15" outlineLevelCol="1" x14ac:dyDescent="0.25"/>
  <cols>
    <col min="1" max="1" width="35.140625" customWidth="1"/>
    <col min="2" max="2" width="0" hidden="1" customWidth="1"/>
    <col min="3" max="3" width="11.85546875" customWidth="1"/>
    <col min="4" max="4" width="7" hidden="1" customWidth="1" outlineLevel="1"/>
    <col min="5" max="5" width="11.85546875" customWidth="1" collapsed="1"/>
    <col min="6" max="6" width="7" hidden="1" customWidth="1" outlineLevel="1"/>
    <col min="7" max="7" width="11.85546875" customWidth="1" collapsed="1"/>
    <col min="8" max="8" width="7" hidden="1" customWidth="1" outlineLevel="1"/>
    <col min="9" max="9" width="11.85546875" customWidth="1" collapsed="1"/>
    <col min="10" max="10" width="7" hidden="1" customWidth="1" outlineLevel="1"/>
    <col min="11" max="11" width="11.85546875" customWidth="1" collapsed="1"/>
    <col min="12" max="12" width="7" hidden="1" customWidth="1" outlineLevel="1"/>
    <col min="13" max="13" width="11.85546875" customWidth="1" collapsed="1"/>
    <col min="14" max="14" width="7" hidden="1" customWidth="1" outlineLevel="1"/>
    <col min="15" max="15" width="11.85546875" customWidth="1" collapsed="1"/>
    <col min="16" max="16" width="7" hidden="1" customWidth="1" outlineLevel="1"/>
    <col min="17" max="17" width="11.85546875" customWidth="1" collapsed="1"/>
    <col min="18" max="18" width="7" hidden="1" customWidth="1" outlineLevel="1"/>
    <col min="19" max="19" width="11.85546875" customWidth="1" collapsed="1"/>
    <col min="20" max="20" width="7" hidden="1" customWidth="1" outlineLevel="1"/>
    <col min="21" max="21" width="11.85546875" customWidth="1" collapsed="1"/>
    <col min="22" max="22" width="7" hidden="1" customWidth="1" outlineLevel="1"/>
    <col min="23" max="23" width="11.85546875" customWidth="1" collapsed="1"/>
    <col min="24" max="24" width="7" hidden="1" customWidth="1" outlineLevel="1"/>
    <col min="25" max="25" width="11.85546875" customWidth="1" collapsed="1"/>
    <col min="26" max="26" width="7" hidden="1" customWidth="1" outlineLevel="1"/>
    <col min="27" max="27" width="11.85546875" customWidth="1" collapsed="1"/>
    <col min="28" max="28" width="7" hidden="1" customWidth="1" outlineLevel="1"/>
    <col min="29" max="29" width="11.85546875" customWidth="1" collapsed="1"/>
    <col min="30" max="30" width="7" hidden="1" customWidth="1" outlineLevel="1"/>
    <col min="31" max="31" width="11.85546875" customWidth="1" collapsed="1"/>
    <col min="32" max="32" width="7" hidden="1" customWidth="1" outlineLevel="1"/>
    <col min="33" max="33" width="11.85546875" customWidth="1" collapsed="1"/>
    <col min="34" max="34" width="7" hidden="1" customWidth="1" outlineLevel="1"/>
    <col min="35" max="35" width="11.85546875" customWidth="1" collapsed="1"/>
    <col min="36" max="36" width="7" hidden="1" customWidth="1" outlineLevel="1"/>
    <col min="37" max="37" width="11.85546875" customWidth="1" collapsed="1"/>
    <col min="38" max="38" width="7" hidden="1" customWidth="1" outlineLevel="1"/>
    <col min="39" max="39" width="11.85546875" customWidth="1" collapsed="1"/>
    <col min="40" max="40" width="7" hidden="1" customWidth="1" outlineLevel="1"/>
    <col min="41" max="41" width="8.85546875" collapsed="1"/>
  </cols>
  <sheetData>
    <row r="1" spans="1:40" x14ac:dyDescent="0.25">
      <c r="A1" s="42"/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42"/>
      <c r="AH1" s="42"/>
      <c r="AI1" s="42"/>
      <c r="AJ1" s="42"/>
      <c r="AK1" s="42"/>
      <c r="AL1" s="42"/>
      <c r="AM1" s="42"/>
      <c r="AN1" s="42"/>
    </row>
    <row r="2" spans="1:40" ht="20.25" x14ac:dyDescent="0.25">
      <c r="A2" s="41" t="s">
        <v>241</v>
      </c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  <c r="AF2" s="41"/>
      <c r="AG2" s="41"/>
      <c r="AH2" s="41"/>
      <c r="AI2" s="41"/>
      <c r="AJ2" s="41"/>
      <c r="AK2" s="41"/>
      <c r="AL2" s="41"/>
      <c r="AM2" s="41"/>
      <c r="AN2" s="41"/>
    </row>
    <row r="3" spans="1:40" x14ac:dyDescent="0.25">
      <c r="A3" s="40"/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  <c r="AA3" s="40"/>
      <c r="AB3" s="40"/>
      <c r="AC3" s="40"/>
      <c r="AD3" s="40"/>
      <c r="AE3" s="40"/>
      <c r="AF3" s="40"/>
      <c r="AG3" s="40"/>
      <c r="AH3" s="40"/>
      <c r="AI3" s="40"/>
      <c r="AJ3" s="40"/>
      <c r="AK3" s="40"/>
      <c r="AL3" s="40"/>
      <c r="AM3" s="40"/>
      <c r="AN3" s="40"/>
    </row>
    <row r="4" spans="1:40" x14ac:dyDescent="0.25">
      <c r="A4" s="39" t="s">
        <v>6</v>
      </c>
      <c r="B4" s="39"/>
      <c r="C4" s="38" t="s">
        <v>19</v>
      </c>
      <c r="D4" s="38"/>
      <c r="E4" s="38" t="s">
        <v>20</v>
      </c>
      <c r="F4" s="38"/>
      <c r="G4" s="38" t="s">
        <v>21</v>
      </c>
      <c r="H4" s="38"/>
      <c r="I4" s="38" t="s">
        <v>22</v>
      </c>
      <c r="J4" s="38"/>
      <c r="K4" s="38" t="s">
        <v>4</v>
      </c>
      <c r="L4" s="38"/>
      <c r="M4" s="38" t="s">
        <v>23</v>
      </c>
      <c r="N4" s="38"/>
      <c r="O4" s="38" t="s">
        <v>24</v>
      </c>
      <c r="P4" s="38"/>
      <c r="Q4" s="38" t="s">
        <v>25</v>
      </c>
      <c r="R4" s="38"/>
      <c r="S4" s="38" t="s">
        <v>26</v>
      </c>
      <c r="T4" s="38"/>
      <c r="U4" s="38" t="s">
        <v>27</v>
      </c>
      <c r="V4" s="38"/>
      <c r="W4" s="38" t="s">
        <v>28</v>
      </c>
      <c r="X4" s="38"/>
      <c r="Y4" s="38" t="s">
        <v>29</v>
      </c>
      <c r="Z4" s="38"/>
      <c r="AA4" s="38" t="s">
        <v>30</v>
      </c>
      <c r="AB4" s="38"/>
      <c r="AC4" s="38" t="s">
        <v>31</v>
      </c>
      <c r="AD4" s="38"/>
      <c r="AE4" s="38" t="s">
        <v>32</v>
      </c>
      <c r="AF4" s="38"/>
      <c r="AG4" s="38" t="s">
        <v>33</v>
      </c>
      <c r="AH4" s="38"/>
      <c r="AI4" s="38" t="s">
        <v>34</v>
      </c>
      <c r="AJ4" s="38"/>
      <c r="AK4" s="38" t="s">
        <v>35</v>
      </c>
      <c r="AL4" s="38"/>
      <c r="AM4" s="38" t="s">
        <v>36</v>
      </c>
      <c r="AN4" s="38"/>
    </row>
    <row r="5" spans="1:40" x14ac:dyDescent="0.25">
      <c r="A5" s="9" t="s">
        <v>40</v>
      </c>
      <c r="B5" s="9"/>
      <c r="C5" s="37" t="s">
        <v>53</v>
      </c>
      <c r="D5" s="37"/>
      <c r="E5" s="37" t="s">
        <v>54</v>
      </c>
      <c r="F5" s="37"/>
      <c r="G5" s="37" t="s">
        <v>55</v>
      </c>
      <c r="H5" s="37"/>
      <c r="I5" s="37" t="s">
        <v>56</v>
      </c>
      <c r="J5" s="37"/>
      <c r="K5" s="37" t="s">
        <v>57</v>
      </c>
      <c r="L5" s="37"/>
      <c r="M5" s="37" t="s">
        <v>58</v>
      </c>
      <c r="N5" s="37"/>
      <c r="O5" s="37" t="s">
        <v>59</v>
      </c>
      <c r="P5" s="37"/>
      <c r="Q5" s="37" t="s">
        <v>60</v>
      </c>
      <c r="R5" s="37"/>
      <c r="S5" s="37" t="s">
        <v>61</v>
      </c>
      <c r="T5" s="37"/>
      <c r="U5" s="37" t="s">
        <v>62</v>
      </c>
      <c r="V5" s="37"/>
      <c r="W5" s="37" t="s">
        <v>63</v>
      </c>
      <c r="X5" s="37"/>
      <c r="Y5" s="37" t="s">
        <v>64</v>
      </c>
      <c r="Z5" s="37"/>
      <c r="AA5" s="37" t="s">
        <v>65</v>
      </c>
      <c r="AB5" s="37"/>
      <c r="AC5" s="37" t="s">
        <v>66</v>
      </c>
      <c r="AD5" s="37"/>
      <c r="AE5" s="37" t="s">
        <v>67</v>
      </c>
      <c r="AF5" s="37"/>
      <c r="AG5" s="37" t="s">
        <v>68</v>
      </c>
      <c r="AH5" s="37"/>
      <c r="AI5" s="37" t="s">
        <v>69</v>
      </c>
      <c r="AJ5" s="37"/>
      <c r="AK5" s="37" t="s">
        <v>70</v>
      </c>
      <c r="AL5" s="37"/>
      <c r="AM5" s="37" t="s">
        <v>71</v>
      </c>
      <c r="AN5" s="37"/>
    </row>
    <row r="6" spans="1:40" x14ac:dyDescent="0.25">
      <c r="A6" s="32" t="s">
        <v>0</v>
      </c>
      <c r="B6" s="32"/>
      <c r="C6" s="36">
        <v>1009.4</v>
      </c>
      <c r="D6" s="35">
        <v>1</v>
      </c>
      <c r="E6" s="36">
        <v>850.8</v>
      </c>
      <c r="F6" s="35">
        <v>1</v>
      </c>
      <c r="G6" s="36">
        <v>896.9</v>
      </c>
      <c r="H6" s="35">
        <v>1</v>
      </c>
      <c r="I6" s="36">
        <v>1051.4000000000001</v>
      </c>
      <c r="J6" s="35">
        <v>1</v>
      </c>
      <c r="K6" s="36">
        <v>1139.5</v>
      </c>
      <c r="L6" s="35">
        <v>1</v>
      </c>
      <c r="M6" s="36">
        <v>1049.5</v>
      </c>
      <c r="N6" s="35">
        <v>1</v>
      </c>
      <c r="O6" s="36">
        <v>1171.0999999999999</v>
      </c>
      <c r="P6" s="35">
        <v>1</v>
      </c>
      <c r="Q6" s="36">
        <v>1324.9</v>
      </c>
      <c r="R6" s="35">
        <v>1</v>
      </c>
      <c r="S6" s="36">
        <v>1108.3</v>
      </c>
      <c r="T6" s="35">
        <v>1</v>
      </c>
      <c r="U6" s="36">
        <v>1173.5999999999999</v>
      </c>
      <c r="V6" s="35">
        <v>1</v>
      </c>
      <c r="W6" s="36">
        <v>1392.4</v>
      </c>
      <c r="X6" s="35">
        <v>1</v>
      </c>
      <c r="Y6" s="36">
        <v>1578.2</v>
      </c>
      <c r="Z6" s="35">
        <v>1</v>
      </c>
      <c r="AA6" s="36">
        <v>1678.2</v>
      </c>
      <c r="AB6" s="35">
        <v>1</v>
      </c>
      <c r="AC6" s="36">
        <v>1855.5</v>
      </c>
      <c r="AD6" s="35">
        <v>1</v>
      </c>
      <c r="AE6" s="36">
        <v>1861.2</v>
      </c>
      <c r="AF6" s="35">
        <v>1</v>
      </c>
      <c r="AG6" s="36">
        <v>2004.3</v>
      </c>
      <c r="AH6" s="35">
        <v>1</v>
      </c>
      <c r="AI6" s="36">
        <v>1973.3</v>
      </c>
      <c r="AJ6" s="35">
        <v>1</v>
      </c>
      <c r="AK6" s="36">
        <v>2189.1</v>
      </c>
      <c r="AL6" s="35">
        <v>1</v>
      </c>
      <c r="AM6" s="36">
        <v>2355.6999999999998</v>
      </c>
      <c r="AN6" s="35">
        <v>1</v>
      </c>
    </row>
    <row r="7" spans="1:40" x14ac:dyDescent="0.25">
      <c r="A7" s="29" t="s">
        <v>213</v>
      </c>
      <c r="B7" s="29"/>
      <c r="C7" s="34">
        <v>607.70000000000005</v>
      </c>
      <c r="D7" s="33">
        <v>0.60204081632653095</v>
      </c>
      <c r="E7" s="34">
        <v>532.4</v>
      </c>
      <c r="F7" s="33">
        <v>0.62576398683591905</v>
      </c>
      <c r="G7" s="34">
        <v>584.79999999999995</v>
      </c>
      <c r="H7" s="33">
        <v>0.652023636971792</v>
      </c>
      <c r="I7" s="34">
        <v>683.9</v>
      </c>
      <c r="J7" s="33">
        <v>0.65046604527296903</v>
      </c>
      <c r="K7" s="34">
        <v>787</v>
      </c>
      <c r="L7" s="33">
        <v>0.69065379552435302</v>
      </c>
      <c r="M7" s="34">
        <v>858.2</v>
      </c>
      <c r="N7" s="33">
        <v>0.81772272510719402</v>
      </c>
      <c r="O7" s="34">
        <v>941.9</v>
      </c>
      <c r="P7" s="33">
        <v>0.80428656818375899</v>
      </c>
      <c r="Q7" s="34">
        <v>1075.3</v>
      </c>
      <c r="R7" s="33">
        <v>0.81160842327722804</v>
      </c>
      <c r="S7" s="34">
        <v>856.5</v>
      </c>
      <c r="T7" s="33">
        <v>0.77280519714878604</v>
      </c>
      <c r="U7" s="34">
        <v>904.5</v>
      </c>
      <c r="V7" s="33">
        <v>0.77070552147239302</v>
      </c>
      <c r="W7" s="34">
        <v>1074.5</v>
      </c>
      <c r="X7" s="33">
        <v>0.77168916977879898</v>
      </c>
      <c r="Y7" s="34">
        <v>1230.9000000000001</v>
      </c>
      <c r="Z7" s="33">
        <v>0.77993917120770495</v>
      </c>
      <c r="AA7" s="34">
        <v>1286.9000000000001</v>
      </c>
      <c r="AB7" s="33">
        <v>0.76683351209629402</v>
      </c>
      <c r="AC7" s="34">
        <v>1420.9</v>
      </c>
      <c r="AD7" s="33">
        <v>0.76577741848558301</v>
      </c>
      <c r="AE7" s="34">
        <v>1458.7</v>
      </c>
      <c r="AF7" s="33">
        <v>0.78374167203954404</v>
      </c>
      <c r="AG7" s="34">
        <v>1610</v>
      </c>
      <c r="AH7" s="33">
        <v>0.80327296312927199</v>
      </c>
      <c r="AI7" s="34">
        <v>1597.1</v>
      </c>
      <c r="AJ7" s="33">
        <v>0.80935488775148201</v>
      </c>
      <c r="AK7" s="34">
        <v>1770.5</v>
      </c>
      <c r="AL7" s="33">
        <v>0.80877986387099698</v>
      </c>
      <c r="AM7" s="34">
        <v>1863.1</v>
      </c>
      <c r="AN7" s="33">
        <v>0.79089018126247002</v>
      </c>
    </row>
    <row r="8" spans="1:40" x14ac:dyDescent="0.25">
      <c r="A8" s="29" t="s">
        <v>239</v>
      </c>
      <c r="B8" s="29"/>
      <c r="C8" s="34">
        <v>365</v>
      </c>
      <c r="D8" s="33">
        <v>0.36160095106003598</v>
      </c>
      <c r="E8" s="34">
        <v>256.60000000000002</v>
      </c>
      <c r="F8" s="33">
        <v>0.30159849553361501</v>
      </c>
      <c r="G8" s="34">
        <v>273.60000000000002</v>
      </c>
      <c r="H8" s="33">
        <v>0.30505073029323199</v>
      </c>
      <c r="I8" s="34">
        <v>337.6</v>
      </c>
      <c r="J8" s="33">
        <v>0.32109568194787902</v>
      </c>
      <c r="K8" s="34">
        <v>392.7</v>
      </c>
      <c r="L8" s="33">
        <v>0.34462483545414702</v>
      </c>
      <c r="M8" s="34">
        <v>409.5</v>
      </c>
      <c r="N8" s="33">
        <v>0.39018580276322101</v>
      </c>
      <c r="O8" s="34">
        <v>455.2</v>
      </c>
      <c r="P8" s="33">
        <v>0.388694389889847</v>
      </c>
      <c r="Q8" s="34">
        <v>530.70000000000005</v>
      </c>
      <c r="R8" s="33">
        <v>0.40055853271945102</v>
      </c>
      <c r="S8" s="34">
        <v>384.7</v>
      </c>
      <c r="T8" s="33">
        <v>0.34710818370477298</v>
      </c>
      <c r="U8" s="34">
        <v>459.4</v>
      </c>
      <c r="V8" s="33">
        <v>0.39144512610770299</v>
      </c>
      <c r="W8" s="34">
        <v>586.1</v>
      </c>
      <c r="X8" s="33">
        <v>0.420927894283252</v>
      </c>
      <c r="Y8" s="34">
        <v>685.7</v>
      </c>
      <c r="Z8" s="33">
        <v>0.43448232163223899</v>
      </c>
      <c r="AA8" s="34">
        <v>804.3</v>
      </c>
      <c r="AB8" s="33">
        <v>0.47926349660350398</v>
      </c>
      <c r="AC8" s="34">
        <v>887.6</v>
      </c>
      <c r="AD8" s="33">
        <v>0.47836162759363998</v>
      </c>
      <c r="AE8" s="34">
        <v>959.7</v>
      </c>
      <c r="AF8" s="33">
        <v>0.51563507414571197</v>
      </c>
      <c r="AG8" s="34">
        <v>1100.5</v>
      </c>
      <c r="AH8" s="33">
        <v>0.54906950057376602</v>
      </c>
      <c r="AI8" s="34">
        <v>1101.0999999999999</v>
      </c>
      <c r="AJ8" s="33">
        <v>0.55799929052855601</v>
      </c>
      <c r="AK8" s="34">
        <v>1183</v>
      </c>
      <c r="AL8" s="33">
        <v>0.54040473253848598</v>
      </c>
      <c r="AM8" s="34">
        <v>1234.5999999999999</v>
      </c>
      <c r="AN8" s="33">
        <v>0.52409050388419598</v>
      </c>
    </row>
    <row r="9" spans="1:40" x14ac:dyDescent="0.25">
      <c r="A9" s="29" t="s">
        <v>227</v>
      </c>
      <c r="B9" s="29"/>
      <c r="C9" s="34">
        <v>112.5</v>
      </c>
      <c r="D9" s="33">
        <v>0.111452347929463</v>
      </c>
      <c r="E9" s="34">
        <v>132.5</v>
      </c>
      <c r="F9" s="33">
        <v>0.155735778091208</v>
      </c>
      <c r="G9" s="34">
        <v>165.2</v>
      </c>
      <c r="H9" s="33">
        <v>0.18418998773553399</v>
      </c>
      <c r="I9" s="34">
        <v>182.2</v>
      </c>
      <c r="J9" s="33">
        <v>0.17329275252044901</v>
      </c>
      <c r="K9" s="34">
        <v>193.7</v>
      </c>
      <c r="L9" s="33">
        <v>0.16998683633172401</v>
      </c>
      <c r="M9" s="34">
        <v>172.9</v>
      </c>
      <c r="N9" s="33">
        <v>0.16474511672224901</v>
      </c>
      <c r="O9" s="34">
        <v>194.3</v>
      </c>
      <c r="P9" s="33">
        <v>0.165912390060627</v>
      </c>
      <c r="Q9" s="34">
        <v>235.9</v>
      </c>
      <c r="R9" s="33">
        <v>0.178051173673485</v>
      </c>
      <c r="S9" s="34">
        <v>220.5</v>
      </c>
      <c r="T9" s="33">
        <v>0.19895335198051101</v>
      </c>
      <c r="U9" s="34">
        <v>229.3</v>
      </c>
      <c r="V9" s="33">
        <v>0.19538173142467599</v>
      </c>
      <c r="W9" s="34">
        <v>241.3</v>
      </c>
      <c r="X9" s="33">
        <v>0.17329790290146499</v>
      </c>
      <c r="Y9" s="34">
        <v>268.7</v>
      </c>
      <c r="Z9" s="33">
        <v>0.17025725510074799</v>
      </c>
      <c r="AA9" s="34">
        <v>271.89999999999998</v>
      </c>
      <c r="AB9" s="33">
        <v>0.16201882969848599</v>
      </c>
      <c r="AC9" s="34">
        <v>271.60000000000002</v>
      </c>
      <c r="AD9" s="33">
        <v>0.14637563998922101</v>
      </c>
      <c r="AE9" s="34">
        <v>264.60000000000002</v>
      </c>
      <c r="AF9" s="33">
        <v>0.14216634429400399</v>
      </c>
      <c r="AG9" s="34">
        <v>256.39999999999998</v>
      </c>
      <c r="AH9" s="33">
        <v>0.127924961333134</v>
      </c>
      <c r="AI9" s="34">
        <v>276.5</v>
      </c>
      <c r="AJ9" s="33">
        <v>0.140120610145442</v>
      </c>
      <c r="AK9" s="34">
        <v>293.3</v>
      </c>
      <c r="AL9" s="33">
        <v>0.13398200173587299</v>
      </c>
      <c r="AM9" s="34">
        <v>318.10000000000002</v>
      </c>
      <c r="AN9" s="33">
        <v>0.13503417243282301</v>
      </c>
    </row>
    <row r="10" spans="1:40" x14ac:dyDescent="0.25">
      <c r="A10" s="29" t="s">
        <v>226</v>
      </c>
      <c r="B10" s="29"/>
      <c r="C10" s="34">
        <v>130.19999999999999</v>
      </c>
      <c r="D10" s="33">
        <v>0.12898751733703201</v>
      </c>
      <c r="E10" s="34">
        <v>143.30000000000001</v>
      </c>
      <c r="F10" s="33">
        <v>0.16842971321109501</v>
      </c>
      <c r="G10" s="34">
        <v>146</v>
      </c>
      <c r="H10" s="33">
        <v>0.16278291894302599</v>
      </c>
      <c r="I10" s="34">
        <v>164.1</v>
      </c>
      <c r="J10" s="33">
        <v>0.156077610804641</v>
      </c>
      <c r="K10" s="34">
        <v>200.6</v>
      </c>
      <c r="L10" s="33">
        <v>0.17604212373848199</v>
      </c>
      <c r="M10" s="34">
        <v>275.8</v>
      </c>
      <c r="N10" s="33">
        <v>0.26279180562172499</v>
      </c>
      <c r="O10" s="34">
        <v>292.39999999999998</v>
      </c>
      <c r="P10" s="33">
        <v>0.24967978823328499</v>
      </c>
      <c r="Q10" s="34">
        <v>308.7</v>
      </c>
      <c r="R10" s="33">
        <v>0.23299871688429299</v>
      </c>
      <c r="S10" s="34">
        <v>251.3</v>
      </c>
      <c r="T10" s="33">
        <v>0.226743661463503</v>
      </c>
      <c r="U10" s="34">
        <v>215.8</v>
      </c>
      <c r="V10" s="33">
        <v>0.18387866394001401</v>
      </c>
      <c r="W10" s="34">
        <v>247.1</v>
      </c>
      <c r="X10" s="33">
        <v>0.17746337259408199</v>
      </c>
      <c r="Y10" s="34">
        <v>276.5</v>
      </c>
      <c r="Z10" s="33">
        <v>0.175199594474718</v>
      </c>
      <c r="AA10" s="34">
        <v>210.7</v>
      </c>
      <c r="AB10" s="33">
        <v>0.12555118579430299</v>
      </c>
      <c r="AC10" s="34">
        <v>261.7</v>
      </c>
      <c r="AD10" s="33">
        <v>0.14104015090272201</v>
      </c>
      <c r="AE10" s="34">
        <v>234.4</v>
      </c>
      <c r="AF10" s="33">
        <v>0.12594025359982799</v>
      </c>
      <c r="AG10" s="34">
        <v>253.1</v>
      </c>
      <c r="AH10" s="33">
        <v>0.126278501222372</v>
      </c>
      <c r="AI10" s="34">
        <v>219.5</v>
      </c>
      <c r="AJ10" s="33">
        <v>0.111234987077484</v>
      </c>
      <c r="AK10" s="34">
        <v>294.2</v>
      </c>
      <c r="AL10" s="33">
        <v>0.13439312959663799</v>
      </c>
      <c r="AM10" s="34">
        <v>310.39999999999998</v>
      </c>
      <c r="AN10" s="33">
        <v>0.131765504945451</v>
      </c>
    </row>
    <row r="11" spans="1:40" x14ac:dyDescent="0.25">
      <c r="A11" s="29" t="s">
        <v>240</v>
      </c>
      <c r="B11" s="29"/>
      <c r="C11" s="34">
        <v>0</v>
      </c>
      <c r="D11" s="33"/>
      <c r="E11" s="34">
        <v>0</v>
      </c>
      <c r="F11" s="33"/>
      <c r="G11" s="34">
        <v>0</v>
      </c>
      <c r="H11" s="33"/>
      <c r="I11" s="34">
        <v>0</v>
      </c>
      <c r="J11" s="33"/>
      <c r="K11" s="34">
        <v>0</v>
      </c>
      <c r="L11" s="33"/>
      <c r="M11" s="34" t="s">
        <v>206</v>
      </c>
      <c r="N11" s="33"/>
      <c r="O11" s="34" t="s">
        <v>206</v>
      </c>
      <c r="P11" s="33"/>
      <c r="Q11" s="34" t="s">
        <v>206</v>
      </c>
      <c r="R11" s="33"/>
      <c r="S11" s="34" t="s">
        <v>206</v>
      </c>
      <c r="T11" s="33"/>
      <c r="U11" s="34" t="s">
        <v>206</v>
      </c>
      <c r="V11" s="33"/>
      <c r="W11" s="34" t="s">
        <v>206</v>
      </c>
      <c r="X11" s="33"/>
      <c r="Y11" s="34" t="s">
        <v>206</v>
      </c>
      <c r="Z11" s="33"/>
      <c r="AA11" s="34" t="s">
        <v>206</v>
      </c>
      <c r="AB11" s="33"/>
      <c r="AC11" s="34" t="s">
        <v>206</v>
      </c>
      <c r="AD11" s="33"/>
      <c r="AE11" s="34" t="s">
        <v>206</v>
      </c>
      <c r="AF11" s="33"/>
      <c r="AG11" s="34" t="s">
        <v>206</v>
      </c>
      <c r="AH11" s="33"/>
      <c r="AI11" s="34" t="s">
        <v>206</v>
      </c>
      <c r="AJ11" s="33"/>
      <c r="AK11" s="34" t="s">
        <v>206</v>
      </c>
      <c r="AL11" s="33"/>
      <c r="AM11" s="34" t="s">
        <v>206</v>
      </c>
      <c r="AN11" s="33"/>
    </row>
    <row r="12" spans="1:40" x14ac:dyDescent="0.25">
      <c r="A12" s="29" t="s">
        <v>214</v>
      </c>
      <c r="B12" s="29"/>
      <c r="C12" s="34">
        <v>124.9</v>
      </c>
      <c r="D12" s="33">
        <v>0.12373687339013301</v>
      </c>
      <c r="E12" s="34">
        <v>100.5</v>
      </c>
      <c r="F12" s="33">
        <v>0.118124118476728</v>
      </c>
      <c r="G12" s="34">
        <v>79.3</v>
      </c>
      <c r="H12" s="33">
        <v>8.8415653919054496E-2</v>
      </c>
      <c r="I12" s="34">
        <v>71.2</v>
      </c>
      <c r="J12" s="33">
        <v>6.7719231500856E-2</v>
      </c>
      <c r="K12" s="34">
        <v>83.2</v>
      </c>
      <c r="L12" s="33">
        <v>7.3014480035103094E-2</v>
      </c>
      <c r="M12" s="34">
        <v>191.3</v>
      </c>
      <c r="N12" s="33">
        <v>0.18227727489280601</v>
      </c>
      <c r="O12" s="34">
        <v>229.2</v>
      </c>
      <c r="P12" s="33">
        <v>0.19571343181624101</v>
      </c>
      <c r="Q12" s="34">
        <v>249.6</v>
      </c>
      <c r="R12" s="33">
        <v>0.18839157672277199</v>
      </c>
      <c r="S12" s="34">
        <v>251.8</v>
      </c>
      <c r="T12" s="33">
        <v>0.22719480285121399</v>
      </c>
      <c r="U12" s="34">
        <v>269.10000000000002</v>
      </c>
      <c r="V12" s="33">
        <v>0.22929447852760701</v>
      </c>
      <c r="W12" s="34">
        <v>317.89999999999998</v>
      </c>
      <c r="X12" s="33">
        <v>0.22831083022120099</v>
      </c>
      <c r="Y12" s="34">
        <v>347.3</v>
      </c>
      <c r="Z12" s="33">
        <v>0.22006082879229499</v>
      </c>
      <c r="AA12" s="34">
        <v>391.3</v>
      </c>
      <c r="AB12" s="33">
        <v>0.233166487903706</v>
      </c>
      <c r="AC12" s="34">
        <v>434.6</v>
      </c>
      <c r="AD12" s="33">
        <v>0.23422258151441699</v>
      </c>
      <c r="AE12" s="34">
        <v>402.5</v>
      </c>
      <c r="AF12" s="33">
        <v>0.21625832796045599</v>
      </c>
      <c r="AG12" s="34">
        <v>394.3</v>
      </c>
      <c r="AH12" s="33">
        <v>0.19672703687072801</v>
      </c>
      <c r="AI12" s="34">
        <v>376.2</v>
      </c>
      <c r="AJ12" s="33">
        <v>0.19064511224851799</v>
      </c>
      <c r="AK12" s="34">
        <v>418.6</v>
      </c>
      <c r="AL12" s="33">
        <v>0.19122013612900299</v>
      </c>
      <c r="AM12" s="34">
        <v>492.6</v>
      </c>
      <c r="AN12" s="33">
        <v>0.20910981873753001</v>
      </c>
    </row>
    <row r="13" spans="1:40" x14ac:dyDescent="0.25">
      <c r="A13" s="29" t="s">
        <v>239</v>
      </c>
      <c r="B13" s="29"/>
      <c r="C13" s="34">
        <v>110.3</v>
      </c>
      <c r="D13" s="33">
        <v>0.109272835347731</v>
      </c>
      <c r="E13" s="34">
        <v>85.5</v>
      </c>
      <c r="F13" s="33">
        <v>0.10049365303244</v>
      </c>
      <c r="G13" s="34">
        <v>65.2</v>
      </c>
      <c r="H13" s="33">
        <v>7.2694837774556806E-2</v>
      </c>
      <c r="I13" s="34">
        <v>60.3</v>
      </c>
      <c r="J13" s="33">
        <v>5.7352101959292398E-2</v>
      </c>
      <c r="K13" s="34">
        <v>67.599999999999994</v>
      </c>
      <c r="L13" s="33">
        <v>5.9324265028521297E-2</v>
      </c>
      <c r="M13" s="34">
        <v>137.80000000000001</v>
      </c>
      <c r="N13" s="33">
        <v>0.131300619342544</v>
      </c>
      <c r="O13" s="34">
        <v>166.6</v>
      </c>
      <c r="P13" s="33">
        <v>0.14225941422594099</v>
      </c>
      <c r="Q13" s="34">
        <v>179.6</v>
      </c>
      <c r="R13" s="33">
        <v>0.13555740055853299</v>
      </c>
      <c r="S13" s="34">
        <v>171.5</v>
      </c>
      <c r="T13" s="33">
        <v>0.15474149598484199</v>
      </c>
      <c r="U13" s="34">
        <v>185.3</v>
      </c>
      <c r="V13" s="33">
        <v>0.15789025221540601</v>
      </c>
      <c r="W13" s="34">
        <v>237.4</v>
      </c>
      <c r="X13" s="33">
        <v>0.170496983625395</v>
      </c>
      <c r="Y13" s="34">
        <v>258.39999999999998</v>
      </c>
      <c r="Z13" s="33">
        <v>0.16373083259409499</v>
      </c>
      <c r="AA13" s="34">
        <v>280.2</v>
      </c>
      <c r="AB13" s="33">
        <v>0.16696460493385801</v>
      </c>
      <c r="AC13" s="34">
        <v>327.7</v>
      </c>
      <c r="AD13" s="33">
        <v>0.17661007814605201</v>
      </c>
      <c r="AE13" s="34">
        <v>326.2</v>
      </c>
      <c r="AF13" s="33">
        <v>0.175263271007952</v>
      </c>
      <c r="AG13" s="34">
        <v>328.8</v>
      </c>
      <c r="AH13" s="33">
        <v>0.16404729830863601</v>
      </c>
      <c r="AI13" s="34">
        <v>308.7</v>
      </c>
      <c r="AJ13" s="33">
        <v>0.15643845335225301</v>
      </c>
      <c r="AK13" s="34">
        <v>342</v>
      </c>
      <c r="AL13" s="33">
        <v>0.15622858709058501</v>
      </c>
      <c r="AM13" s="34">
        <v>363.1</v>
      </c>
      <c r="AN13" s="33">
        <v>0.15413677463174399</v>
      </c>
    </row>
    <row r="14" spans="1:40" x14ac:dyDescent="0.25">
      <c r="A14" s="29" t="s">
        <v>227</v>
      </c>
      <c r="B14" s="29"/>
      <c r="C14" s="34">
        <v>14.6</v>
      </c>
      <c r="D14" s="33">
        <v>1.44640380424014E-2</v>
      </c>
      <c r="E14" s="34">
        <v>15</v>
      </c>
      <c r="F14" s="33">
        <v>1.7630465444287698E-2</v>
      </c>
      <c r="G14" s="34">
        <v>14.1</v>
      </c>
      <c r="H14" s="33">
        <v>1.5720816144497701E-2</v>
      </c>
      <c r="I14" s="34">
        <v>10.9</v>
      </c>
      <c r="J14" s="33">
        <v>1.03671295415636E-2</v>
      </c>
      <c r="K14" s="34">
        <v>15.6</v>
      </c>
      <c r="L14" s="33">
        <v>1.36902150065818E-2</v>
      </c>
      <c r="M14" s="34">
        <v>49.1</v>
      </c>
      <c r="N14" s="33">
        <v>4.6784182944259199E-2</v>
      </c>
      <c r="O14" s="34">
        <v>61.4</v>
      </c>
      <c r="P14" s="33">
        <v>5.2429339936811599E-2</v>
      </c>
      <c r="Q14" s="34">
        <v>66</v>
      </c>
      <c r="R14" s="33">
        <v>4.9815080383425199E-2</v>
      </c>
      <c r="S14" s="34">
        <v>78.900000000000006</v>
      </c>
      <c r="T14" s="33">
        <v>7.1190110980781401E-2</v>
      </c>
      <c r="U14" s="34">
        <v>81.2</v>
      </c>
      <c r="V14" s="33">
        <v>6.9188820722563105E-2</v>
      </c>
      <c r="W14" s="34">
        <v>78.099999999999994</v>
      </c>
      <c r="X14" s="33">
        <v>5.6090203964377999E-2</v>
      </c>
      <c r="Y14" s="34">
        <v>88.3</v>
      </c>
      <c r="Z14" s="33">
        <v>5.5949816246356601E-2</v>
      </c>
      <c r="AA14" s="34">
        <v>104</v>
      </c>
      <c r="AB14" s="33">
        <v>6.1971159575735901E-2</v>
      </c>
      <c r="AC14" s="34">
        <v>104.2</v>
      </c>
      <c r="AD14" s="33">
        <v>5.6157369981137198E-2</v>
      </c>
      <c r="AE14" s="34">
        <v>72.7</v>
      </c>
      <c r="AF14" s="33">
        <v>3.9060820975714602E-2</v>
      </c>
      <c r="AG14" s="34">
        <v>65.3</v>
      </c>
      <c r="AH14" s="33">
        <v>3.2579953100833198E-2</v>
      </c>
      <c r="AI14" s="34">
        <v>67.2</v>
      </c>
      <c r="AJ14" s="33">
        <v>3.4054629301170598E-2</v>
      </c>
      <c r="AK14" s="34">
        <v>76.599999999999994</v>
      </c>
      <c r="AL14" s="33">
        <v>3.4991549038417599E-2</v>
      </c>
      <c r="AM14" s="34">
        <v>126.6</v>
      </c>
      <c r="AN14" s="33">
        <v>5.3741987519633203E-2</v>
      </c>
    </row>
    <row r="15" spans="1:40" x14ac:dyDescent="0.25">
      <c r="A15" s="29" t="s">
        <v>226</v>
      </c>
      <c r="B15" s="29"/>
      <c r="C15" s="34">
        <v>0</v>
      </c>
      <c r="D15" s="33"/>
      <c r="E15" s="34">
        <v>0</v>
      </c>
      <c r="F15" s="33"/>
      <c r="G15" s="34">
        <v>0</v>
      </c>
      <c r="H15" s="33"/>
      <c r="I15" s="34">
        <v>0</v>
      </c>
      <c r="J15" s="33"/>
      <c r="K15" s="34">
        <v>0</v>
      </c>
      <c r="L15" s="33"/>
      <c r="M15" s="34">
        <v>4.4000000000000004</v>
      </c>
      <c r="N15" s="33">
        <v>4.1924726060028599E-3</v>
      </c>
      <c r="O15" s="34">
        <v>1.2</v>
      </c>
      <c r="P15" s="33">
        <v>1.0246776534881699E-3</v>
      </c>
      <c r="Q15" s="34">
        <v>4</v>
      </c>
      <c r="R15" s="33">
        <v>3.0190957808136501E-3</v>
      </c>
      <c r="S15" s="34">
        <v>1.4</v>
      </c>
      <c r="T15" s="33">
        <v>1.2631958855905401E-3</v>
      </c>
      <c r="U15" s="34">
        <v>2.6</v>
      </c>
      <c r="V15" s="33">
        <v>2.2154055896387199E-3</v>
      </c>
      <c r="W15" s="34">
        <v>2.4</v>
      </c>
      <c r="X15" s="33">
        <v>1.72364263142775E-3</v>
      </c>
      <c r="Y15" s="34">
        <v>0.6</v>
      </c>
      <c r="Z15" s="33">
        <v>3.80179951843873E-4</v>
      </c>
      <c r="AA15" s="34">
        <v>7.1</v>
      </c>
      <c r="AB15" s="33">
        <v>4.2307233941127403E-3</v>
      </c>
      <c r="AC15" s="34">
        <v>2.7</v>
      </c>
      <c r="AD15" s="33">
        <v>1.45513338722716E-3</v>
      </c>
      <c r="AE15" s="34">
        <v>3.6</v>
      </c>
      <c r="AF15" s="33">
        <v>1.93423597678917E-3</v>
      </c>
      <c r="AG15" s="34">
        <v>0.2</v>
      </c>
      <c r="AH15" s="33">
        <v>9.9785461258294696E-5</v>
      </c>
      <c r="AI15" s="34">
        <v>0.3</v>
      </c>
      <c r="AJ15" s="33">
        <v>1.52029595094512E-4</v>
      </c>
      <c r="AK15" s="34">
        <v>0</v>
      </c>
      <c r="AL15" s="33"/>
      <c r="AM15" s="34">
        <v>2.9</v>
      </c>
      <c r="AN15" s="33">
        <v>1.23105658615274E-3</v>
      </c>
    </row>
    <row r="16" spans="1:40" x14ac:dyDescent="0.25">
      <c r="A16" s="29" t="s">
        <v>240</v>
      </c>
      <c r="B16" s="29"/>
      <c r="C16" s="34">
        <v>0</v>
      </c>
      <c r="D16" s="33"/>
      <c r="E16" s="34">
        <v>0</v>
      </c>
      <c r="F16" s="33"/>
      <c r="G16" s="34">
        <v>0</v>
      </c>
      <c r="H16" s="33"/>
      <c r="I16" s="34">
        <v>0</v>
      </c>
      <c r="J16" s="33"/>
      <c r="K16" s="34">
        <v>0</v>
      </c>
      <c r="L16" s="33"/>
      <c r="M16" s="34" t="s">
        <v>206</v>
      </c>
      <c r="N16" s="33"/>
      <c r="O16" s="34" t="s">
        <v>206</v>
      </c>
      <c r="P16" s="33"/>
      <c r="Q16" s="34" t="s">
        <v>206</v>
      </c>
      <c r="R16" s="33"/>
      <c r="S16" s="34" t="s">
        <v>206</v>
      </c>
      <c r="T16" s="33"/>
      <c r="U16" s="34" t="s">
        <v>206</v>
      </c>
      <c r="V16" s="33"/>
      <c r="W16" s="34" t="s">
        <v>206</v>
      </c>
      <c r="X16" s="33"/>
      <c r="Y16" s="34" t="s">
        <v>206</v>
      </c>
      <c r="Z16" s="33"/>
      <c r="AA16" s="34" t="s">
        <v>206</v>
      </c>
      <c r="AB16" s="33"/>
      <c r="AC16" s="34" t="s">
        <v>206</v>
      </c>
      <c r="AD16" s="33"/>
      <c r="AE16" s="34" t="s">
        <v>206</v>
      </c>
      <c r="AF16" s="33"/>
      <c r="AG16" s="34" t="s">
        <v>206</v>
      </c>
      <c r="AH16" s="33"/>
      <c r="AI16" s="34" t="s">
        <v>206</v>
      </c>
      <c r="AJ16" s="33"/>
      <c r="AK16" s="34" t="s">
        <v>206</v>
      </c>
      <c r="AL16" s="33"/>
      <c r="AM16" s="34" t="s">
        <v>206</v>
      </c>
      <c r="AN16" s="33"/>
    </row>
    <row r="17" spans="1:40" x14ac:dyDescent="0.25">
      <c r="A17" s="29" t="s">
        <v>215</v>
      </c>
      <c r="B17" s="29"/>
      <c r="C17" s="34">
        <v>0</v>
      </c>
      <c r="D17" s="33"/>
      <c r="E17" s="34" t="s">
        <v>206</v>
      </c>
      <c r="F17" s="33"/>
      <c r="G17" s="34" t="s">
        <v>206</v>
      </c>
      <c r="H17" s="33"/>
      <c r="I17" s="34" t="s">
        <v>206</v>
      </c>
      <c r="J17" s="33"/>
      <c r="K17" s="34" t="s">
        <v>206</v>
      </c>
      <c r="L17" s="33"/>
      <c r="M17" s="34" t="s">
        <v>206</v>
      </c>
      <c r="N17" s="33"/>
      <c r="O17" s="34" t="s">
        <v>206</v>
      </c>
      <c r="P17" s="33"/>
      <c r="Q17" s="34" t="s">
        <v>206</v>
      </c>
      <c r="R17" s="33"/>
      <c r="S17" s="34" t="s">
        <v>206</v>
      </c>
      <c r="T17" s="33"/>
      <c r="U17" s="34" t="s">
        <v>206</v>
      </c>
      <c r="V17" s="33"/>
      <c r="W17" s="34" t="s">
        <v>206</v>
      </c>
      <c r="X17" s="33"/>
      <c r="Y17" s="34" t="s">
        <v>206</v>
      </c>
      <c r="Z17" s="33"/>
      <c r="AA17" s="34" t="s">
        <v>206</v>
      </c>
      <c r="AB17" s="33"/>
      <c r="AC17" s="34" t="s">
        <v>206</v>
      </c>
      <c r="AD17" s="33"/>
      <c r="AE17" s="34" t="s">
        <v>206</v>
      </c>
      <c r="AF17" s="33"/>
      <c r="AG17" s="34" t="s">
        <v>206</v>
      </c>
      <c r="AH17" s="33"/>
      <c r="AI17" s="34" t="s">
        <v>206</v>
      </c>
      <c r="AJ17" s="33"/>
      <c r="AK17" s="34">
        <v>0</v>
      </c>
      <c r="AL17" s="33"/>
      <c r="AM17" s="34">
        <v>0</v>
      </c>
      <c r="AN17" s="33"/>
    </row>
    <row r="18" spans="1:40" x14ac:dyDescent="0.25">
      <c r="A18" s="29" t="s">
        <v>212</v>
      </c>
      <c r="B18" s="29"/>
      <c r="C18" s="34">
        <v>276.8</v>
      </c>
      <c r="D18" s="33">
        <v>0.27422231028333699</v>
      </c>
      <c r="E18" s="34">
        <v>217.9</v>
      </c>
      <c r="F18" s="33">
        <v>0.25611189468735301</v>
      </c>
      <c r="G18" s="34">
        <v>232.8</v>
      </c>
      <c r="H18" s="33">
        <v>0.25956070910915402</v>
      </c>
      <c r="I18" s="34">
        <v>296.3</v>
      </c>
      <c r="J18" s="33">
        <v>0.28181472322617501</v>
      </c>
      <c r="K18" s="34">
        <v>269.3</v>
      </c>
      <c r="L18" s="33">
        <v>0.23633172444054401</v>
      </c>
      <c r="M18" s="34" t="s">
        <v>206</v>
      </c>
      <c r="N18" s="33"/>
      <c r="O18" s="34" t="s">
        <v>206</v>
      </c>
      <c r="P18" s="33"/>
      <c r="Q18" s="34" t="s">
        <v>206</v>
      </c>
      <c r="R18" s="33"/>
      <c r="S18" s="34" t="s">
        <v>206</v>
      </c>
      <c r="T18" s="33"/>
      <c r="U18" s="34" t="s">
        <v>206</v>
      </c>
      <c r="V18" s="33"/>
      <c r="W18" s="34" t="s">
        <v>206</v>
      </c>
      <c r="X18" s="33"/>
      <c r="Y18" s="34" t="s">
        <v>206</v>
      </c>
      <c r="Z18" s="33"/>
      <c r="AA18" s="34" t="s">
        <v>206</v>
      </c>
      <c r="AB18" s="33"/>
      <c r="AC18" s="34" t="s">
        <v>206</v>
      </c>
      <c r="AD18" s="33"/>
      <c r="AE18" s="34" t="s">
        <v>206</v>
      </c>
      <c r="AF18" s="33"/>
      <c r="AG18" s="34" t="s">
        <v>206</v>
      </c>
      <c r="AH18" s="33"/>
      <c r="AI18" s="34" t="s">
        <v>206</v>
      </c>
      <c r="AJ18" s="33"/>
      <c r="AK18" s="34" t="s">
        <v>206</v>
      </c>
      <c r="AL18" s="33"/>
      <c r="AM18" s="34" t="s">
        <v>206</v>
      </c>
      <c r="AN18" s="33"/>
    </row>
    <row r="19" spans="1:40" x14ac:dyDescent="0.25">
      <c r="A19" s="29" t="s">
        <v>240</v>
      </c>
      <c r="B19" s="29"/>
      <c r="C19" s="34">
        <v>77</v>
      </c>
      <c r="D19" s="33">
        <v>7.6282940360610299E-2</v>
      </c>
      <c r="E19" s="34">
        <v>58.3</v>
      </c>
      <c r="F19" s="33">
        <v>6.8523742360131604E-2</v>
      </c>
      <c r="G19" s="34">
        <v>52.8</v>
      </c>
      <c r="H19" s="33">
        <v>5.8869439179395702E-2</v>
      </c>
      <c r="I19" s="34">
        <v>61.8</v>
      </c>
      <c r="J19" s="33">
        <v>5.8778771162259803E-2</v>
      </c>
      <c r="K19" s="34">
        <v>56.9</v>
      </c>
      <c r="L19" s="33">
        <v>4.99341816586222E-2</v>
      </c>
      <c r="M19" s="34" t="s">
        <v>206</v>
      </c>
      <c r="N19" s="33"/>
      <c r="O19" s="34" t="s">
        <v>206</v>
      </c>
      <c r="P19" s="33"/>
      <c r="Q19" s="34" t="s">
        <v>206</v>
      </c>
      <c r="R19" s="33"/>
      <c r="S19" s="34" t="s">
        <v>206</v>
      </c>
      <c r="T19" s="33"/>
      <c r="U19" s="34" t="s">
        <v>206</v>
      </c>
      <c r="V19" s="33"/>
      <c r="W19" s="34" t="s">
        <v>206</v>
      </c>
      <c r="X19" s="33"/>
      <c r="Y19" s="34" t="s">
        <v>206</v>
      </c>
      <c r="Z19" s="33"/>
      <c r="AA19" s="34" t="s">
        <v>206</v>
      </c>
      <c r="AB19" s="33"/>
      <c r="AC19" s="34" t="s">
        <v>206</v>
      </c>
      <c r="AD19" s="33"/>
      <c r="AE19" s="34" t="s">
        <v>206</v>
      </c>
      <c r="AF19" s="33"/>
      <c r="AG19" s="34" t="s">
        <v>206</v>
      </c>
      <c r="AH19" s="33"/>
      <c r="AI19" s="34" t="s">
        <v>206</v>
      </c>
      <c r="AJ19" s="33"/>
      <c r="AK19" s="34" t="s">
        <v>206</v>
      </c>
      <c r="AL19" s="33"/>
      <c r="AM19" s="34" t="s">
        <v>206</v>
      </c>
      <c r="AN19" s="33"/>
    </row>
    <row r="20" spans="1:40" x14ac:dyDescent="0.25">
      <c r="A20" s="29" t="s">
        <v>227</v>
      </c>
      <c r="B20" s="29"/>
      <c r="C20" s="34">
        <v>16.2</v>
      </c>
      <c r="D20" s="33">
        <v>1.6049138101842698E-2</v>
      </c>
      <c r="E20" s="34">
        <v>0</v>
      </c>
      <c r="F20" s="33"/>
      <c r="G20" s="34">
        <v>0</v>
      </c>
      <c r="H20" s="33"/>
      <c r="I20" s="34">
        <v>0</v>
      </c>
      <c r="J20" s="33"/>
      <c r="K20" s="34">
        <v>0</v>
      </c>
      <c r="L20" s="33"/>
      <c r="M20" s="34" t="s">
        <v>206</v>
      </c>
      <c r="N20" s="33"/>
      <c r="O20" s="34" t="s">
        <v>206</v>
      </c>
      <c r="P20" s="33"/>
      <c r="Q20" s="34" t="s">
        <v>206</v>
      </c>
      <c r="R20" s="33"/>
      <c r="S20" s="34" t="s">
        <v>206</v>
      </c>
      <c r="T20" s="33"/>
      <c r="U20" s="34" t="s">
        <v>206</v>
      </c>
      <c r="V20" s="33"/>
      <c r="W20" s="34" t="s">
        <v>206</v>
      </c>
      <c r="X20" s="33"/>
      <c r="Y20" s="34" t="s">
        <v>206</v>
      </c>
      <c r="Z20" s="33"/>
      <c r="AA20" s="34" t="s">
        <v>206</v>
      </c>
      <c r="AB20" s="33"/>
      <c r="AC20" s="34" t="s">
        <v>206</v>
      </c>
      <c r="AD20" s="33"/>
      <c r="AE20" s="34" t="s">
        <v>206</v>
      </c>
      <c r="AF20" s="33"/>
      <c r="AG20" s="34" t="s">
        <v>206</v>
      </c>
      <c r="AH20" s="33"/>
      <c r="AI20" s="34" t="s">
        <v>206</v>
      </c>
      <c r="AJ20" s="33"/>
      <c r="AK20" s="34" t="s">
        <v>206</v>
      </c>
      <c r="AL20" s="33"/>
      <c r="AM20" s="34" t="s">
        <v>206</v>
      </c>
      <c r="AN20" s="33"/>
    </row>
    <row r="21" spans="1:40" x14ac:dyDescent="0.25">
      <c r="A21" s="29" t="s">
        <v>226</v>
      </c>
      <c r="B21" s="29"/>
      <c r="C21" s="34">
        <v>120</v>
      </c>
      <c r="D21" s="33">
        <v>0.11888250445809399</v>
      </c>
      <c r="E21" s="34">
        <v>110.6</v>
      </c>
      <c r="F21" s="33">
        <v>0.12999529854254799</v>
      </c>
      <c r="G21" s="34">
        <v>128.9</v>
      </c>
      <c r="H21" s="33">
        <v>0.14371724829969901</v>
      </c>
      <c r="I21" s="34">
        <v>169.9</v>
      </c>
      <c r="J21" s="33">
        <v>0.16159406505611601</v>
      </c>
      <c r="K21" s="34">
        <v>143.30000000000001</v>
      </c>
      <c r="L21" s="33">
        <v>0.12575691092584501</v>
      </c>
      <c r="M21" s="34" t="s">
        <v>206</v>
      </c>
      <c r="N21" s="33"/>
      <c r="O21" s="34" t="s">
        <v>206</v>
      </c>
      <c r="P21" s="33"/>
      <c r="Q21" s="34" t="s">
        <v>206</v>
      </c>
      <c r="R21" s="33"/>
      <c r="S21" s="34" t="s">
        <v>206</v>
      </c>
      <c r="T21" s="33"/>
      <c r="U21" s="34" t="s">
        <v>206</v>
      </c>
      <c r="V21" s="33"/>
      <c r="W21" s="34" t="s">
        <v>206</v>
      </c>
      <c r="X21" s="33"/>
      <c r="Y21" s="34" t="s">
        <v>206</v>
      </c>
      <c r="Z21" s="33"/>
      <c r="AA21" s="34" t="s">
        <v>206</v>
      </c>
      <c r="AB21" s="33"/>
      <c r="AC21" s="34" t="s">
        <v>206</v>
      </c>
      <c r="AD21" s="33"/>
      <c r="AE21" s="34" t="s">
        <v>206</v>
      </c>
      <c r="AF21" s="33"/>
      <c r="AG21" s="34" t="s">
        <v>206</v>
      </c>
      <c r="AH21" s="33"/>
      <c r="AI21" s="34" t="s">
        <v>206</v>
      </c>
      <c r="AJ21" s="33"/>
      <c r="AK21" s="34" t="s">
        <v>206</v>
      </c>
      <c r="AL21" s="33"/>
      <c r="AM21" s="34" t="s">
        <v>206</v>
      </c>
      <c r="AN21" s="33"/>
    </row>
    <row r="22" spans="1:40" x14ac:dyDescent="0.25">
      <c r="A22" s="29" t="s">
        <v>239</v>
      </c>
      <c r="B22" s="29"/>
      <c r="C22" s="34">
        <v>63.6</v>
      </c>
      <c r="D22" s="33">
        <v>6.3007727362789798E-2</v>
      </c>
      <c r="E22" s="34">
        <v>49</v>
      </c>
      <c r="F22" s="33">
        <v>5.7592853784673201E-2</v>
      </c>
      <c r="G22" s="34">
        <v>51.1</v>
      </c>
      <c r="H22" s="33">
        <v>5.6974021630059102E-2</v>
      </c>
      <c r="I22" s="34">
        <v>64.599999999999994</v>
      </c>
      <c r="J22" s="33">
        <v>6.1441887007799102E-2</v>
      </c>
      <c r="K22" s="34">
        <v>69.099999999999994</v>
      </c>
      <c r="L22" s="33">
        <v>6.0640631856077203E-2</v>
      </c>
      <c r="M22" s="34" t="s">
        <v>206</v>
      </c>
      <c r="N22" s="33"/>
      <c r="O22" s="34" t="s">
        <v>206</v>
      </c>
      <c r="P22" s="33"/>
      <c r="Q22" s="34" t="s">
        <v>206</v>
      </c>
      <c r="R22" s="33"/>
      <c r="S22" s="34" t="s">
        <v>206</v>
      </c>
      <c r="T22" s="33"/>
      <c r="U22" s="34" t="s">
        <v>206</v>
      </c>
      <c r="V22" s="33"/>
      <c r="W22" s="34" t="s">
        <v>206</v>
      </c>
      <c r="X22" s="33"/>
      <c r="Y22" s="34" t="s">
        <v>206</v>
      </c>
      <c r="Z22" s="33"/>
      <c r="AA22" s="34" t="s">
        <v>206</v>
      </c>
      <c r="AB22" s="33"/>
      <c r="AC22" s="34" t="s">
        <v>206</v>
      </c>
      <c r="AD22" s="33"/>
      <c r="AE22" s="34" t="s">
        <v>206</v>
      </c>
      <c r="AF22" s="33"/>
      <c r="AG22" s="34" t="s">
        <v>206</v>
      </c>
      <c r="AH22" s="33"/>
      <c r="AI22" s="34" t="s">
        <v>206</v>
      </c>
      <c r="AJ22" s="33"/>
      <c r="AK22" s="34" t="s">
        <v>206</v>
      </c>
      <c r="AL22" s="33"/>
      <c r="AM22" s="34" t="s">
        <v>206</v>
      </c>
      <c r="AN22" s="33"/>
    </row>
    <row r="23" spans="1:40" x14ac:dyDescent="0.25">
      <c r="A23" s="32" t="s">
        <v>238</v>
      </c>
      <c r="B23" s="32"/>
      <c r="C23" s="36" t="s">
        <v>206</v>
      </c>
      <c r="D23" s="35"/>
      <c r="E23" s="36" t="s">
        <v>206</v>
      </c>
      <c r="F23" s="35"/>
      <c r="G23" s="36" t="s">
        <v>206</v>
      </c>
      <c r="H23" s="35"/>
      <c r="I23" s="36" t="s">
        <v>206</v>
      </c>
      <c r="J23" s="35"/>
      <c r="K23" s="36">
        <v>1139.5</v>
      </c>
      <c r="L23" s="35">
        <v>1</v>
      </c>
      <c r="M23" s="36">
        <v>1049.5</v>
      </c>
      <c r="N23" s="35">
        <v>1</v>
      </c>
      <c r="O23" s="36">
        <v>1171.0999999999999</v>
      </c>
      <c r="P23" s="35">
        <v>1</v>
      </c>
      <c r="Q23" s="36">
        <v>1324.9</v>
      </c>
      <c r="R23" s="35">
        <v>1</v>
      </c>
      <c r="S23" s="36">
        <v>1108.3</v>
      </c>
      <c r="T23" s="35">
        <v>1</v>
      </c>
      <c r="U23" s="36">
        <v>1173.5999999999999</v>
      </c>
      <c r="V23" s="35">
        <v>1</v>
      </c>
      <c r="W23" s="36">
        <v>1392.4</v>
      </c>
      <c r="X23" s="35">
        <v>1</v>
      </c>
      <c r="Y23" s="36">
        <v>1578.2</v>
      </c>
      <c r="Z23" s="35">
        <v>1</v>
      </c>
      <c r="AA23" s="36">
        <v>1678.2</v>
      </c>
      <c r="AB23" s="35">
        <v>1</v>
      </c>
      <c r="AC23" s="36">
        <v>1855.5</v>
      </c>
      <c r="AD23" s="35">
        <v>1</v>
      </c>
      <c r="AE23" s="36">
        <v>1861.3</v>
      </c>
      <c r="AF23" s="35">
        <v>1</v>
      </c>
      <c r="AG23" s="36">
        <v>2004.4</v>
      </c>
      <c r="AH23" s="35">
        <v>1</v>
      </c>
      <c r="AI23" s="36">
        <v>1973.4</v>
      </c>
      <c r="AJ23" s="35">
        <v>1</v>
      </c>
      <c r="AK23" s="36">
        <v>2189.1</v>
      </c>
      <c r="AL23" s="35">
        <v>1</v>
      </c>
      <c r="AM23" s="36">
        <v>2355.6999999999998</v>
      </c>
      <c r="AN23" s="35">
        <v>1</v>
      </c>
    </row>
    <row r="24" spans="1:40" x14ac:dyDescent="0.25">
      <c r="A24" s="29" t="s">
        <v>228</v>
      </c>
      <c r="B24" s="29"/>
      <c r="C24" s="34" t="s">
        <v>206</v>
      </c>
      <c r="D24" s="33"/>
      <c r="E24" s="34" t="s">
        <v>206</v>
      </c>
      <c r="F24" s="33"/>
      <c r="G24" s="34" t="s">
        <v>206</v>
      </c>
      <c r="H24" s="33"/>
      <c r="I24" s="34" t="s">
        <v>206</v>
      </c>
      <c r="J24" s="33"/>
      <c r="K24" s="34">
        <v>1139.5</v>
      </c>
      <c r="L24" s="33">
        <v>1</v>
      </c>
      <c r="M24" s="34">
        <v>1049.5</v>
      </c>
      <c r="N24" s="33">
        <v>1</v>
      </c>
      <c r="O24" s="34">
        <v>1171.0999999999999</v>
      </c>
      <c r="P24" s="33">
        <v>1</v>
      </c>
      <c r="Q24" s="34">
        <v>1324.9</v>
      </c>
      <c r="R24" s="33">
        <v>1</v>
      </c>
      <c r="S24" s="34">
        <v>1108.3</v>
      </c>
      <c r="T24" s="33">
        <v>1</v>
      </c>
      <c r="U24" s="34">
        <v>1173.5999999999999</v>
      </c>
      <c r="V24" s="33">
        <v>1</v>
      </c>
      <c r="W24" s="34">
        <v>1392.4</v>
      </c>
      <c r="X24" s="33">
        <v>1</v>
      </c>
      <c r="Y24" s="34">
        <v>1578.2</v>
      </c>
      <c r="Z24" s="33">
        <v>1</v>
      </c>
      <c r="AA24" s="34">
        <v>1678.2</v>
      </c>
      <c r="AB24" s="33">
        <v>1</v>
      </c>
      <c r="AC24" s="34">
        <v>1855.5</v>
      </c>
      <c r="AD24" s="33">
        <v>1</v>
      </c>
      <c r="AE24" s="34">
        <v>1861.3</v>
      </c>
      <c r="AF24" s="33">
        <v>1</v>
      </c>
      <c r="AG24" s="34">
        <v>2004.4</v>
      </c>
      <c r="AH24" s="33">
        <v>1</v>
      </c>
      <c r="AI24" s="34">
        <v>1973.4</v>
      </c>
      <c r="AJ24" s="33">
        <v>1</v>
      </c>
      <c r="AK24" s="34">
        <v>2189.1</v>
      </c>
      <c r="AL24" s="33">
        <v>1</v>
      </c>
      <c r="AM24" s="34">
        <v>2355.6999999999998</v>
      </c>
      <c r="AN24" s="33">
        <v>1</v>
      </c>
    </row>
    <row r="25" spans="1:40" x14ac:dyDescent="0.25">
      <c r="A25" s="29" t="s">
        <v>225</v>
      </c>
      <c r="B25" s="29"/>
      <c r="C25" s="34" t="s">
        <v>206</v>
      </c>
      <c r="D25" s="33"/>
      <c r="E25" s="34" t="s">
        <v>206</v>
      </c>
      <c r="F25" s="33"/>
      <c r="G25" s="34" t="s">
        <v>206</v>
      </c>
      <c r="H25" s="33"/>
      <c r="I25" s="34" t="s">
        <v>206</v>
      </c>
      <c r="J25" s="33"/>
      <c r="K25" s="34">
        <v>529.6</v>
      </c>
      <c r="L25" s="33">
        <v>0.46476524791575302</v>
      </c>
      <c r="M25" s="34">
        <v>546.79999999999995</v>
      </c>
      <c r="N25" s="33">
        <v>0.52101000476417303</v>
      </c>
      <c r="O25" s="34">
        <v>621.9</v>
      </c>
      <c r="P25" s="33">
        <v>0.53103919392024601</v>
      </c>
      <c r="Q25" s="34">
        <v>710.3</v>
      </c>
      <c r="R25" s="33">
        <v>0.53611593327798301</v>
      </c>
      <c r="S25" s="34">
        <v>556.20000000000005</v>
      </c>
      <c r="T25" s="33">
        <v>0.50184967968961502</v>
      </c>
      <c r="U25" s="34">
        <v>644.70000000000005</v>
      </c>
      <c r="V25" s="33">
        <v>0.54933537832310797</v>
      </c>
      <c r="W25" s="34">
        <v>823.5</v>
      </c>
      <c r="X25" s="33">
        <v>0.59142487790864695</v>
      </c>
      <c r="Y25" s="34">
        <v>944.1</v>
      </c>
      <c r="Z25" s="33">
        <v>0.59821315422633403</v>
      </c>
      <c r="AA25" s="34">
        <v>1084.5</v>
      </c>
      <c r="AB25" s="33">
        <v>0.64622810153736099</v>
      </c>
      <c r="AC25" s="34">
        <v>1215.3</v>
      </c>
      <c r="AD25" s="33">
        <v>0.65497170573969299</v>
      </c>
      <c r="AE25" s="34">
        <v>1286</v>
      </c>
      <c r="AF25" s="33">
        <v>0.69091495191532803</v>
      </c>
      <c r="AG25" s="34">
        <v>1423.1</v>
      </c>
      <c r="AH25" s="33">
        <v>0.70998802634204705</v>
      </c>
      <c r="AI25" s="34">
        <v>1420.8</v>
      </c>
      <c r="AJ25" s="33">
        <v>0.71997567649741601</v>
      </c>
      <c r="AK25" s="34">
        <v>1525</v>
      </c>
      <c r="AL25" s="33">
        <v>0.69663331962907105</v>
      </c>
      <c r="AM25" s="34">
        <v>1597.7</v>
      </c>
      <c r="AN25" s="33">
        <v>0.67822727851594</v>
      </c>
    </row>
    <row r="26" spans="1:40" x14ac:dyDescent="0.25">
      <c r="A26" s="29" t="s">
        <v>236</v>
      </c>
      <c r="B26" s="29"/>
      <c r="C26" s="34" t="s">
        <v>206</v>
      </c>
      <c r="D26" s="33"/>
      <c r="E26" s="34" t="s">
        <v>206</v>
      </c>
      <c r="F26" s="33"/>
      <c r="G26" s="34" t="s">
        <v>206</v>
      </c>
      <c r="H26" s="33"/>
      <c r="I26" s="34" t="s">
        <v>206</v>
      </c>
      <c r="J26" s="33"/>
      <c r="K26" s="34"/>
      <c r="L26" s="33"/>
      <c r="M26" s="34"/>
      <c r="N26" s="33"/>
      <c r="O26" s="34"/>
      <c r="P26" s="33"/>
      <c r="Q26" s="34">
        <v>268.89999999999998</v>
      </c>
      <c r="R26" s="33">
        <v>0.20295871386519701</v>
      </c>
      <c r="S26" s="34">
        <v>210.6</v>
      </c>
      <c r="T26" s="33">
        <v>0.19002075250383499</v>
      </c>
      <c r="U26" s="34">
        <v>246.5</v>
      </c>
      <c r="V26" s="33">
        <v>0.210037491479209</v>
      </c>
      <c r="W26" s="34">
        <v>334.2</v>
      </c>
      <c r="X26" s="33">
        <v>0.24001723642631401</v>
      </c>
      <c r="Y26" s="34">
        <v>394.6</v>
      </c>
      <c r="Z26" s="33">
        <v>0.25003168166265399</v>
      </c>
      <c r="AA26" s="34">
        <v>436</v>
      </c>
      <c r="AB26" s="33">
        <v>0.259802168990585</v>
      </c>
      <c r="AC26" s="34">
        <v>501</v>
      </c>
      <c r="AD26" s="33">
        <v>0.27000808407437299</v>
      </c>
      <c r="AE26" s="34">
        <v>577</v>
      </c>
      <c r="AF26" s="33">
        <v>0.30999838822328502</v>
      </c>
      <c r="AG26" s="34">
        <v>741.6</v>
      </c>
      <c r="AH26" s="33">
        <v>0.369986030732389</v>
      </c>
      <c r="AI26" s="34">
        <v>347.3</v>
      </c>
      <c r="AJ26" s="33">
        <v>0.175990675990676</v>
      </c>
      <c r="AK26" s="34" t="s">
        <v>206</v>
      </c>
      <c r="AL26" s="33"/>
      <c r="AM26" s="34" t="s">
        <v>206</v>
      </c>
      <c r="AN26" s="33"/>
    </row>
    <row r="27" spans="1:40" x14ac:dyDescent="0.25">
      <c r="A27" s="29" t="s">
        <v>235</v>
      </c>
      <c r="B27" s="29"/>
      <c r="C27" s="34" t="s">
        <v>206</v>
      </c>
      <c r="D27" s="33"/>
      <c r="E27" s="34" t="s">
        <v>206</v>
      </c>
      <c r="F27" s="33"/>
      <c r="G27" s="34" t="s">
        <v>206</v>
      </c>
      <c r="H27" s="33"/>
      <c r="I27" s="34" t="s">
        <v>206</v>
      </c>
      <c r="J27" s="33"/>
      <c r="K27" s="34"/>
      <c r="L27" s="33"/>
      <c r="M27" s="34"/>
      <c r="N27" s="33"/>
      <c r="O27" s="34"/>
      <c r="P27" s="33"/>
      <c r="Q27" s="34">
        <v>242.5</v>
      </c>
      <c r="R27" s="33">
        <v>0.18303268171182699</v>
      </c>
      <c r="S27" s="34">
        <v>232.7</v>
      </c>
      <c r="T27" s="33">
        <v>0.209961201840657</v>
      </c>
      <c r="U27" s="34">
        <v>293.39999999999998</v>
      </c>
      <c r="V27" s="33">
        <v>0.25</v>
      </c>
      <c r="W27" s="34">
        <v>348.1</v>
      </c>
      <c r="X27" s="33">
        <v>0.25</v>
      </c>
      <c r="Y27" s="34">
        <v>394.6</v>
      </c>
      <c r="Z27" s="33">
        <v>0.25003168166265399</v>
      </c>
      <c r="AA27" s="34">
        <v>503</v>
      </c>
      <c r="AB27" s="33">
        <v>0.29972589679418399</v>
      </c>
      <c r="AC27" s="34">
        <v>520</v>
      </c>
      <c r="AD27" s="33">
        <v>0.28024791161411999</v>
      </c>
      <c r="AE27" s="34">
        <v>540</v>
      </c>
      <c r="AF27" s="33">
        <v>0.29011980873582999</v>
      </c>
      <c r="AG27" s="34">
        <v>144.30000000000001</v>
      </c>
      <c r="AH27" s="33">
        <v>7.1991618439433205E-2</v>
      </c>
      <c r="AI27" s="34">
        <v>113.5</v>
      </c>
      <c r="AJ27" s="33">
        <v>5.7514948819296599E-2</v>
      </c>
      <c r="AK27" s="34" t="s">
        <v>206</v>
      </c>
      <c r="AL27" s="33"/>
      <c r="AM27" s="34" t="s">
        <v>206</v>
      </c>
      <c r="AN27" s="33"/>
    </row>
    <row r="28" spans="1:40" x14ac:dyDescent="0.25">
      <c r="A28" s="29" t="s">
        <v>237</v>
      </c>
      <c r="B28" s="29"/>
      <c r="C28" s="34" t="s">
        <v>206</v>
      </c>
      <c r="D28" s="33"/>
      <c r="E28" s="34" t="s">
        <v>206</v>
      </c>
      <c r="F28" s="33"/>
      <c r="G28" s="34" t="s">
        <v>206</v>
      </c>
      <c r="H28" s="33"/>
      <c r="I28" s="34" t="s">
        <v>206</v>
      </c>
      <c r="J28" s="33"/>
      <c r="K28" s="34"/>
      <c r="L28" s="33"/>
      <c r="M28" s="34"/>
      <c r="N28" s="33"/>
      <c r="O28" s="34"/>
      <c r="P28" s="33"/>
      <c r="Q28" s="34">
        <v>198.9</v>
      </c>
      <c r="R28" s="33">
        <v>0.15012453770095899</v>
      </c>
      <c r="S28" s="34">
        <v>112.9</v>
      </c>
      <c r="T28" s="33">
        <v>0.10186772534512301</v>
      </c>
      <c r="U28" s="34">
        <v>104.8</v>
      </c>
      <c r="V28" s="33">
        <v>8.9297886843899096E-2</v>
      </c>
      <c r="W28" s="34">
        <v>141.19999999999999</v>
      </c>
      <c r="X28" s="33">
        <v>0.101407641482333</v>
      </c>
      <c r="Y28" s="34">
        <v>154.9</v>
      </c>
      <c r="Z28" s="33">
        <v>9.8149790901026504E-2</v>
      </c>
      <c r="AA28" s="34">
        <v>145.5</v>
      </c>
      <c r="AB28" s="33">
        <v>8.6700035752592094E-2</v>
      </c>
      <c r="AC28" s="34">
        <v>194.3</v>
      </c>
      <c r="AD28" s="33">
        <v>0.10471571005119901</v>
      </c>
      <c r="AE28" s="34">
        <v>169</v>
      </c>
      <c r="AF28" s="33">
        <v>9.0796754956213394E-2</v>
      </c>
      <c r="AG28" s="34">
        <v>537.20000000000005</v>
      </c>
      <c r="AH28" s="33">
        <v>0.26801037717022602</v>
      </c>
      <c r="AI28" s="34">
        <v>960</v>
      </c>
      <c r="AJ28" s="33">
        <v>0.48647005168744301</v>
      </c>
      <c r="AK28" s="34" t="s">
        <v>206</v>
      </c>
      <c r="AL28" s="33"/>
      <c r="AM28" s="34" t="s">
        <v>206</v>
      </c>
      <c r="AN28" s="33"/>
    </row>
    <row r="29" spans="1:40" x14ac:dyDescent="0.25">
      <c r="A29" s="29" t="s">
        <v>227</v>
      </c>
      <c r="B29" s="29"/>
      <c r="C29" s="34" t="s">
        <v>206</v>
      </c>
      <c r="D29" s="33"/>
      <c r="E29" s="34" t="s">
        <v>206</v>
      </c>
      <c r="F29" s="33"/>
      <c r="G29" s="34" t="s">
        <v>206</v>
      </c>
      <c r="H29" s="33"/>
      <c r="I29" s="34" t="s">
        <v>206</v>
      </c>
      <c r="J29" s="33"/>
      <c r="K29" s="34">
        <v>209.1</v>
      </c>
      <c r="L29" s="33">
        <v>0.18350153576129899</v>
      </c>
      <c r="M29" s="34">
        <v>222.5</v>
      </c>
      <c r="N29" s="33">
        <v>0.212005717008099</v>
      </c>
      <c r="O29" s="34">
        <v>255.3</v>
      </c>
      <c r="P29" s="33">
        <v>0.21800017077960901</v>
      </c>
      <c r="Q29" s="34">
        <v>301.89999999999998</v>
      </c>
      <c r="R29" s="33">
        <v>0.22786625405690999</v>
      </c>
      <c r="S29" s="34">
        <v>299.39999999999998</v>
      </c>
      <c r="T29" s="33">
        <v>0.27014346296129199</v>
      </c>
      <c r="U29" s="34">
        <v>310.5</v>
      </c>
      <c r="V29" s="33">
        <v>0.26457055214723901</v>
      </c>
      <c r="W29" s="34">
        <v>319.39999999999998</v>
      </c>
      <c r="X29" s="33">
        <v>0.22938810686584299</v>
      </c>
      <c r="Y29" s="34">
        <v>357</v>
      </c>
      <c r="Z29" s="33">
        <v>0.22620707134710399</v>
      </c>
      <c r="AA29" s="34">
        <v>375.9</v>
      </c>
      <c r="AB29" s="33">
        <v>0.22398998927422201</v>
      </c>
      <c r="AC29" s="34">
        <v>375.8</v>
      </c>
      <c r="AD29" s="33">
        <v>0.202533009970358</v>
      </c>
      <c r="AE29" s="34">
        <v>337.3</v>
      </c>
      <c r="AF29" s="33">
        <v>0.18121742867887999</v>
      </c>
      <c r="AG29" s="34">
        <v>320.7</v>
      </c>
      <c r="AH29" s="33">
        <v>0.15999800439034101</v>
      </c>
      <c r="AI29" s="34">
        <v>335.5</v>
      </c>
      <c r="AJ29" s="33">
        <v>0.17001114827201799</v>
      </c>
      <c r="AK29" s="34">
        <v>369.9</v>
      </c>
      <c r="AL29" s="33">
        <v>0.16897355077429099</v>
      </c>
      <c r="AM29" s="34">
        <v>444.7</v>
      </c>
      <c r="AN29" s="33">
        <v>0.188776159952456</v>
      </c>
    </row>
    <row r="30" spans="1:40" x14ac:dyDescent="0.25">
      <c r="A30" s="29" t="s">
        <v>237</v>
      </c>
      <c r="B30" s="29"/>
      <c r="C30" s="34" t="s">
        <v>206</v>
      </c>
      <c r="D30" s="33"/>
      <c r="E30" s="34" t="s">
        <v>206</v>
      </c>
      <c r="F30" s="33"/>
      <c r="G30" s="34" t="s">
        <v>206</v>
      </c>
      <c r="H30" s="33"/>
      <c r="I30" s="34" t="s">
        <v>206</v>
      </c>
      <c r="J30" s="33"/>
      <c r="K30" s="34"/>
      <c r="L30" s="33"/>
      <c r="M30" s="34"/>
      <c r="N30" s="33"/>
      <c r="O30" s="34"/>
      <c r="P30" s="33"/>
      <c r="Q30" s="34">
        <v>186.7</v>
      </c>
      <c r="R30" s="33">
        <v>0.14091629556947699</v>
      </c>
      <c r="S30" s="34">
        <v>199.7</v>
      </c>
      <c r="T30" s="33">
        <v>0.18018587025173699</v>
      </c>
      <c r="U30" s="34">
        <v>204.9</v>
      </c>
      <c r="V30" s="33">
        <v>0.17459100204499001</v>
      </c>
      <c r="W30" s="34">
        <v>208</v>
      </c>
      <c r="X30" s="33">
        <v>0.14938236139040501</v>
      </c>
      <c r="Y30" s="34">
        <v>246.6</v>
      </c>
      <c r="Z30" s="33">
        <v>0.156253960207832</v>
      </c>
      <c r="AA30" s="34">
        <v>258.89999999999998</v>
      </c>
      <c r="AB30" s="33">
        <v>0.154272434751519</v>
      </c>
      <c r="AC30" s="34">
        <v>227.8</v>
      </c>
      <c r="AD30" s="33">
        <v>0.122770142818647</v>
      </c>
      <c r="AE30" s="34">
        <v>226.3</v>
      </c>
      <c r="AF30" s="33">
        <v>0.12158169021651501</v>
      </c>
      <c r="AG30" s="34">
        <v>200.4</v>
      </c>
      <c r="AH30" s="33">
        <v>9.9980043903412502E-2</v>
      </c>
      <c r="AI30" s="34">
        <v>290.89999999999998</v>
      </c>
      <c r="AJ30" s="33">
        <v>0.147410560454039</v>
      </c>
      <c r="AK30" s="34" t="s">
        <v>206</v>
      </c>
      <c r="AL30" s="33"/>
      <c r="AM30" s="34" t="s">
        <v>206</v>
      </c>
      <c r="AN30" s="33"/>
    </row>
    <row r="31" spans="1:40" x14ac:dyDescent="0.25">
      <c r="A31" s="29" t="s">
        <v>236</v>
      </c>
      <c r="B31" s="29"/>
      <c r="C31" s="34" t="s">
        <v>206</v>
      </c>
      <c r="D31" s="33"/>
      <c r="E31" s="34" t="s">
        <v>206</v>
      </c>
      <c r="F31" s="33"/>
      <c r="G31" s="34" t="s">
        <v>206</v>
      </c>
      <c r="H31" s="33"/>
      <c r="I31" s="34" t="s">
        <v>206</v>
      </c>
      <c r="J31" s="33"/>
      <c r="K31" s="34"/>
      <c r="L31" s="33"/>
      <c r="M31" s="34"/>
      <c r="N31" s="33"/>
      <c r="O31" s="34"/>
      <c r="P31" s="33"/>
      <c r="Q31" s="34">
        <v>49</v>
      </c>
      <c r="R31" s="33">
        <v>3.69839233149672E-2</v>
      </c>
      <c r="S31" s="34">
        <v>33.200000000000003</v>
      </c>
      <c r="T31" s="33">
        <v>2.9955788144004299E-2</v>
      </c>
      <c r="U31" s="34">
        <v>35.200000000000003</v>
      </c>
      <c r="V31" s="33">
        <v>2.99931833674165E-2</v>
      </c>
      <c r="W31" s="34">
        <v>41.8</v>
      </c>
      <c r="X31" s="33">
        <v>3.0020109164033301E-2</v>
      </c>
      <c r="Y31" s="34">
        <v>47.3</v>
      </c>
      <c r="Z31" s="33">
        <v>2.99708528703586E-2</v>
      </c>
      <c r="AA31" s="34">
        <v>50</v>
      </c>
      <c r="AB31" s="33">
        <v>2.97938267191038E-2</v>
      </c>
      <c r="AC31" s="34">
        <v>74</v>
      </c>
      <c r="AD31" s="33">
        <v>3.98814335758556E-2</v>
      </c>
      <c r="AE31" s="34">
        <v>74</v>
      </c>
      <c r="AF31" s="33">
        <v>3.9757158974910001E-2</v>
      </c>
      <c r="AG31" s="34">
        <v>80.2</v>
      </c>
      <c r="AH31" s="33">
        <v>4.0011973657952497E-2</v>
      </c>
      <c r="AI31" s="34">
        <v>34.700000000000003</v>
      </c>
      <c r="AJ31" s="33">
        <v>1.7583865409952399E-2</v>
      </c>
      <c r="AK31" s="34" t="s">
        <v>206</v>
      </c>
      <c r="AL31" s="33"/>
      <c r="AM31" s="34" t="s">
        <v>206</v>
      </c>
      <c r="AN31" s="33"/>
    </row>
    <row r="32" spans="1:40" x14ac:dyDescent="0.25">
      <c r="A32" s="29" t="s">
        <v>235</v>
      </c>
      <c r="B32" s="29"/>
      <c r="C32" s="34" t="s">
        <v>206</v>
      </c>
      <c r="D32" s="33"/>
      <c r="E32" s="34" t="s">
        <v>206</v>
      </c>
      <c r="F32" s="33"/>
      <c r="G32" s="34" t="s">
        <v>206</v>
      </c>
      <c r="H32" s="33"/>
      <c r="I32" s="34" t="s">
        <v>206</v>
      </c>
      <c r="J32" s="33"/>
      <c r="K32" s="34"/>
      <c r="L32" s="33"/>
      <c r="M32" s="34"/>
      <c r="N32" s="33"/>
      <c r="O32" s="34"/>
      <c r="P32" s="33"/>
      <c r="Q32" s="34">
        <v>66.2</v>
      </c>
      <c r="R32" s="33">
        <v>4.9966035172465798E-2</v>
      </c>
      <c r="S32" s="34">
        <v>66.5</v>
      </c>
      <c r="T32" s="33">
        <v>6.0001804565550799E-2</v>
      </c>
      <c r="U32" s="34">
        <v>70.400000000000006</v>
      </c>
      <c r="V32" s="33">
        <v>5.9986366734832999E-2</v>
      </c>
      <c r="W32" s="34">
        <v>69.599999999999994</v>
      </c>
      <c r="X32" s="33">
        <v>4.9985636311404798E-2</v>
      </c>
      <c r="Y32" s="34">
        <v>63.1</v>
      </c>
      <c r="Z32" s="33">
        <v>3.9982258268914002E-2</v>
      </c>
      <c r="AA32" s="34">
        <v>67</v>
      </c>
      <c r="AB32" s="33">
        <v>3.9923727803599103E-2</v>
      </c>
      <c r="AC32" s="34">
        <v>74</v>
      </c>
      <c r="AD32" s="33">
        <v>3.98814335758556E-2</v>
      </c>
      <c r="AE32" s="34">
        <v>37</v>
      </c>
      <c r="AF32" s="33">
        <v>1.9878579487455E-2</v>
      </c>
      <c r="AG32" s="34">
        <v>40.1</v>
      </c>
      <c r="AH32" s="33">
        <v>2.0005986828976301E-2</v>
      </c>
      <c r="AI32" s="34">
        <v>9.9</v>
      </c>
      <c r="AJ32" s="33">
        <v>5.0167224080267603E-3</v>
      </c>
      <c r="AK32" s="34" t="s">
        <v>206</v>
      </c>
      <c r="AL32" s="33"/>
      <c r="AM32" s="34" t="s">
        <v>206</v>
      </c>
      <c r="AN32" s="33"/>
    </row>
    <row r="33" spans="1:40" x14ac:dyDescent="0.25">
      <c r="A33" s="29" t="s">
        <v>226</v>
      </c>
      <c r="B33" s="29"/>
      <c r="C33" s="34" t="s">
        <v>206</v>
      </c>
      <c r="D33" s="33"/>
      <c r="E33" s="34" t="s">
        <v>206</v>
      </c>
      <c r="F33" s="33"/>
      <c r="G33" s="34" t="s">
        <v>206</v>
      </c>
      <c r="H33" s="33"/>
      <c r="I33" s="34" t="s">
        <v>206</v>
      </c>
      <c r="J33" s="33"/>
      <c r="K33" s="34">
        <v>365.8</v>
      </c>
      <c r="L33" s="33">
        <v>0.32101799034664302</v>
      </c>
      <c r="M33" s="34">
        <v>280.2</v>
      </c>
      <c r="N33" s="33">
        <v>0.26698427822772702</v>
      </c>
      <c r="O33" s="34" t="s">
        <v>206</v>
      </c>
      <c r="P33" s="33"/>
      <c r="Q33" s="34">
        <v>312.7</v>
      </c>
      <c r="R33" s="33">
        <v>0.23601781266510699</v>
      </c>
      <c r="S33" s="34">
        <v>252.7</v>
      </c>
      <c r="T33" s="33">
        <v>0.22800685734909301</v>
      </c>
      <c r="U33" s="34">
        <v>218.4</v>
      </c>
      <c r="V33" s="33">
        <v>0.18609406952965199</v>
      </c>
      <c r="W33" s="34">
        <v>249.5</v>
      </c>
      <c r="X33" s="33">
        <v>0.17918701522551</v>
      </c>
      <c r="Y33" s="34">
        <v>277.10000000000002</v>
      </c>
      <c r="Z33" s="33">
        <v>0.175579774426562</v>
      </c>
      <c r="AA33" s="34">
        <v>217.8</v>
      </c>
      <c r="AB33" s="33">
        <v>0.12978190918841601</v>
      </c>
      <c r="AC33" s="34">
        <v>264.39999999999998</v>
      </c>
      <c r="AD33" s="33">
        <v>0.14249528428994901</v>
      </c>
      <c r="AE33" s="34">
        <v>238</v>
      </c>
      <c r="AF33" s="33">
        <v>0.127867619405792</v>
      </c>
      <c r="AG33" s="34">
        <v>260.60000000000002</v>
      </c>
      <c r="AH33" s="33">
        <v>0.130013969267611</v>
      </c>
      <c r="AI33" s="34">
        <v>217.1</v>
      </c>
      <c r="AJ33" s="33">
        <v>0.110013175230567</v>
      </c>
      <c r="AK33" s="34">
        <v>294.2</v>
      </c>
      <c r="AL33" s="33">
        <v>0.13439312959663799</v>
      </c>
      <c r="AM33" s="34">
        <v>313.3</v>
      </c>
      <c r="AN33" s="33">
        <v>0.132996561531604</v>
      </c>
    </row>
    <row r="34" spans="1:40" x14ac:dyDescent="0.25">
      <c r="A34" s="29" t="s">
        <v>234</v>
      </c>
      <c r="B34" s="29"/>
      <c r="C34" s="34" t="s">
        <v>206</v>
      </c>
      <c r="D34" s="33"/>
      <c r="E34" s="34" t="s">
        <v>206</v>
      </c>
      <c r="F34" s="33"/>
      <c r="G34" s="34" t="s">
        <v>206</v>
      </c>
      <c r="H34" s="33"/>
      <c r="I34" s="34" t="s">
        <v>206</v>
      </c>
      <c r="J34" s="33"/>
      <c r="K34" s="34">
        <v>-21.9</v>
      </c>
      <c r="L34" s="33"/>
      <c r="M34" s="34" t="s">
        <v>206</v>
      </c>
      <c r="N34" s="33"/>
      <c r="O34" s="34" t="s">
        <v>206</v>
      </c>
      <c r="P34" s="33"/>
      <c r="Q34" s="34" t="s">
        <v>206</v>
      </c>
      <c r="R34" s="33"/>
      <c r="S34" s="34" t="s">
        <v>206</v>
      </c>
      <c r="T34" s="33"/>
      <c r="U34" s="34" t="s">
        <v>206</v>
      </c>
      <c r="V34" s="33"/>
      <c r="W34" s="34" t="s">
        <v>206</v>
      </c>
      <c r="X34" s="33"/>
      <c r="Y34" s="34" t="s">
        <v>206</v>
      </c>
      <c r="Z34" s="33"/>
      <c r="AA34" s="34" t="s">
        <v>206</v>
      </c>
      <c r="AB34" s="33"/>
      <c r="AC34" s="34" t="s">
        <v>206</v>
      </c>
      <c r="AD34" s="33"/>
      <c r="AE34" s="34" t="s">
        <v>206</v>
      </c>
      <c r="AF34" s="33"/>
      <c r="AG34" s="34" t="s">
        <v>206</v>
      </c>
      <c r="AH34" s="33"/>
      <c r="AI34" s="34" t="s">
        <v>206</v>
      </c>
      <c r="AJ34" s="33"/>
      <c r="AK34" s="34" t="s">
        <v>206</v>
      </c>
      <c r="AL34" s="33"/>
      <c r="AM34" s="34" t="s">
        <v>206</v>
      </c>
      <c r="AN34" s="33"/>
    </row>
    <row r="35" spans="1:40" x14ac:dyDescent="0.25">
      <c r="A35" s="29" t="s">
        <v>224</v>
      </c>
      <c r="B35" s="29"/>
      <c r="C35" s="34" t="s">
        <v>206</v>
      </c>
      <c r="D35" s="33"/>
      <c r="E35" s="34" t="s">
        <v>206</v>
      </c>
      <c r="F35" s="33"/>
      <c r="G35" s="34" t="s">
        <v>206</v>
      </c>
      <c r="H35" s="33"/>
      <c r="I35" s="34" t="s">
        <v>206</v>
      </c>
      <c r="J35" s="33"/>
      <c r="K35" s="34">
        <v>56.9</v>
      </c>
      <c r="L35" s="33">
        <v>4.99341816586222E-2</v>
      </c>
      <c r="M35" s="34">
        <v>0</v>
      </c>
      <c r="N35" s="33"/>
      <c r="O35" s="34">
        <v>293.89999999999998</v>
      </c>
      <c r="P35" s="33">
        <v>0.25096063530014501</v>
      </c>
      <c r="Q35" s="34" t="s">
        <v>206</v>
      </c>
      <c r="R35" s="33"/>
      <c r="S35" s="34" t="s">
        <v>206</v>
      </c>
      <c r="T35" s="33"/>
      <c r="U35" s="34" t="s">
        <v>206</v>
      </c>
      <c r="V35" s="33"/>
      <c r="W35" s="34" t="s">
        <v>206</v>
      </c>
      <c r="X35" s="33"/>
      <c r="Y35" s="34" t="s">
        <v>206</v>
      </c>
      <c r="Z35" s="33"/>
      <c r="AA35" s="34" t="s">
        <v>206</v>
      </c>
      <c r="AB35" s="33"/>
      <c r="AC35" s="34" t="s">
        <v>206</v>
      </c>
      <c r="AD35" s="33"/>
      <c r="AE35" s="34" t="s">
        <v>206</v>
      </c>
      <c r="AF35" s="33"/>
      <c r="AG35" s="34" t="s">
        <v>206</v>
      </c>
      <c r="AH35" s="33"/>
      <c r="AI35" s="34" t="s">
        <v>206</v>
      </c>
      <c r="AJ35" s="33"/>
      <c r="AK35" s="34" t="s">
        <v>206</v>
      </c>
      <c r="AL35" s="33"/>
      <c r="AM35" s="34" t="s">
        <v>206</v>
      </c>
      <c r="AN35" s="33"/>
    </row>
    <row r="36" spans="1:40" x14ac:dyDescent="0.25">
      <c r="A36" s="32" t="s">
        <v>233</v>
      </c>
      <c r="B36" s="32"/>
      <c r="C36" s="36">
        <v>112.6</v>
      </c>
      <c r="D36" s="35">
        <v>1</v>
      </c>
      <c r="E36" s="36">
        <v>87.5</v>
      </c>
      <c r="F36" s="35">
        <v>1</v>
      </c>
      <c r="G36" s="36">
        <v>99.3</v>
      </c>
      <c r="H36" s="35">
        <v>1</v>
      </c>
      <c r="I36" s="36">
        <v>121.2</v>
      </c>
      <c r="J36" s="35">
        <v>1</v>
      </c>
      <c r="K36" s="36">
        <v>155</v>
      </c>
      <c r="L36" s="35">
        <v>1</v>
      </c>
      <c r="M36" s="36">
        <v>28.8</v>
      </c>
      <c r="N36" s="35">
        <v>1</v>
      </c>
      <c r="O36" s="36">
        <v>36.5</v>
      </c>
      <c r="P36" s="35">
        <v>1</v>
      </c>
      <c r="Q36" s="36">
        <v>40.5</v>
      </c>
      <c r="R36" s="35">
        <v>1</v>
      </c>
      <c r="S36" s="36">
        <v>27.3</v>
      </c>
      <c r="T36" s="35">
        <v>1</v>
      </c>
      <c r="U36" s="36">
        <v>39.299999999999997</v>
      </c>
      <c r="V36" s="35">
        <v>1</v>
      </c>
      <c r="W36" s="36">
        <v>55.4</v>
      </c>
      <c r="X36" s="35">
        <v>1</v>
      </c>
      <c r="Y36" s="36">
        <v>58.8</v>
      </c>
      <c r="Z36" s="35">
        <v>1</v>
      </c>
      <c r="AA36" s="36">
        <v>69.8</v>
      </c>
      <c r="AB36" s="35">
        <v>1</v>
      </c>
      <c r="AC36" s="36">
        <v>68.5</v>
      </c>
      <c r="AD36" s="35">
        <v>1</v>
      </c>
      <c r="AE36" s="36">
        <v>78.900000000000006</v>
      </c>
      <c r="AF36" s="35">
        <v>1</v>
      </c>
      <c r="AG36" s="36">
        <v>67.7</v>
      </c>
      <c r="AH36" s="35">
        <v>1</v>
      </c>
      <c r="AI36" s="36">
        <v>64</v>
      </c>
      <c r="AJ36" s="35">
        <v>1</v>
      </c>
      <c r="AK36" s="36">
        <v>74.7</v>
      </c>
      <c r="AL36" s="35">
        <v>1</v>
      </c>
      <c r="AM36" s="36">
        <v>84.2</v>
      </c>
      <c r="AN36" s="35">
        <v>1</v>
      </c>
    </row>
    <row r="37" spans="1:40" x14ac:dyDescent="0.25">
      <c r="A37" s="29" t="s">
        <v>213</v>
      </c>
      <c r="B37" s="29"/>
      <c r="C37" s="34">
        <v>7.9</v>
      </c>
      <c r="D37" s="33">
        <v>7.0159857904085299E-2</v>
      </c>
      <c r="E37" s="34">
        <v>17.2</v>
      </c>
      <c r="F37" s="33">
        <v>0.19657142857142901</v>
      </c>
      <c r="G37" s="34">
        <v>15.6</v>
      </c>
      <c r="H37" s="33">
        <v>0.15709969788519601</v>
      </c>
      <c r="I37" s="34">
        <v>19</v>
      </c>
      <c r="J37" s="33">
        <v>0.156765676567657</v>
      </c>
      <c r="K37" s="34">
        <v>24.8</v>
      </c>
      <c r="L37" s="33">
        <v>0.16</v>
      </c>
      <c r="M37" s="34">
        <v>28.3</v>
      </c>
      <c r="N37" s="33">
        <v>0.98263888888888895</v>
      </c>
      <c r="O37" s="34">
        <v>34</v>
      </c>
      <c r="P37" s="33">
        <v>0.931506849315068</v>
      </c>
      <c r="Q37" s="34">
        <v>40.1</v>
      </c>
      <c r="R37" s="33">
        <v>0.99012345679012304</v>
      </c>
      <c r="S37" s="34">
        <v>27.2</v>
      </c>
      <c r="T37" s="33">
        <v>0.99633699633699602</v>
      </c>
      <c r="U37" s="34">
        <v>38.700000000000003</v>
      </c>
      <c r="V37" s="33">
        <v>0.984732824427481</v>
      </c>
      <c r="W37" s="34">
        <v>53.8</v>
      </c>
      <c r="X37" s="33">
        <v>0.97111913357400703</v>
      </c>
      <c r="Y37" s="34">
        <v>56.8</v>
      </c>
      <c r="Z37" s="33">
        <v>0.96598639455782298</v>
      </c>
      <c r="AA37" s="34">
        <v>68</v>
      </c>
      <c r="AB37" s="33">
        <v>0.97421203438395398</v>
      </c>
      <c r="AC37" s="34">
        <v>66.7</v>
      </c>
      <c r="AD37" s="33">
        <v>0.97372262773722595</v>
      </c>
      <c r="AE37" s="34">
        <v>70.400000000000006</v>
      </c>
      <c r="AF37" s="33">
        <v>0.89226869455006297</v>
      </c>
      <c r="AG37" s="34">
        <v>67.599999999999994</v>
      </c>
      <c r="AH37" s="33">
        <v>0.99852289512555403</v>
      </c>
      <c r="AI37" s="34">
        <v>63.6</v>
      </c>
      <c r="AJ37" s="33">
        <v>0.99375000000000002</v>
      </c>
      <c r="AK37" s="34">
        <v>74.599999999999994</v>
      </c>
      <c r="AL37" s="33">
        <v>0.99866131191432395</v>
      </c>
      <c r="AM37" s="34">
        <v>83.4</v>
      </c>
      <c r="AN37" s="33">
        <v>0.99049881235154402</v>
      </c>
    </row>
    <row r="38" spans="1:40" x14ac:dyDescent="0.25">
      <c r="A38" s="29" t="s">
        <v>214</v>
      </c>
      <c r="B38" s="29"/>
      <c r="C38" s="34">
        <v>0</v>
      </c>
      <c r="D38" s="33"/>
      <c r="E38" s="34">
        <v>0</v>
      </c>
      <c r="F38" s="33"/>
      <c r="G38" s="34">
        <v>0</v>
      </c>
      <c r="H38" s="33"/>
      <c r="I38" s="34">
        <v>0</v>
      </c>
      <c r="J38" s="33"/>
      <c r="K38" s="34">
        <v>0</v>
      </c>
      <c r="L38" s="33"/>
      <c r="M38" s="34">
        <v>0.5</v>
      </c>
      <c r="N38" s="33">
        <v>1.7361111111111101E-2</v>
      </c>
      <c r="O38" s="34">
        <v>2.5</v>
      </c>
      <c r="P38" s="33">
        <v>6.8493150684931503E-2</v>
      </c>
      <c r="Q38" s="34">
        <v>0.4</v>
      </c>
      <c r="R38" s="33">
        <v>9.8765432098765395E-3</v>
      </c>
      <c r="S38" s="34">
        <v>0.1</v>
      </c>
      <c r="T38" s="33">
        <v>3.66300366300366E-3</v>
      </c>
      <c r="U38" s="34">
        <v>0.6</v>
      </c>
      <c r="V38" s="33">
        <v>1.5267175572519101E-2</v>
      </c>
      <c r="W38" s="34">
        <v>1.6</v>
      </c>
      <c r="X38" s="33">
        <v>2.8880866425992802E-2</v>
      </c>
      <c r="Y38" s="34">
        <v>2</v>
      </c>
      <c r="Z38" s="33">
        <v>3.4013605442176902E-2</v>
      </c>
      <c r="AA38" s="34">
        <v>1.8</v>
      </c>
      <c r="AB38" s="33">
        <v>2.5787965616045801E-2</v>
      </c>
      <c r="AC38" s="34">
        <v>1.8</v>
      </c>
      <c r="AD38" s="33">
        <v>2.6277372262773699E-2</v>
      </c>
      <c r="AE38" s="34">
        <v>8.5</v>
      </c>
      <c r="AF38" s="33">
        <v>0.107731305449937</v>
      </c>
      <c r="AG38" s="34">
        <v>0.1</v>
      </c>
      <c r="AH38" s="33">
        <v>1.4771048744460901E-3</v>
      </c>
      <c r="AI38" s="34">
        <v>0.4</v>
      </c>
      <c r="AJ38" s="33">
        <v>6.2500000000000003E-3</v>
      </c>
      <c r="AK38" s="34">
        <v>0.1</v>
      </c>
      <c r="AL38" s="33">
        <v>1.33868808567604E-3</v>
      </c>
      <c r="AM38" s="34">
        <v>0.8</v>
      </c>
      <c r="AN38" s="33">
        <v>9.5011876484560592E-3</v>
      </c>
    </row>
    <row r="39" spans="1:40" x14ac:dyDescent="0.25">
      <c r="A39" s="29" t="s">
        <v>212</v>
      </c>
      <c r="B39" s="29"/>
      <c r="C39" s="34">
        <v>104.7</v>
      </c>
      <c r="D39" s="33">
        <v>0.92984014209591503</v>
      </c>
      <c r="E39" s="34">
        <v>70.3</v>
      </c>
      <c r="F39" s="33">
        <v>0.80342857142857105</v>
      </c>
      <c r="G39" s="34">
        <v>83.7</v>
      </c>
      <c r="H39" s="33">
        <v>0.84290030211480405</v>
      </c>
      <c r="I39" s="34">
        <v>102.2</v>
      </c>
      <c r="J39" s="33">
        <v>0.84323432343234295</v>
      </c>
      <c r="K39" s="34">
        <v>130.19999999999999</v>
      </c>
      <c r="L39" s="33">
        <v>0.84</v>
      </c>
      <c r="M39" s="34" t="s">
        <v>206</v>
      </c>
      <c r="N39" s="33"/>
      <c r="O39" s="34" t="s">
        <v>206</v>
      </c>
      <c r="P39" s="33"/>
      <c r="Q39" s="34" t="s">
        <v>206</v>
      </c>
      <c r="R39" s="33"/>
      <c r="S39" s="34" t="s">
        <v>206</v>
      </c>
      <c r="T39" s="33"/>
      <c r="U39" s="34" t="s">
        <v>206</v>
      </c>
      <c r="V39" s="33"/>
      <c r="W39" s="34" t="s">
        <v>206</v>
      </c>
      <c r="X39" s="33"/>
      <c r="Y39" s="34" t="s">
        <v>206</v>
      </c>
      <c r="Z39" s="33"/>
      <c r="AA39" s="34" t="s">
        <v>206</v>
      </c>
      <c r="AB39" s="33"/>
      <c r="AC39" s="34" t="s">
        <v>206</v>
      </c>
      <c r="AD39" s="33"/>
      <c r="AE39" s="34" t="s">
        <v>206</v>
      </c>
      <c r="AF39" s="33"/>
      <c r="AG39" s="34" t="s">
        <v>206</v>
      </c>
      <c r="AH39" s="33"/>
      <c r="AI39" s="34" t="s">
        <v>206</v>
      </c>
      <c r="AJ39" s="33"/>
      <c r="AK39" s="34" t="s">
        <v>206</v>
      </c>
      <c r="AL39" s="33"/>
      <c r="AM39" s="34" t="s">
        <v>206</v>
      </c>
      <c r="AN39" s="33"/>
    </row>
    <row r="40" spans="1:40" x14ac:dyDescent="0.25">
      <c r="A40" s="32" t="s">
        <v>232</v>
      </c>
      <c r="B40" s="32"/>
      <c r="C40" s="36">
        <v>1009.4</v>
      </c>
      <c r="D40" s="35">
        <v>1</v>
      </c>
      <c r="E40" s="36">
        <v>850.8</v>
      </c>
      <c r="F40" s="35">
        <v>1</v>
      </c>
      <c r="G40" s="36">
        <v>896.9</v>
      </c>
      <c r="H40" s="35">
        <v>1</v>
      </c>
      <c r="I40" s="36">
        <v>1051.4000000000001</v>
      </c>
      <c r="J40" s="35">
        <v>1</v>
      </c>
      <c r="K40" s="36">
        <v>1139.5</v>
      </c>
      <c r="L40" s="35">
        <v>1</v>
      </c>
      <c r="M40" s="36">
        <v>1049.5</v>
      </c>
      <c r="N40" s="35">
        <v>1</v>
      </c>
      <c r="O40" s="36">
        <v>1171.0999999999999</v>
      </c>
      <c r="P40" s="35">
        <v>1</v>
      </c>
      <c r="Q40" s="36">
        <v>1324.9</v>
      </c>
      <c r="R40" s="35">
        <v>1</v>
      </c>
      <c r="S40" s="36">
        <v>1108.3</v>
      </c>
      <c r="T40" s="35">
        <v>1</v>
      </c>
      <c r="U40" s="36">
        <v>1173.5999999999999</v>
      </c>
      <c r="V40" s="35">
        <v>1</v>
      </c>
      <c r="W40" s="36">
        <v>1392.4</v>
      </c>
      <c r="X40" s="35">
        <v>1</v>
      </c>
      <c r="Y40" s="36">
        <v>1637</v>
      </c>
      <c r="Z40" s="35">
        <v>1</v>
      </c>
      <c r="AA40" s="36">
        <v>1748</v>
      </c>
      <c r="AB40" s="35">
        <v>1</v>
      </c>
      <c r="AC40" s="36">
        <v>1924</v>
      </c>
      <c r="AD40" s="35">
        <v>1</v>
      </c>
      <c r="AE40" s="36">
        <v>1940.1</v>
      </c>
      <c r="AF40" s="35">
        <v>1</v>
      </c>
      <c r="AG40" s="36">
        <v>2072</v>
      </c>
      <c r="AH40" s="35">
        <v>1</v>
      </c>
      <c r="AI40" s="36">
        <v>2037.3</v>
      </c>
      <c r="AJ40" s="35">
        <v>1</v>
      </c>
      <c r="AK40" s="36">
        <v>2263.8000000000002</v>
      </c>
      <c r="AL40" s="35">
        <v>1</v>
      </c>
      <c r="AM40" s="36">
        <v>2439.9</v>
      </c>
      <c r="AN40" s="35">
        <v>1</v>
      </c>
    </row>
    <row r="41" spans="1:40" x14ac:dyDescent="0.25">
      <c r="A41" s="29" t="s">
        <v>213</v>
      </c>
      <c r="B41" s="29"/>
      <c r="C41" s="34">
        <v>607.70000000000005</v>
      </c>
      <c r="D41" s="33">
        <v>0.60204081632653095</v>
      </c>
      <c r="E41" s="34">
        <v>532.4</v>
      </c>
      <c r="F41" s="33">
        <v>0.62576398683591905</v>
      </c>
      <c r="G41" s="34">
        <v>584.79999999999995</v>
      </c>
      <c r="H41" s="33">
        <v>0.652023636971792</v>
      </c>
      <c r="I41" s="34">
        <v>683.9</v>
      </c>
      <c r="J41" s="33">
        <v>0.65046604527296903</v>
      </c>
      <c r="K41" s="34">
        <v>787</v>
      </c>
      <c r="L41" s="33">
        <v>0.69065379552435302</v>
      </c>
      <c r="M41" s="34">
        <v>858.2</v>
      </c>
      <c r="N41" s="33">
        <v>0.81772272510719402</v>
      </c>
      <c r="O41" s="34">
        <v>941.9</v>
      </c>
      <c r="P41" s="33">
        <v>0.80428656818375899</v>
      </c>
      <c r="Q41" s="34">
        <v>1075.3</v>
      </c>
      <c r="R41" s="33">
        <v>0.81160842327722804</v>
      </c>
      <c r="S41" s="34">
        <v>856.5</v>
      </c>
      <c r="T41" s="33">
        <v>0.77280519714878604</v>
      </c>
      <c r="U41" s="34">
        <v>904.5</v>
      </c>
      <c r="V41" s="33">
        <v>0.77070552147239302</v>
      </c>
      <c r="W41" s="34">
        <v>1074.5</v>
      </c>
      <c r="X41" s="33">
        <v>0.77168916977879898</v>
      </c>
      <c r="Y41" s="34">
        <v>1287.7</v>
      </c>
      <c r="Z41" s="33">
        <v>0.78662186927306099</v>
      </c>
      <c r="AA41" s="34">
        <v>1354.9</v>
      </c>
      <c r="AB41" s="33">
        <v>0.77511441647597301</v>
      </c>
      <c r="AC41" s="34">
        <v>1487.6</v>
      </c>
      <c r="AD41" s="33">
        <v>0.77318087318087303</v>
      </c>
      <c r="AE41" s="34">
        <v>1529.1</v>
      </c>
      <c r="AF41" s="33">
        <v>0.78815524972939499</v>
      </c>
      <c r="AG41" s="34">
        <v>1677.6</v>
      </c>
      <c r="AH41" s="33">
        <v>0.80965250965251001</v>
      </c>
      <c r="AI41" s="34">
        <v>1660.7</v>
      </c>
      <c r="AJ41" s="33">
        <v>0.81514749914102003</v>
      </c>
      <c r="AK41" s="34">
        <v>1845.1</v>
      </c>
      <c r="AL41" s="33">
        <v>0.81504549871896803</v>
      </c>
      <c r="AM41" s="34">
        <v>1946.5</v>
      </c>
      <c r="AN41" s="33">
        <v>0.79777859748350299</v>
      </c>
    </row>
    <row r="42" spans="1:40" x14ac:dyDescent="0.25">
      <c r="A42" s="29" t="s">
        <v>214</v>
      </c>
      <c r="B42" s="29"/>
      <c r="C42" s="34">
        <v>124.9</v>
      </c>
      <c r="D42" s="33">
        <v>0.12373687339013301</v>
      </c>
      <c r="E42" s="34">
        <v>100.5</v>
      </c>
      <c r="F42" s="33">
        <v>0.118124118476728</v>
      </c>
      <c r="G42" s="34">
        <v>79.3</v>
      </c>
      <c r="H42" s="33">
        <v>8.8415653919054496E-2</v>
      </c>
      <c r="I42" s="34">
        <v>71.2</v>
      </c>
      <c r="J42" s="33">
        <v>6.7719231500856E-2</v>
      </c>
      <c r="K42" s="34">
        <v>83.2</v>
      </c>
      <c r="L42" s="33">
        <v>7.3014480035103094E-2</v>
      </c>
      <c r="M42" s="34">
        <v>191.3</v>
      </c>
      <c r="N42" s="33">
        <v>0.18227727489280601</v>
      </c>
      <c r="O42" s="34">
        <v>229.2</v>
      </c>
      <c r="P42" s="33">
        <v>0.19571343181624101</v>
      </c>
      <c r="Q42" s="34">
        <v>249.6</v>
      </c>
      <c r="R42" s="33">
        <v>0.18839157672277199</v>
      </c>
      <c r="S42" s="34">
        <v>251.8</v>
      </c>
      <c r="T42" s="33">
        <v>0.22719480285121399</v>
      </c>
      <c r="U42" s="34">
        <v>269.10000000000002</v>
      </c>
      <c r="V42" s="33">
        <v>0.22929447852760701</v>
      </c>
      <c r="W42" s="34">
        <v>317.89999999999998</v>
      </c>
      <c r="X42" s="33">
        <v>0.22831083022120099</v>
      </c>
      <c r="Y42" s="34">
        <v>349.3</v>
      </c>
      <c r="Z42" s="33">
        <v>0.21337813072694001</v>
      </c>
      <c r="AA42" s="34">
        <v>393.1</v>
      </c>
      <c r="AB42" s="33">
        <v>0.22488558352402699</v>
      </c>
      <c r="AC42" s="34">
        <v>436.4</v>
      </c>
      <c r="AD42" s="33">
        <v>0.226819126819127</v>
      </c>
      <c r="AE42" s="34">
        <v>411</v>
      </c>
      <c r="AF42" s="33">
        <v>0.21184475027060501</v>
      </c>
      <c r="AG42" s="34">
        <v>394.4</v>
      </c>
      <c r="AH42" s="33">
        <v>0.19034749034748999</v>
      </c>
      <c r="AI42" s="34">
        <v>376.6</v>
      </c>
      <c r="AJ42" s="33">
        <v>0.18485250085898</v>
      </c>
      <c r="AK42" s="34">
        <v>418.7</v>
      </c>
      <c r="AL42" s="33">
        <v>0.184954501281032</v>
      </c>
      <c r="AM42" s="34">
        <v>493.4</v>
      </c>
      <c r="AN42" s="33">
        <v>0.20222140251649701</v>
      </c>
    </row>
    <row r="43" spans="1:40" x14ac:dyDescent="0.25">
      <c r="A43" s="29" t="s">
        <v>215</v>
      </c>
      <c r="B43" s="29"/>
      <c r="C43" s="34" t="s">
        <v>206</v>
      </c>
      <c r="D43" s="33"/>
      <c r="E43" s="34" t="s">
        <v>206</v>
      </c>
      <c r="F43" s="33"/>
      <c r="G43" s="34" t="s">
        <v>206</v>
      </c>
      <c r="H43" s="33"/>
      <c r="I43" s="34">
        <v>0</v>
      </c>
      <c r="J43" s="33"/>
      <c r="K43" s="34">
        <v>0</v>
      </c>
      <c r="L43" s="33"/>
      <c r="M43" s="34" t="s">
        <v>206</v>
      </c>
      <c r="N43" s="33"/>
      <c r="O43" s="34" t="s">
        <v>206</v>
      </c>
      <c r="P43" s="33"/>
      <c r="Q43" s="34" t="s">
        <v>206</v>
      </c>
      <c r="R43" s="33"/>
      <c r="S43" s="34" t="s">
        <v>206</v>
      </c>
      <c r="T43" s="33"/>
      <c r="U43" s="34" t="s">
        <v>206</v>
      </c>
      <c r="V43" s="33"/>
      <c r="W43" s="34" t="s">
        <v>206</v>
      </c>
      <c r="X43" s="33"/>
      <c r="Y43" s="34" t="s">
        <v>206</v>
      </c>
      <c r="Z43" s="33"/>
      <c r="AA43" s="34" t="s">
        <v>206</v>
      </c>
      <c r="AB43" s="33"/>
      <c r="AC43" s="34" t="s">
        <v>206</v>
      </c>
      <c r="AD43" s="33"/>
      <c r="AE43" s="34" t="s">
        <v>206</v>
      </c>
      <c r="AF43" s="33"/>
      <c r="AG43" s="34" t="s">
        <v>206</v>
      </c>
      <c r="AH43" s="33"/>
      <c r="AI43" s="34" t="s">
        <v>206</v>
      </c>
      <c r="AJ43" s="33"/>
      <c r="AK43" s="34" t="s">
        <v>206</v>
      </c>
      <c r="AL43" s="33"/>
      <c r="AM43" s="34" t="s">
        <v>206</v>
      </c>
      <c r="AN43" s="33"/>
    </row>
    <row r="44" spans="1:40" x14ac:dyDescent="0.25">
      <c r="A44" s="29" t="s">
        <v>212</v>
      </c>
      <c r="B44" s="29"/>
      <c r="C44" s="34">
        <v>276.8</v>
      </c>
      <c r="D44" s="33">
        <v>0.27422231028333699</v>
      </c>
      <c r="E44" s="34">
        <v>217.9</v>
      </c>
      <c r="F44" s="33">
        <v>0.25611189468735301</v>
      </c>
      <c r="G44" s="34">
        <v>232.8</v>
      </c>
      <c r="H44" s="33">
        <v>0.25956070910915402</v>
      </c>
      <c r="I44" s="34">
        <v>296.3</v>
      </c>
      <c r="J44" s="33">
        <v>0.28181472322617501</v>
      </c>
      <c r="K44" s="34">
        <v>269.3</v>
      </c>
      <c r="L44" s="33">
        <v>0.23633172444054401</v>
      </c>
      <c r="M44" s="34" t="s">
        <v>206</v>
      </c>
      <c r="N44" s="33"/>
      <c r="O44" s="34" t="s">
        <v>206</v>
      </c>
      <c r="P44" s="33"/>
      <c r="Q44" s="34" t="s">
        <v>206</v>
      </c>
      <c r="R44" s="33"/>
      <c r="S44" s="34" t="s">
        <v>206</v>
      </c>
      <c r="T44" s="33"/>
      <c r="U44" s="34" t="s">
        <v>206</v>
      </c>
      <c r="V44" s="33"/>
      <c r="W44" s="34" t="s">
        <v>206</v>
      </c>
      <c r="X44" s="33"/>
      <c r="Y44" s="34" t="s">
        <v>206</v>
      </c>
      <c r="Z44" s="33"/>
      <c r="AA44" s="34" t="s">
        <v>206</v>
      </c>
      <c r="AB44" s="33"/>
      <c r="AC44" s="34" t="s">
        <v>206</v>
      </c>
      <c r="AD44" s="33"/>
      <c r="AE44" s="34" t="s">
        <v>206</v>
      </c>
      <c r="AF44" s="33"/>
      <c r="AG44" s="34" t="s">
        <v>206</v>
      </c>
      <c r="AH44" s="33"/>
      <c r="AI44" s="34" t="s">
        <v>206</v>
      </c>
      <c r="AJ44" s="33"/>
      <c r="AK44" s="34" t="s">
        <v>206</v>
      </c>
      <c r="AL44" s="33"/>
      <c r="AM44" s="34" t="s">
        <v>206</v>
      </c>
      <c r="AN44" s="33"/>
    </row>
    <row r="45" spans="1:40" x14ac:dyDescent="0.25">
      <c r="A45" s="32" t="s">
        <v>231</v>
      </c>
      <c r="B45" s="32"/>
      <c r="C45" s="31" t="s">
        <v>206</v>
      </c>
      <c r="D45" s="30"/>
      <c r="E45" s="31" t="s">
        <v>206</v>
      </c>
      <c r="F45" s="30"/>
      <c r="G45" s="31" t="s">
        <v>206</v>
      </c>
      <c r="H45" s="30"/>
      <c r="I45" s="31" t="s">
        <v>206</v>
      </c>
      <c r="J45" s="30"/>
      <c r="K45" s="31" t="s">
        <v>206</v>
      </c>
      <c r="L45" s="30"/>
      <c r="M45" s="31" t="s">
        <v>206</v>
      </c>
      <c r="N45" s="30"/>
      <c r="O45" s="31" t="s">
        <v>206</v>
      </c>
      <c r="P45" s="30"/>
      <c r="Q45" s="31" t="s">
        <v>206</v>
      </c>
      <c r="R45" s="30"/>
      <c r="S45" s="31" t="s">
        <v>206</v>
      </c>
      <c r="T45" s="30"/>
      <c r="U45" s="31" t="s">
        <v>206</v>
      </c>
      <c r="V45" s="30"/>
      <c r="W45" s="31" t="s">
        <v>206</v>
      </c>
      <c r="X45" s="30"/>
      <c r="Y45" s="31" t="s">
        <v>206</v>
      </c>
      <c r="Z45" s="30"/>
      <c r="AA45" s="31" t="s">
        <v>206</v>
      </c>
      <c r="AB45" s="30"/>
      <c r="AC45" s="31" t="s">
        <v>206</v>
      </c>
      <c r="AD45" s="30"/>
      <c r="AE45" s="31" t="s">
        <v>206</v>
      </c>
      <c r="AF45" s="30"/>
      <c r="AG45" s="31" t="s">
        <v>206</v>
      </c>
      <c r="AH45" s="30"/>
      <c r="AI45" s="31" t="s">
        <v>206</v>
      </c>
      <c r="AJ45" s="30"/>
      <c r="AK45" s="31" t="s">
        <v>206</v>
      </c>
      <c r="AL45" s="30"/>
      <c r="AM45" s="31" t="s">
        <v>206</v>
      </c>
      <c r="AN45" s="30"/>
    </row>
    <row r="46" spans="1:40" x14ac:dyDescent="0.25">
      <c r="A46" s="29" t="s">
        <v>228</v>
      </c>
      <c r="B46" s="29"/>
      <c r="C46" s="28" t="s">
        <v>206</v>
      </c>
      <c r="D46" s="27"/>
      <c r="E46" s="28" t="s">
        <v>206</v>
      </c>
      <c r="F46" s="27"/>
      <c r="G46" s="28" t="s">
        <v>206</v>
      </c>
      <c r="H46" s="27"/>
      <c r="I46" s="28" t="s">
        <v>206</v>
      </c>
      <c r="J46" s="27"/>
      <c r="K46" s="28">
        <v>8.1</v>
      </c>
      <c r="L46" s="27"/>
      <c r="M46" s="28">
        <v>4.4000000000000004</v>
      </c>
      <c r="N46" s="27"/>
      <c r="O46" s="28">
        <v>8</v>
      </c>
      <c r="P46" s="27"/>
      <c r="Q46" s="28">
        <v>10.7</v>
      </c>
      <c r="R46" s="27"/>
      <c r="S46" s="28">
        <v>-14.4</v>
      </c>
      <c r="T46" s="27"/>
      <c r="U46" s="28">
        <v>7</v>
      </c>
      <c r="V46" s="27"/>
      <c r="W46" s="28">
        <v>17.100000000000001</v>
      </c>
      <c r="X46" s="27"/>
      <c r="Y46" s="28">
        <v>15.1</v>
      </c>
      <c r="Z46" s="27"/>
      <c r="AA46" s="28">
        <v>5.6</v>
      </c>
      <c r="AB46" s="27"/>
      <c r="AC46" s="28">
        <v>10.5</v>
      </c>
      <c r="AD46" s="27"/>
      <c r="AE46" s="28">
        <v>3.6</v>
      </c>
      <c r="AF46" s="27"/>
      <c r="AG46" s="28">
        <v>7.9</v>
      </c>
      <c r="AH46" s="27"/>
      <c r="AI46" s="28">
        <v>-1.6</v>
      </c>
      <c r="AJ46" s="27"/>
      <c r="AK46" s="28">
        <v>11.9</v>
      </c>
      <c r="AL46" s="27"/>
      <c r="AM46" s="28">
        <v>8.6</v>
      </c>
      <c r="AN46" s="27"/>
    </row>
    <row r="47" spans="1:40" x14ac:dyDescent="0.25">
      <c r="A47" s="29" t="s">
        <v>227</v>
      </c>
      <c r="B47" s="29"/>
      <c r="C47" s="28" t="s">
        <v>206</v>
      </c>
      <c r="D47" s="27"/>
      <c r="E47" s="28" t="s">
        <v>206</v>
      </c>
      <c r="F47" s="27"/>
      <c r="G47" s="28" t="s">
        <v>206</v>
      </c>
      <c r="H47" s="27"/>
      <c r="I47" s="28" t="s">
        <v>206</v>
      </c>
      <c r="J47" s="27"/>
      <c r="K47" s="28">
        <v>8.4</v>
      </c>
      <c r="L47" s="27"/>
      <c r="M47" s="28">
        <v>0.5</v>
      </c>
      <c r="N47" s="27"/>
      <c r="O47" s="28">
        <v>12.5</v>
      </c>
      <c r="P47" s="27"/>
      <c r="Q47" s="28">
        <v>0.7</v>
      </c>
      <c r="R47" s="27"/>
      <c r="S47" s="28">
        <v>0.6</v>
      </c>
      <c r="T47" s="27"/>
      <c r="U47" s="28">
        <v>4.5</v>
      </c>
      <c r="V47" s="27"/>
      <c r="W47" s="28">
        <v>2</v>
      </c>
      <c r="X47" s="27"/>
      <c r="Y47" s="28">
        <v>13.5</v>
      </c>
      <c r="Z47" s="27"/>
      <c r="AA47" s="28">
        <v>4.5</v>
      </c>
      <c r="AB47" s="27"/>
      <c r="AC47" s="28">
        <v>-0.2</v>
      </c>
      <c r="AD47" s="27"/>
      <c r="AE47" s="28">
        <v>-7</v>
      </c>
      <c r="AF47" s="27"/>
      <c r="AG47" s="28">
        <v>-4.5999999999999996</v>
      </c>
      <c r="AH47" s="27"/>
      <c r="AI47" s="28">
        <v>-1.5</v>
      </c>
      <c r="AJ47" s="27"/>
      <c r="AK47" s="28">
        <v>1.4</v>
      </c>
      <c r="AL47" s="27"/>
      <c r="AM47" s="28">
        <v>21.6</v>
      </c>
      <c r="AN47" s="27"/>
    </row>
    <row r="48" spans="1:40" x14ac:dyDescent="0.25">
      <c r="A48" s="29" t="s">
        <v>226</v>
      </c>
      <c r="B48" s="29"/>
      <c r="C48" s="28" t="s">
        <v>206</v>
      </c>
      <c r="D48" s="27"/>
      <c r="E48" s="28" t="s">
        <v>206</v>
      </c>
      <c r="F48" s="27"/>
      <c r="G48" s="28" t="s">
        <v>206</v>
      </c>
      <c r="H48" s="27"/>
      <c r="I48" s="28" t="s">
        <v>206</v>
      </c>
      <c r="J48" s="27"/>
      <c r="K48" s="28">
        <v>2.1</v>
      </c>
      <c r="L48" s="27"/>
      <c r="M48" s="28">
        <v>-9.6</v>
      </c>
      <c r="N48" s="27"/>
      <c r="O48" s="28">
        <v>-1.7</v>
      </c>
      <c r="P48" s="27"/>
      <c r="Q48" s="28">
        <v>16.100000000000001</v>
      </c>
      <c r="R48" s="27"/>
      <c r="S48" s="28">
        <v>-15.4</v>
      </c>
      <c r="T48" s="27"/>
      <c r="U48" s="28">
        <v>-11.4</v>
      </c>
      <c r="V48" s="27"/>
      <c r="W48" s="28">
        <v>9.4</v>
      </c>
      <c r="X48" s="27"/>
      <c r="Y48" s="28">
        <v>15.6</v>
      </c>
      <c r="Z48" s="27"/>
      <c r="AA48" s="28">
        <v>-22.8</v>
      </c>
      <c r="AB48" s="27"/>
      <c r="AC48" s="28">
        <v>21.1</v>
      </c>
      <c r="AD48" s="27"/>
      <c r="AE48" s="28">
        <v>-0.6</v>
      </c>
      <c r="AF48" s="27"/>
      <c r="AG48" s="28">
        <v>7.4</v>
      </c>
      <c r="AH48" s="27"/>
      <c r="AI48" s="28">
        <v>-13.3</v>
      </c>
      <c r="AJ48" s="27"/>
      <c r="AK48" s="28">
        <v>7.7</v>
      </c>
      <c r="AL48" s="27"/>
      <c r="AM48" s="28">
        <v>10.6</v>
      </c>
      <c r="AN48" s="27"/>
    </row>
    <row r="49" spans="1:40" x14ac:dyDescent="0.25">
      <c r="A49" s="29" t="s">
        <v>225</v>
      </c>
      <c r="B49" s="29"/>
      <c r="C49" s="28" t="s">
        <v>206</v>
      </c>
      <c r="D49" s="27"/>
      <c r="E49" s="28" t="s">
        <v>206</v>
      </c>
      <c r="F49" s="27"/>
      <c r="G49" s="28" t="s">
        <v>206</v>
      </c>
      <c r="H49" s="27"/>
      <c r="I49" s="28" t="s">
        <v>206</v>
      </c>
      <c r="J49" s="27"/>
      <c r="K49" s="28">
        <v>14.6</v>
      </c>
      <c r="L49" s="27"/>
      <c r="M49" s="28">
        <v>16.5</v>
      </c>
      <c r="N49" s="27"/>
      <c r="O49" s="28">
        <v>11.4</v>
      </c>
      <c r="P49" s="27"/>
      <c r="Q49" s="28">
        <v>13.5</v>
      </c>
      <c r="R49" s="27"/>
      <c r="S49" s="28">
        <v>-20.3</v>
      </c>
      <c r="T49" s="27"/>
      <c r="U49" s="28">
        <v>16.5</v>
      </c>
      <c r="V49" s="27"/>
      <c r="W49" s="28">
        <v>27.1</v>
      </c>
      <c r="X49" s="27"/>
      <c r="Y49" s="28">
        <v>15.5</v>
      </c>
      <c r="Z49" s="27"/>
      <c r="AA49" s="28">
        <v>14.5</v>
      </c>
      <c r="AB49" s="27"/>
      <c r="AC49" s="28">
        <v>12.1</v>
      </c>
      <c r="AD49" s="27"/>
      <c r="AE49" s="28">
        <v>7.6</v>
      </c>
      <c r="AF49" s="27"/>
      <c r="AG49" s="28">
        <v>11.3</v>
      </c>
      <c r="AH49" s="27"/>
      <c r="AI49" s="28">
        <v>6.9</v>
      </c>
      <c r="AJ49" s="27"/>
      <c r="AK49" s="28">
        <v>2.8</v>
      </c>
      <c r="AL49" s="27"/>
      <c r="AM49" s="28">
        <v>5.0999999999999996</v>
      </c>
      <c r="AN49" s="27"/>
    </row>
    <row r="50" spans="1:40" x14ac:dyDescent="0.25">
      <c r="A50" s="29" t="s">
        <v>224</v>
      </c>
      <c r="B50" s="29"/>
      <c r="C50" s="28" t="s">
        <v>206</v>
      </c>
      <c r="D50" s="27"/>
      <c r="E50" s="28" t="s">
        <v>206</v>
      </c>
      <c r="F50" s="27"/>
      <c r="G50" s="28" t="s">
        <v>206</v>
      </c>
      <c r="H50" s="27"/>
      <c r="I50" s="28" t="s">
        <v>206</v>
      </c>
      <c r="J50" s="27"/>
      <c r="K50" s="28">
        <v>-8.3000000000000007</v>
      </c>
      <c r="L50" s="27"/>
      <c r="M50" s="28">
        <v>-8.8000000000000007</v>
      </c>
      <c r="N50" s="27"/>
      <c r="O50" s="28" t="s">
        <v>206</v>
      </c>
      <c r="P50" s="27"/>
      <c r="Q50" s="28" t="s">
        <v>206</v>
      </c>
      <c r="R50" s="27"/>
      <c r="S50" s="28" t="s">
        <v>206</v>
      </c>
      <c r="T50" s="27"/>
      <c r="U50" s="28" t="s">
        <v>206</v>
      </c>
      <c r="V50" s="27"/>
      <c r="W50" s="28" t="s">
        <v>206</v>
      </c>
      <c r="X50" s="27"/>
      <c r="Y50" s="28" t="s">
        <v>206</v>
      </c>
      <c r="Z50" s="27"/>
      <c r="AA50" s="28" t="s">
        <v>206</v>
      </c>
      <c r="AB50" s="27"/>
      <c r="AC50" s="28" t="s">
        <v>206</v>
      </c>
      <c r="AD50" s="27"/>
      <c r="AE50" s="28" t="s">
        <v>206</v>
      </c>
      <c r="AF50" s="27"/>
      <c r="AG50" s="28" t="s">
        <v>206</v>
      </c>
      <c r="AH50" s="27"/>
      <c r="AI50" s="28" t="s">
        <v>206</v>
      </c>
      <c r="AJ50" s="27"/>
      <c r="AK50" s="28" t="s">
        <v>206</v>
      </c>
      <c r="AL50" s="27"/>
      <c r="AM50" s="28" t="s">
        <v>206</v>
      </c>
      <c r="AN50" s="27"/>
    </row>
    <row r="51" spans="1:40" x14ac:dyDescent="0.25">
      <c r="A51" s="32" t="s">
        <v>230</v>
      </c>
      <c r="B51" s="32"/>
      <c r="C51" s="36" t="s">
        <v>206</v>
      </c>
      <c r="D51" s="35"/>
      <c r="E51" s="36">
        <v>60.2</v>
      </c>
      <c r="F51" s="35">
        <v>1</v>
      </c>
      <c r="G51" s="36">
        <v>61.799999</v>
      </c>
      <c r="H51" s="35">
        <v>1</v>
      </c>
      <c r="I51" s="36">
        <v>86.1</v>
      </c>
      <c r="J51" s="35">
        <v>1</v>
      </c>
      <c r="K51" s="36">
        <v>101.9</v>
      </c>
      <c r="L51" s="35">
        <v>1</v>
      </c>
      <c r="M51" s="36">
        <v>103.4</v>
      </c>
      <c r="N51" s="35">
        <v>1</v>
      </c>
      <c r="O51" s="36">
        <v>114.9</v>
      </c>
      <c r="P51" s="35">
        <v>1</v>
      </c>
      <c r="Q51" s="36">
        <v>134.69999999999999</v>
      </c>
      <c r="R51" s="35">
        <v>1</v>
      </c>
      <c r="S51" s="36">
        <v>103.7</v>
      </c>
      <c r="T51" s="35">
        <v>1</v>
      </c>
      <c r="U51" s="36">
        <v>129.80000000000001</v>
      </c>
      <c r="V51" s="35">
        <v>1</v>
      </c>
      <c r="W51" s="36">
        <v>192</v>
      </c>
      <c r="X51" s="35">
        <v>1</v>
      </c>
      <c r="Y51" s="36">
        <v>248.8</v>
      </c>
      <c r="Z51" s="35">
        <v>1</v>
      </c>
      <c r="AA51" s="36">
        <v>270.89999999999998</v>
      </c>
      <c r="AB51" s="35">
        <v>1</v>
      </c>
      <c r="AC51" s="36">
        <v>305.8</v>
      </c>
      <c r="AD51" s="35">
        <v>1</v>
      </c>
      <c r="AE51" s="36">
        <v>332.4</v>
      </c>
      <c r="AF51" s="35">
        <v>1</v>
      </c>
      <c r="AG51" s="36">
        <v>360.1</v>
      </c>
      <c r="AH51" s="35">
        <v>1</v>
      </c>
      <c r="AI51" s="36">
        <v>350.6</v>
      </c>
      <c r="AJ51" s="35">
        <v>1</v>
      </c>
      <c r="AK51" s="36">
        <v>371.2</v>
      </c>
      <c r="AL51" s="35">
        <v>1</v>
      </c>
      <c r="AM51" s="36">
        <v>425.2</v>
      </c>
      <c r="AN51" s="35">
        <v>1</v>
      </c>
    </row>
    <row r="52" spans="1:40" x14ac:dyDescent="0.25">
      <c r="A52" s="29" t="s">
        <v>213</v>
      </c>
      <c r="B52" s="29"/>
      <c r="C52" s="34" t="s">
        <v>206</v>
      </c>
      <c r="D52" s="33"/>
      <c r="E52" s="34">
        <v>65.8</v>
      </c>
      <c r="F52" s="33">
        <v>1.0930232558139501</v>
      </c>
      <c r="G52" s="34">
        <v>66.8</v>
      </c>
      <c r="H52" s="33">
        <v>1.15570934256055</v>
      </c>
      <c r="I52" s="34">
        <v>89.1</v>
      </c>
      <c r="J52" s="33">
        <v>1.0348432055749099</v>
      </c>
      <c r="K52" s="34">
        <v>104</v>
      </c>
      <c r="L52" s="33">
        <v>1.0206084396467101</v>
      </c>
      <c r="M52" s="34">
        <v>119.1</v>
      </c>
      <c r="N52" s="33">
        <v>1.1518375241779499</v>
      </c>
      <c r="O52" s="34">
        <v>142.80000000000001</v>
      </c>
      <c r="P52" s="33">
        <v>1.2428198433420401</v>
      </c>
      <c r="Q52" s="34">
        <v>158.80000000000001</v>
      </c>
      <c r="R52" s="33">
        <v>1.2131398013751</v>
      </c>
      <c r="S52" s="34">
        <v>111.4</v>
      </c>
      <c r="T52" s="33">
        <v>1.0742526518804201</v>
      </c>
      <c r="U52" s="34">
        <v>139.6</v>
      </c>
      <c r="V52" s="33">
        <v>1.07550077041602</v>
      </c>
      <c r="W52" s="34">
        <v>194.5</v>
      </c>
      <c r="X52" s="33">
        <v>1.0130208333333299</v>
      </c>
      <c r="Y52" s="34">
        <v>257.3</v>
      </c>
      <c r="Z52" s="33">
        <v>1.03416398713826</v>
      </c>
      <c r="AA52" s="34">
        <v>276.3</v>
      </c>
      <c r="AB52" s="33">
        <v>1.0199335548172801</v>
      </c>
      <c r="AC52" s="34">
        <v>308.8</v>
      </c>
      <c r="AD52" s="33">
        <v>1.00981033355134</v>
      </c>
      <c r="AE52" s="34">
        <v>336.2</v>
      </c>
      <c r="AF52" s="33">
        <v>1.01143200962696</v>
      </c>
      <c r="AG52" s="34">
        <v>368.3</v>
      </c>
      <c r="AH52" s="33">
        <v>1.0227714523743401</v>
      </c>
      <c r="AI52" s="34">
        <v>359.4</v>
      </c>
      <c r="AJ52" s="33">
        <v>1.0250998288647999</v>
      </c>
      <c r="AK52" s="34">
        <v>373.8</v>
      </c>
      <c r="AL52" s="33">
        <v>1.0070043103448301</v>
      </c>
      <c r="AM52" s="34">
        <v>411.3</v>
      </c>
      <c r="AN52" s="33">
        <v>0.96730950141110095</v>
      </c>
    </row>
    <row r="53" spans="1:40" x14ac:dyDescent="0.25">
      <c r="A53" s="29" t="s">
        <v>214</v>
      </c>
      <c r="B53" s="29"/>
      <c r="C53" s="34" t="s">
        <v>206</v>
      </c>
      <c r="D53" s="33"/>
      <c r="E53" s="34">
        <v>0.4</v>
      </c>
      <c r="F53" s="33">
        <v>6.6445182724252502E-3</v>
      </c>
      <c r="G53" s="34">
        <v>2</v>
      </c>
      <c r="H53" s="33">
        <v>3.4602076124567498E-2</v>
      </c>
      <c r="I53" s="34">
        <v>3.8</v>
      </c>
      <c r="J53" s="33">
        <v>4.41347270615563E-2</v>
      </c>
      <c r="K53" s="34">
        <v>8</v>
      </c>
      <c r="L53" s="33">
        <v>7.8508341511285606E-2</v>
      </c>
      <c r="M53" s="34">
        <v>21.8</v>
      </c>
      <c r="N53" s="33">
        <v>0.210831721470019</v>
      </c>
      <c r="O53" s="34">
        <v>21.3</v>
      </c>
      <c r="P53" s="33">
        <v>0.18537859007832899</v>
      </c>
      <c r="Q53" s="34">
        <v>26.8</v>
      </c>
      <c r="R53" s="33">
        <v>0.20473644003055799</v>
      </c>
      <c r="S53" s="34">
        <v>36</v>
      </c>
      <c r="T53" s="33">
        <v>0.347155255544841</v>
      </c>
      <c r="U53" s="34">
        <v>45.7</v>
      </c>
      <c r="V53" s="33">
        <v>0.35208012326656402</v>
      </c>
      <c r="W53" s="34">
        <v>51.6</v>
      </c>
      <c r="X53" s="33">
        <v>0.26874999999999999</v>
      </c>
      <c r="Y53" s="34">
        <v>50.6</v>
      </c>
      <c r="Z53" s="33">
        <v>0.20337620578778101</v>
      </c>
      <c r="AA53" s="34">
        <v>58.9</v>
      </c>
      <c r="AB53" s="33">
        <v>0.21742340346991501</v>
      </c>
      <c r="AC53" s="34">
        <v>67</v>
      </c>
      <c r="AD53" s="33">
        <v>0.21909744931327699</v>
      </c>
      <c r="AE53" s="34">
        <v>55.8</v>
      </c>
      <c r="AF53" s="33">
        <v>0.167870036101083</v>
      </c>
      <c r="AG53" s="34">
        <v>50</v>
      </c>
      <c r="AH53" s="33">
        <v>0.138850319355735</v>
      </c>
      <c r="AI53" s="34">
        <v>48.7</v>
      </c>
      <c r="AJ53" s="33">
        <v>0.13890473474044501</v>
      </c>
      <c r="AK53" s="34">
        <v>50.6</v>
      </c>
      <c r="AL53" s="33">
        <v>0.13631465517241401</v>
      </c>
      <c r="AM53" s="34">
        <v>72</v>
      </c>
      <c r="AN53" s="33">
        <v>0.16933207902163699</v>
      </c>
    </row>
    <row r="54" spans="1:40" x14ac:dyDescent="0.25">
      <c r="A54" s="29" t="s">
        <v>215</v>
      </c>
      <c r="B54" s="29"/>
      <c r="C54" s="34" t="s">
        <v>206</v>
      </c>
      <c r="D54" s="33"/>
      <c r="E54" s="34">
        <v>-25.6</v>
      </c>
      <c r="F54" s="33">
        <v>-0.42524916943521601</v>
      </c>
      <c r="G54" s="34">
        <v>-27.2</v>
      </c>
      <c r="H54" s="33">
        <v>-0.47058823529411797</v>
      </c>
      <c r="I54" s="34">
        <v>-43.8</v>
      </c>
      <c r="J54" s="33">
        <v>-0.50871080139372804</v>
      </c>
      <c r="K54" s="34">
        <v>-50.8</v>
      </c>
      <c r="L54" s="33">
        <v>-0.49852796859666298</v>
      </c>
      <c r="M54" s="34">
        <v>-37.5</v>
      </c>
      <c r="N54" s="33">
        <v>-0.36266924564796899</v>
      </c>
      <c r="O54" s="34">
        <v>-49.2</v>
      </c>
      <c r="P54" s="33">
        <v>-0.42819843342036601</v>
      </c>
      <c r="Q54" s="34">
        <v>-54.7</v>
      </c>
      <c r="R54" s="33">
        <v>-0.41787624140565299</v>
      </c>
      <c r="S54" s="34">
        <v>-43.7</v>
      </c>
      <c r="T54" s="33">
        <v>-0.42140790742526502</v>
      </c>
      <c r="U54" s="34">
        <v>-55.5</v>
      </c>
      <c r="V54" s="33">
        <v>-0.427580893682589</v>
      </c>
      <c r="W54" s="34">
        <v>-54.1</v>
      </c>
      <c r="X54" s="33">
        <v>-0.28177083333333303</v>
      </c>
      <c r="Y54" s="34">
        <v>-59.1</v>
      </c>
      <c r="Z54" s="33">
        <v>-0.237540192926045</v>
      </c>
      <c r="AA54" s="34">
        <v>-64.3</v>
      </c>
      <c r="AB54" s="33">
        <v>-0.237356958287191</v>
      </c>
      <c r="AC54" s="34">
        <v>-70</v>
      </c>
      <c r="AD54" s="33">
        <v>-0.22890778286461699</v>
      </c>
      <c r="AE54" s="34">
        <v>-59.6</v>
      </c>
      <c r="AF54" s="33">
        <v>-0.17930204572803901</v>
      </c>
      <c r="AG54" s="34">
        <v>-58.2</v>
      </c>
      <c r="AH54" s="33">
        <v>-0.161621771730075</v>
      </c>
      <c r="AI54" s="34">
        <v>-57.5</v>
      </c>
      <c r="AJ54" s="33">
        <v>-0.16400456360524801</v>
      </c>
      <c r="AK54" s="34">
        <v>-53.2</v>
      </c>
      <c r="AL54" s="33">
        <v>-0.14331896551724099</v>
      </c>
      <c r="AM54" s="34">
        <v>-58.1</v>
      </c>
      <c r="AN54" s="33">
        <v>-0.136641580432738</v>
      </c>
    </row>
    <row r="55" spans="1:40" x14ac:dyDescent="0.25">
      <c r="A55" s="29" t="s">
        <v>212</v>
      </c>
      <c r="B55" s="29"/>
      <c r="C55" s="34" t="s">
        <v>206</v>
      </c>
      <c r="D55" s="33"/>
      <c r="E55" s="34">
        <v>19.600000000000001</v>
      </c>
      <c r="F55" s="33">
        <v>0.32558139534883701</v>
      </c>
      <c r="G55" s="34">
        <v>16.2</v>
      </c>
      <c r="H55" s="33">
        <v>0.280276816608997</v>
      </c>
      <c r="I55" s="34">
        <v>37</v>
      </c>
      <c r="J55" s="33">
        <v>0.42973286875725902</v>
      </c>
      <c r="K55" s="34">
        <v>40.700000000000003</v>
      </c>
      <c r="L55" s="33">
        <v>0.39941118743866499</v>
      </c>
      <c r="M55" s="34" t="s">
        <v>206</v>
      </c>
      <c r="N55" s="33"/>
      <c r="O55" s="34" t="s">
        <v>206</v>
      </c>
      <c r="P55" s="33"/>
      <c r="Q55" s="34" t="s">
        <v>206</v>
      </c>
      <c r="R55" s="33"/>
      <c r="S55" s="34" t="s">
        <v>206</v>
      </c>
      <c r="T55" s="33"/>
      <c r="U55" s="34" t="s">
        <v>206</v>
      </c>
      <c r="V55" s="33"/>
      <c r="W55" s="34" t="s">
        <v>206</v>
      </c>
      <c r="X55" s="33"/>
      <c r="Y55" s="34" t="s">
        <v>206</v>
      </c>
      <c r="Z55" s="33"/>
      <c r="AA55" s="34" t="s">
        <v>206</v>
      </c>
      <c r="AB55" s="33"/>
      <c r="AC55" s="34" t="s">
        <v>206</v>
      </c>
      <c r="AD55" s="33"/>
      <c r="AE55" s="34" t="s">
        <v>206</v>
      </c>
      <c r="AF55" s="33"/>
      <c r="AG55" s="34" t="s">
        <v>206</v>
      </c>
      <c r="AH55" s="33"/>
      <c r="AI55" s="34" t="s">
        <v>206</v>
      </c>
      <c r="AJ55" s="33"/>
      <c r="AK55" s="34" t="s">
        <v>206</v>
      </c>
      <c r="AL55" s="33"/>
      <c r="AM55" s="34" t="s">
        <v>206</v>
      </c>
      <c r="AN55" s="33"/>
    </row>
    <row r="56" spans="1:40" x14ac:dyDescent="0.25">
      <c r="A56" s="29" t="s">
        <v>219</v>
      </c>
      <c r="B56" s="29"/>
      <c r="C56" s="34" t="s">
        <v>206</v>
      </c>
      <c r="D56" s="33"/>
      <c r="E56" s="34" t="s">
        <v>206</v>
      </c>
      <c r="F56" s="33"/>
      <c r="G56" s="34">
        <v>3.9999989999999999</v>
      </c>
      <c r="H56" s="33"/>
      <c r="I56" s="34" t="s">
        <v>206</v>
      </c>
      <c r="J56" s="33"/>
      <c r="K56" s="34" t="s">
        <v>206</v>
      </c>
      <c r="L56" s="33"/>
      <c r="M56" s="34" t="s">
        <v>206</v>
      </c>
      <c r="N56" s="33"/>
      <c r="O56" s="34" t="s">
        <v>206</v>
      </c>
      <c r="P56" s="33"/>
      <c r="Q56" s="34">
        <v>3.8</v>
      </c>
      <c r="R56" s="33"/>
      <c r="S56" s="34" t="s">
        <v>206</v>
      </c>
      <c r="T56" s="33"/>
      <c r="U56" s="34" t="s">
        <v>206</v>
      </c>
      <c r="V56" s="33"/>
      <c r="W56" s="34" t="s">
        <v>206</v>
      </c>
      <c r="X56" s="33"/>
      <c r="Y56" s="34" t="s">
        <v>206</v>
      </c>
      <c r="Z56" s="33"/>
      <c r="AA56" s="34" t="s">
        <v>206</v>
      </c>
      <c r="AB56" s="33"/>
      <c r="AC56" s="34" t="s">
        <v>206</v>
      </c>
      <c r="AD56" s="33"/>
      <c r="AE56" s="34" t="s">
        <v>206</v>
      </c>
      <c r="AF56" s="33"/>
      <c r="AG56" s="34" t="s">
        <v>206</v>
      </c>
      <c r="AH56" s="33"/>
      <c r="AI56" s="34" t="s">
        <v>206</v>
      </c>
      <c r="AJ56" s="33"/>
      <c r="AK56" s="34" t="s">
        <v>206</v>
      </c>
      <c r="AL56" s="33"/>
      <c r="AM56" s="34" t="s">
        <v>206</v>
      </c>
      <c r="AN56" s="33"/>
    </row>
    <row r="57" spans="1:40" x14ac:dyDescent="0.25">
      <c r="A57" s="32" t="s">
        <v>187</v>
      </c>
      <c r="B57" s="32"/>
      <c r="C57" s="31" t="s">
        <v>206</v>
      </c>
      <c r="D57" s="30"/>
      <c r="E57" s="31" t="s">
        <v>206</v>
      </c>
      <c r="F57" s="30"/>
      <c r="G57" s="31" t="s">
        <v>206</v>
      </c>
      <c r="H57" s="30"/>
      <c r="I57" s="31" t="s">
        <v>206</v>
      </c>
      <c r="J57" s="30"/>
      <c r="K57" s="31" t="s">
        <v>206</v>
      </c>
      <c r="L57" s="30"/>
      <c r="M57" s="31" t="s">
        <v>206</v>
      </c>
      <c r="N57" s="30"/>
      <c r="O57" s="31" t="s">
        <v>206</v>
      </c>
      <c r="P57" s="30"/>
      <c r="Q57" s="31" t="s">
        <v>206</v>
      </c>
      <c r="R57" s="30"/>
      <c r="S57" s="31" t="s">
        <v>206</v>
      </c>
      <c r="T57" s="30"/>
      <c r="U57" s="31" t="s">
        <v>206</v>
      </c>
      <c r="V57" s="30"/>
      <c r="W57" s="31" t="s">
        <v>206</v>
      </c>
      <c r="X57" s="30"/>
      <c r="Y57" s="31" t="s">
        <v>206</v>
      </c>
      <c r="Z57" s="30"/>
      <c r="AA57" s="31" t="s">
        <v>206</v>
      </c>
      <c r="AB57" s="30"/>
      <c r="AC57" s="31" t="s">
        <v>206</v>
      </c>
      <c r="AD57" s="30"/>
      <c r="AE57" s="31" t="s">
        <v>206</v>
      </c>
      <c r="AF57" s="30"/>
      <c r="AG57" s="31" t="s">
        <v>206</v>
      </c>
      <c r="AH57" s="30"/>
      <c r="AI57" s="31" t="s">
        <v>206</v>
      </c>
      <c r="AJ57" s="30"/>
      <c r="AK57" s="31" t="s">
        <v>206</v>
      </c>
      <c r="AL57" s="30"/>
      <c r="AM57" s="31" t="s">
        <v>206</v>
      </c>
      <c r="AN57" s="30"/>
    </row>
    <row r="58" spans="1:40" x14ac:dyDescent="0.25">
      <c r="A58" s="29" t="s">
        <v>213</v>
      </c>
      <c r="B58" s="29"/>
      <c r="C58" s="28" t="s">
        <v>206</v>
      </c>
      <c r="D58" s="27"/>
      <c r="E58" s="28" t="s">
        <v>206</v>
      </c>
      <c r="F58" s="27"/>
      <c r="G58" s="28" t="s">
        <v>206</v>
      </c>
      <c r="H58" s="27"/>
      <c r="I58" s="28" t="s">
        <v>206</v>
      </c>
      <c r="J58" s="27"/>
      <c r="K58" s="28" t="s">
        <v>206</v>
      </c>
      <c r="L58" s="27"/>
      <c r="M58" s="28">
        <v>13.4</v>
      </c>
      <c r="N58" s="27"/>
      <c r="O58" s="28">
        <v>14.6</v>
      </c>
      <c r="P58" s="27"/>
      <c r="Q58" s="28">
        <v>14.2</v>
      </c>
      <c r="R58" s="27"/>
      <c r="S58" s="28">
        <v>12.6</v>
      </c>
      <c r="T58" s="27"/>
      <c r="U58" s="28">
        <v>14.8</v>
      </c>
      <c r="V58" s="27"/>
      <c r="W58" s="28">
        <v>17.2</v>
      </c>
      <c r="X58" s="27"/>
      <c r="Y58" s="28">
        <v>20</v>
      </c>
      <c r="Z58" s="27"/>
      <c r="AA58" s="28">
        <v>20.399999999999999</v>
      </c>
      <c r="AB58" s="27"/>
      <c r="AC58" s="28">
        <v>20.8</v>
      </c>
      <c r="AD58" s="27"/>
      <c r="AE58" s="28">
        <v>22</v>
      </c>
      <c r="AF58" s="27"/>
      <c r="AG58" s="28">
        <v>22</v>
      </c>
      <c r="AH58" s="27"/>
      <c r="AI58" s="28">
        <v>21.6</v>
      </c>
      <c r="AJ58" s="27"/>
      <c r="AK58" s="28">
        <v>20.3</v>
      </c>
      <c r="AL58" s="27"/>
      <c r="AM58" s="28">
        <v>21.1</v>
      </c>
      <c r="AN58" s="27"/>
    </row>
    <row r="59" spans="1:40" x14ac:dyDescent="0.25">
      <c r="A59" s="29" t="s">
        <v>214</v>
      </c>
      <c r="B59" s="29"/>
      <c r="C59" s="28" t="s">
        <v>206</v>
      </c>
      <c r="D59" s="27"/>
      <c r="E59" s="28" t="s">
        <v>206</v>
      </c>
      <c r="F59" s="27"/>
      <c r="G59" s="28" t="s">
        <v>206</v>
      </c>
      <c r="H59" s="27"/>
      <c r="I59" s="28" t="s">
        <v>206</v>
      </c>
      <c r="J59" s="27"/>
      <c r="K59" s="28" t="s">
        <v>206</v>
      </c>
      <c r="L59" s="27"/>
      <c r="M59" s="28">
        <v>11.4</v>
      </c>
      <c r="N59" s="27"/>
      <c r="O59" s="28">
        <v>9.1999999999999993</v>
      </c>
      <c r="P59" s="27"/>
      <c r="Q59" s="28">
        <v>10.7</v>
      </c>
      <c r="R59" s="27"/>
      <c r="S59" s="28">
        <v>14.3</v>
      </c>
      <c r="T59" s="27"/>
      <c r="U59" s="28">
        <v>16.899999999999999</v>
      </c>
      <c r="V59" s="27"/>
      <c r="W59" s="28">
        <v>16.2</v>
      </c>
      <c r="X59" s="27"/>
      <c r="Y59" s="28">
        <v>14.5</v>
      </c>
      <c r="Z59" s="27"/>
      <c r="AA59" s="28">
        <v>15</v>
      </c>
      <c r="AB59" s="27"/>
      <c r="AC59" s="28">
        <v>15.3</v>
      </c>
      <c r="AD59" s="27"/>
      <c r="AE59" s="28">
        <v>13.6</v>
      </c>
      <c r="AF59" s="27"/>
      <c r="AG59" s="28">
        <v>12.7</v>
      </c>
      <c r="AH59" s="27"/>
      <c r="AI59" s="28">
        <v>12.9</v>
      </c>
      <c r="AJ59" s="27"/>
      <c r="AK59" s="28">
        <v>12.1</v>
      </c>
      <c r="AL59" s="27"/>
      <c r="AM59" s="28">
        <v>14.6</v>
      </c>
      <c r="AN59" s="27"/>
    </row>
    <row r="60" spans="1:40" x14ac:dyDescent="0.25">
      <c r="A60" s="32" t="s">
        <v>229</v>
      </c>
      <c r="B60" s="32"/>
      <c r="C60" s="31" t="s">
        <v>206</v>
      </c>
      <c r="D60" s="30"/>
      <c r="E60" s="31" t="s">
        <v>206</v>
      </c>
      <c r="F60" s="30"/>
      <c r="G60" s="31" t="s">
        <v>206</v>
      </c>
      <c r="H60" s="30"/>
      <c r="I60" s="31" t="s">
        <v>206</v>
      </c>
      <c r="J60" s="30"/>
      <c r="K60" s="31" t="s">
        <v>206</v>
      </c>
      <c r="L60" s="30"/>
      <c r="M60" s="31" t="s">
        <v>206</v>
      </c>
      <c r="N60" s="30"/>
      <c r="O60" s="31" t="s">
        <v>206</v>
      </c>
      <c r="P60" s="30"/>
      <c r="Q60" s="31" t="s">
        <v>206</v>
      </c>
      <c r="R60" s="30"/>
      <c r="S60" s="31" t="s">
        <v>206</v>
      </c>
      <c r="T60" s="30"/>
      <c r="U60" s="31" t="s">
        <v>206</v>
      </c>
      <c r="V60" s="30"/>
      <c r="W60" s="31" t="s">
        <v>206</v>
      </c>
      <c r="X60" s="30"/>
      <c r="Y60" s="31" t="s">
        <v>206</v>
      </c>
      <c r="Z60" s="30"/>
      <c r="AA60" s="31" t="s">
        <v>206</v>
      </c>
      <c r="AB60" s="30"/>
      <c r="AC60" s="31" t="s">
        <v>206</v>
      </c>
      <c r="AD60" s="30"/>
      <c r="AE60" s="31" t="s">
        <v>206</v>
      </c>
      <c r="AF60" s="30"/>
      <c r="AG60" s="31" t="s">
        <v>206</v>
      </c>
      <c r="AH60" s="30"/>
      <c r="AI60" s="31" t="s">
        <v>206</v>
      </c>
      <c r="AJ60" s="30"/>
      <c r="AK60" s="31" t="s">
        <v>206</v>
      </c>
      <c r="AL60" s="30"/>
      <c r="AM60" s="31" t="s">
        <v>206</v>
      </c>
      <c r="AN60" s="30"/>
    </row>
    <row r="61" spans="1:40" x14ac:dyDescent="0.25">
      <c r="A61" s="29" t="s">
        <v>228</v>
      </c>
      <c r="B61" s="29"/>
      <c r="C61" s="28" t="s">
        <v>206</v>
      </c>
      <c r="D61" s="27"/>
      <c r="E61" s="28" t="s">
        <v>206</v>
      </c>
      <c r="F61" s="27"/>
      <c r="G61" s="28" t="s">
        <v>206</v>
      </c>
      <c r="H61" s="27"/>
      <c r="I61" s="28" t="s">
        <v>206</v>
      </c>
      <c r="J61" s="27"/>
      <c r="K61" s="28">
        <v>8.1</v>
      </c>
      <c r="L61" s="27"/>
      <c r="M61" s="28">
        <v>4.7</v>
      </c>
      <c r="N61" s="27"/>
      <c r="O61" s="28">
        <v>11.6</v>
      </c>
      <c r="P61" s="27"/>
      <c r="Q61" s="28">
        <v>13.1</v>
      </c>
      <c r="R61" s="27"/>
      <c r="S61" s="28">
        <v>-16.3</v>
      </c>
      <c r="T61" s="27"/>
      <c r="U61" s="28">
        <v>5.9</v>
      </c>
      <c r="V61" s="27"/>
      <c r="W61" s="28">
        <v>18.600000000000001</v>
      </c>
      <c r="X61" s="27"/>
      <c r="Y61" s="28">
        <v>13.3</v>
      </c>
      <c r="Z61" s="27"/>
      <c r="AA61" s="28">
        <v>6.3</v>
      </c>
      <c r="AB61" s="27"/>
      <c r="AC61" s="28">
        <v>10.6</v>
      </c>
      <c r="AD61" s="27"/>
      <c r="AE61" s="28">
        <v>0.3</v>
      </c>
      <c r="AF61" s="27"/>
      <c r="AG61" s="28">
        <v>7.7</v>
      </c>
      <c r="AH61" s="27"/>
      <c r="AI61" s="28">
        <v>-1.5</v>
      </c>
      <c r="AJ61" s="27"/>
      <c r="AK61" s="28">
        <v>10.9</v>
      </c>
      <c r="AL61" s="27"/>
      <c r="AM61" s="28">
        <v>7.6</v>
      </c>
      <c r="AN61" s="27"/>
    </row>
    <row r="62" spans="1:40" x14ac:dyDescent="0.25">
      <c r="A62" s="29" t="s">
        <v>227</v>
      </c>
      <c r="B62" s="29"/>
      <c r="C62" s="28" t="s">
        <v>206</v>
      </c>
      <c r="D62" s="27"/>
      <c r="E62" s="28" t="s">
        <v>206</v>
      </c>
      <c r="F62" s="27"/>
      <c r="G62" s="28" t="s">
        <v>206</v>
      </c>
      <c r="H62" s="27"/>
      <c r="I62" s="28" t="s">
        <v>206</v>
      </c>
      <c r="J62" s="27"/>
      <c r="K62" s="28">
        <v>8.4</v>
      </c>
      <c r="L62" s="27"/>
      <c r="M62" s="28">
        <v>0.9</v>
      </c>
      <c r="N62" s="27"/>
      <c r="O62" s="28">
        <v>15.2</v>
      </c>
      <c r="P62" s="27"/>
      <c r="Q62" s="28">
        <v>6.5</v>
      </c>
      <c r="R62" s="27"/>
      <c r="S62" s="28">
        <v>-0.8</v>
      </c>
      <c r="T62" s="27"/>
      <c r="U62" s="28">
        <v>3.7</v>
      </c>
      <c r="V62" s="27"/>
      <c r="W62" s="28">
        <v>2.9</v>
      </c>
      <c r="X62" s="27"/>
      <c r="Y62" s="28">
        <v>11.8</v>
      </c>
      <c r="Z62" s="27"/>
      <c r="AA62" s="28">
        <v>5.3</v>
      </c>
      <c r="AB62" s="27"/>
      <c r="AC62" s="28">
        <v>0</v>
      </c>
      <c r="AD62" s="27"/>
      <c r="AE62" s="28">
        <v>-10.199999999999999</v>
      </c>
      <c r="AF62" s="27"/>
      <c r="AG62" s="28">
        <v>-4.5999999999999996</v>
      </c>
      <c r="AH62" s="27"/>
      <c r="AI62" s="28">
        <v>6.8</v>
      </c>
      <c r="AJ62" s="27"/>
      <c r="AK62" s="28">
        <v>7.6</v>
      </c>
      <c r="AL62" s="27"/>
      <c r="AM62" s="28">
        <v>20.2</v>
      </c>
      <c r="AN62" s="27"/>
    </row>
    <row r="63" spans="1:40" x14ac:dyDescent="0.25">
      <c r="A63" s="29" t="s">
        <v>226</v>
      </c>
      <c r="B63" s="29"/>
      <c r="C63" s="28" t="s">
        <v>206</v>
      </c>
      <c r="D63" s="27"/>
      <c r="E63" s="28" t="s">
        <v>206</v>
      </c>
      <c r="F63" s="27"/>
      <c r="G63" s="28" t="s">
        <v>206</v>
      </c>
      <c r="H63" s="27"/>
      <c r="I63" s="28" t="s">
        <v>206</v>
      </c>
      <c r="J63" s="27"/>
      <c r="K63" s="28">
        <v>2.4</v>
      </c>
      <c r="L63" s="27"/>
      <c r="M63" s="28">
        <v>-9.1999999999999993</v>
      </c>
      <c r="N63" s="27"/>
      <c r="O63" s="28">
        <v>4.8</v>
      </c>
      <c r="P63" s="27"/>
      <c r="Q63" s="28">
        <v>18.100000000000001</v>
      </c>
      <c r="R63" s="27"/>
      <c r="S63" s="28">
        <v>-19.2</v>
      </c>
      <c r="T63" s="27"/>
      <c r="U63" s="28">
        <v>-13.6</v>
      </c>
      <c r="V63" s="27"/>
      <c r="W63" s="28">
        <v>14.2</v>
      </c>
      <c r="X63" s="27"/>
      <c r="Y63" s="28">
        <v>11.1</v>
      </c>
      <c r="Z63" s="27"/>
      <c r="AA63" s="28">
        <v>-21.4</v>
      </c>
      <c r="AB63" s="27"/>
      <c r="AC63" s="28">
        <v>21.4</v>
      </c>
      <c r="AD63" s="27"/>
      <c r="AE63" s="28">
        <v>-10</v>
      </c>
      <c r="AF63" s="27"/>
      <c r="AG63" s="28">
        <v>6.4</v>
      </c>
      <c r="AH63" s="27"/>
      <c r="AI63" s="28">
        <v>-13.2</v>
      </c>
      <c r="AJ63" s="27"/>
      <c r="AK63" s="28">
        <v>33.799999999999997</v>
      </c>
      <c r="AL63" s="27"/>
      <c r="AM63" s="28">
        <v>6.5</v>
      </c>
      <c r="AN63" s="27"/>
    </row>
    <row r="64" spans="1:40" x14ac:dyDescent="0.25">
      <c r="A64" s="29" t="s">
        <v>225</v>
      </c>
      <c r="B64" s="29"/>
      <c r="C64" s="28" t="s">
        <v>206</v>
      </c>
      <c r="D64" s="27"/>
      <c r="E64" s="28" t="s">
        <v>206</v>
      </c>
      <c r="F64" s="27"/>
      <c r="G64" s="28" t="s">
        <v>206</v>
      </c>
      <c r="H64" s="27"/>
      <c r="I64" s="28" t="s">
        <v>206</v>
      </c>
      <c r="J64" s="27"/>
      <c r="K64" s="28">
        <v>14.5</v>
      </c>
      <c r="L64" s="27"/>
      <c r="M64" s="28">
        <v>16.7</v>
      </c>
      <c r="N64" s="27"/>
      <c r="O64" s="28">
        <v>13.6</v>
      </c>
      <c r="P64" s="27"/>
      <c r="Q64" s="28">
        <v>14.2</v>
      </c>
      <c r="R64" s="27"/>
      <c r="S64" s="28">
        <v>-21.7</v>
      </c>
      <c r="T64" s="27"/>
      <c r="U64" s="28">
        <v>15.9</v>
      </c>
      <c r="V64" s="27"/>
      <c r="W64" s="28">
        <v>27.7</v>
      </c>
      <c r="X64" s="27"/>
      <c r="Y64" s="28">
        <v>14.6</v>
      </c>
      <c r="Z64" s="27"/>
      <c r="AA64" s="28">
        <v>14.9</v>
      </c>
      <c r="AB64" s="27"/>
      <c r="AC64" s="28">
        <v>12.1</v>
      </c>
      <c r="AD64" s="27"/>
      <c r="AE64" s="28">
        <v>5.8</v>
      </c>
      <c r="AF64" s="27"/>
      <c r="AG64" s="28">
        <v>11</v>
      </c>
      <c r="AH64" s="27"/>
      <c r="AI64" s="28">
        <v>-1.4</v>
      </c>
      <c r="AJ64" s="27"/>
      <c r="AK64" s="28">
        <v>8.1999999999999993</v>
      </c>
      <c r="AL64" s="27"/>
      <c r="AM64" s="28">
        <v>4.8</v>
      </c>
      <c r="AN64" s="27"/>
    </row>
    <row r="65" spans="1:40" x14ac:dyDescent="0.25">
      <c r="A65" s="29" t="s">
        <v>224</v>
      </c>
      <c r="B65" s="29"/>
      <c r="C65" s="28" t="s">
        <v>206</v>
      </c>
      <c r="D65" s="27"/>
      <c r="E65" s="28" t="s">
        <v>206</v>
      </c>
      <c r="F65" s="27"/>
      <c r="G65" s="28" t="s">
        <v>206</v>
      </c>
      <c r="H65" s="27"/>
      <c r="I65" s="28" t="s">
        <v>206</v>
      </c>
      <c r="J65" s="27"/>
      <c r="K65" s="28">
        <v>-7.9</v>
      </c>
      <c r="L65" s="27"/>
      <c r="M65" s="28">
        <v>-9</v>
      </c>
      <c r="N65" s="27"/>
      <c r="O65" s="28" t="s">
        <v>206</v>
      </c>
      <c r="P65" s="27"/>
      <c r="Q65" s="28" t="s">
        <v>206</v>
      </c>
      <c r="R65" s="27"/>
      <c r="S65" s="28" t="s">
        <v>206</v>
      </c>
      <c r="T65" s="27"/>
      <c r="U65" s="28" t="s">
        <v>206</v>
      </c>
      <c r="V65" s="27"/>
      <c r="W65" s="28" t="s">
        <v>206</v>
      </c>
      <c r="X65" s="27"/>
      <c r="Y65" s="28" t="s">
        <v>206</v>
      </c>
      <c r="Z65" s="27"/>
      <c r="AA65" s="28" t="s">
        <v>206</v>
      </c>
      <c r="AB65" s="27"/>
      <c r="AC65" s="28" t="s">
        <v>206</v>
      </c>
      <c r="AD65" s="27"/>
      <c r="AE65" s="28" t="s">
        <v>206</v>
      </c>
      <c r="AF65" s="27"/>
      <c r="AG65" s="28" t="s">
        <v>206</v>
      </c>
      <c r="AH65" s="27"/>
      <c r="AI65" s="28" t="s">
        <v>206</v>
      </c>
      <c r="AJ65" s="27"/>
      <c r="AK65" s="28" t="s">
        <v>206</v>
      </c>
      <c r="AL65" s="27"/>
      <c r="AM65" s="28" t="s">
        <v>206</v>
      </c>
      <c r="AN65" s="27"/>
    </row>
    <row r="66" spans="1:40" x14ac:dyDescent="0.25">
      <c r="A66" s="32" t="s">
        <v>223</v>
      </c>
      <c r="B66" s="32"/>
      <c r="C66" s="36" t="s">
        <v>206</v>
      </c>
      <c r="D66" s="35"/>
      <c r="E66" s="36" t="s">
        <v>206</v>
      </c>
      <c r="F66" s="35"/>
      <c r="G66" s="36" t="s">
        <v>206</v>
      </c>
      <c r="H66" s="35"/>
      <c r="I66" s="36" t="s">
        <v>206</v>
      </c>
      <c r="J66" s="35"/>
      <c r="K66" s="36" t="s">
        <v>206</v>
      </c>
      <c r="L66" s="35"/>
      <c r="M66" s="36">
        <v>8.3000000000000007</v>
      </c>
      <c r="N66" s="35">
        <v>1</v>
      </c>
      <c r="O66" s="36">
        <v>10.4</v>
      </c>
      <c r="P66" s="35">
        <v>1</v>
      </c>
      <c r="Q66" s="36">
        <v>9.4</v>
      </c>
      <c r="R66" s="35">
        <v>1</v>
      </c>
      <c r="S66" s="36">
        <v>8.3000000000000007</v>
      </c>
      <c r="T66" s="35">
        <v>1</v>
      </c>
      <c r="U66" s="36">
        <v>12.4</v>
      </c>
      <c r="V66" s="35">
        <v>1</v>
      </c>
      <c r="W66" s="36">
        <v>13.9</v>
      </c>
      <c r="X66" s="35">
        <v>1</v>
      </c>
      <c r="Y66" s="36">
        <v>15.8</v>
      </c>
      <c r="Z66" s="35">
        <v>1</v>
      </c>
      <c r="AA66" s="36">
        <v>18.899999999999999</v>
      </c>
      <c r="AB66" s="35">
        <v>1</v>
      </c>
      <c r="AC66" s="36">
        <v>17.2</v>
      </c>
      <c r="AD66" s="35">
        <v>1</v>
      </c>
      <c r="AE66" s="36">
        <v>17.899999999999999</v>
      </c>
      <c r="AF66" s="35">
        <v>1</v>
      </c>
      <c r="AG66" s="36">
        <v>16.100000000000001</v>
      </c>
      <c r="AH66" s="35">
        <v>1</v>
      </c>
      <c r="AI66" s="36">
        <v>17.600000000000001</v>
      </c>
      <c r="AJ66" s="35">
        <v>1</v>
      </c>
      <c r="AK66" s="36">
        <v>16.2</v>
      </c>
      <c r="AL66" s="35">
        <v>1</v>
      </c>
      <c r="AM66" s="36">
        <v>18.3</v>
      </c>
      <c r="AN66" s="35">
        <v>1</v>
      </c>
    </row>
    <row r="67" spans="1:40" x14ac:dyDescent="0.25">
      <c r="A67" s="29" t="s">
        <v>213</v>
      </c>
      <c r="B67" s="29"/>
      <c r="C67" s="34" t="s">
        <v>206</v>
      </c>
      <c r="D67" s="33"/>
      <c r="E67" s="34" t="s">
        <v>206</v>
      </c>
      <c r="F67" s="33"/>
      <c r="G67" s="34" t="s">
        <v>206</v>
      </c>
      <c r="H67" s="33"/>
      <c r="I67" s="34" t="s">
        <v>206</v>
      </c>
      <c r="J67" s="33"/>
      <c r="K67" s="34" t="s">
        <v>206</v>
      </c>
      <c r="L67" s="33"/>
      <c r="M67" s="34">
        <v>2.6</v>
      </c>
      <c r="N67" s="33">
        <v>0.313253012048193</v>
      </c>
      <c r="O67" s="34">
        <v>4.2</v>
      </c>
      <c r="P67" s="33">
        <v>0.40384615384615402</v>
      </c>
      <c r="Q67" s="34">
        <v>2.7</v>
      </c>
      <c r="R67" s="33">
        <v>0.28723404255319201</v>
      </c>
      <c r="S67" s="34">
        <v>3.1</v>
      </c>
      <c r="T67" s="33">
        <v>0.373493975903614</v>
      </c>
      <c r="U67" s="34">
        <v>4.2</v>
      </c>
      <c r="V67" s="33">
        <v>0.33870967741935498</v>
      </c>
      <c r="W67" s="34">
        <v>4.3</v>
      </c>
      <c r="X67" s="33">
        <v>0.30935251798561098</v>
      </c>
      <c r="Y67" s="34">
        <v>4.5</v>
      </c>
      <c r="Z67" s="33">
        <v>0.284810126582278</v>
      </c>
      <c r="AA67" s="34">
        <v>5.7</v>
      </c>
      <c r="AB67" s="33">
        <v>0.30158730158730201</v>
      </c>
      <c r="AC67" s="34">
        <v>5.4</v>
      </c>
      <c r="AD67" s="33">
        <v>0.31395348837209303</v>
      </c>
      <c r="AE67" s="34">
        <v>6.5</v>
      </c>
      <c r="AF67" s="33">
        <v>0.36312849162011201</v>
      </c>
      <c r="AG67" s="34">
        <v>6.1</v>
      </c>
      <c r="AH67" s="33">
        <v>0.37888198757764002</v>
      </c>
      <c r="AI67" s="34">
        <v>6.6</v>
      </c>
      <c r="AJ67" s="33">
        <v>0.375</v>
      </c>
      <c r="AK67" s="34">
        <v>7.1</v>
      </c>
      <c r="AL67" s="33">
        <v>0.438271604938272</v>
      </c>
      <c r="AM67" s="34">
        <v>8.4</v>
      </c>
      <c r="AN67" s="33">
        <v>0.45901639344262302</v>
      </c>
    </row>
    <row r="68" spans="1:40" x14ac:dyDescent="0.25">
      <c r="A68" s="29" t="s">
        <v>215</v>
      </c>
      <c r="B68" s="29"/>
      <c r="C68" s="34" t="s">
        <v>206</v>
      </c>
      <c r="D68" s="33"/>
      <c r="E68" s="34" t="s">
        <v>206</v>
      </c>
      <c r="F68" s="33"/>
      <c r="G68" s="34" t="s">
        <v>206</v>
      </c>
      <c r="H68" s="33"/>
      <c r="I68" s="34" t="s">
        <v>206</v>
      </c>
      <c r="J68" s="33"/>
      <c r="K68" s="34" t="s">
        <v>206</v>
      </c>
      <c r="L68" s="33"/>
      <c r="M68" s="34">
        <v>5.2</v>
      </c>
      <c r="N68" s="33">
        <v>0.626506024096386</v>
      </c>
      <c r="O68" s="34">
        <v>5.4</v>
      </c>
      <c r="P68" s="33">
        <v>0.51923076923076905</v>
      </c>
      <c r="Q68" s="34">
        <v>6.2</v>
      </c>
      <c r="R68" s="33">
        <v>0.659574468085106</v>
      </c>
      <c r="S68" s="34">
        <v>4.5999999999999996</v>
      </c>
      <c r="T68" s="33">
        <v>0.55421686746987997</v>
      </c>
      <c r="U68" s="34">
        <v>7.5</v>
      </c>
      <c r="V68" s="33">
        <v>0.60483870967741904</v>
      </c>
      <c r="W68" s="34">
        <v>8.5</v>
      </c>
      <c r="X68" s="33">
        <v>0.611510791366906</v>
      </c>
      <c r="Y68" s="34">
        <v>10.4</v>
      </c>
      <c r="Z68" s="33">
        <v>0.658227848101266</v>
      </c>
      <c r="AA68" s="34">
        <v>12</v>
      </c>
      <c r="AB68" s="33">
        <v>0.634920634920635</v>
      </c>
      <c r="AC68" s="34">
        <v>10.7</v>
      </c>
      <c r="AD68" s="33">
        <v>0.62209302325581395</v>
      </c>
      <c r="AE68" s="34">
        <v>10.4</v>
      </c>
      <c r="AF68" s="33">
        <v>0.58100558659217905</v>
      </c>
      <c r="AG68" s="34">
        <v>8.9</v>
      </c>
      <c r="AH68" s="33">
        <v>0.552795031055901</v>
      </c>
      <c r="AI68" s="34">
        <v>9.9</v>
      </c>
      <c r="AJ68" s="33">
        <v>0.5625</v>
      </c>
      <c r="AK68" s="34">
        <v>7.8</v>
      </c>
      <c r="AL68" s="33">
        <v>0.48148148148148201</v>
      </c>
      <c r="AM68" s="34">
        <v>8.1999999999999993</v>
      </c>
      <c r="AN68" s="33">
        <v>0.44808743169398901</v>
      </c>
    </row>
    <row r="69" spans="1:40" x14ac:dyDescent="0.25">
      <c r="A69" s="29" t="s">
        <v>214</v>
      </c>
      <c r="B69" s="29"/>
      <c r="C69" s="34" t="s">
        <v>206</v>
      </c>
      <c r="D69" s="33"/>
      <c r="E69" s="34" t="s">
        <v>206</v>
      </c>
      <c r="F69" s="33"/>
      <c r="G69" s="34" t="s">
        <v>206</v>
      </c>
      <c r="H69" s="33"/>
      <c r="I69" s="34" t="s">
        <v>206</v>
      </c>
      <c r="J69" s="33"/>
      <c r="K69" s="34" t="s">
        <v>206</v>
      </c>
      <c r="L69" s="33"/>
      <c r="M69" s="34">
        <v>0.5</v>
      </c>
      <c r="N69" s="33">
        <v>6.02409638554217E-2</v>
      </c>
      <c r="O69" s="34">
        <v>0.8</v>
      </c>
      <c r="P69" s="33">
        <v>7.69230769230769E-2</v>
      </c>
      <c r="Q69" s="34">
        <v>0.5</v>
      </c>
      <c r="R69" s="33">
        <v>5.31914893617021E-2</v>
      </c>
      <c r="S69" s="34">
        <v>0.6</v>
      </c>
      <c r="T69" s="33">
        <v>7.2289156626505993E-2</v>
      </c>
      <c r="U69" s="34">
        <v>0.7</v>
      </c>
      <c r="V69" s="33">
        <v>5.6451612903225798E-2</v>
      </c>
      <c r="W69" s="34">
        <v>1.1000000000000001</v>
      </c>
      <c r="X69" s="33">
        <v>7.9136690647481994E-2</v>
      </c>
      <c r="Y69" s="34">
        <v>0.9</v>
      </c>
      <c r="Z69" s="33">
        <v>5.6962025316455701E-2</v>
      </c>
      <c r="AA69" s="34">
        <v>1.2</v>
      </c>
      <c r="AB69" s="33">
        <v>6.3492063492063502E-2</v>
      </c>
      <c r="AC69" s="34">
        <v>1.1000000000000001</v>
      </c>
      <c r="AD69" s="33">
        <v>6.3953488372092998E-2</v>
      </c>
      <c r="AE69" s="34">
        <v>1</v>
      </c>
      <c r="AF69" s="33">
        <v>5.5865921787709501E-2</v>
      </c>
      <c r="AG69" s="34">
        <v>1.1000000000000001</v>
      </c>
      <c r="AH69" s="33">
        <v>6.8322981366459604E-2</v>
      </c>
      <c r="AI69" s="34">
        <v>1.1000000000000001</v>
      </c>
      <c r="AJ69" s="33">
        <v>6.25E-2</v>
      </c>
      <c r="AK69" s="34">
        <v>1.3</v>
      </c>
      <c r="AL69" s="33">
        <v>8.0246913580246895E-2</v>
      </c>
      <c r="AM69" s="34">
        <v>1.7</v>
      </c>
      <c r="AN69" s="33">
        <v>9.2896174863387998E-2</v>
      </c>
    </row>
    <row r="70" spans="1:40" x14ac:dyDescent="0.25">
      <c r="A70" s="32" t="s">
        <v>222</v>
      </c>
      <c r="B70" s="32"/>
      <c r="C70" s="36" t="s">
        <v>206</v>
      </c>
      <c r="D70" s="35"/>
      <c r="E70" s="36" t="s">
        <v>206</v>
      </c>
      <c r="F70" s="35"/>
      <c r="G70" s="36" t="s">
        <v>206</v>
      </c>
      <c r="H70" s="35"/>
      <c r="I70" s="36" t="s">
        <v>206</v>
      </c>
      <c r="J70" s="35"/>
      <c r="K70" s="36" t="s">
        <v>206</v>
      </c>
      <c r="L70" s="35"/>
      <c r="M70" s="36">
        <v>0</v>
      </c>
      <c r="N70" s="35"/>
      <c r="O70" s="36">
        <v>12.6</v>
      </c>
      <c r="P70" s="35">
        <v>1</v>
      </c>
      <c r="Q70" s="36">
        <v>10.199999999999999</v>
      </c>
      <c r="R70" s="35">
        <v>1</v>
      </c>
      <c r="S70" s="36">
        <v>7.5</v>
      </c>
      <c r="T70" s="35">
        <v>1</v>
      </c>
      <c r="U70" s="36">
        <v>3.5</v>
      </c>
      <c r="V70" s="35">
        <v>1</v>
      </c>
      <c r="W70" s="36">
        <v>-3</v>
      </c>
      <c r="X70" s="35"/>
      <c r="Y70" s="36">
        <v>-9.5</v>
      </c>
      <c r="Z70" s="35"/>
      <c r="AA70" s="36" t="s">
        <v>206</v>
      </c>
      <c r="AB70" s="35"/>
      <c r="AC70" s="36">
        <v>6</v>
      </c>
      <c r="AD70" s="35">
        <v>1</v>
      </c>
      <c r="AE70" s="36" t="s">
        <v>206</v>
      </c>
      <c r="AF70" s="35"/>
      <c r="AG70" s="36" t="s">
        <v>206</v>
      </c>
      <c r="AH70" s="35"/>
      <c r="AI70" s="36" t="s">
        <v>206</v>
      </c>
      <c r="AJ70" s="35"/>
      <c r="AK70" s="36">
        <v>7.7</v>
      </c>
      <c r="AL70" s="35">
        <v>1</v>
      </c>
      <c r="AM70" s="36">
        <v>7.7</v>
      </c>
      <c r="AN70" s="35">
        <v>1</v>
      </c>
    </row>
    <row r="71" spans="1:40" x14ac:dyDescent="0.25">
      <c r="A71" s="29" t="s">
        <v>214</v>
      </c>
      <c r="B71" s="29"/>
      <c r="C71" s="34" t="s">
        <v>206</v>
      </c>
      <c r="D71" s="33"/>
      <c r="E71" s="34" t="s">
        <v>206</v>
      </c>
      <c r="F71" s="33"/>
      <c r="G71" s="34" t="s">
        <v>206</v>
      </c>
      <c r="H71" s="33"/>
      <c r="I71" s="34" t="s">
        <v>206</v>
      </c>
      <c r="J71" s="33"/>
      <c r="K71" s="34" t="s">
        <v>206</v>
      </c>
      <c r="L71" s="33"/>
      <c r="M71" s="34">
        <v>0</v>
      </c>
      <c r="N71" s="33"/>
      <c r="O71" s="34">
        <v>0</v>
      </c>
      <c r="P71" s="33"/>
      <c r="Q71" s="34">
        <v>0</v>
      </c>
      <c r="R71" s="33"/>
      <c r="S71" s="34">
        <v>0</v>
      </c>
      <c r="T71" s="33"/>
      <c r="U71" s="34">
        <v>0</v>
      </c>
      <c r="V71" s="33"/>
      <c r="W71" s="34">
        <v>0</v>
      </c>
      <c r="X71" s="33"/>
      <c r="Y71" s="34">
        <v>0</v>
      </c>
      <c r="Z71" s="33"/>
      <c r="AA71" s="34" t="s">
        <v>206</v>
      </c>
      <c r="AB71" s="33"/>
      <c r="AC71" s="34">
        <v>0</v>
      </c>
      <c r="AD71" s="33"/>
      <c r="AE71" s="34" t="s">
        <v>206</v>
      </c>
      <c r="AF71" s="33"/>
      <c r="AG71" s="34" t="s">
        <v>206</v>
      </c>
      <c r="AH71" s="33"/>
      <c r="AI71" s="34" t="s">
        <v>206</v>
      </c>
      <c r="AJ71" s="33"/>
      <c r="AK71" s="34">
        <v>7.7</v>
      </c>
      <c r="AL71" s="33">
        <v>1</v>
      </c>
      <c r="AM71" s="34">
        <v>7.7</v>
      </c>
      <c r="AN71" s="33">
        <v>1</v>
      </c>
    </row>
    <row r="72" spans="1:40" x14ac:dyDescent="0.25">
      <c r="A72" s="29" t="s">
        <v>215</v>
      </c>
      <c r="B72" s="29"/>
      <c r="C72" s="34" t="s">
        <v>206</v>
      </c>
      <c r="D72" s="33"/>
      <c r="E72" s="34" t="s">
        <v>206</v>
      </c>
      <c r="F72" s="33"/>
      <c r="G72" s="34" t="s">
        <v>206</v>
      </c>
      <c r="H72" s="33"/>
      <c r="I72" s="34" t="s">
        <v>206</v>
      </c>
      <c r="J72" s="33"/>
      <c r="K72" s="34" t="s">
        <v>206</v>
      </c>
      <c r="L72" s="33"/>
      <c r="M72" s="34">
        <v>0</v>
      </c>
      <c r="N72" s="33"/>
      <c r="O72" s="34">
        <v>9.4</v>
      </c>
      <c r="P72" s="33">
        <v>0.74603174603174605</v>
      </c>
      <c r="Q72" s="34">
        <v>10.199999999999999</v>
      </c>
      <c r="R72" s="33">
        <v>1</v>
      </c>
      <c r="S72" s="34">
        <v>-0.9</v>
      </c>
      <c r="T72" s="33">
        <v>-0.12</v>
      </c>
      <c r="U72" s="34">
        <v>3.5</v>
      </c>
      <c r="V72" s="33">
        <v>1</v>
      </c>
      <c r="W72" s="34">
        <v>2.7</v>
      </c>
      <c r="X72" s="33">
        <v>-0.9</v>
      </c>
      <c r="Y72" s="34">
        <v>5</v>
      </c>
      <c r="Z72" s="33">
        <v>-0.52631578947368396</v>
      </c>
      <c r="AA72" s="34" t="s">
        <v>206</v>
      </c>
      <c r="AB72" s="33"/>
      <c r="AC72" s="34">
        <v>6</v>
      </c>
      <c r="AD72" s="33">
        <v>1</v>
      </c>
      <c r="AE72" s="34" t="s">
        <v>206</v>
      </c>
      <c r="AF72" s="33"/>
      <c r="AG72" s="34" t="s">
        <v>206</v>
      </c>
      <c r="AH72" s="33"/>
      <c r="AI72" s="34" t="s">
        <v>206</v>
      </c>
      <c r="AJ72" s="33"/>
      <c r="AK72" s="34">
        <v>0</v>
      </c>
      <c r="AL72" s="33"/>
      <c r="AM72" s="34">
        <v>0</v>
      </c>
      <c r="AN72" s="33"/>
    </row>
    <row r="73" spans="1:40" x14ac:dyDescent="0.25">
      <c r="A73" s="29" t="s">
        <v>213</v>
      </c>
      <c r="B73" s="29"/>
      <c r="C73" s="34" t="s">
        <v>206</v>
      </c>
      <c r="D73" s="33"/>
      <c r="E73" s="34" t="s">
        <v>206</v>
      </c>
      <c r="F73" s="33"/>
      <c r="G73" s="34" t="s">
        <v>206</v>
      </c>
      <c r="H73" s="33"/>
      <c r="I73" s="34" t="s">
        <v>206</v>
      </c>
      <c r="J73" s="33"/>
      <c r="K73" s="34" t="s">
        <v>206</v>
      </c>
      <c r="L73" s="33"/>
      <c r="M73" s="34">
        <v>0</v>
      </c>
      <c r="N73" s="33"/>
      <c r="O73" s="34">
        <v>3.2</v>
      </c>
      <c r="P73" s="33">
        <v>0.25396825396825401</v>
      </c>
      <c r="Q73" s="34">
        <v>0</v>
      </c>
      <c r="R73" s="33"/>
      <c r="S73" s="34">
        <v>8.4</v>
      </c>
      <c r="T73" s="33">
        <v>1.1200000000000001</v>
      </c>
      <c r="U73" s="34">
        <v>0</v>
      </c>
      <c r="V73" s="33"/>
      <c r="W73" s="34">
        <v>-5.7</v>
      </c>
      <c r="X73" s="33">
        <v>1.9</v>
      </c>
      <c r="Y73" s="34">
        <v>-14.5</v>
      </c>
      <c r="Z73" s="33">
        <v>1.5263157894736801</v>
      </c>
      <c r="AA73" s="34" t="s">
        <v>206</v>
      </c>
      <c r="AB73" s="33"/>
      <c r="AC73" s="34">
        <v>0</v>
      </c>
      <c r="AD73" s="33"/>
      <c r="AE73" s="34" t="s">
        <v>206</v>
      </c>
      <c r="AF73" s="33"/>
      <c r="AG73" s="34" t="s">
        <v>206</v>
      </c>
      <c r="AH73" s="33"/>
      <c r="AI73" s="34" t="s">
        <v>206</v>
      </c>
      <c r="AJ73" s="33"/>
      <c r="AK73" s="34">
        <v>0</v>
      </c>
      <c r="AL73" s="33"/>
      <c r="AM73" s="34">
        <v>0</v>
      </c>
      <c r="AN73" s="33"/>
    </row>
    <row r="74" spans="1:40" x14ac:dyDescent="0.25">
      <c r="A74" s="32" t="s">
        <v>221</v>
      </c>
      <c r="B74" s="32"/>
      <c r="C74" s="36">
        <v>56</v>
      </c>
      <c r="D74" s="35">
        <v>1</v>
      </c>
      <c r="E74" s="36" t="s">
        <v>206</v>
      </c>
      <c r="F74" s="35"/>
      <c r="G74" s="36" t="s">
        <v>206</v>
      </c>
      <c r="H74" s="35"/>
      <c r="I74" s="36" t="s">
        <v>206</v>
      </c>
      <c r="J74" s="35"/>
      <c r="K74" s="36" t="s">
        <v>206</v>
      </c>
      <c r="L74" s="35"/>
      <c r="M74" s="36" t="s">
        <v>206</v>
      </c>
      <c r="N74" s="35"/>
      <c r="O74" s="36" t="s">
        <v>206</v>
      </c>
      <c r="P74" s="35"/>
      <c r="Q74" s="36" t="s">
        <v>206</v>
      </c>
      <c r="R74" s="35"/>
      <c r="S74" s="36" t="s">
        <v>206</v>
      </c>
      <c r="T74" s="35"/>
      <c r="U74" s="36" t="s">
        <v>206</v>
      </c>
      <c r="V74" s="35"/>
      <c r="W74" s="36" t="s">
        <v>206</v>
      </c>
      <c r="X74" s="35"/>
      <c r="Y74" s="36" t="s">
        <v>206</v>
      </c>
      <c r="Z74" s="35"/>
      <c r="AA74" s="36" t="s">
        <v>206</v>
      </c>
      <c r="AB74" s="35"/>
      <c r="AC74" s="36" t="s">
        <v>206</v>
      </c>
      <c r="AD74" s="35"/>
      <c r="AE74" s="36" t="s">
        <v>206</v>
      </c>
      <c r="AF74" s="35"/>
      <c r="AG74" s="36" t="s">
        <v>206</v>
      </c>
      <c r="AH74" s="35"/>
      <c r="AI74" s="36" t="s">
        <v>206</v>
      </c>
      <c r="AJ74" s="35"/>
      <c r="AK74" s="36" t="s">
        <v>206</v>
      </c>
      <c r="AL74" s="35"/>
      <c r="AM74" s="36" t="s">
        <v>206</v>
      </c>
      <c r="AN74" s="35"/>
    </row>
    <row r="75" spans="1:40" x14ac:dyDescent="0.25">
      <c r="A75" s="29" t="s">
        <v>215</v>
      </c>
      <c r="B75" s="29"/>
      <c r="C75" s="34">
        <v>-31.1</v>
      </c>
      <c r="D75" s="33">
        <v>-0.55535714285714299</v>
      </c>
      <c r="E75" s="34" t="s">
        <v>206</v>
      </c>
      <c r="F75" s="33"/>
      <c r="G75" s="34" t="s">
        <v>206</v>
      </c>
      <c r="H75" s="33"/>
      <c r="I75" s="34" t="s">
        <v>206</v>
      </c>
      <c r="J75" s="33"/>
      <c r="K75" s="34" t="s">
        <v>206</v>
      </c>
      <c r="L75" s="33"/>
      <c r="M75" s="34" t="s">
        <v>206</v>
      </c>
      <c r="N75" s="33"/>
      <c r="O75" s="34" t="s">
        <v>206</v>
      </c>
      <c r="P75" s="33"/>
      <c r="Q75" s="34" t="s">
        <v>206</v>
      </c>
      <c r="R75" s="33"/>
      <c r="S75" s="34" t="s">
        <v>206</v>
      </c>
      <c r="T75" s="33"/>
      <c r="U75" s="34" t="s">
        <v>206</v>
      </c>
      <c r="V75" s="33"/>
      <c r="W75" s="34" t="s">
        <v>206</v>
      </c>
      <c r="X75" s="33"/>
      <c r="Y75" s="34" t="s">
        <v>206</v>
      </c>
      <c r="Z75" s="33"/>
      <c r="AA75" s="34" t="s">
        <v>206</v>
      </c>
      <c r="AB75" s="33"/>
      <c r="AC75" s="34" t="s">
        <v>206</v>
      </c>
      <c r="AD75" s="33"/>
      <c r="AE75" s="34" t="s">
        <v>206</v>
      </c>
      <c r="AF75" s="33"/>
      <c r="AG75" s="34" t="s">
        <v>206</v>
      </c>
      <c r="AH75" s="33"/>
      <c r="AI75" s="34" t="s">
        <v>206</v>
      </c>
      <c r="AJ75" s="33"/>
      <c r="AK75" s="34" t="s">
        <v>206</v>
      </c>
      <c r="AL75" s="33"/>
      <c r="AM75" s="34" t="s">
        <v>206</v>
      </c>
      <c r="AN75" s="33"/>
    </row>
    <row r="76" spans="1:40" x14ac:dyDescent="0.25">
      <c r="A76" s="29" t="s">
        <v>214</v>
      </c>
      <c r="B76" s="29"/>
      <c r="C76" s="34">
        <v>2.4</v>
      </c>
      <c r="D76" s="33">
        <v>4.2857142857142899E-2</v>
      </c>
      <c r="E76" s="34" t="s">
        <v>206</v>
      </c>
      <c r="F76" s="33"/>
      <c r="G76" s="34" t="s">
        <v>206</v>
      </c>
      <c r="H76" s="33"/>
      <c r="I76" s="34" t="s">
        <v>206</v>
      </c>
      <c r="J76" s="33"/>
      <c r="K76" s="34" t="s">
        <v>206</v>
      </c>
      <c r="L76" s="33"/>
      <c r="M76" s="34" t="s">
        <v>206</v>
      </c>
      <c r="N76" s="33"/>
      <c r="O76" s="34" t="s">
        <v>206</v>
      </c>
      <c r="P76" s="33"/>
      <c r="Q76" s="34" t="s">
        <v>206</v>
      </c>
      <c r="R76" s="33"/>
      <c r="S76" s="34" t="s">
        <v>206</v>
      </c>
      <c r="T76" s="33"/>
      <c r="U76" s="34" t="s">
        <v>206</v>
      </c>
      <c r="V76" s="33"/>
      <c r="W76" s="34" t="s">
        <v>206</v>
      </c>
      <c r="X76" s="33"/>
      <c r="Y76" s="34" t="s">
        <v>206</v>
      </c>
      <c r="Z76" s="33"/>
      <c r="AA76" s="34" t="s">
        <v>206</v>
      </c>
      <c r="AB76" s="33"/>
      <c r="AC76" s="34" t="s">
        <v>206</v>
      </c>
      <c r="AD76" s="33"/>
      <c r="AE76" s="34" t="s">
        <v>206</v>
      </c>
      <c r="AF76" s="33"/>
      <c r="AG76" s="34" t="s">
        <v>206</v>
      </c>
      <c r="AH76" s="33"/>
      <c r="AI76" s="34" t="s">
        <v>206</v>
      </c>
      <c r="AJ76" s="33"/>
      <c r="AK76" s="34" t="s">
        <v>206</v>
      </c>
      <c r="AL76" s="33"/>
      <c r="AM76" s="34" t="s">
        <v>206</v>
      </c>
      <c r="AN76" s="33"/>
    </row>
    <row r="77" spans="1:40" x14ac:dyDescent="0.25">
      <c r="A77" s="29" t="s">
        <v>213</v>
      </c>
      <c r="B77" s="29"/>
      <c r="C77" s="34">
        <v>69.8</v>
      </c>
      <c r="D77" s="33">
        <v>1.2464285714285701</v>
      </c>
      <c r="E77" s="34" t="s">
        <v>206</v>
      </c>
      <c r="F77" s="33"/>
      <c r="G77" s="34" t="s">
        <v>206</v>
      </c>
      <c r="H77" s="33"/>
      <c r="I77" s="34" t="s">
        <v>206</v>
      </c>
      <c r="J77" s="33"/>
      <c r="K77" s="34" t="s">
        <v>206</v>
      </c>
      <c r="L77" s="33"/>
      <c r="M77" s="34" t="s">
        <v>206</v>
      </c>
      <c r="N77" s="33"/>
      <c r="O77" s="34" t="s">
        <v>206</v>
      </c>
      <c r="P77" s="33"/>
      <c r="Q77" s="34" t="s">
        <v>206</v>
      </c>
      <c r="R77" s="33"/>
      <c r="S77" s="34" t="s">
        <v>206</v>
      </c>
      <c r="T77" s="33"/>
      <c r="U77" s="34" t="s">
        <v>206</v>
      </c>
      <c r="V77" s="33"/>
      <c r="W77" s="34" t="s">
        <v>206</v>
      </c>
      <c r="X77" s="33"/>
      <c r="Y77" s="34" t="s">
        <v>206</v>
      </c>
      <c r="Z77" s="33"/>
      <c r="AA77" s="34" t="s">
        <v>206</v>
      </c>
      <c r="AB77" s="33"/>
      <c r="AC77" s="34" t="s">
        <v>206</v>
      </c>
      <c r="AD77" s="33"/>
      <c r="AE77" s="34" t="s">
        <v>206</v>
      </c>
      <c r="AF77" s="33"/>
      <c r="AG77" s="34" t="s">
        <v>206</v>
      </c>
      <c r="AH77" s="33"/>
      <c r="AI77" s="34" t="s">
        <v>206</v>
      </c>
      <c r="AJ77" s="33"/>
      <c r="AK77" s="34" t="s">
        <v>206</v>
      </c>
      <c r="AL77" s="33"/>
      <c r="AM77" s="34" t="s">
        <v>206</v>
      </c>
      <c r="AN77" s="33"/>
    </row>
    <row r="78" spans="1:40" x14ac:dyDescent="0.25">
      <c r="A78" s="29" t="s">
        <v>212</v>
      </c>
      <c r="B78" s="29"/>
      <c r="C78" s="34">
        <v>14.9</v>
      </c>
      <c r="D78" s="33">
        <v>0.26607142857142901</v>
      </c>
      <c r="E78" s="34" t="s">
        <v>206</v>
      </c>
      <c r="F78" s="33"/>
      <c r="G78" s="34" t="s">
        <v>206</v>
      </c>
      <c r="H78" s="33"/>
      <c r="I78" s="34" t="s">
        <v>206</v>
      </c>
      <c r="J78" s="33"/>
      <c r="K78" s="34" t="s">
        <v>206</v>
      </c>
      <c r="L78" s="33"/>
      <c r="M78" s="34" t="s">
        <v>206</v>
      </c>
      <c r="N78" s="33"/>
      <c r="O78" s="34" t="s">
        <v>206</v>
      </c>
      <c r="P78" s="33"/>
      <c r="Q78" s="34" t="s">
        <v>206</v>
      </c>
      <c r="R78" s="33"/>
      <c r="S78" s="34" t="s">
        <v>206</v>
      </c>
      <c r="T78" s="33"/>
      <c r="U78" s="34" t="s">
        <v>206</v>
      </c>
      <c r="V78" s="33"/>
      <c r="W78" s="34" t="s">
        <v>206</v>
      </c>
      <c r="X78" s="33"/>
      <c r="Y78" s="34" t="s">
        <v>206</v>
      </c>
      <c r="Z78" s="33"/>
      <c r="AA78" s="34" t="s">
        <v>206</v>
      </c>
      <c r="AB78" s="33"/>
      <c r="AC78" s="34" t="s">
        <v>206</v>
      </c>
      <c r="AD78" s="33"/>
      <c r="AE78" s="34" t="s">
        <v>206</v>
      </c>
      <c r="AF78" s="33"/>
      <c r="AG78" s="34" t="s">
        <v>206</v>
      </c>
      <c r="AH78" s="33"/>
      <c r="AI78" s="34" t="s">
        <v>206</v>
      </c>
      <c r="AJ78" s="33"/>
      <c r="AK78" s="34" t="s">
        <v>206</v>
      </c>
      <c r="AL78" s="33"/>
      <c r="AM78" s="34" t="s">
        <v>206</v>
      </c>
      <c r="AN78" s="33"/>
    </row>
    <row r="79" spans="1:40" x14ac:dyDescent="0.25">
      <c r="A79" s="32" t="s">
        <v>220</v>
      </c>
      <c r="B79" s="32"/>
      <c r="C79" s="36" t="s">
        <v>206</v>
      </c>
      <c r="D79" s="35"/>
      <c r="E79" s="36">
        <v>74.400000000000006</v>
      </c>
      <c r="F79" s="35">
        <v>1</v>
      </c>
      <c r="G79" s="36">
        <v>76.900000000000006</v>
      </c>
      <c r="H79" s="35">
        <v>1</v>
      </c>
      <c r="I79" s="36">
        <v>78.099999999999994</v>
      </c>
      <c r="J79" s="35">
        <v>1</v>
      </c>
      <c r="K79" s="36">
        <v>74.5</v>
      </c>
      <c r="L79" s="35">
        <v>1</v>
      </c>
      <c r="M79" s="36">
        <v>58.8</v>
      </c>
      <c r="N79" s="35">
        <v>1</v>
      </c>
      <c r="O79" s="36">
        <v>56.8</v>
      </c>
      <c r="P79" s="35">
        <v>1</v>
      </c>
      <c r="Q79" s="36">
        <v>56</v>
      </c>
      <c r="R79" s="35">
        <v>1</v>
      </c>
      <c r="S79" s="36">
        <v>54.5</v>
      </c>
      <c r="T79" s="35">
        <v>1</v>
      </c>
      <c r="U79" s="36">
        <v>54</v>
      </c>
      <c r="V79" s="35">
        <v>1</v>
      </c>
      <c r="W79" s="36">
        <v>53.8</v>
      </c>
      <c r="X79" s="35">
        <v>1</v>
      </c>
      <c r="Y79" s="36">
        <v>54.2</v>
      </c>
      <c r="Z79" s="35">
        <v>1</v>
      </c>
      <c r="AA79" s="36">
        <v>54.6</v>
      </c>
      <c r="AB79" s="35">
        <v>1</v>
      </c>
      <c r="AC79" s="36">
        <v>53.6</v>
      </c>
      <c r="AD79" s="35">
        <v>1</v>
      </c>
      <c r="AE79" s="36">
        <v>53</v>
      </c>
      <c r="AF79" s="35">
        <v>1</v>
      </c>
      <c r="AG79" s="36">
        <v>66.599999999999994</v>
      </c>
      <c r="AH79" s="35">
        <v>1</v>
      </c>
      <c r="AI79" s="36">
        <v>110.1</v>
      </c>
      <c r="AJ79" s="35">
        <v>1</v>
      </c>
      <c r="AK79" s="36">
        <v>107.7</v>
      </c>
      <c r="AL79" s="35">
        <v>1</v>
      </c>
      <c r="AM79" s="36">
        <v>189.8</v>
      </c>
      <c r="AN79" s="35">
        <v>1</v>
      </c>
    </row>
    <row r="80" spans="1:40" x14ac:dyDescent="0.25">
      <c r="A80" s="29" t="s">
        <v>214</v>
      </c>
      <c r="B80" s="29"/>
      <c r="C80" s="34" t="s">
        <v>206</v>
      </c>
      <c r="D80" s="33"/>
      <c r="E80" s="34">
        <v>16.600000000000001</v>
      </c>
      <c r="F80" s="33">
        <v>0.223118279569892</v>
      </c>
      <c r="G80" s="34">
        <v>16.100000000000001</v>
      </c>
      <c r="H80" s="33">
        <v>0.20936280884265299</v>
      </c>
      <c r="I80" s="34">
        <v>16.100000000000001</v>
      </c>
      <c r="J80" s="33">
        <v>0.20614596670934701</v>
      </c>
      <c r="K80" s="34">
        <v>16.100000000000001</v>
      </c>
      <c r="L80" s="33">
        <v>0.21610738255033601</v>
      </c>
      <c r="M80" s="34">
        <v>16.100000000000001</v>
      </c>
      <c r="N80" s="33">
        <v>0.273809523809524</v>
      </c>
      <c r="O80" s="34">
        <v>16.100000000000001</v>
      </c>
      <c r="P80" s="33">
        <v>0.28345070422535201</v>
      </c>
      <c r="Q80" s="34">
        <v>16.100000000000001</v>
      </c>
      <c r="R80" s="33">
        <v>0.28749999999999998</v>
      </c>
      <c r="S80" s="34">
        <v>16.100000000000001</v>
      </c>
      <c r="T80" s="33">
        <v>0.28395061728395099</v>
      </c>
      <c r="U80" s="34">
        <v>16.100000000000001</v>
      </c>
      <c r="V80" s="33">
        <v>0.28647686832740199</v>
      </c>
      <c r="W80" s="34">
        <v>16.100000000000001</v>
      </c>
      <c r="X80" s="33">
        <v>0.28048780487804897</v>
      </c>
      <c r="Y80" s="34">
        <v>16.100000000000001</v>
      </c>
      <c r="Z80" s="33">
        <v>0.27854671280276799</v>
      </c>
      <c r="AA80" s="34">
        <v>16.100000000000001</v>
      </c>
      <c r="AB80" s="33">
        <v>0.26350245499181701</v>
      </c>
      <c r="AC80" s="34">
        <v>16.100000000000001</v>
      </c>
      <c r="AD80" s="33">
        <v>0.269230769230769</v>
      </c>
      <c r="AE80" s="34">
        <v>16.100000000000001</v>
      </c>
      <c r="AF80" s="33">
        <v>0.27334465195246199</v>
      </c>
      <c r="AG80" s="34">
        <v>16.100000000000001</v>
      </c>
      <c r="AH80" s="33">
        <v>0.222991689750693</v>
      </c>
      <c r="AI80" s="34">
        <v>45</v>
      </c>
      <c r="AJ80" s="33">
        <v>0.30262273032952303</v>
      </c>
      <c r="AK80" s="34">
        <v>44.1</v>
      </c>
      <c r="AL80" s="33">
        <v>0.309908643710471</v>
      </c>
      <c r="AM80" s="34">
        <v>184.2</v>
      </c>
      <c r="AN80" s="33">
        <v>0.65691868758915894</v>
      </c>
    </row>
    <row r="81" spans="1:40" x14ac:dyDescent="0.25">
      <c r="A81" s="29" t="s">
        <v>213</v>
      </c>
      <c r="B81" s="29"/>
      <c r="C81" s="34" t="s">
        <v>206</v>
      </c>
      <c r="D81" s="33"/>
      <c r="E81" s="34">
        <v>17.7</v>
      </c>
      <c r="F81" s="33">
        <v>0.23790322580645201</v>
      </c>
      <c r="G81" s="34">
        <v>20.5</v>
      </c>
      <c r="H81" s="33">
        <v>0.26657997399219802</v>
      </c>
      <c r="I81" s="34">
        <v>21.8</v>
      </c>
      <c r="J81" s="33">
        <v>0.27912932138284202</v>
      </c>
      <c r="K81" s="34">
        <v>18.399999999999999</v>
      </c>
      <c r="L81" s="33">
        <v>0.246979865771812</v>
      </c>
      <c r="M81" s="34">
        <v>42.7</v>
      </c>
      <c r="N81" s="33">
        <v>0.72619047619047605</v>
      </c>
      <c r="O81" s="34">
        <v>40.700000000000003</v>
      </c>
      <c r="P81" s="33">
        <v>0.71654929577464799</v>
      </c>
      <c r="Q81" s="34">
        <v>39.9</v>
      </c>
      <c r="R81" s="33">
        <v>0.71250000000000002</v>
      </c>
      <c r="S81" s="34">
        <v>40.6</v>
      </c>
      <c r="T81" s="33">
        <v>0.71604938271604901</v>
      </c>
      <c r="U81" s="34">
        <v>40.1</v>
      </c>
      <c r="V81" s="33">
        <v>0.71352313167259795</v>
      </c>
      <c r="W81" s="34">
        <v>41.3</v>
      </c>
      <c r="X81" s="33">
        <v>0.71951219512195097</v>
      </c>
      <c r="Y81" s="34">
        <v>41.7</v>
      </c>
      <c r="Z81" s="33">
        <v>0.72145328719723201</v>
      </c>
      <c r="AA81" s="34">
        <v>45</v>
      </c>
      <c r="AB81" s="33">
        <v>0.73649754500818299</v>
      </c>
      <c r="AC81" s="34">
        <v>43.7</v>
      </c>
      <c r="AD81" s="33">
        <v>0.73076923076923095</v>
      </c>
      <c r="AE81" s="34">
        <v>42.8</v>
      </c>
      <c r="AF81" s="33">
        <v>0.72665534804753795</v>
      </c>
      <c r="AG81" s="34">
        <v>56.1</v>
      </c>
      <c r="AH81" s="33">
        <v>0.77700831024930805</v>
      </c>
      <c r="AI81" s="34">
        <v>103.7</v>
      </c>
      <c r="AJ81" s="33">
        <v>0.69737726967047697</v>
      </c>
      <c r="AK81" s="34">
        <v>98.2</v>
      </c>
      <c r="AL81" s="33">
        <v>0.690091356289529</v>
      </c>
      <c r="AM81" s="34">
        <v>96.2</v>
      </c>
      <c r="AN81" s="33">
        <v>0.343081312410842</v>
      </c>
    </row>
    <row r="82" spans="1:40" x14ac:dyDescent="0.25">
      <c r="A82" s="29" t="s">
        <v>219</v>
      </c>
      <c r="B82" s="29"/>
      <c r="C82" s="34" t="s">
        <v>206</v>
      </c>
      <c r="D82" s="33"/>
      <c r="E82" s="34" t="s">
        <v>206</v>
      </c>
      <c r="F82" s="33"/>
      <c r="G82" s="34" t="s">
        <v>206</v>
      </c>
      <c r="H82" s="33"/>
      <c r="I82" s="34" t="s">
        <v>206</v>
      </c>
      <c r="J82" s="33"/>
      <c r="K82" s="34" t="s">
        <v>206</v>
      </c>
      <c r="L82" s="33"/>
      <c r="M82" s="34" t="s">
        <v>206</v>
      </c>
      <c r="N82" s="33"/>
      <c r="O82" s="34" t="s">
        <v>206</v>
      </c>
      <c r="P82" s="33"/>
      <c r="Q82" s="34" t="s">
        <v>206</v>
      </c>
      <c r="R82" s="33"/>
      <c r="S82" s="34">
        <v>-2.2000000000000002</v>
      </c>
      <c r="T82" s="33"/>
      <c r="U82" s="34">
        <v>-2.2000000000000002</v>
      </c>
      <c r="V82" s="33"/>
      <c r="W82" s="34">
        <v>-3.6</v>
      </c>
      <c r="X82" s="33"/>
      <c r="Y82" s="34">
        <v>-3.6</v>
      </c>
      <c r="Z82" s="33"/>
      <c r="AA82" s="34">
        <v>-6.5</v>
      </c>
      <c r="AB82" s="33"/>
      <c r="AC82" s="34">
        <v>-6.2</v>
      </c>
      <c r="AD82" s="33"/>
      <c r="AE82" s="34">
        <v>-5.9</v>
      </c>
      <c r="AF82" s="33"/>
      <c r="AG82" s="34">
        <v>-5.6</v>
      </c>
      <c r="AH82" s="33"/>
      <c r="AI82" s="34">
        <v>-38.6</v>
      </c>
      <c r="AJ82" s="33"/>
      <c r="AK82" s="34">
        <v>-34.6</v>
      </c>
      <c r="AL82" s="33"/>
      <c r="AM82" s="34">
        <v>-90.6</v>
      </c>
      <c r="AN82" s="33"/>
    </row>
    <row r="83" spans="1:40" x14ac:dyDescent="0.25">
      <c r="A83" s="29" t="s">
        <v>212</v>
      </c>
      <c r="B83" s="29"/>
      <c r="C83" s="34" t="s">
        <v>206</v>
      </c>
      <c r="D83" s="33"/>
      <c r="E83" s="34">
        <v>40.1</v>
      </c>
      <c r="F83" s="33">
        <v>0.53897849462365599</v>
      </c>
      <c r="G83" s="34">
        <v>40.299999999999997</v>
      </c>
      <c r="H83" s="33">
        <v>0.52405721716514897</v>
      </c>
      <c r="I83" s="34">
        <v>40.200000000000003</v>
      </c>
      <c r="J83" s="33">
        <v>0.51472471190781</v>
      </c>
      <c r="K83" s="34">
        <v>40</v>
      </c>
      <c r="L83" s="33">
        <v>0.53691275167785202</v>
      </c>
      <c r="M83" s="34" t="s">
        <v>206</v>
      </c>
      <c r="N83" s="33"/>
      <c r="O83" s="34" t="s">
        <v>206</v>
      </c>
      <c r="P83" s="33"/>
      <c r="Q83" s="34" t="s">
        <v>206</v>
      </c>
      <c r="R83" s="33"/>
      <c r="S83" s="34" t="s">
        <v>206</v>
      </c>
      <c r="T83" s="33"/>
      <c r="U83" s="34" t="s">
        <v>206</v>
      </c>
      <c r="V83" s="33"/>
      <c r="W83" s="34" t="s">
        <v>206</v>
      </c>
      <c r="X83" s="33"/>
      <c r="Y83" s="34" t="s">
        <v>206</v>
      </c>
      <c r="Z83" s="33"/>
      <c r="AA83" s="34" t="s">
        <v>206</v>
      </c>
      <c r="AB83" s="33"/>
      <c r="AC83" s="34" t="s">
        <v>206</v>
      </c>
      <c r="AD83" s="33"/>
      <c r="AE83" s="34" t="s">
        <v>206</v>
      </c>
      <c r="AF83" s="33"/>
      <c r="AG83" s="34" t="s">
        <v>206</v>
      </c>
      <c r="AH83" s="33"/>
      <c r="AI83" s="34" t="s">
        <v>206</v>
      </c>
      <c r="AJ83" s="33"/>
      <c r="AK83" s="34" t="s">
        <v>206</v>
      </c>
      <c r="AL83" s="33"/>
      <c r="AM83" s="34" t="s">
        <v>206</v>
      </c>
      <c r="AN83" s="33"/>
    </row>
    <row r="84" spans="1:40" x14ac:dyDescent="0.25">
      <c r="A84" s="32" t="s">
        <v>218</v>
      </c>
      <c r="B84" s="32"/>
      <c r="C84" s="36">
        <v>789.4</v>
      </c>
      <c r="D84" s="35">
        <v>1</v>
      </c>
      <c r="E84" s="36">
        <v>708.1</v>
      </c>
      <c r="F84" s="35">
        <v>1</v>
      </c>
      <c r="G84" s="36">
        <v>722.7</v>
      </c>
      <c r="H84" s="35">
        <v>1</v>
      </c>
      <c r="I84" s="36">
        <v>776.8</v>
      </c>
      <c r="J84" s="35">
        <v>1</v>
      </c>
      <c r="K84" s="36">
        <v>880.6</v>
      </c>
      <c r="L84" s="35">
        <v>1</v>
      </c>
      <c r="M84" s="36">
        <v>1014.5</v>
      </c>
      <c r="N84" s="35">
        <v>1</v>
      </c>
      <c r="O84" s="36">
        <v>1060.5</v>
      </c>
      <c r="P84" s="35">
        <v>1</v>
      </c>
      <c r="Q84" s="36">
        <v>1210.3</v>
      </c>
      <c r="R84" s="35">
        <v>1</v>
      </c>
      <c r="S84" s="36">
        <v>1246.5999999999999</v>
      </c>
      <c r="T84" s="35">
        <v>1</v>
      </c>
      <c r="U84" s="36">
        <v>1258.0999999999999</v>
      </c>
      <c r="V84" s="35">
        <v>1</v>
      </c>
      <c r="W84" s="36">
        <v>1376.1</v>
      </c>
      <c r="X84" s="35">
        <v>1</v>
      </c>
      <c r="Y84" s="36">
        <v>1603.1</v>
      </c>
      <c r="Z84" s="35">
        <v>1</v>
      </c>
      <c r="AA84" s="36">
        <v>1836.1</v>
      </c>
      <c r="AB84" s="35">
        <v>1</v>
      </c>
      <c r="AC84" s="36">
        <v>2036.4</v>
      </c>
      <c r="AD84" s="35">
        <v>1</v>
      </c>
      <c r="AE84" s="36">
        <v>2187.4</v>
      </c>
      <c r="AF84" s="35">
        <v>1</v>
      </c>
      <c r="AG84" s="36">
        <v>2400.6</v>
      </c>
      <c r="AH84" s="35">
        <v>1</v>
      </c>
      <c r="AI84" s="36">
        <v>2780.9</v>
      </c>
      <c r="AJ84" s="35">
        <v>1</v>
      </c>
      <c r="AK84" s="36">
        <v>2824.1</v>
      </c>
      <c r="AL84" s="35">
        <v>1</v>
      </c>
      <c r="AM84" s="36">
        <v>3128.6</v>
      </c>
      <c r="AN84" s="35">
        <v>1</v>
      </c>
    </row>
    <row r="85" spans="1:40" x14ac:dyDescent="0.25">
      <c r="A85" s="29" t="s">
        <v>213</v>
      </c>
      <c r="B85" s="29"/>
      <c r="C85" s="34">
        <v>342.4</v>
      </c>
      <c r="D85" s="33">
        <v>0.43374714973397499</v>
      </c>
      <c r="E85" s="34">
        <v>435.5</v>
      </c>
      <c r="F85" s="33">
        <v>0.61502612625335396</v>
      </c>
      <c r="G85" s="34">
        <v>452.9</v>
      </c>
      <c r="H85" s="33">
        <v>0.62667773626677703</v>
      </c>
      <c r="I85" s="34">
        <v>471.4</v>
      </c>
      <c r="J85" s="33">
        <v>0.60684860968074195</v>
      </c>
      <c r="K85" s="34">
        <v>480.7</v>
      </c>
      <c r="L85" s="33">
        <v>0.545877810583693</v>
      </c>
      <c r="M85" s="34">
        <v>669.5</v>
      </c>
      <c r="N85" s="33">
        <v>0.65993100049285403</v>
      </c>
      <c r="O85" s="34">
        <v>793.5</v>
      </c>
      <c r="P85" s="33">
        <v>0.74823196605374798</v>
      </c>
      <c r="Q85" s="34">
        <v>949.7</v>
      </c>
      <c r="R85" s="33">
        <v>0.78468148392960402</v>
      </c>
      <c r="S85" s="34">
        <v>957.3</v>
      </c>
      <c r="T85" s="33">
        <v>0.76792876624418405</v>
      </c>
      <c r="U85" s="34">
        <v>919.9</v>
      </c>
      <c r="V85" s="33">
        <v>0.73118194102217604</v>
      </c>
      <c r="W85" s="34">
        <v>1076</v>
      </c>
      <c r="X85" s="33">
        <v>0.78191991861056598</v>
      </c>
      <c r="Y85" s="34">
        <v>1295.4000000000001</v>
      </c>
      <c r="Z85" s="33">
        <v>0.80805938494167595</v>
      </c>
      <c r="AA85" s="34">
        <v>1479.2</v>
      </c>
      <c r="AB85" s="33">
        <v>0.80562060889929699</v>
      </c>
      <c r="AC85" s="34">
        <v>1600.7</v>
      </c>
      <c r="AD85" s="33">
        <v>0.78604399921430002</v>
      </c>
      <c r="AE85" s="34">
        <v>1892</v>
      </c>
      <c r="AF85" s="33">
        <v>0.86495382646063801</v>
      </c>
      <c r="AG85" s="34">
        <v>2127.1999999999998</v>
      </c>
      <c r="AH85" s="33">
        <v>0.88611180538198797</v>
      </c>
      <c r="AI85" s="34">
        <v>2415.5</v>
      </c>
      <c r="AJ85" s="33">
        <v>0.86860368945305499</v>
      </c>
      <c r="AK85" s="34">
        <v>2501.9</v>
      </c>
      <c r="AL85" s="33">
        <v>0.88591055557522702</v>
      </c>
      <c r="AM85" s="34">
        <v>2669.6</v>
      </c>
      <c r="AN85" s="33">
        <v>0.85328901105926003</v>
      </c>
    </row>
    <row r="86" spans="1:40" x14ac:dyDescent="0.25">
      <c r="A86" s="29" t="s">
        <v>214</v>
      </c>
      <c r="B86" s="29"/>
      <c r="C86" s="34">
        <v>84.9</v>
      </c>
      <c r="D86" s="33">
        <v>0.107550038003547</v>
      </c>
      <c r="E86" s="34">
        <v>80.8</v>
      </c>
      <c r="F86" s="33">
        <v>0.114108176811185</v>
      </c>
      <c r="G86" s="34">
        <v>62.1</v>
      </c>
      <c r="H86" s="33">
        <v>8.5927770859277705E-2</v>
      </c>
      <c r="I86" s="34">
        <v>69.099999999999994</v>
      </c>
      <c r="J86" s="33">
        <v>8.8954685890834204E-2</v>
      </c>
      <c r="K86" s="34">
        <v>75</v>
      </c>
      <c r="L86" s="33">
        <v>8.5169202816261697E-2</v>
      </c>
      <c r="M86" s="34">
        <v>153.80000000000001</v>
      </c>
      <c r="N86" s="33">
        <v>0.151601774273041</v>
      </c>
      <c r="O86" s="34">
        <v>176.2</v>
      </c>
      <c r="P86" s="33">
        <v>0.166148043375766</v>
      </c>
      <c r="Q86" s="34">
        <v>193.3</v>
      </c>
      <c r="R86" s="33">
        <v>0.15971246798314501</v>
      </c>
      <c r="S86" s="34">
        <v>172.9</v>
      </c>
      <c r="T86" s="33">
        <v>0.138697256537783</v>
      </c>
      <c r="U86" s="34">
        <v>176.8</v>
      </c>
      <c r="V86" s="33">
        <v>0.14052936968444499</v>
      </c>
      <c r="W86" s="34">
        <v>192.3</v>
      </c>
      <c r="X86" s="33">
        <v>0.13974275125354299</v>
      </c>
      <c r="Y86" s="34">
        <v>215.2</v>
      </c>
      <c r="Z86" s="33">
        <v>0.134239910174038</v>
      </c>
      <c r="AA86" s="34">
        <v>244</v>
      </c>
      <c r="AB86" s="33">
        <v>0.13289036544850499</v>
      </c>
      <c r="AC86" s="34">
        <v>241.1</v>
      </c>
      <c r="AD86" s="33">
        <v>0.118395207228442</v>
      </c>
      <c r="AE86" s="34">
        <v>239.4</v>
      </c>
      <c r="AF86" s="33">
        <v>0.109445003200146</v>
      </c>
      <c r="AG86" s="34">
        <v>220.7</v>
      </c>
      <c r="AH86" s="33">
        <v>9.1935349495959398E-2</v>
      </c>
      <c r="AI86" s="34">
        <v>279.10000000000002</v>
      </c>
      <c r="AJ86" s="33">
        <v>0.100363191772448</v>
      </c>
      <c r="AK86" s="34">
        <v>272.89999999999998</v>
      </c>
      <c r="AL86" s="33">
        <v>9.6632555504408496E-2</v>
      </c>
      <c r="AM86" s="34">
        <v>465.2</v>
      </c>
      <c r="AN86" s="33">
        <v>0.148692706002685</v>
      </c>
    </row>
    <row r="87" spans="1:40" x14ac:dyDescent="0.25">
      <c r="A87" s="29" t="s">
        <v>215</v>
      </c>
      <c r="B87" s="29"/>
      <c r="C87" s="34">
        <v>-1.1000000000000001</v>
      </c>
      <c r="D87" s="33">
        <v>-1.3934633899163899E-3</v>
      </c>
      <c r="E87" s="34">
        <v>-53.6</v>
      </c>
      <c r="F87" s="33">
        <v>-7.5695523231182005E-2</v>
      </c>
      <c r="G87" s="34">
        <v>-31.1</v>
      </c>
      <c r="H87" s="33">
        <v>-4.3033070430330701E-2</v>
      </c>
      <c r="I87" s="34">
        <v>-30.5</v>
      </c>
      <c r="J87" s="33">
        <v>-3.9263645726055597E-2</v>
      </c>
      <c r="K87" s="34">
        <v>69.8</v>
      </c>
      <c r="L87" s="33">
        <v>7.9264138087667496E-2</v>
      </c>
      <c r="M87" s="34">
        <v>191.2</v>
      </c>
      <c r="N87" s="33">
        <v>0.188467225234105</v>
      </c>
      <c r="O87" s="34">
        <v>90.8</v>
      </c>
      <c r="P87" s="33">
        <v>8.5619990570485596E-2</v>
      </c>
      <c r="Q87" s="34">
        <v>67.3</v>
      </c>
      <c r="R87" s="33">
        <v>5.56060480872511E-2</v>
      </c>
      <c r="S87" s="34">
        <v>116.4</v>
      </c>
      <c r="T87" s="33">
        <v>9.3373977218033005E-2</v>
      </c>
      <c r="U87" s="34">
        <v>161.4</v>
      </c>
      <c r="V87" s="33">
        <v>0.128288689293379</v>
      </c>
      <c r="W87" s="34">
        <v>107.8</v>
      </c>
      <c r="X87" s="33">
        <v>7.8337330135891295E-2</v>
      </c>
      <c r="Y87" s="34">
        <v>92.5</v>
      </c>
      <c r="Z87" s="33">
        <v>5.7700704884286698E-2</v>
      </c>
      <c r="AA87" s="34">
        <v>112.9</v>
      </c>
      <c r="AB87" s="33">
        <v>6.1489025652197597E-2</v>
      </c>
      <c r="AC87" s="34">
        <v>194.6</v>
      </c>
      <c r="AD87" s="33">
        <v>9.5560793557257898E-2</v>
      </c>
      <c r="AE87" s="34">
        <v>56</v>
      </c>
      <c r="AF87" s="33">
        <v>2.5601170339215499E-2</v>
      </c>
      <c r="AG87" s="34">
        <v>52.7</v>
      </c>
      <c r="AH87" s="33">
        <v>2.1952845122052801E-2</v>
      </c>
      <c r="AI87" s="34">
        <v>86.3</v>
      </c>
      <c r="AJ87" s="33">
        <v>3.1033118774497499E-2</v>
      </c>
      <c r="AK87" s="34">
        <v>49.3</v>
      </c>
      <c r="AL87" s="33">
        <v>1.7456888920364001E-2</v>
      </c>
      <c r="AM87" s="34">
        <v>-6.2</v>
      </c>
      <c r="AN87" s="33">
        <v>-1.98171706194464E-3</v>
      </c>
    </row>
    <row r="88" spans="1:40" x14ac:dyDescent="0.25">
      <c r="A88" s="29" t="s">
        <v>212</v>
      </c>
      <c r="B88" s="29"/>
      <c r="C88" s="34">
        <v>363.2</v>
      </c>
      <c r="D88" s="33">
        <v>0.46009627565239403</v>
      </c>
      <c r="E88" s="34">
        <v>245.4</v>
      </c>
      <c r="F88" s="33">
        <v>0.34656122016664298</v>
      </c>
      <c r="G88" s="34">
        <v>238.8</v>
      </c>
      <c r="H88" s="33">
        <v>0.33042756330427597</v>
      </c>
      <c r="I88" s="34">
        <v>266.8</v>
      </c>
      <c r="J88" s="33">
        <v>0.34346035015448001</v>
      </c>
      <c r="K88" s="34">
        <v>255.1</v>
      </c>
      <c r="L88" s="33">
        <v>0.28968884851237803</v>
      </c>
      <c r="M88" s="34" t="s">
        <v>206</v>
      </c>
      <c r="N88" s="33"/>
      <c r="O88" s="34" t="s">
        <v>206</v>
      </c>
      <c r="P88" s="33"/>
      <c r="Q88" s="34" t="s">
        <v>206</v>
      </c>
      <c r="R88" s="33"/>
      <c r="S88" s="34" t="s">
        <v>206</v>
      </c>
      <c r="T88" s="33"/>
      <c r="U88" s="34" t="s">
        <v>206</v>
      </c>
      <c r="V88" s="33"/>
      <c r="W88" s="34" t="s">
        <v>206</v>
      </c>
      <c r="X88" s="33"/>
      <c r="Y88" s="34" t="s">
        <v>206</v>
      </c>
      <c r="Z88" s="33"/>
      <c r="AA88" s="34" t="s">
        <v>206</v>
      </c>
      <c r="AB88" s="33"/>
      <c r="AC88" s="34" t="s">
        <v>206</v>
      </c>
      <c r="AD88" s="33"/>
      <c r="AE88" s="34" t="s">
        <v>206</v>
      </c>
      <c r="AF88" s="33"/>
      <c r="AG88" s="34" t="s">
        <v>206</v>
      </c>
      <c r="AH88" s="33"/>
      <c r="AI88" s="34" t="s">
        <v>206</v>
      </c>
      <c r="AJ88" s="33"/>
      <c r="AK88" s="34" t="s">
        <v>206</v>
      </c>
      <c r="AL88" s="33"/>
      <c r="AM88" s="34" t="s">
        <v>206</v>
      </c>
      <c r="AN88" s="33"/>
    </row>
    <row r="89" spans="1:40" x14ac:dyDescent="0.25">
      <c r="A89" s="32" t="s">
        <v>217</v>
      </c>
      <c r="B89" s="32"/>
      <c r="C89" s="36">
        <v>63.2</v>
      </c>
      <c r="D89" s="35">
        <v>1</v>
      </c>
      <c r="E89" s="36">
        <v>47.2</v>
      </c>
      <c r="F89" s="35">
        <v>1</v>
      </c>
      <c r="G89" s="36">
        <v>52.2</v>
      </c>
      <c r="H89" s="35">
        <v>1</v>
      </c>
      <c r="I89" s="36">
        <v>51</v>
      </c>
      <c r="J89" s="35">
        <v>1</v>
      </c>
      <c r="K89" s="36">
        <v>46.4</v>
      </c>
      <c r="L89" s="35">
        <v>1</v>
      </c>
      <c r="M89" s="36">
        <v>37.4</v>
      </c>
      <c r="N89" s="35">
        <v>1</v>
      </c>
      <c r="O89" s="36">
        <v>39.799999999999997</v>
      </c>
      <c r="P89" s="35">
        <v>1</v>
      </c>
      <c r="Q89" s="36">
        <v>43.9</v>
      </c>
      <c r="R89" s="35">
        <v>1</v>
      </c>
      <c r="S89" s="36">
        <v>46.6</v>
      </c>
      <c r="T89" s="35">
        <v>1</v>
      </c>
      <c r="U89" s="36">
        <v>53.2</v>
      </c>
      <c r="V89" s="35">
        <v>1</v>
      </c>
      <c r="W89" s="36">
        <v>55.3</v>
      </c>
      <c r="X89" s="35">
        <v>1</v>
      </c>
      <c r="Y89" s="36">
        <v>57.2</v>
      </c>
      <c r="Z89" s="35">
        <v>1</v>
      </c>
      <c r="AA89" s="36">
        <v>59.3</v>
      </c>
      <c r="AB89" s="35">
        <v>1</v>
      </c>
      <c r="AC89" s="36">
        <v>71.2</v>
      </c>
      <c r="AD89" s="35">
        <v>1</v>
      </c>
      <c r="AE89" s="36">
        <v>76.400000000000006</v>
      </c>
      <c r="AF89" s="35">
        <v>1</v>
      </c>
      <c r="AG89" s="36">
        <v>93.3</v>
      </c>
      <c r="AH89" s="35">
        <v>1</v>
      </c>
      <c r="AI89" s="36">
        <v>104.5</v>
      </c>
      <c r="AJ89" s="35">
        <v>1</v>
      </c>
      <c r="AK89" s="36">
        <v>123.1</v>
      </c>
      <c r="AL89" s="35">
        <v>1</v>
      </c>
      <c r="AM89" s="36">
        <v>141.69999999999999</v>
      </c>
      <c r="AN89" s="35">
        <v>1</v>
      </c>
    </row>
    <row r="90" spans="1:40" x14ac:dyDescent="0.25">
      <c r="A90" s="29" t="s">
        <v>213</v>
      </c>
      <c r="B90" s="29"/>
      <c r="C90" s="34">
        <v>20.3</v>
      </c>
      <c r="D90" s="33">
        <v>0.32120253164557</v>
      </c>
      <c r="E90" s="34">
        <v>29.3</v>
      </c>
      <c r="F90" s="33">
        <v>0.62076271186440701</v>
      </c>
      <c r="G90" s="34">
        <v>32.700000000000003</v>
      </c>
      <c r="H90" s="33">
        <v>0.62643678160919503</v>
      </c>
      <c r="I90" s="34">
        <v>33.5</v>
      </c>
      <c r="J90" s="33">
        <v>0.65686274509803899</v>
      </c>
      <c r="K90" s="34">
        <v>31.3</v>
      </c>
      <c r="L90" s="33">
        <v>0.67456896551724099</v>
      </c>
      <c r="M90" s="34">
        <v>33.700000000000003</v>
      </c>
      <c r="N90" s="33">
        <v>0.90106951871657703</v>
      </c>
      <c r="O90" s="34">
        <v>35.9</v>
      </c>
      <c r="P90" s="33">
        <v>0.90201005025125602</v>
      </c>
      <c r="Q90" s="34">
        <v>39.6</v>
      </c>
      <c r="R90" s="33">
        <v>0.90205011389521605</v>
      </c>
      <c r="S90" s="34">
        <v>42.3</v>
      </c>
      <c r="T90" s="33">
        <v>0.90772532188841204</v>
      </c>
      <c r="U90" s="34">
        <v>49.1</v>
      </c>
      <c r="V90" s="33">
        <v>0.92293233082706805</v>
      </c>
      <c r="W90" s="34">
        <v>50.8</v>
      </c>
      <c r="X90" s="33">
        <v>0.91862567811934903</v>
      </c>
      <c r="Y90" s="34">
        <v>52.6</v>
      </c>
      <c r="Z90" s="33">
        <v>0.91958041958042003</v>
      </c>
      <c r="AA90" s="34">
        <v>54.4</v>
      </c>
      <c r="AB90" s="33">
        <v>0.91736930860033705</v>
      </c>
      <c r="AC90" s="34">
        <v>65.5</v>
      </c>
      <c r="AD90" s="33">
        <v>0.91994382022471899</v>
      </c>
      <c r="AE90" s="34">
        <v>70</v>
      </c>
      <c r="AF90" s="33">
        <v>0.91623036649214695</v>
      </c>
      <c r="AG90" s="34">
        <v>86</v>
      </c>
      <c r="AH90" s="33">
        <v>0.92175777063236897</v>
      </c>
      <c r="AI90" s="34">
        <v>96.8</v>
      </c>
      <c r="AJ90" s="33">
        <v>0.92631578947368398</v>
      </c>
      <c r="AK90" s="34">
        <v>113.9</v>
      </c>
      <c r="AL90" s="33">
        <v>0.925264012997563</v>
      </c>
      <c r="AM90" s="34">
        <v>126.5</v>
      </c>
      <c r="AN90" s="33">
        <v>0.89273112208892003</v>
      </c>
    </row>
    <row r="91" spans="1:40" x14ac:dyDescent="0.25">
      <c r="A91" s="29" t="s">
        <v>214</v>
      </c>
      <c r="B91" s="29"/>
      <c r="C91" s="34">
        <v>3</v>
      </c>
      <c r="D91" s="33">
        <v>4.7468354430379701E-2</v>
      </c>
      <c r="E91" s="34">
        <v>2.4</v>
      </c>
      <c r="F91" s="33">
        <v>5.0847457627118599E-2</v>
      </c>
      <c r="G91" s="34">
        <v>2.1</v>
      </c>
      <c r="H91" s="33">
        <v>4.0229885057471299E-2</v>
      </c>
      <c r="I91" s="34">
        <v>1.9</v>
      </c>
      <c r="J91" s="33">
        <v>3.7254901960784299E-2</v>
      </c>
      <c r="K91" s="34">
        <v>1.9</v>
      </c>
      <c r="L91" s="33">
        <v>4.0948275862068999E-2</v>
      </c>
      <c r="M91" s="34">
        <v>3.6</v>
      </c>
      <c r="N91" s="33">
        <v>9.6256684491978606E-2</v>
      </c>
      <c r="O91" s="34">
        <v>3.8</v>
      </c>
      <c r="P91" s="33">
        <v>9.5477386934673406E-2</v>
      </c>
      <c r="Q91" s="34">
        <v>4.2</v>
      </c>
      <c r="R91" s="33">
        <v>9.5671981776765405E-2</v>
      </c>
      <c r="S91" s="34">
        <v>4.0999999999999996</v>
      </c>
      <c r="T91" s="33">
        <v>8.7982832618025697E-2</v>
      </c>
      <c r="U91" s="34">
        <v>3.9</v>
      </c>
      <c r="V91" s="33">
        <v>7.3308270676691697E-2</v>
      </c>
      <c r="W91" s="34">
        <v>4.3</v>
      </c>
      <c r="X91" s="33">
        <v>7.7757685352622105E-2</v>
      </c>
      <c r="Y91" s="34">
        <v>4.5</v>
      </c>
      <c r="Z91" s="33">
        <v>7.86713286713287E-2</v>
      </c>
      <c r="AA91" s="34">
        <v>4.7</v>
      </c>
      <c r="AB91" s="33">
        <v>7.9258010118043801E-2</v>
      </c>
      <c r="AC91" s="34">
        <v>5.5</v>
      </c>
      <c r="AD91" s="33">
        <v>7.7247191011235894E-2</v>
      </c>
      <c r="AE91" s="34">
        <v>6.1</v>
      </c>
      <c r="AF91" s="33">
        <v>7.9842931937172804E-2</v>
      </c>
      <c r="AG91" s="34">
        <v>7.2</v>
      </c>
      <c r="AH91" s="33">
        <v>7.7170418006430902E-2</v>
      </c>
      <c r="AI91" s="34">
        <v>7.5</v>
      </c>
      <c r="AJ91" s="33">
        <v>7.1770334928229707E-2</v>
      </c>
      <c r="AK91" s="34">
        <v>9.1</v>
      </c>
      <c r="AL91" s="33">
        <v>7.3923639317628007E-2</v>
      </c>
      <c r="AM91" s="34">
        <v>15.1</v>
      </c>
      <c r="AN91" s="33">
        <v>0.10656316160903299</v>
      </c>
    </row>
    <row r="92" spans="1:40" x14ac:dyDescent="0.25">
      <c r="A92" s="29" t="s">
        <v>215</v>
      </c>
      <c r="B92" s="29"/>
      <c r="C92" s="34">
        <v>2.1</v>
      </c>
      <c r="D92" s="33">
        <v>3.3227848101265799E-2</v>
      </c>
      <c r="E92" s="34">
        <v>0.1</v>
      </c>
      <c r="F92" s="33">
        <v>2.1186440677966102E-3</v>
      </c>
      <c r="G92" s="34">
        <v>0.1</v>
      </c>
      <c r="H92" s="33">
        <v>1.91570881226054E-3</v>
      </c>
      <c r="I92" s="34">
        <v>0.1</v>
      </c>
      <c r="J92" s="33">
        <v>1.9607843137254902E-3</v>
      </c>
      <c r="K92" s="34">
        <v>0.1</v>
      </c>
      <c r="L92" s="33">
        <v>2.1551724137930999E-3</v>
      </c>
      <c r="M92" s="34">
        <v>0.1</v>
      </c>
      <c r="N92" s="33">
        <v>2.6737967914438501E-3</v>
      </c>
      <c r="O92" s="34">
        <v>0.1</v>
      </c>
      <c r="P92" s="33">
        <v>2.5125628140703501E-3</v>
      </c>
      <c r="Q92" s="34">
        <v>0.1</v>
      </c>
      <c r="R92" s="33">
        <v>2.2779043280182201E-3</v>
      </c>
      <c r="S92" s="34">
        <v>0.2</v>
      </c>
      <c r="T92" s="33">
        <v>4.29184549356223E-3</v>
      </c>
      <c r="U92" s="34">
        <v>0.2</v>
      </c>
      <c r="V92" s="33">
        <v>3.7593984962406E-3</v>
      </c>
      <c r="W92" s="34">
        <v>0.2</v>
      </c>
      <c r="X92" s="33">
        <v>3.6166365280289299E-3</v>
      </c>
      <c r="Y92" s="34">
        <v>0.1</v>
      </c>
      <c r="Z92" s="33">
        <v>1.74825174825175E-3</v>
      </c>
      <c r="AA92" s="34">
        <v>0.2</v>
      </c>
      <c r="AB92" s="33">
        <v>3.3726812816188899E-3</v>
      </c>
      <c r="AC92" s="34">
        <v>0.2</v>
      </c>
      <c r="AD92" s="33">
        <v>2.8089887640449398E-3</v>
      </c>
      <c r="AE92" s="34">
        <v>0.3</v>
      </c>
      <c r="AF92" s="33">
        <v>3.9267015706806298E-3</v>
      </c>
      <c r="AG92" s="34">
        <v>0.1</v>
      </c>
      <c r="AH92" s="33">
        <v>1.07181136120043E-3</v>
      </c>
      <c r="AI92" s="34">
        <v>0.2</v>
      </c>
      <c r="AJ92" s="33">
        <v>1.9138755980861199E-3</v>
      </c>
      <c r="AK92" s="34">
        <v>0.1</v>
      </c>
      <c r="AL92" s="33">
        <v>8.1234768480909804E-4</v>
      </c>
      <c r="AM92" s="34">
        <v>0.1</v>
      </c>
      <c r="AN92" s="33">
        <v>7.0571630204657699E-4</v>
      </c>
    </row>
    <row r="93" spans="1:40" x14ac:dyDescent="0.25">
      <c r="A93" s="29" t="s">
        <v>212</v>
      </c>
      <c r="B93" s="29"/>
      <c r="C93" s="34">
        <v>37.799999999999997</v>
      </c>
      <c r="D93" s="33">
        <v>0.598101265822785</v>
      </c>
      <c r="E93" s="34">
        <v>15.4</v>
      </c>
      <c r="F93" s="33">
        <v>0.32627118644067798</v>
      </c>
      <c r="G93" s="34">
        <v>17.3</v>
      </c>
      <c r="H93" s="33">
        <v>0.33141762452107298</v>
      </c>
      <c r="I93" s="34">
        <v>15.5</v>
      </c>
      <c r="J93" s="33">
        <v>0.30392156862745101</v>
      </c>
      <c r="K93" s="34">
        <v>13.1</v>
      </c>
      <c r="L93" s="33">
        <v>0.28232758620689702</v>
      </c>
      <c r="M93" s="34" t="s">
        <v>206</v>
      </c>
      <c r="N93" s="33"/>
      <c r="O93" s="34" t="s">
        <v>206</v>
      </c>
      <c r="P93" s="33"/>
      <c r="Q93" s="34" t="s">
        <v>206</v>
      </c>
      <c r="R93" s="33"/>
      <c r="S93" s="34" t="s">
        <v>206</v>
      </c>
      <c r="T93" s="33"/>
      <c r="U93" s="34" t="s">
        <v>206</v>
      </c>
      <c r="V93" s="33"/>
      <c r="W93" s="34" t="s">
        <v>206</v>
      </c>
      <c r="X93" s="33"/>
      <c r="Y93" s="34" t="s">
        <v>206</v>
      </c>
      <c r="Z93" s="33"/>
      <c r="AA93" s="34" t="s">
        <v>206</v>
      </c>
      <c r="AB93" s="33"/>
      <c r="AC93" s="34" t="s">
        <v>206</v>
      </c>
      <c r="AD93" s="33"/>
      <c r="AE93" s="34" t="s">
        <v>206</v>
      </c>
      <c r="AF93" s="33"/>
      <c r="AG93" s="34" t="s">
        <v>206</v>
      </c>
      <c r="AH93" s="33"/>
      <c r="AI93" s="34" t="s">
        <v>206</v>
      </c>
      <c r="AJ93" s="33"/>
      <c r="AK93" s="34" t="s">
        <v>206</v>
      </c>
      <c r="AL93" s="33"/>
      <c r="AM93" s="34" t="s">
        <v>206</v>
      </c>
      <c r="AN93" s="33"/>
    </row>
    <row r="94" spans="1:40" x14ac:dyDescent="0.25">
      <c r="A94" s="32" t="s">
        <v>216</v>
      </c>
      <c r="B94" s="32"/>
      <c r="C94" s="36">
        <v>-38.799999999999997</v>
      </c>
      <c r="D94" s="35"/>
      <c r="E94" s="36">
        <v>-14.9</v>
      </c>
      <c r="F94" s="35"/>
      <c r="G94" s="36">
        <v>-21.6</v>
      </c>
      <c r="H94" s="35"/>
      <c r="I94" s="36">
        <v>-38.1</v>
      </c>
      <c r="J94" s="35"/>
      <c r="K94" s="36">
        <v>-66.900000000000006</v>
      </c>
      <c r="L94" s="35"/>
      <c r="M94" s="36">
        <v>-117.9</v>
      </c>
      <c r="N94" s="35"/>
      <c r="O94" s="36">
        <v>-120.6</v>
      </c>
      <c r="P94" s="35"/>
      <c r="Q94" s="36">
        <v>-177.3</v>
      </c>
      <c r="R94" s="35"/>
      <c r="S94" s="36">
        <v>-85.7</v>
      </c>
      <c r="T94" s="35"/>
      <c r="U94" s="36">
        <v>-60.7</v>
      </c>
      <c r="V94" s="35"/>
      <c r="W94" s="36">
        <v>-184.5</v>
      </c>
      <c r="X94" s="35"/>
      <c r="Y94" s="36">
        <v>-241.3</v>
      </c>
      <c r="Z94" s="35"/>
      <c r="AA94" s="36">
        <v>-206.5</v>
      </c>
      <c r="AB94" s="35"/>
      <c r="AC94" s="36">
        <v>-270.2</v>
      </c>
      <c r="AD94" s="35"/>
      <c r="AE94" s="36">
        <v>-289</v>
      </c>
      <c r="AF94" s="35"/>
      <c r="AG94" s="36">
        <v>-320.2</v>
      </c>
      <c r="AH94" s="35"/>
      <c r="AI94" s="36">
        <v>-284.39999999999998</v>
      </c>
      <c r="AJ94" s="35"/>
      <c r="AK94" s="36">
        <v>-179.1</v>
      </c>
      <c r="AL94" s="35"/>
      <c r="AM94" s="36">
        <v>-191</v>
      </c>
      <c r="AN94" s="35"/>
    </row>
    <row r="95" spans="1:40" x14ac:dyDescent="0.25">
      <c r="A95" s="29" t="s">
        <v>215</v>
      </c>
      <c r="B95" s="29"/>
      <c r="C95" s="34">
        <v>-1</v>
      </c>
      <c r="D95" s="33">
        <v>2.57731958762887E-2</v>
      </c>
      <c r="E95" s="34">
        <v>-0.1</v>
      </c>
      <c r="F95" s="33">
        <v>6.7114093959731603E-3</v>
      </c>
      <c r="G95" s="34">
        <v>0</v>
      </c>
      <c r="H95" s="33"/>
      <c r="I95" s="34">
        <v>-1</v>
      </c>
      <c r="J95" s="33">
        <v>2.6246719160105E-2</v>
      </c>
      <c r="K95" s="34">
        <v>-2.9</v>
      </c>
      <c r="L95" s="33">
        <v>4.3348281016442398E-2</v>
      </c>
      <c r="M95" s="34">
        <v>-3.2</v>
      </c>
      <c r="N95" s="33">
        <v>2.71416454622561E-2</v>
      </c>
      <c r="O95" s="34">
        <v>-2</v>
      </c>
      <c r="P95" s="33">
        <v>1.65837479270315E-2</v>
      </c>
      <c r="Q95" s="34">
        <v>-3.2</v>
      </c>
      <c r="R95" s="33">
        <v>1.8048505358149999E-2</v>
      </c>
      <c r="S95" s="34">
        <v>-0.6</v>
      </c>
      <c r="T95" s="33">
        <v>7.0011668611435198E-3</v>
      </c>
      <c r="U95" s="34">
        <v>-0.1</v>
      </c>
      <c r="V95" s="33">
        <v>1.6474464579901199E-3</v>
      </c>
      <c r="W95" s="34">
        <v>-1</v>
      </c>
      <c r="X95" s="33">
        <v>5.4200542005420002E-3</v>
      </c>
      <c r="Y95" s="34">
        <v>-0.2</v>
      </c>
      <c r="Z95" s="33">
        <v>8.2884376295068397E-4</v>
      </c>
      <c r="AA95" s="34">
        <v>0</v>
      </c>
      <c r="AB95" s="33"/>
      <c r="AC95" s="34">
        <v>0</v>
      </c>
      <c r="AD95" s="33"/>
      <c r="AE95" s="34">
        <v>0</v>
      </c>
      <c r="AF95" s="33"/>
      <c r="AG95" s="34">
        <v>-0.1</v>
      </c>
      <c r="AH95" s="33">
        <v>3.1230480949406597E-4</v>
      </c>
      <c r="AI95" s="34">
        <v>0</v>
      </c>
      <c r="AJ95" s="33"/>
      <c r="AK95" s="34">
        <v>0</v>
      </c>
      <c r="AL95" s="33"/>
      <c r="AM95" s="34">
        <v>0</v>
      </c>
      <c r="AN95" s="33"/>
    </row>
    <row r="96" spans="1:40" x14ac:dyDescent="0.25">
      <c r="A96" s="29" t="s">
        <v>214</v>
      </c>
      <c r="B96" s="29"/>
      <c r="C96" s="34">
        <v>-0.6</v>
      </c>
      <c r="D96" s="33">
        <v>1.54639175257732E-2</v>
      </c>
      <c r="E96" s="34">
        <v>-0.4</v>
      </c>
      <c r="F96" s="33">
        <v>2.68456375838926E-2</v>
      </c>
      <c r="G96" s="34">
        <v>-0.3</v>
      </c>
      <c r="H96" s="33">
        <v>1.38888888888889E-2</v>
      </c>
      <c r="I96" s="34">
        <v>-0.4</v>
      </c>
      <c r="J96" s="33">
        <v>1.0498687664042E-2</v>
      </c>
      <c r="K96" s="34">
        <v>-0.7</v>
      </c>
      <c r="L96" s="33">
        <v>1.0463378176382701E-2</v>
      </c>
      <c r="M96" s="34">
        <v>-4.8</v>
      </c>
      <c r="N96" s="33">
        <v>4.0712468193384199E-2</v>
      </c>
      <c r="O96" s="34">
        <v>-7.2</v>
      </c>
      <c r="P96" s="33">
        <v>5.9701492537313397E-2</v>
      </c>
      <c r="Q96" s="34">
        <v>-3.4</v>
      </c>
      <c r="R96" s="33">
        <v>1.9176536943034402E-2</v>
      </c>
      <c r="S96" s="34">
        <v>-2.4</v>
      </c>
      <c r="T96" s="33">
        <v>2.80046674445741E-2</v>
      </c>
      <c r="U96" s="34">
        <v>-3.3</v>
      </c>
      <c r="V96" s="33">
        <v>5.4365733113673799E-2</v>
      </c>
      <c r="W96" s="34">
        <v>-6.9</v>
      </c>
      <c r="X96" s="33">
        <v>3.7398373983739797E-2</v>
      </c>
      <c r="Y96" s="34">
        <v>-12.5</v>
      </c>
      <c r="Z96" s="33">
        <v>5.1802735184417699E-2</v>
      </c>
      <c r="AA96" s="34">
        <v>-11.9</v>
      </c>
      <c r="AB96" s="33">
        <v>5.7627118644067797E-2</v>
      </c>
      <c r="AC96" s="34">
        <v>-10.1</v>
      </c>
      <c r="AD96" s="33">
        <v>3.7379718726869002E-2</v>
      </c>
      <c r="AE96" s="34">
        <v>-13</v>
      </c>
      <c r="AF96" s="33">
        <v>4.4982698961937698E-2</v>
      </c>
      <c r="AG96" s="34">
        <v>-14.9</v>
      </c>
      <c r="AH96" s="33">
        <v>4.6533416614615901E-2</v>
      </c>
      <c r="AI96" s="34">
        <v>-14.1</v>
      </c>
      <c r="AJ96" s="33">
        <v>4.9578059071729901E-2</v>
      </c>
      <c r="AK96" s="34">
        <v>-5.6</v>
      </c>
      <c r="AL96" s="33">
        <v>3.1267448352875503E-2</v>
      </c>
      <c r="AM96" s="34">
        <v>-5.2</v>
      </c>
      <c r="AN96" s="33">
        <v>2.72251308900524E-2</v>
      </c>
    </row>
    <row r="97" spans="1:40" x14ac:dyDescent="0.25">
      <c r="A97" s="29" t="s">
        <v>213</v>
      </c>
      <c r="B97" s="29"/>
      <c r="C97" s="34">
        <v>-17.899999999999999</v>
      </c>
      <c r="D97" s="33">
        <v>0.46134020618556698</v>
      </c>
      <c r="E97" s="34">
        <v>-10.4</v>
      </c>
      <c r="F97" s="33">
        <v>0.69798657718120805</v>
      </c>
      <c r="G97" s="34">
        <v>-14.4</v>
      </c>
      <c r="H97" s="33">
        <v>0.66666666666666696</v>
      </c>
      <c r="I97" s="34">
        <v>-26.4</v>
      </c>
      <c r="J97" s="33">
        <v>0.69291338582677198</v>
      </c>
      <c r="K97" s="34">
        <v>-55.4</v>
      </c>
      <c r="L97" s="33">
        <v>0.82810164424514199</v>
      </c>
      <c r="M97" s="34">
        <v>-109.9</v>
      </c>
      <c r="N97" s="33">
        <v>0.93214588634436002</v>
      </c>
      <c r="O97" s="34">
        <v>-111.4</v>
      </c>
      <c r="P97" s="33">
        <v>0.92371475953565496</v>
      </c>
      <c r="Q97" s="34">
        <v>-170.7</v>
      </c>
      <c r="R97" s="33">
        <v>0.96277495769881505</v>
      </c>
      <c r="S97" s="34">
        <v>-82.7</v>
      </c>
      <c r="T97" s="33">
        <v>0.96499416569428298</v>
      </c>
      <c r="U97" s="34">
        <v>-57.3</v>
      </c>
      <c r="V97" s="33">
        <v>0.94398682042833604</v>
      </c>
      <c r="W97" s="34">
        <v>-176.6</v>
      </c>
      <c r="X97" s="33">
        <v>0.95718157181571795</v>
      </c>
      <c r="Y97" s="34">
        <v>-228.6</v>
      </c>
      <c r="Z97" s="33">
        <v>0.94736842105263197</v>
      </c>
      <c r="AA97" s="34">
        <v>-194.6</v>
      </c>
      <c r="AB97" s="33">
        <v>0.942372881355932</v>
      </c>
      <c r="AC97" s="34">
        <v>-260.10000000000002</v>
      </c>
      <c r="AD97" s="33">
        <v>0.96262028127313104</v>
      </c>
      <c r="AE97" s="34">
        <v>-276</v>
      </c>
      <c r="AF97" s="33">
        <v>0.95501730103806204</v>
      </c>
      <c r="AG97" s="34">
        <v>-305.2</v>
      </c>
      <c r="AH97" s="33">
        <v>0.95315427857588997</v>
      </c>
      <c r="AI97" s="34">
        <v>-270.3</v>
      </c>
      <c r="AJ97" s="33">
        <v>0.95042194092827004</v>
      </c>
      <c r="AK97" s="34">
        <v>-173.5</v>
      </c>
      <c r="AL97" s="33">
        <v>0.96873255164712502</v>
      </c>
      <c r="AM97" s="34">
        <v>-185.8</v>
      </c>
      <c r="AN97" s="33">
        <v>0.97277486910994804</v>
      </c>
    </row>
    <row r="98" spans="1:40" x14ac:dyDescent="0.25">
      <c r="A98" s="29" t="s">
        <v>212</v>
      </c>
      <c r="B98" s="29"/>
      <c r="C98" s="34">
        <v>-19.3</v>
      </c>
      <c r="D98" s="33">
        <v>0.49742268041237098</v>
      </c>
      <c r="E98" s="34">
        <v>-4</v>
      </c>
      <c r="F98" s="33">
        <v>0.26845637583892601</v>
      </c>
      <c r="G98" s="34">
        <v>-6.9</v>
      </c>
      <c r="H98" s="33">
        <v>0.31944444444444398</v>
      </c>
      <c r="I98" s="34">
        <v>-10.3</v>
      </c>
      <c r="J98" s="33">
        <v>0.27034120734908101</v>
      </c>
      <c r="K98" s="34">
        <v>-7.9</v>
      </c>
      <c r="L98" s="33">
        <v>0.11808669656203299</v>
      </c>
      <c r="M98" s="34" t="s">
        <v>206</v>
      </c>
      <c r="N98" s="33"/>
      <c r="O98" s="34" t="s">
        <v>206</v>
      </c>
      <c r="P98" s="33"/>
      <c r="Q98" s="34" t="s">
        <v>206</v>
      </c>
      <c r="R98" s="33"/>
      <c r="S98" s="34" t="s">
        <v>206</v>
      </c>
      <c r="T98" s="33"/>
      <c r="U98" s="34" t="s">
        <v>206</v>
      </c>
      <c r="V98" s="33"/>
      <c r="W98" s="34" t="s">
        <v>206</v>
      </c>
      <c r="X98" s="33"/>
      <c r="Y98" s="34" t="s">
        <v>206</v>
      </c>
      <c r="Z98" s="33"/>
      <c r="AA98" s="34" t="s">
        <v>206</v>
      </c>
      <c r="AB98" s="33"/>
      <c r="AC98" s="34" t="s">
        <v>206</v>
      </c>
      <c r="AD98" s="33"/>
      <c r="AE98" s="34" t="s">
        <v>206</v>
      </c>
      <c r="AF98" s="33"/>
      <c r="AG98" s="34" t="s">
        <v>206</v>
      </c>
      <c r="AH98" s="33"/>
      <c r="AI98" s="34" t="s">
        <v>206</v>
      </c>
      <c r="AJ98" s="33"/>
      <c r="AK98" s="34" t="s">
        <v>206</v>
      </c>
      <c r="AL98" s="33"/>
      <c r="AM98" s="34" t="s">
        <v>206</v>
      </c>
      <c r="AN98" s="33"/>
    </row>
    <row r="99" spans="1:40" x14ac:dyDescent="0.25">
      <c r="A99" s="32" t="s">
        <v>211</v>
      </c>
      <c r="B99" s="32"/>
      <c r="C99" s="31" t="s">
        <v>206</v>
      </c>
      <c r="D99" s="30"/>
      <c r="E99" s="31" t="s">
        <v>206</v>
      </c>
      <c r="F99" s="30"/>
      <c r="G99" s="31" t="s">
        <v>206</v>
      </c>
      <c r="H99" s="30"/>
      <c r="I99" s="31">
        <v>429000000</v>
      </c>
      <c r="J99" s="30">
        <v>1</v>
      </c>
      <c r="K99" s="31">
        <v>474300000</v>
      </c>
      <c r="L99" s="30">
        <v>1</v>
      </c>
      <c r="M99" s="31">
        <v>520700000</v>
      </c>
      <c r="N99" s="30">
        <v>1</v>
      </c>
      <c r="O99" s="31">
        <v>554200000</v>
      </c>
      <c r="P99" s="30">
        <v>1</v>
      </c>
      <c r="Q99" s="31" t="s">
        <v>206</v>
      </c>
      <c r="R99" s="30"/>
      <c r="S99" s="31" t="s">
        <v>206</v>
      </c>
      <c r="T99" s="30"/>
      <c r="U99" s="31" t="s">
        <v>206</v>
      </c>
      <c r="V99" s="30"/>
      <c r="W99" s="31" t="s">
        <v>206</v>
      </c>
      <c r="X99" s="30"/>
      <c r="Y99" s="31" t="s">
        <v>206</v>
      </c>
      <c r="Z99" s="30"/>
      <c r="AA99" s="31" t="s">
        <v>206</v>
      </c>
      <c r="AB99" s="30"/>
      <c r="AC99" s="31" t="s">
        <v>206</v>
      </c>
      <c r="AD99" s="30"/>
      <c r="AE99" s="31" t="s">
        <v>206</v>
      </c>
      <c r="AF99" s="30"/>
      <c r="AG99" s="31" t="s">
        <v>206</v>
      </c>
      <c r="AH99" s="30"/>
      <c r="AI99" s="31" t="s">
        <v>206</v>
      </c>
      <c r="AJ99" s="30"/>
      <c r="AK99" s="31" t="s">
        <v>206</v>
      </c>
      <c r="AL99" s="30"/>
      <c r="AM99" s="31" t="s">
        <v>206</v>
      </c>
      <c r="AN99" s="30"/>
    </row>
    <row r="100" spans="1:40" x14ac:dyDescent="0.25">
      <c r="A100" s="29" t="s">
        <v>210</v>
      </c>
      <c r="B100" s="29"/>
      <c r="C100" s="28" t="s">
        <v>206</v>
      </c>
      <c r="D100" s="27"/>
      <c r="E100" s="28" t="s">
        <v>206</v>
      </c>
      <c r="F100" s="27"/>
      <c r="G100" s="28" t="s">
        <v>206</v>
      </c>
      <c r="H100" s="27"/>
      <c r="I100" s="28">
        <v>101800000</v>
      </c>
      <c r="J100" s="27">
        <v>0.23729603729603699</v>
      </c>
      <c r="K100" s="28">
        <v>103900000</v>
      </c>
      <c r="L100" s="27">
        <v>0.219059666877504</v>
      </c>
      <c r="M100" s="28">
        <v>98900000</v>
      </c>
      <c r="N100" s="27">
        <v>0.18993662377568701</v>
      </c>
      <c r="O100" s="28">
        <v>91700000</v>
      </c>
      <c r="P100" s="27">
        <v>0.16546373150487201</v>
      </c>
      <c r="Q100" s="28" t="s">
        <v>206</v>
      </c>
      <c r="R100" s="27"/>
      <c r="S100" s="28" t="s">
        <v>206</v>
      </c>
      <c r="T100" s="27"/>
      <c r="U100" s="28" t="s">
        <v>206</v>
      </c>
      <c r="V100" s="27"/>
      <c r="W100" s="28" t="s">
        <v>206</v>
      </c>
      <c r="X100" s="27"/>
      <c r="Y100" s="28" t="s">
        <v>206</v>
      </c>
      <c r="Z100" s="27"/>
      <c r="AA100" s="28" t="s">
        <v>206</v>
      </c>
      <c r="AB100" s="27"/>
      <c r="AC100" s="28" t="s">
        <v>206</v>
      </c>
      <c r="AD100" s="27"/>
      <c r="AE100" s="28" t="s">
        <v>206</v>
      </c>
      <c r="AF100" s="27"/>
      <c r="AG100" s="28" t="s">
        <v>206</v>
      </c>
      <c r="AH100" s="27"/>
      <c r="AI100" s="28" t="s">
        <v>206</v>
      </c>
      <c r="AJ100" s="27"/>
      <c r="AK100" s="28" t="s">
        <v>206</v>
      </c>
      <c r="AL100" s="27"/>
      <c r="AM100" s="28" t="s">
        <v>206</v>
      </c>
      <c r="AN100" s="27"/>
    </row>
    <row r="101" spans="1:40" x14ac:dyDescent="0.25">
      <c r="A101" s="29" t="s">
        <v>207</v>
      </c>
      <c r="B101" s="29"/>
      <c r="C101" s="28" t="s">
        <v>206</v>
      </c>
      <c r="D101" s="27"/>
      <c r="E101" s="28" t="s">
        <v>206</v>
      </c>
      <c r="F101" s="27"/>
      <c r="G101" s="28" t="s">
        <v>206</v>
      </c>
      <c r="H101" s="27"/>
      <c r="I101" s="28">
        <v>67400000</v>
      </c>
      <c r="J101" s="27">
        <v>0.15710955710955701</v>
      </c>
      <c r="K101" s="28">
        <v>63300000</v>
      </c>
      <c r="L101" s="27">
        <v>0.13345983554712201</v>
      </c>
      <c r="M101" s="28">
        <v>60700000</v>
      </c>
      <c r="N101" s="27">
        <v>0.116573842903783</v>
      </c>
      <c r="O101" s="28">
        <v>52800000</v>
      </c>
      <c r="P101" s="27">
        <v>9.5272464814146501E-2</v>
      </c>
      <c r="Q101" s="28" t="s">
        <v>206</v>
      </c>
      <c r="R101" s="27"/>
      <c r="S101" s="28" t="s">
        <v>206</v>
      </c>
      <c r="T101" s="27"/>
      <c r="U101" s="28" t="s">
        <v>206</v>
      </c>
      <c r="V101" s="27"/>
      <c r="W101" s="28" t="s">
        <v>206</v>
      </c>
      <c r="X101" s="27"/>
      <c r="Y101" s="28" t="s">
        <v>206</v>
      </c>
      <c r="Z101" s="27"/>
      <c r="AA101" s="28" t="s">
        <v>206</v>
      </c>
      <c r="AB101" s="27"/>
      <c r="AC101" s="28" t="s">
        <v>206</v>
      </c>
      <c r="AD101" s="27"/>
      <c r="AE101" s="28" t="s">
        <v>206</v>
      </c>
      <c r="AF101" s="27"/>
      <c r="AG101" s="28" t="s">
        <v>206</v>
      </c>
      <c r="AH101" s="27"/>
      <c r="AI101" s="28" t="s">
        <v>206</v>
      </c>
      <c r="AJ101" s="27"/>
      <c r="AK101" s="28" t="s">
        <v>206</v>
      </c>
      <c r="AL101" s="27"/>
      <c r="AM101" s="28" t="s">
        <v>206</v>
      </c>
      <c r="AN101" s="27"/>
    </row>
    <row r="102" spans="1:40" x14ac:dyDescent="0.25">
      <c r="A102" s="29" t="s">
        <v>208</v>
      </c>
      <c r="B102" s="29"/>
      <c r="C102" s="28" t="s">
        <v>206</v>
      </c>
      <c r="D102" s="27"/>
      <c r="E102" s="28" t="s">
        <v>206</v>
      </c>
      <c r="F102" s="27"/>
      <c r="G102" s="28" t="s">
        <v>206</v>
      </c>
      <c r="H102" s="27"/>
      <c r="I102" s="28">
        <v>34400000</v>
      </c>
      <c r="J102" s="27">
        <v>8.0186480186480197E-2</v>
      </c>
      <c r="K102" s="28">
        <v>40600000</v>
      </c>
      <c r="L102" s="27">
        <v>8.5599831330381598E-2</v>
      </c>
      <c r="M102" s="28">
        <v>38200000</v>
      </c>
      <c r="N102" s="27">
        <v>7.3362780871903205E-2</v>
      </c>
      <c r="O102" s="28">
        <v>38900000</v>
      </c>
      <c r="P102" s="27">
        <v>7.0191266690725396E-2</v>
      </c>
      <c r="Q102" s="28" t="s">
        <v>206</v>
      </c>
      <c r="R102" s="27"/>
      <c r="S102" s="28" t="s">
        <v>206</v>
      </c>
      <c r="T102" s="27"/>
      <c r="U102" s="28" t="s">
        <v>206</v>
      </c>
      <c r="V102" s="27"/>
      <c r="W102" s="28" t="s">
        <v>206</v>
      </c>
      <c r="X102" s="27"/>
      <c r="Y102" s="28" t="s">
        <v>206</v>
      </c>
      <c r="Z102" s="27"/>
      <c r="AA102" s="28" t="s">
        <v>206</v>
      </c>
      <c r="AB102" s="27"/>
      <c r="AC102" s="28" t="s">
        <v>206</v>
      </c>
      <c r="AD102" s="27"/>
      <c r="AE102" s="28" t="s">
        <v>206</v>
      </c>
      <c r="AF102" s="27"/>
      <c r="AG102" s="28" t="s">
        <v>206</v>
      </c>
      <c r="AH102" s="27"/>
      <c r="AI102" s="28" t="s">
        <v>206</v>
      </c>
      <c r="AJ102" s="27"/>
      <c r="AK102" s="28" t="s">
        <v>206</v>
      </c>
      <c r="AL102" s="27"/>
      <c r="AM102" s="28" t="s">
        <v>206</v>
      </c>
      <c r="AN102" s="27"/>
    </row>
    <row r="103" spans="1:40" x14ac:dyDescent="0.25">
      <c r="A103" s="29" t="s">
        <v>209</v>
      </c>
      <c r="B103" s="29"/>
      <c r="C103" s="28" t="s">
        <v>206</v>
      </c>
      <c r="D103" s="27"/>
      <c r="E103" s="28" t="s">
        <v>206</v>
      </c>
      <c r="F103" s="27"/>
      <c r="G103" s="28" t="s">
        <v>206</v>
      </c>
      <c r="H103" s="27"/>
      <c r="I103" s="28">
        <v>327200000</v>
      </c>
      <c r="J103" s="27">
        <v>0.76270396270396301</v>
      </c>
      <c r="K103" s="28">
        <v>370400000</v>
      </c>
      <c r="L103" s="27">
        <v>0.780940333122496</v>
      </c>
      <c r="M103" s="28">
        <v>421800000</v>
      </c>
      <c r="N103" s="27">
        <v>0.81006337622431301</v>
      </c>
      <c r="O103" s="28">
        <v>462500000</v>
      </c>
      <c r="P103" s="27">
        <v>0.83453626849512796</v>
      </c>
      <c r="Q103" s="28" t="s">
        <v>206</v>
      </c>
      <c r="R103" s="27"/>
      <c r="S103" s="28" t="s">
        <v>206</v>
      </c>
      <c r="T103" s="27"/>
      <c r="U103" s="28" t="s">
        <v>206</v>
      </c>
      <c r="V103" s="27"/>
      <c r="W103" s="28" t="s">
        <v>206</v>
      </c>
      <c r="X103" s="27"/>
      <c r="Y103" s="28" t="s">
        <v>206</v>
      </c>
      <c r="Z103" s="27"/>
      <c r="AA103" s="28" t="s">
        <v>206</v>
      </c>
      <c r="AB103" s="27"/>
      <c r="AC103" s="28" t="s">
        <v>206</v>
      </c>
      <c r="AD103" s="27"/>
      <c r="AE103" s="28" t="s">
        <v>206</v>
      </c>
      <c r="AF103" s="27"/>
      <c r="AG103" s="28" t="s">
        <v>206</v>
      </c>
      <c r="AH103" s="27"/>
      <c r="AI103" s="28" t="s">
        <v>206</v>
      </c>
      <c r="AJ103" s="27"/>
      <c r="AK103" s="28" t="s">
        <v>206</v>
      </c>
      <c r="AL103" s="27"/>
      <c r="AM103" s="28" t="s">
        <v>206</v>
      </c>
      <c r="AN103" s="27"/>
    </row>
    <row r="104" spans="1:40" x14ac:dyDescent="0.25">
      <c r="A104" s="29" t="s">
        <v>208</v>
      </c>
      <c r="B104" s="29"/>
      <c r="C104" s="28" t="s">
        <v>206</v>
      </c>
      <c r="D104" s="27"/>
      <c r="E104" s="28" t="s">
        <v>206</v>
      </c>
      <c r="F104" s="27"/>
      <c r="G104" s="28" t="s">
        <v>206</v>
      </c>
      <c r="H104" s="27"/>
      <c r="I104" s="28">
        <v>187700000</v>
      </c>
      <c r="J104" s="27">
        <v>0.43752913752913802</v>
      </c>
      <c r="K104" s="28">
        <v>215900000</v>
      </c>
      <c r="L104" s="27">
        <v>0.45519713261648698</v>
      </c>
      <c r="M104" s="28">
        <v>232300000</v>
      </c>
      <c r="N104" s="27">
        <v>0.44613020933358899</v>
      </c>
      <c r="O104" s="28">
        <v>219900000</v>
      </c>
      <c r="P104" s="27">
        <v>0.39678816311800802</v>
      </c>
      <c r="Q104" s="28" t="s">
        <v>206</v>
      </c>
      <c r="R104" s="27"/>
      <c r="S104" s="28" t="s">
        <v>206</v>
      </c>
      <c r="T104" s="27"/>
      <c r="U104" s="28" t="s">
        <v>206</v>
      </c>
      <c r="V104" s="27"/>
      <c r="W104" s="28" t="s">
        <v>206</v>
      </c>
      <c r="X104" s="27"/>
      <c r="Y104" s="28" t="s">
        <v>206</v>
      </c>
      <c r="Z104" s="27"/>
      <c r="AA104" s="28" t="s">
        <v>206</v>
      </c>
      <c r="AB104" s="27"/>
      <c r="AC104" s="28" t="s">
        <v>206</v>
      </c>
      <c r="AD104" s="27"/>
      <c r="AE104" s="28" t="s">
        <v>206</v>
      </c>
      <c r="AF104" s="27"/>
      <c r="AG104" s="28" t="s">
        <v>206</v>
      </c>
      <c r="AH104" s="27"/>
      <c r="AI104" s="28" t="s">
        <v>206</v>
      </c>
      <c r="AJ104" s="27"/>
      <c r="AK104" s="28" t="s">
        <v>206</v>
      </c>
      <c r="AL104" s="27"/>
      <c r="AM104" s="28" t="s">
        <v>206</v>
      </c>
      <c r="AN104" s="27"/>
    </row>
    <row r="105" spans="1:40" x14ac:dyDescent="0.25">
      <c r="A105" s="29" t="s">
        <v>207</v>
      </c>
      <c r="B105" s="29"/>
      <c r="C105" s="28" t="s">
        <v>206</v>
      </c>
      <c r="D105" s="27"/>
      <c r="E105" s="28" t="s">
        <v>206</v>
      </c>
      <c r="F105" s="27"/>
      <c r="G105" s="28" t="s">
        <v>206</v>
      </c>
      <c r="H105" s="27"/>
      <c r="I105" s="28">
        <v>139500000</v>
      </c>
      <c r="J105" s="27">
        <v>0.32517482517482499</v>
      </c>
      <c r="K105" s="28">
        <v>154500000</v>
      </c>
      <c r="L105" s="27">
        <v>0.32574320050600902</v>
      </c>
      <c r="M105" s="28">
        <v>189500000</v>
      </c>
      <c r="N105" s="27">
        <v>0.36393316689072402</v>
      </c>
      <c r="O105" s="28">
        <v>242600000</v>
      </c>
      <c r="P105" s="27">
        <v>0.43774810537712</v>
      </c>
      <c r="Q105" s="28" t="s">
        <v>206</v>
      </c>
      <c r="R105" s="27"/>
      <c r="S105" s="28" t="s">
        <v>206</v>
      </c>
      <c r="T105" s="27"/>
      <c r="U105" s="28" t="s">
        <v>206</v>
      </c>
      <c r="V105" s="27"/>
      <c r="W105" s="28" t="s">
        <v>206</v>
      </c>
      <c r="X105" s="27"/>
      <c r="Y105" s="28" t="s">
        <v>206</v>
      </c>
      <c r="Z105" s="27"/>
      <c r="AA105" s="28" t="s">
        <v>206</v>
      </c>
      <c r="AB105" s="27"/>
      <c r="AC105" s="28" t="s">
        <v>206</v>
      </c>
      <c r="AD105" s="27"/>
      <c r="AE105" s="28" t="s">
        <v>206</v>
      </c>
      <c r="AF105" s="27"/>
      <c r="AG105" s="28" t="s">
        <v>206</v>
      </c>
      <c r="AH105" s="27"/>
      <c r="AI105" s="28" t="s">
        <v>206</v>
      </c>
      <c r="AJ105" s="27"/>
      <c r="AK105" s="28" t="s">
        <v>206</v>
      </c>
      <c r="AL105" s="27"/>
      <c r="AM105" s="28" t="s">
        <v>206</v>
      </c>
      <c r="AN105" s="27"/>
    </row>
    <row r="106" spans="1:40" x14ac:dyDescent="0.25">
      <c r="A106" s="26" t="s">
        <v>205</v>
      </c>
      <c r="B106" s="26"/>
      <c r="C106" s="26"/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  <c r="AH106" s="26"/>
      <c r="AI106" s="26"/>
      <c r="AJ106" s="26"/>
      <c r="AK106" s="26"/>
      <c r="AL106" s="26"/>
      <c r="AM106" s="26"/>
      <c r="AN106" s="26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Income - Adjusted</vt:lpstr>
      <vt:lpstr>By Measure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Xipu Li</cp:lastModifiedBy>
  <dcterms:created xsi:type="dcterms:W3CDTF">2013-04-03T15:49:21Z</dcterms:created>
  <dcterms:modified xsi:type="dcterms:W3CDTF">2020-04-27T18:28:01Z</dcterms:modified>
</cp:coreProperties>
</file>