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sik/git/cnv_pathogenicity_prediction/5. Model Training and Validation/logistic/"/>
    </mc:Choice>
  </mc:AlternateContent>
  <xr:revisionPtr revIDLastSave="0" documentId="10_ncr:8140008_{59F2DDF4-8569-1549-A6A8-DE032FB20729}" xr6:coauthVersionLast="34" xr6:coauthVersionMax="34" xr10:uidLastSave="{00000000-0000-0000-0000-000000000000}"/>
  <bookViews>
    <workbookView xWindow="1980" yWindow="2440" windowWidth="26440" windowHeight="15060"/>
  </bookViews>
  <sheets>
    <sheet name="logit_coef_all_after_boxcox" sheetId="1" r:id="rId1"/>
  </sheets>
  <calcPr calcId="162913"/>
</workbook>
</file>

<file path=xl/calcChain.xml><?xml version="1.0" encoding="utf-8"?>
<calcChain xmlns="http://schemas.openxmlformats.org/spreadsheetml/2006/main">
  <c r="AH5" i="1" l="1"/>
  <c r="AH6" i="1" s="1"/>
  <c r="AG5" i="1"/>
  <c r="AG6" i="1" s="1"/>
  <c r="AF6" i="1"/>
  <c r="AF5" i="1"/>
  <c r="AE5" i="1"/>
  <c r="AE6" i="1" s="1"/>
  <c r="AD5" i="1"/>
  <c r="AD6" i="1" s="1"/>
  <c r="AC5" i="1"/>
  <c r="AC6" i="1" s="1"/>
  <c r="AB5" i="1"/>
  <c r="AB6" i="1" s="1"/>
  <c r="AA5" i="1"/>
  <c r="AA6" i="1" s="1"/>
  <c r="O15" i="1"/>
  <c r="P15" i="1"/>
  <c r="Q15" i="1"/>
  <c r="R15" i="1"/>
  <c r="R16" i="1" s="1"/>
  <c r="S15" i="1"/>
  <c r="T15" i="1"/>
  <c r="U15" i="1"/>
  <c r="V15" i="1"/>
  <c r="V16" i="1" s="1"/>
  <c r="W15" i="1"/>
  <c r="X15" i="1"/>
  <c r="Y15" i="1"/>
  <c r="Z15" i="1"/>
  <c r="Z16" i="1" s="1"/>
  <c r="AA15" i="1"/>
  <c r="AB15" i="1"/>
  <c r="AC15" i="1"/>
  <c r="AD15" i="1"/>
  <c r="AD16" i="1" s="1"/>
  <c r="AE15" i="1"/>
  <c r="AF15" i="1"/>
  <c r="AG15" i="1"/>
  <c r="AH15" i="1"/>
  <c r="AH16" i="1" s="1"/>
  <c r="AI15" i="1"/>
  <c r="AJ15" i="1"/>
  <c r="AK15" i="1"/>
  <c r="AL15" i="1"/>
  <c r="AL16" i="1" s="1"/>
  <c r="AM15" i="1"/>
  <c r="AN15" i="1"/>
  <c r="AO15" i="1"/>
  <c r="AP15" i="1"/>
  <c r="AP16" i="1" s="1"/>
  <c r="AQ15" i="1"/>
  <c r="AR15" i="1"/>
  <c r="AS15" i="1"/>
  <c r="AT15" i="1"/>
  <c r="AT16" i="1" s="1"/>
  <c r="AU15" i="1"/>
  <c r="AV15" i="1"/>
  <c r="AW15" i="1"/>
  <c r="AX15" i="1"/>
  <c r="AX16" i="1" s="1"/>
  <c r="AY15" i="1"/>
  <c r="AZ15" i="1"/>
  <c r="BA15" i="1"/>
  <c r="BB15" i="1"/>
  <c r="BB16" i="1" s="1"/>
  <c r="BC15" i="1"/>
  <c r="BD15" i="1"/>
  <c r="BE15" i="1"/>
  <c r="BF15" i="1"/>
  <c r="BF16" i="1" s="1"/>
  <c r="BG15" i="1"/>
  <c r="BH15" i="1"/>
  <c r="BI15" i="1"/>
  <c r="BJ15" i="1"/>
  <c r="BJ16" i="1" s="1"/>
  <c r="BK15" i="1"/>
  <c r="BL15" i="1"/>
  <c r="BM15" i="1"/>
  <c r="BN15" i="1"/>
  <c r="BN16" i="1" s="1"/>
  <c r="BO15" i="1"/>
  <c r="BP15" i="1"/>
  <c r="BQ15" i="1"/>
  <c r="BR15" i="1"/>
  <c r="BR16" i="1" s="1"/>
  <c r="BS15" i="1"/>
  <c r="BT15" i="1"/>
  <c r="BU15" i="1"/>
  <c r="BV15" i="1"/>
  <c r="BV16" i="1" s="1"/>
  <c r="BW15" i="1"/>
  <c r="BX15" i="1"/>
  <c r="BY15" i="1"/>
  <c r="BZ15" i="1"/>
  <c r="BZ16" i="1" s="1"/>
  <c r="CA15" i="1"/>
  <c r="O16" i="1"/>
  <c r="P16" i="1"/>
  <c r="Q16" i="1"/>
  <c r="S16" i="1"/>
  <c r="T16" i="1"/>
  <c r="U16" i="1"/>
  <c r="W16" i="1"/>
  <c r="X16" i="1"/>
  <c r="Y16" i="1"/>
  <c r="AA16" i="1"/>
  <c r="AB16" i="1"/>
  <c r="AC16" i="1"/>
  <c r="AE16" i="1"/>
  <c r="AF16" i="1"/>
  <c r="AG16" i="1"/>
  <c r="AI16" i="1"/>
  <c r="AJ16" i="1"/>
  <c r="AK16" i="1"/>
  <c r="AM16" i="1"/>
  <c r="AN16" i="1"/>
  <c r="AO16" i="1"/>
  <c r="AQ16" i="1"/>
  <c r="AR16" i="1"/>
  <c r="AS16" i="1"/>
  <c r="AU16" i="1"/>
  <c r="AV16" i="1"/>
  <c r="AW16" i="1"/>
  <c r="AY16" i="1"/>
  <c r="AZ16" i="1"/>
  <c r="BA16" i="1"/>
  <c r="BC16" i="1"/>
  <c r="BD16" i="1"/>
  <c r="BE16" i="1"/>
  <c r="BG16" i="1"/>
  <c r="BH16" i="1"/>
  <c r="BI16" i="1"/>
  <c r="BK16" i="1"/>
  <c r="BL16" i="1"/>
  <c r="BM16" i="1"/>
  <c r="BO16" i="1"/>
  <c r="BP16" i="1"/>
  <c r="BQ16" i="1"/>
  <c r="BS16" i="1"/>
  <c r="BT16" i="1"/>
  <c r="BU16" i="1"/>
  <c r="BW16" i="1"/>
  <c r="BX16" i="1"/>
  <c r="BY16" i="1"/>
  <c r="CA16" i="1"/>
  <c r="N15" i="1"/>
  <c r="N16" i="1" s="1"/>
</calcChain>
</file>

<file path=xl/sharedStrings.xml><?xml version="1.0" encoding="utf-8"?>
<sst xmlns="http://schemas.openxmlformats.org/spreadsheetml/2006/main" count="147" uniqueCount="72">
  <si>
    <t xml:space="preserve"> size</t>
  </si>
  <si>
    <t xml:space="preserve"> repeat_Satellite_density</t>
  </si>
  <si>
    <t xml:space="preserve"> number_of_genes_in_proximity</t>
  </si>
  <si>
    <t xml:space="preserve"> repeat_Segmental duplication_density</t>
  </si>
  <si>
    <t xml:space="preserve"> repeat_LTR_density</t>
  </si>
  <si>
    <t xml:space="preserve"> omim_num_diseases</t>
  </si>
  <si>
    <t xml:space="preserve"> pli_pli_0.0_to_0.1</t>
  </si>
  <si>
    <t xml:space="preserve"> pli_pli_0.9_to_1.0</t>
  </si>
  <si>
    <t xml:space="preserve"> repeat_Gap_density</t>
  </si>
  <si>
    <t xml:space="preserve"> repeat_SINE</t>
  </si>
  <si>
    <t xml:space="preserve"> mpo_behavior/neurological phenotype</t>
  </si>
  <si>
    <t xml:space="preserve"> gain_loss</t>
  </si>
  <si>
    <t xml:space="preserve"> gene_density</t>
  </si>
  <si>
    <t xml:space="preserve"> repeat_SINE_density</t>
  </si>
  <si>
    <t xml:space="preserve"> repeat_Low complexity</t>
  </si>
  <si>
    <t xml:space="preserve"> repeat_Simple repeat</t>
  </si>
  <si>
    <t xml:space="preserve"> repeat_Simple repeat_density</t>
  </si>
  <si>
    <t xml:space="preserve"> repeat_LINE</t>
  </si>
  <si>
    <t xml:space="preserve"> mpo_embryo phenotype</t>
  </si>
  <si>
    <t xml:space="preserve"> repeat_Homopolymer_density</t>
  </si>
  <si>
    <t xml:space="preserve"> mpo_hematopoietic system phenotype</t>
  </si>
  <si>
    <t xml:space="preserve"> repeat_LTR</t>
  </si>
  <si>
    <t xml:space="preserve"> mpo_limbs/digits/tail phenotype</t>
  </si>
  <si>
    <t xml:space="preserve"> pli_pli_0.4_to_0.5</t>
  </si>
  <si>
    <t xml:space="preserve"> repeat_LINE_density</t>
  </si>
  <si>
    <t xml:space="preserve"> mpo_endocrine/exocrine gland phenotype</t>
  </si>
  <si>
    <t xml:space="preserve"> mpo_cardiovascular system phenotype</t>
  </si>
  <si>
    <t xml:space="preserve"> repeat_Transposable element</t>
  </si>
  <si>
    <t xml:space="preserve"> mpo_growth/size/body region phenotype</t>
  </si>
  <si>
    <t xml:space="preserve"> mpo_renal/urinary system phenotype</t>
  </si>
  <si>
    <t xml:space="preserve"> mpo_taste/olfaction phenotype</t>
  </si>
  <si>
    <t xml:space="preserve"> repeat_Segmental duplication</t>
  </si>
  <si>
    <t xml:space="preserve"> mpo_skeleton phenotype</t>
  </si>
  <si>
    <t xml:space="preserve"> pli_pli_0.8_to_0.9</t>
  </si>
  <si>
    <t xml:space="preserve"> pli_pli_0.7_to_0.8</t>
  </si>
  <si>
    <t xml:space="preserve"> mpo_respiratory system phenotype</t>
  </si>
  <si>
    <t xml:space="preserve"> mpo_liver/biliary system phenotype</t>
  </si>
  <si>
    <t xml:space="preserve"> pli_pli_0.5_to_0.6</t>
  </si>
  <si>
    <t xml:space="preserve"> repeat_Satellite</t>
  </si>
  <si>
    <t xml:space="preserve"> mpo_craniofacial phenotype</t>
  </si>
  <si>
    <t xml:space="preserve"> mpo_homeostasis/metabolism phenotype</t>
  </si>
  <si>
    <t xml:space="preserve"> repeat_RNA</t>
  </si>
  <si>
    <t xml:space="preserve"> mpo_vision/eye phenotype</t>
  </si>
  <si>
    <t xml:space="preserve"> repeat_Homopolymer</t>
  </si>
  <si>
    <t xml:space="preserve"> mpo_cellular phenotype</t>
  </si>
  <si>
    <t xml:space="preserve"> mpo_mortality/aging</t>
  </si>
  <si>
    <t xml:space="preserve"> pli_pli_0.1_to_0.2</t>
  </si>
  <si>
    <t xml:space="preserve"> mpo_muscle phenotype</t>
  </si>
  <si>
    <t xml:space="preserve"> mpo_reproductive system phenotype</t>
  </si>
  <si>
    <t xml:space="preserve"> pli_pli_0.3_to_0.4</t>
  </si>
  <si>
    <t xml:space="preserve"> repeat_Transposable element_density</t>
  </si>
  <si>
    <t xml:space="preserve"> mpo_integument phenotype</t>
  </si>
  <si>
    <t xml:space="preserve"> repeat_RNA_density</t>
  </si>
  <si>
    <t xml:space="preserve"> mpo_hearing/vestibular/ear phenotype</t>
  </si>
  <si>
    <t xml:space="preserve"> mpo_nervous system phenotype</t>
  </si>
  <si>
    <t xml:space="preserve"> mpo_digestive/alimentary phenotype</t>
  </si>
  <si>
    <t xml:space="preserve"> mpo_pigmentation phenotype</t>
  </si>
  <si>
    <t xml:space="preserve"> repeat_Low complexity_density</t>
  </si>
  <si>
    <t xml:space="preserve"> mpo_adipose tissue phenotype</t>
  </si>
  <si>
    <t xml:space="preserve"> mpo_multi_entrez_to_num_phenotypes_using_thresh</t>
  </si>
  <si>
    <t xml:space="preserve"> mpo_immune system phenotype</t>
  </si>
  <si>
    <t xml:space="preserve"> mpo_multi_entrez_to_num_phenotypes</t>
  </si>
  <si>
    <t xml:space="preserve"> mpo_neoplasm</t>
  </si>
  <si>
    <t xml:space="preserve"> pli_pli_0.6_to_0.7</t>
  </si>
  <si>
    <t xml:space="preserve"> repeat_Gap</t>
  </si>
  <si>
    <t xml:space="preserve"> nan</t>
  </si>
  <si>
    <t xml:space="preserve"> pli_pli_0.2_to_0.3</t>
  </si>
  <si>
    <t>Description</t>
  </si>
  <si>
    <t>Logistic Coeff</t>
  </si>
  <si>
    <t>Relative STD</t>
  </si>
  <si>
    <t>Odds Ratio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</si>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</sst>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6"/>
  <sheetViews>
    <sheetView tabSelected="1" topLeftCell="N1" zoomScale="82" workbookViewId="0">
      <selection activeCell="AH2" sqref="AH2:AH6"/>
    </sheetView>
  </sheetViews>
  <sheetFormatPr baseColWidth="10" defaultRowHeight="16" x14ac:dyDescent="0.2"/>
  <sheetData>
    <row r="1" spans="1:79" x14ac:dyDescent="0.2">
      <c r="A1">
        <v>2.9689641597265402</v>
      </c>
      <c r="B1">
        <v>1.9038357185574399</v>
      </c>
      <c r="C1" t="s">
        <v>0</v>
      </c>
    </row>
    <row r="2" spans="1:79" x14ac:dyDescent="0.2">
      <c r="A2">
        <v>-2.2037199938852399</v>
      </c>
      <c r="B2">
        <v>28.192321500199998</v>
      </c>
      <c r="C2" t="s">
        <v>1</v>
      </c>
      <c r="AA2" t="s">
        <v>10</v>
      </c>
      <c r="AB2" t="s">
        <v>11</v>
      </c>
      <c r="AC2" t="s">
        <v>12</v>
      </c>
      <c r="AD2" t="s">
        <v>18</v>
      </c>
      <c r="AE2" t="s">
        <v>20</v>
      </c>
      <c r="AF2" t="s">
        <v>22</v>
      </c>
      <c r="AG2" t="s">
        <v>23</v>
      </c>
      <c r="AH2" t="s">
        <v>33</v>
      </c>
    </row>
    <row r="3" spans="1:79" x14ac:dyDescent="0.2">
      <c r="A3">
        <v>-1.84049333789327</v>
      </c>
      <c r="B3">
        <v>7.3956617817049999</v>
      </c>
      <c r="C3" t="s">
        <v>2</v>
      </c>
      <c r="AA3">
        <v>0.51197730931563101</v>
      </c>
      <c r="AB3">
        <v>-0.412954599579342</v>
      </c>
      <c r="AC3">
        <v>0.36079547915771798</v>
      </c>
      <c r="AD3">
        <v>0.243190703122383</v>
      </c>
      <c r="AE3">
        <v>-0.231904005061212</v>
      </c>
      <c r="AF3">
        <v>0.20081299072316799</v>
      </c>
      <c r="AG3">
        <v>0.196853543833103</v>
      </c>
      <c r="AH3">
        <v>0.13397194991004799</v>
      </c>
    </row>
    <row r="4" spans="1:79" x14ac:dyDescent="0.2">
      <c r="A4">
        <v>-1.75557539579143</v>
      </c>
      <c r="B4">
        <v>28.4922547888381</v>
      </c>
      <c r="C4" t="s">
        <v>3</v>
      </c>
      <c r="AA4">
        <v>11.158628858215</v>
      </c>
      <c r="AB4">
        <v>4.0939431508122599</v>
      </c>
      <c r="AC4">
        <v>24.9483578573834</v>
      </c>
      <c r="AD4">
        <v>18.629659508899501</v>
      </c>
      <c r="AE4">
        <v>41.820357479170198</v>
      </c>
      <c r="AF4">
        <v>26.314919000203901</v>
      </c>
      <c r="AG4">
        <v>7.4013887397632896</v>
      </c>
      <c r="AH4">
        <v>10.7245794780615</v>
      </c>
    </row>
    <row r="5" spans="1:79" x14ac:dyDescent="0.2">
      <c r="A5">
        <v>-1.0963370120115601</v>
      </c>
      <c r="B5">
        <v>5.1807548155648897</v>
      </c>
      <c r="C5" t="s">
        <v>4</v>
      </c>
      <c r="AA5">
        <f t="shared" ref="AA5:AH5" si="0">EXP(AA3)</f>
        <v>1.6685872483235193</v>
      </c>
      <c r="AB5">
        <f t="shared" si="0"/>
        <v>0.66169232325574112</v>
      </c>
      <c r="AC5">
        <f t="shared" si="0"/>
        <v>1.4344700518522149</v>
      </c>
      <c r="AD5">
        <f t="shared" si="0"/>
        <v>1.2753118068734499</v>
      </c>
      <c r="AE5">
        <f t="shared" si="0"/>
        <v>0.79302224577488012</v>
      </c>
      <c r="AF5">
        <f t="shared" si="0"/>
        <v>1.2223961510266828</v>
      </c>
      <c r="AG5">
        <f t="shared" si="0"/>
        <v>1.2175657076407522</v>
      </c>
      <c r="AH5">
        <f t="shared" si="0"/>
        <v>1.1433607478230163</v>
      </c>
    </row>
    <row r="6" spans="1:79" x14ac:dyDescent="0.2">
      <c r="A6">
        <v>1.06208695374915</v>
      </c>
      <c r="B6">
        <v>1.88731450886207</v>
      </c>
      <c r="C6" t="s">
        <v>5</v>
      </c>
      <c r="AA6">
        <f t="shared" ref="AA6" si="1">AA5/(1+AA5)</f>
        <v>0.62526988741768597</v>
      </c>
      <c r="AB6">
        <f t="shared" ref="AB6" si="2">AB5/(1+AB5)</f>
        <v>0.39820387564846682</v>
      </c>
      <c r="AC6">
        <f t="shared" ref="AC6:AH6" si="3">AC5/(1+AC5)</f>
        <v>0.58923298348272091</v>
      </c>
      <c r="AD6">
        <f t="shared" si="3"/>
        <v>0.56049979744353384</v>
      </c>
      <c r="AE6">
        <f t="shared" si="3"/>
        <v>0.4422824355043985</v>
      </c>
      <c r="AF6">
        <f t="shared" si="3"/>
        <v>0.5500352178264758</v>
      </c>
      <c r="AG6">
        <f t="shared" si="3"/>
        <v>0.54905507577320412</v>
      </c>
      <c r="AH6">
        <f t="shared" si="3"/>
        <v>0.53344298153463576</v>
      </c>
    </row>
    <row r="7" spans="1:79" x14ac:dyDescent="0.2">
      <c r="A7">
        <v>0.93839196526992297</v>
      </c>
      <c r="B7">
        <v>4.7505946598931397</v>
      </c>
      <c r="C7" t="s">
        <v>6</v>
      </c>
    </row>
    <row r="8" spans="1:79" x14ac:dyDescent="0.2">
      <c r="A8">
        <v>0.93517434602843896</v>
      </c>
      <c r="B8">
        <v>5.7992648953318797</v>
      </c>
      <c r="C8" t="s">
        <v>7</v>
      </c>
    </row>
    <row r="9" spans="1:79" x14ac:dyDescent="0.2">
      <c r="A9">
        <v>-0.53591535550152203</v>
      </c>
      <c r="B9">
        <v>48.264284198043697</v>
      </c>
      <c r="C9" t="s">
        <v>8</v>
      </c>
    </row>
    <row r="10" spans="1:79" x14ac:dyDescent="0.2">
      <c r="A10">
        <v>-0.52534968461330001</v>
      </c>
      <c r="B10">
        <v>22.235650026644802</v>
      </c>
      <c r="C10" t="s">
        <v>9</v>
      </c>
    </row>
    <row r="11" spans="1:79" x14ac:dyDescent="0.2">
      <c r="A11">
        <v>0.51197730931563101</v>
      </c>
      <c r="B11">
        <v>11.158628858215</v>
      </c>
      <c r="C11" t="s">
        <v>10</v>
      </c>
    </row>
    <row r="12" spans="1:79" x14ac:dyDescent="0.2">
      <c r="A12">
        <v>-0.412954599579342</v>
      </c>
      <c r="B12">
        <v>4.0939431508122599</v>
      </c>
      <c r="C12" t="s">
        <v>11</v>
      </c>
      <c r="M12" t="s">
        <v>67</v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  <c r="AW12" t="s">
        <v>35</v>
      </c>
      <c r="AX12" t="s">
        <v>36</v>
      </c>
      <c r="AY12" t="s">
        <v>37</v>
      </c>
      <c r="AZ12" t="s">
        <v>38</v>
      </c>
      <c r="BA12" t="s">
        <v>39</v>
      </c>
      <c r="BB12" t="s">
        <v>40</v>
      </c>
      <c r="BC12" t="s">
        <v>41</v>
      </c>
      <c r="BD12" t="s">
        <v>42</v>
      </c>
      <c r="BE12" t="s">
        <v>43</v>
      </c>
      <c r="BF12" t="s">
        <v>44</v>
      </c>
      <c r="BG12" t="s">
        <v>45</v>
      </c>
      <c r="BH12" t="s">
        <v>46</v>
      </c>
      <c r="BI12" t="s">
        <v>47</v>
      </c>
      <c r="BJ12" t="s">
        <v>48</v>
      </c>
      <c r="BK12" t="s">
        <v>49</v>
      </c>
      <c r="BL12" t="s">
        <v>50</v>
      </c>
      <c r="BM12" t="s">
        <v>51</v>
      </c>
      <c r="BN12" t="s">
        <v>52</v>
      </c>
      <c r="BO12" t="s">
        <v>53</v>
      </c>
      <c r="BP12" t="s">
        <v>54</v>
      </c>
      <c r="BQ12" t="s">
        <v>55</v>
      </c>
      <c r="BR12" t="s">
        <v>56</v>
      </c>
      <c r="BS12" t="s">
        <v>57</v>
      </c>
      <c r="BT12" t="s">
        <v>58</v>
      </c>
      <c r="BU12" t="s">
        <v>59</v>
      </c>
      <c r="BV12" t="s">
        <v>60</v>
      </c>
      <c r="BW12" t="s">
        <v>61</v>
      </c>
      <c r="BX12" t="s">
        <v>62</v>
      </c>
      <c r="BY12" t="s">
        <v>63</v>
      </c>
      <c r="BZ12" t="s">
        <v>64</v>
      </c>
      <c r="CA12" t="s">
        <v>66</v>
      </c>
    </row>
    <row r="13" spans="1:79" x14ac:dyDescent="0.2">
      <c r="A13">
        <v>0.36079547915771798</v>
      </c>
      <c r="B13">
        <v>24.9483578573834</v>
      </c>
      <c r="C13" t="s">
        <v>12</v>
      </c>
      <c r="M13" t="s">
        <v>68</v>
      </c>
      <c r="N13">
        <v>2.9689641597265402</v>
      </c>
      <c r="O13">
        <v>-2.2037199938852399</v>
      </c>
      <c r="P13">
        <v>-1.84049333789327</v>
      </c>
      <c r="Q13">
        <v>-1.75557539579143</v>
      </c>
      <c r="R13">
        <v>-1.0963370120115601</v>
      </c>
      <c r="S13">
        <v>1.06208695374915</v>
      </c>
      <c r="T13">
        <v>0.93839196526992297</v>
      </c>
      <c r="U13">
        <v>0.93517434602843896</v>
      </c>
      <c r="V13">
        <v>-0.53591535550152203</v>
      </c>
      <c r="W13">
        <v>-0.52534968461330001</v>
      </c>
      <c r="X13">
        <v>0.51197730931563101</v>
      </c>
      <c r="Y13">
        <v>-0.412954599579342</v>
      </c>
      <c r="Z13">
        <v>0.36079547915771798</v>
      </c>
      <c r="AA13">
        <v>0.32543083140127899</v>
      </c>
      <c r="AB13">
        <v>-0.29490517677396899</v>
      </c>
      <c r="AC13">
        <v>0.29038464526992902</v>
      </c>
      <c r="AD13">
        <v>-0.28669128150995599</v>
      </c>
      <c r="AE13">
        <v>0.275450830719772</v>
      </c>
      <c r="AF13">
        <v>0.243190703122383</v>
      </c>
      <c r="AG13">
        <v>0.23631754553704701</v>
      </c>
      <c r="AH13">
        <v>-0.231904005061212</v>
      </c>
      <c r="AI13">
        <v>0.224622738602717</v>
      </c>
      <c r="AJ13">
        <v>0.20081299072316799</v>
      </c>
      <c r="AK13">
        <v>0.196853543833103</v>
      </c>
      <c r="AL13">
        <v>-0.19374115454011101</v>
      </c>
      <c r="AM13">
        <v>0.18729822316327099</v>
      </c>
      <c r="AN13">
        <v>-0.180813672911533</v>
      </c>
      <c r="AO13">
        <v>0.176767611765102</v>
      </c>
      <c r="AP13">
        <v>0.169811860818811</v>
      </c>
      <c r="AQ13">
        <v>-0.15688991914443801</v>
      </c>
      <c r="AR13">
        <v>0.149996865020047</v>
      </c>
      <c r="AS13">
        <v>-0.14790399967773199</v>
      </c>
      <c r="AT13">
        <v>-0.13766700783148</v>
      </c>
      <c r="AU13">
        <v>0.13397194991004799</v>
      </c>
      <c r="AV13">
        <v>0.12724491359110199</v>
      </c>
      <c r="AW13">
        <v>0.126995458268061</v>
      </c>
      <c r="AX13">
        <v>-0.12504251126577301</v>
      </c>
      <c r="AY13">
        <v>0.12082436277351299</v>
      </c>
      <c r="AZ13">
        <v>-0.118879174175495</v>
      </c>
      <c r="BA13">
        <v>0.113021388706477</v>
      </c>
      <c r="BB13">
        <v>-0.111542993587427</v>
      </c>
      <c r="BC13">
        <v>9.6311795862886601E-2</v>
      </c>
      <c r="BD13">
        <v>-9.3082181989727994E-2</v>
      </c>
      <c r="BE13">
        <v>-9.2363134009485398E-2</v>
      </c>
      <c r="BF13">
        <v>-9.0284969051891706E-2</v>
      </c>
      <c r="BG13">
        <v>8.8879349842060806E-2</v>
      </c>
      <c r="BH13">
        <v>-8.3499139947330506E-2</v>
      </c>
      <c r="BI13">
        <v>8.0509325116158506E-2</v>
      </c>
      <c r="BJ13">
        <v>7.9963348938707102E-2</v>
      </c>
      <c r="BK13">
        <v>7.8669351217129493E-2</v>
      </c>
      <c r="BL13">
        <v>7.4495991653665106E-2</v>
      </c>
      <c r="BM13">
        <v>-7.4146622715459506E-2</v>
      </c>
      <c r="BN13">
        <v>-6.6275846902044799E-2</v>
      </c>
      <c r="BO13">
        <v>-6.6116539487709305E-2</v>
      </c>
      <c r="BP13">
        <v>5.7496293492685598E-2</v>
      </c>
      <c r="BQ13">
        <v>4.7602448916390303E-2</v>
      </c>
      <c r="BR13">
        <v>3.93506278754856E-2</v>
      </c>
      <c r="BS13">
        <v>-3.6583472531490899E-2</v>
      </c>
      <c r="BT13">
        <v>3.5644681212147603E-2</v>
      </c>
      <c r="BU13">
        <v>3.2983228509489697E-2</v>
      </c>
      <c r="BV13">
        <v>-3.2360245754367502E-2</v>
      </c>
      <c r="BW13">
        <v>-2.5604921112909001E-2</v>
      </c>
      <c r="BX13">
        <v>-1.1405081096307799E-2</v>
      </c>
      <c r="BY13">
        <v>-4.6542930121113903E-3</v>
      </c>
      <c r="BZ13">
        <v>3.3899616077560902E-3</v>
      </c>
      <c r="CA13">
        <v>0</v>
      </c>
    </row>
    <row r="14" spans="1:79" x14ac:dyDescent="0.2">
      <c r="A14">
        <v>0.32543083140127899</v>
      </c>
      <c r="B14">
        <v>15.8977511221568</v>
      </c>
      <c r="C14" t="s">
        <v>13</v>
      </c>
      <c r="M14" t="s">
        <v>69</v>
      </c>
      <c r="N14">
        <v>1.9038357185574399</v>
      </c>
      <c r="O14">
        <v>28.192321500199998</v>
      </c>
      <c r="P14">
        <v>7.3956617817049999</v>
      </c>
      <c r="Q14">
        <v>28.4922547888381</v>
      </c>
      <c r="R14">
        <v>5.1807548155648897</v>
      </c>
      <c r="S14">
        <v>1.88731450886207</v>
      </c>
      <c r="T14">
        <v>4.7505946598931397</v>
      </c>
      <c r="U14">
        <v>5.7992648953318797</v>
      </c>
      <c r="V14">
        <v>48.264284198043697</v>
      </c>
      <c r="W14">
        <v>22.235650026644802</v>
      </c>
      <c r="X14">
        <v>11.158628858215</v>
      </c>
      <c r="Y14">
        <v>4.0939431508122599</v>
      </c>
      <c r="Z14">
        <v>24.9483578573834</v>
      </c>
      <c r="AA14">
        <v>15.8977511221568</v>
      </c>
      <c r="AB14">
        <v>11.4915951632802</v>
      </c>
      <c r="AC14">
        <v>40.460584784397703</v>
      </c>
      <c r="AD14">
        <v>31.954544414930599</v>
      </c>
      <c r="AE14">
        <v>36.823557787207903</v>
      </c>
      <c r="AF14">
        <v>18.629659508899501</v>
      </c>
      <c r="AG14">
        <v>6.3723952804343398</v>
      </c>
      <c r="AH14">
        <v>41.820357479170198</v>
      </c>
      <c r="AI14">
        <v>53.075454429961503</v>
      </c>
      <c r="AJ14">
        <v>26.314919000203901</v>
      </c>
      <c r="AK14">
        <v>7.4013887397632896</v>
      </c>
      <c r="AL14">
        <v>8.2940213263005393</v>
      </c>
      <c r="AM14">
        <v>21.6674802438461</v>
      </c>
      <c r="AN14">
        <v>45.467869270667997</v>
      </c>
      <c r="AO14">
        <v>62.802886249616797</v>
      </c>
      <c r="AP14">
        <v>63.178086572931903</v>
      </c>
      <c r="AQ14">
        <v>16.158704492313099</v>
      </c>
      <c r="AR14">
        <v>10.6005461948941</v>
      </c>
      <c r="AS14">
        <v>27.8238885552054</v>
      </c>
      <c r="AT14">
        <v>29.251901243311998</v>
      </c>
      <c r="AU14">
        <v>10.7245794780615</v>
      </c>
      <c r="AV14">
        <v>13.017618755986801</v>
      </c>
      <c r="AW14">
        <v>12.196253560974</v>
      </c>
      <c r="AX14">
        <v>22.765176071029401</v>
      </c>
      <c r="AY14">
        <v>19.7249113574143</v>
      </c>
      <c r="AZ14">
        <v>187.20948819183999</v>
      </c>
      <c r="BA14">
        <v>26.881952626945299</v>
      </c>
      <c r="BB14">
        <v>83.813127531925204</v>
      </c>
      <c r="BC14">
        <v>35.561729545236602</v>
      </c>
      <c r="BD14">
        <v>15.956019100705401</v>
      </c>
      <c r="BE14">
        <v>43.5141525832437</v>
      </c>
      <c r="BF14">
        <v>67.104049290569606</v>
      </c>
      <c r="BG14">
        <v>53.959626050791897</v>
      </c>
      <c r="BH14">
        <v>23.070371364489699</v>
      </c>
      <c r="BI14">
        <v>86.379565948046405</v>
      </c>
      <c r="BJ14">
        <v>51.686715624841</v>
      </c>
      <c r="BK14">
        <v>26.355654903257399</v>
      </c>
      <c r="BL14">
        <v>14.149747737261199</v>
      </c>
      <c r="BM14">
        <v>52.930721676841401</v>
      </c>
      <c r="BN14">
        <v>129.21803143852301</v>
      </c>
      <c r="BO14">
        <v>40.837147356619099</v>
      </c>
      <c r="BP14">
        <v>51.311302081646701</v>
      </c>
      <c r="BQ14">
        <v>111.482233198839</v>
      </c>
      <c r="BR14">
        <v>81.486852307672294</v>
      </c>
      <c r="BS14">
        <v>152.45030427308899</v>
      </c>
      <c r="BT14">
        <v>85.483529994581403</v>
      </c>
      <c r="BU14">
        <v>27.019964935387801</v>
      </c>
      <c r="BV14">
        <v>264.11996439603797</v>
      </c>
      <c r="BW14">
        <v>446.407767783201</v>
      </c>
      <c r="BX14">
        <v>319.032666552656</v>
      </c>
      <c r="BY14">
        <v>430.09604621914099</v>
      </c>
      <c r="BZ14">
        <v>1187.0382367239899</v>
      </c>
      <c r="CA14" t="s">
        <v>65</v>
      </c>
    </row>
    <row r="15" spans="1:79" x14ac:dyDescent="0.2">
      <c r="A15">
        <v>-0.29490517677396899</v>
      </c>
      <c r="B15">
        <v>11.4915951632802</v>
      </c>
      <c r="C15" t="s">
        <v>14</v>
      </c>
      <c r="M15" t="s">
        <v>70</v>
      </c>
      <c r="N15">
        <f>EXP(N13)</f>
        <v>19.471739534171281</v>
      </c>
      <c r="O15">
        <f t="shared" ref="O15:BZ15" si="4">EXP(O13)</f>
        <v>0.11039173700767198</v>
      </c>
      <c r="P15">
        <f t="shared" si="4"/>
        <v>0.15873909477600615</v>
      </c>
      <c r="Q15">
        <f t="shared" si="4"/>
        <v>0.17280778080979717</v>
      </c>
      <c r="R15">
        <f t="shared" si="4"/>
        <v>0.33409262235424642</v>
      </c>
      <c r="S15">
        <f t="shared" si="4"/>
        <v>2.8924010020157236</v>
      </c>
      <c r="T15">
        <f t="shared" si="4"/>
        <v>2.5558681872957481</v>
      </c>
      <c r="U15">
        <f t="shared" si="4"/>
        <v>2.5476575930044354</v>
      </c>
      <c r="V15">
        <f t="shared" si="4"/>
        <v>0.58513343982217236</v>
      </c>
      <c r="W15">
        <f t="shared" si="4"/>
        <v>0.59134854272126203</v>
      </c>
      <c r="X15">
        <f t="shared" si="4"/>
        <v>1.6685872483235193</v>
      </c>
      <c r="Y15">
        <f t="shared" si="4"/>
        <v>0.66169232325574112</v>
      </c>
      <c r="Z15">
        <f t="shared" si="4"/>
        <v>1.4344700518522149</v>
      </c>
      <c r="AA15">
        <f t="shared" si="4"/>
        <v>1.384627058310727</v>
      </c>
      <c r="AB15">
        <f t="shared" si="4"/>
        <v>0.74460218970022773</v>
      </c>
      <c r="AC15">
        <f t="shared" si="4"/>
        <v>1.3369416374135701</v>
      </c>
      <c r="AD15">
        <f t="shared" si="4"/>
        <v>0.75074346145298598</v>
      </c>
      <c r="AE15">
        <f t="shared" si="4"/>
        <v>1.3171243411508178</v>
      </c>
      <c r="AF15">
        <f t="shared" si="4"/>
        <v>1.2753118068734499</v>
      </c>
      <c r="AG15">
        <f t="shared" si="4"/>
        <v>1.2665764420124042</v>
      </c>
      <c r="AH15">
        <f t="shared" si="4"/>
        <v>0.79302224577488012</v>
      </c>
      <c r="AI15">
        <f t="shared" si="4"/>
        <v>1.2518503522820414</v>
      </c>
      <c r="AJ15">
        <f t="shared" si="4"/>
        <v>1.2223961510266828</v>
      </c>
      <c r="AK15">
        <f t="shared" si="4"/>
        <v>1.2175657076407522</v>
      </c>
      <c r="AL15">
        <f t="shared" si="4"/>
        <v>0.8238711319729195</v>
      </c>
      <c r="AM15">
        <f t="shared" si="4"/>
        <v>1.2059868846503983</v>
      </c>
      <c r="AN15">
        <f t="shared" si="4"/>
        <v>0.83459085109246212</v>
      </c>
      <c r="AO15">
        <f t="shared" si="4"/>
        <v>1.1933537395323921</v>
      </c>
      <c r="AP15">
        <f t="shared" si="4"/>
        <v>1.1850818700125969</v>
      </c>
      <c r="AQ15">
        <f t="shared" si="4"/>
        <v>0.85479815055048625</v>
      </c>
      <c r="AR15">
        <f t="shared" si="4"/>
        <v>1.1618306004069328</v>
      </c>
      <c r="AS15">
        <f t="shared" si="4"/>
        <v>0.86251391258125032</v>
      </c>
      <c r="AT15">
        <f t="shared" si="4"/>
        <v>0.8713888090888785</v>
      </c>
      <c r="AU15">
        <f t="shared" si="4"/>
        <v>1.1433607478230163</v>
      </c>
      <c r="AV15">
        <f t="shared" si="4"/>
        <v>1.1356951308961603</v>
      </c>
      <c r="AW15">
        <f t="shared" si="4"/>
        <v>1.1354118610334629</v>
      </c>
      <c r="AX15">
        <f t="shared" si="4"/>
        <v>0.88245938732164209</v>
      </c>
      <c r="AY15">
        <f t="shared" si="4"/>
        <v>1.1284267012251288</v>
      </c>
      <c r="AZ15">
        <f t="shared" si="4"/>
        <v>0.88791507735223985</v>
      </c>
      <c r="BA15">
        <f t="shared" si="4"/>
        <v>1.1196558806834667</v>
      </c>
      <c r="BB15">
        <f t="shared" si="4"/>
        <v>0.89445293483612764</v>
      </c>
      <c r="BC15">
        <f t="shared" si="4"/>
        <v>1.1011023296277884</v>
      </c>
      <c r="BD15">
        <f t="shared" si="4"/>
        <v>0.91111861967822028</v>
      </c>
      <c r="BE15">
        <f t="shared" si="4"/>
        <v>0.91177399327575481</v>
      </c>
      <c r="BF15">
        <f t="shared" si="4"/>
        <v>0.91367078027331206</v>
      </c>
      <c r="BG15">
        <f t="shared" si="4"/>
        <v>1.0929487839278769</v>
      </c>
      <c r="BH15">
        <f t="shared" si="4"/>
        <v>0.91989187782636139</v>
      </c>
      <c r="BI15">
        <f t="shared" si="4"/>
        <v>1.0838389535192654</v>
      </c>
      <c r="BJ15">
        <f t="shared" si="4"/>
        <v>1.0832473647818244</v>
      </c>
      <c r="BK15">
        <f t="shared" si="4"/>
        <v>1.0818465516798366</v>
      </c>
      <c r="BL15">
        <f t="shared" si="4"/>
        <v>1.0773410251576505</v>
      </c>
      <c r="BM15">
        <f t="shared" si="4"/>
        <v>0.92853553945767242</v>
      </c>
      <c r="BN15">
        <f t="shared" si="4"/>
        <v>0.9358726711053279</v>
      </c>
      <c r="BO15">
        <f t="shared" si="4"/>
        <v>0.93602177443702683</v>
      </c>
      <c r="BP15">
        <f t="shared" si="4"/>
        <v>1.0591813447840548</v>
      </c>
      <c r="BQ15">
        <f t="shared" si="4"/>
        <v>1.048753639291635</v>
      </c>
      <c r="BR15">
        <f t="shared" si="4"/>
        <v>1.0401351200879467</v>
      </c>
      <c r="BS15">
        <f t="shared" si="4"/>
        <v>0.96407761653834012</v>
      </c>
      <c r="BT15">
        <f t="shared" si="4"/>
        <v>1.0362875686240258</v>
      </c>
      <c r="BU15">
        <f t="shared" si="4"/>
        <v>1.0335332052036039</v>
      </c>
      <c r="BV15">
        <f t="shared" si="4"/>
        <v>0.96815774453232173</v>
      </c>
      <c r="BW15">
        <f t="shared" si="4"/>
        <v>0.97472010488230054</v>
      </c>
      <c r="BX15">
        <f t="shared" si="4"/>
        <v>0.98865971029016586</v>
      </c>
      <c r="BY15">
        <f t="shared" si="4"/>
        <v>0.99535652142525111</v>
      </c>
      <c r="BZ15">
        <f t="shared" si="4"/>
        <v>1.0033957140259293</v>
      </c>
      <c r="CA15">
        <f t="shared" ref="CA15" si="5">EXP(CA13)</f>
        <v>1</v>
      </c>
    </row>
    <row r="16" spans="1:79" x14ac:dyDescent="0.2">
      <c r="A16">
        <v>0.29038464526992902</v>
      </c>
      <c r="B16">
        <v>40.460584784397703</v>
      </c>
      <c r="C16" t="s">
        <v>15</v>
      </c>
      <c r="M16" t="s">
        <v>71</v>
      </c>
      <c r="N16">
        <f>N15/(1+N15)</f>
        <v>0.95115217256790474</v>
      </c>
      <c r="O16">
        <f t="shared" ref="O16:BZ16" si="6">O15/(1+O15)</f>
        <v>9.9416929474961738E-2</v>
      </c>
      <c r="P16">
        <f t="shared" si="6"/>
        <v>0.13699295681975046</v>
      </c>
      <c r="Q16">
        <f t="shared" si="6"/>
        <v>0.14734535670498136</v>
      </c>
      <c r="R16">
        <f t="shared" si="6"/>
        <v>0.25042685699339218</v>
      </c>
      <c r="S16">
        <f t="shared" si="6"/>
        <v>0.74308916283750348</v>
      </c>
      <c r="T16">
        <f t="shared" si="6"/>
        <v>0.71877472748490601</v>
      </c>
      <c r="U16">
        <f t="shared" si="6"/>
        <v>0.71812386799338168</v>
      </c>
      <c r="V16">
        <f t="shared" si="6"/>
        <v>0.36913828522084258</v>
      </c>
      <c r="W16">
        <f t="shared" si="6"/>
        <v>0.37160215178884393</v>
      </c>
      <c r="X16">
        <f t="shared" si="6"/>
        <v>0.62526988741768597</v>
      </c>
      <c r="Y16">
        <f t="shared" si="6"/>
        <v>0.39820387564846682</v>
      </c>
      <c r="Z16">
        <f t="shared" si="6"/>
        <v>0.58923298348272091</v>
      </c>
      <c r="AA16">
        <f t="shared" si="6"/>
        <v>0.58064721419860033</v>
      </c>
      <c r="AB16">
        <f t="shared" si="6"/>
        <v>0.42680342492758855</v>
      </c>
      <c r="AC16">
        <f t="shared" si="6"/>
        <v>0.57209029785324095</v>
      </c>
      <c r="AD16">
        <f t="shared" si="6"/>
        <v>0.42881408840443425</v>
      </c>
      <c r="AE16">
        <f t="shared" si="6"/>
        <v>0.56843058344320785</v>
      </c>
      <c r="AF16">
        <f t="shared" si="6"/>
        <v>0.56049979744353384</v>
      </c>
      <c r="AG16">
        <f t="shared" si="6"/>
        <v>0.55880596768572288</v>
      </c>
      <c r="AH16">
        <f t="shared" si="6"/>
        <v>0.4422824355043985</v>
      </c>
      <c r="AI16">
        <f t="shared" si="6"/>
        <v>0.55592075690705078</v>
      </c>
      <c r="AJ16">
        <f t="shared" si="6"/>
        <v>0.5500352178264758</v>
      </c>
      <c r="AK16">
        <f t="shared" si="6"/>
        <v>0.54905507577320412</v>
      </c>
      <c r="AL16">
        <f t="shared" si="6"/>
        <v>0.45171564894594329</v>
      </c>
      <c r="AM16">
        <f t="shared" si="6"/>
        <v>0.5466881480764203</v>
      </c>
      <c r="AN16">
        <f t="shared" si="6"/>
        <v>0.45491933560852543</v>
      </c>
      <c r="AO16">
        <f t="shared" si="6"/>
        <v>0.54407719011471767</v>
      </c>
      <c r="AP16">
        <f t="shared" si="6"/>
        <v>0.54235124380294497</v>
      </c>
      <c r="AQ16">
        <f t="shared" si="6"/>
        <v>0.46085777597782829</v>
      </c>
      <c r="AR16">
        <f t="shared" si="6"/>
        <v>0.53742906599075579</v>
      </c>
      <c r="AS16">
        <f t="shared" si="6"/>
        <v>0.46309125894576314</v>
      </c>
      <c r="AT16">
        <f t="shared" si="6"/>
        <v>0.46563750133417264</v>
      </c>
      <c r="AU16">
        <f t="shared" si="6"/>
        <v>0.53344298153463576</v>
      </c>
      <c r="AV16">
        <f t="shared" si="6"/>
        <v>0.53176837576981817</v>
      </c>
      <c r="AW16">
        <f t="shared" si="6"/>
        <v>0.53170626320487158</v>
      </c>
      <c r="AX16">
        <f t="shared" si="6"/>
        <v>0.4687800402308826</v>
      </c>
      <c r="AY16">
        <f t="shared" si="6"/>
        <v>0.53016939722453349</v>
      </c>
      <c r="AZ16">
        <f t="shared" si="6"/>
        <v>0.47031515771224286</v>
      </c>
      <c r="BA16">
        <f t="shared" si="6"/>
        <v>0.52822530812050605</v>
      </c>
      <c r="BB16">
        <f t="shared" si="6"/>
        <v>0.47214312817620824</v>
      </c>
      <c r="BC16">
        <f t="shared" si="6"/>
        <v>0.5240593540357692</v>
      </c>
      <c r="BD16">
        <f t="shared" si="6"/>
        <v>0.47674624185893155</v>
      </c>
      <c r="BE16">
        <f t="shared" si="6"/>
        <v>0.47692561802949496</v>
      </c>
      <c r="BF16">
        <f t="shared" si="6"/>
        <v>0.4774440774723126</v>
      </c>
      <c r="BG16">
        <f t="shared" si="6"/>
        <v>0.52220522180037243</v>
      </c>
      <c r="BH16">
        <f t="shared" si="6"/>
        <v>0.47913733499817335</v>
      </c>
      <c r="BI16">
        <f t="shared" si="6"/>
        <v>0.52011646662465805</v>
      </c>
      <c r="BJ16">
        <f t="shared" si="6"/>
        <v>0.51998019202835832</v>
      </c>
      <c r="BK16">
        <f t="shared" si="6"/>
        <v>0.51965720086665246</v>
      </c>
      <c r="BL16">
        <f t="shared" si="6"/>
        <v>0.51861538963054488</v>
      </c>
      <c r="BM16">
        <f t="shared" si="6"/>
        <v>0.48147183210260563</v>
      </c>
      <c r="BN16">
        <f t="shared" si="6"/>
        <v>0.4834371005253002</v>
      </c>
      <c r="BO16">
        <f t="shared" si="6"/>
        <v>0.48347688378102638</v>
      </c>
      <c r="BP16">
        <f t="shared" si="6"/>
        <v>0.51437011483567541</v>
      </c>
      <c r="BQ16">
        <f t="shared" si="6"/>
        <v>0.51189836551272494</v>
      </c>
      <c r="BR16">
        <f t="shared" si="6"/>
        <v>0.50983638772078399</v>
      </c>
      <c r="BS16">
        <f t="shared" si="6"/>
        <v>0.49085515176203359</v>
      </c>
      <c r="BT16">
        <f t="shared" si="6"/>
        <v>0.50891022692058818</v>
      </c>
      <c r="BU16">
        <f t="shared" si="6"/>
        <v>0.50824505966211819</v>
      </c>
      <c r="BV16">
        <f t="shared" si="6"/>
        <v>0.49191064447040939</v>
      </c>
      <c r="BW16">
        <f t="shared" si="6"/>
        <v>0.4935991194257866</v>
      </c>
      <c r="BX16">
        <f t="shared" si="6"/>
        <v>0.49714876063231062</v>
      </c>
      <c r="BY16">
        <f t="shared" si="6"/>
        <v>0.49883642884745427</v>
      </c>
      <c r="BZ16">
        <f t="shared" si="6"/>
        <v>0.50084748959033798</v>
      </c>
      <c r="CA16">
        <f t="shared" ref="CA16" si="7">CA15/(1+CA15)</f>
        <v>0.5</v>
      </c>
    </row>
    <row r="17" spans="1:3" x14ac:dyDescent="0.2">
      <c r="A17">
        <v>-0.28669128150995599</v>
      </c>
      <c r="B17">
        <v>31.954544414930599</v>
      </c>
      <c r="C17" t="s">
        <v>16</v>
      </c>
    </row>
    <row r="18" spans="1:3" x14ac:dyDescent="0.2">
      <c r="A18">
        <v>0.275450830719772</v>
      </c>
      <c r="B18">
        <v>36.823557787207903</v>
      </c>
      <c r="C18" t="s">
        <v>17</v>
      </c>
    </row>
    <row r="19" spans="1:3" x14ac:dyDescent="0.2">
      <c r="A19">
        <v>0.243190703122383</v>
      </c>
      <c r="B19">
        <v>18.629659508899501</v>
      </c>
      <c r="C19" t="s">
        <v>18</v>
      </c>
    </row>
    <row r="20" spans="1:3" x14ac:dyDescent="0.2">
      <c r="A20">
        <v>0.23631754553704701</v>
      </c>
      <c r="B20">
        <v>6.3723952804343398</v>
      </c>
      <c r="C20" t="s">
        <v>19</v>
      </c>
    </row>
    <row r="21" spans="1:3" x14ac:dyDescent="0.2">
      <c r="A21">
        <v>-0.231904005061212</v>
      </c>
      <c r="B21">
        <v>41.820357479170198</v>
      </c>
      <c r="C21" t="s">
        <v>20</v>
      </c>
    </row>
    <row r="22" spans="1:3" x14ac:dyDescent="0.2">
      <c r="A22">
        <v>0.224622738602717</v>
      </c>
      <c r="B22">
        <v>53.075454429961503</v>
      </c>
      <c r="C22" t="s">
        <v>21</v>
      </c>
    </row>
    <row r="23" spans="1:3" x14ac:dyDescent="0.2">
      <c r="A23">
        <v>0.20081299072316799</v>
      </c>
      <c r="B23">
        <v>26.314919000203901</v>
      </c>
      <c r="C23" t="s">
        <v>22</v>
      </c>
    </row>
    <row r="24" spans="1:3" x14ac:dyDescent="0.2">
      <c r="A24">
        <v>0.196853543833103</v>
      </c>
      <c r="B24">
        <v>7.4013887397632896</v>
      </c>
      <c r="C24" t="s">
        <v>23</v>
      </c>
    </row>
    <row r="25" spans="1:3" x14ac:dyDescent="0.2">
      <c r="A25">
        <v>-0.19374115454011101</v>
      </c>
      <c r="B25">
        <v>8.2940213263005393</v>
      </c>
      <c r="C25" t="s">
        <v>24</v>
      </c>
    </row>
    <row r="26" spans="1:3" x14ac:dyDescent="0.2">
      <c r="A26">
        <v>0.18729822316327099</v>
      </c>
      <c r="B26">
        <v>21.6674802438461</v>
      </c>
      <c r="C26" t="s">
        <v>25</v>
      </c>
    </row>
    <row r="27" spans="1:3" x14ac:dyDescent="0.2">
      <c r="A27">
        <v>-0.180813672911533</v>
      </c>
      <c r="B27">
        <v>45.467869270667997</v>
      </c>
      <c r="C27" t="s">
        <v>26</v>
      </c>
    </row>
    <row r="28" spans="1:3" x14ac:dyDescent="0.2">
      <c r="A28">
        <v>0.176767611765102</v>
      </c>
      <c r="B28">
        <v>62.802886249616797</v>
      </c>
      <c r="C28" t="s">
        <v>27</v>
      </c>
    </row>
    <row r="29" spans="1:3" x14ac:dyDescent="0.2">
      <c r="A29">
        <v>0.169811860818811</v>
      </c>
      <c r="B29">
        <v>63.178086572931903</v>
      </c>
      <c r="C29" t="s">
        <v>28</v>
      </c>
    </row>
    <row r="30" spans="1:3" x14ac:dyDescent="0.2">
      <c r="A30">
        <v>-0.15688991914443801</v>
      </c>
      <c r="B30">
        <v>16.158704492313099</v>
      </c>
      <c r="C30" t="s">
        <v>29</v>
      </c>
    </row>
    <row r="31" spans="1:3" x14ac:dyDescent="0.2">
      <c r="A31">
        <v>0.149996865020047</v>
      </c>
      <c r="B31">
        <v>10.6005461948941</v>
      </c>
      <c r="C31" t="s">
        <v>30</v>
      </c>
    </row>
    <row r="32" spans="1:3" x14ac:dyDescent="0.2">
      <c r="A32">
        <v>-0.14790399967773199</v>
      </c>
      <c r="B32">
        <v>27.8238885552054</v>
      </c>
      <c r="C32" t="s">
        <v>31</v>
      </c>
    </row>
    <row r="33" spans="1:3" x14ac:dyDescent="0.2">
      <c r="A33">
        <v>-0.13766700783148</v>
      </c>
      <c r="B33">
        <v>29.251901243311998</v>
      </c>
      <c r="C33" t="s">
        <v>32</v>
      </c>
    </row>
    <row r="34" spans="1:3" x14ac:dyDescent="0.2">
      <c r="A34">
        <v>0.13397194991004799</v>
      </c>
      <c r="B34">
        <v>10.7245794780615</v>
      </c>
      <c r="C34" t="s">
        <v>33</v>
      </c>
    </row>
    <row r="35" spans="1:3" x14ac:dyDescent="0.2">
      <c r="A35">
        <v>0.12724491359110199</v>
      </c>
      <c r="B35">
        <v>13.017618755986801</v>
      </c>
      <c r="C35" t="s">
        <v>34</v>
      </c>
    </row>
    <row r="36" spans="1:3" x14ac:dyDescent="0.2">
      <c r="A36">
        <v>0.126995458268061</v>
      </c>
      <c r="B36">
        <v>12.196253560974</v>
      </c>
      <c r="C36" t="s">
        <v>35</v>
      </c>
    </row>
    <row r="37" spans="1:3" x14ac:dyDescent="0.2">
      <c r="A37">
        <v>-0.12504251126577301</v>
      </c>
      <c r="B37">
        <v>22.765176071029401</v>
      </c>
      <c r="C37" t="s">
        <v>36</v>
      </c>
    </row>
    <row r="38" spans="1:3" x14ac:dyDescent="0.2">
      <c r="A38">
        <v>0.12082436277351299</v>
      </c>
      <c r="B38">
        <v>19.7249113574143</v>
      </c>
      <c r="C38" t="s">
        <v>37</v>
      </c>
    </row>
    <row r="39" spans="1:3" x14ac:dyDescent="0.2">
      <c r="A39">
        <v>-0.118879174175495</v>
      </c>
      <c r="B39">
        <v>187.20948819183999</v>
      </c>
      <c r="C39" t="s">
        <v>38</v>
      </c>
    </row>
    <row r="40" spans="1:3" x14ac:dyDescent="0.2">
      <c r="A40">
        <v>0.113021388706477</v>
      </c>
      <c r="B40">
        <v>26.881952626945299</v>
      </c>
      <c r="C40" t="s">
        <v>39</v>
      </c>
    </row>
    <row r="41" spans="1:3" x14ac:dyDescent="0.2">
      <c r="A41">
        <v>-0.111542993587427</v>
      </c>
      <c r="B41">
        <v>83.813127531925204</v>
      </c>
      <c r="C41" t="s">
        <v>40</v>
      </c>
    </row>
    <row r="42" spans="1:3" x14ac:dyDescent="0.2">
      <c r="A42">
        <v>9.6311795862886601E-2</v>
      </c>
      <c r="B42">
        <v>35.561729545236602</v>
      </c>
      <c r="C42" t="s">
        <v>41</v>
      </c>
    </row>
    <row r="43" spans="1:3" x14ac:dyDescent="0.2">
      <c r="A43">
        <v>-9.3082181989727994E-2</v>
      </c>
      <c r="B43">
        <v>15.956019100705401</v>
      </c>
      <c r="C43" t="s">
        <v>42</v>
      </c>
    </row>
    <row r="44" spans="1:3" x14ac:dyDescent="0.2">
      <c r="A44">
        <v>-9.2363134009485398E-2</v>
      </c>
      <c r="B44">
        <v>43.5141525832437</v>
      </c>
      <c r="C44" t="s">
        <v>43</v>
      </c>
    </row>
    <row r="45" spans="1:3" x14ac:dyDescent="0.2">
      <c r="A45">
        <v>-9.0284969051891706E-2</v>
      </c>
      <c r="B45">
        <v>67.104049290569606</v>
      </c>
      <c r="C45" t="s">
        <v>44</v>
      </c>
    </row>
    <row r="46" spans="1:3" x14ac:dyDescent="0.2">
      <c r="A46">
        <v>8.8879349842060806E-2</v>
      </c>
      <c r="B46">
        <v>53.959626050791897</v>
      </c>
      <c r="C46" t="s">
        <v>45</v>
      </c>
    </row>
    <row r="47" spans="1:3" x14ac:dyDescent="0.2">
      <c r="A47">
        <v>-8.3499139947330506E-2</v>
      </c>
      <c r="B47">
        <v>23.070371364489699</v>
      </c>
      <c r="C47" t="s">
        <v>46</v>
      </c>
    </row>
    <row r="48" spans="1:3" x14ac:dyDescent="0.2">
      <c r="A48">
        <v>8.0509325116158506E-2</v>
      </c>
      <c r="B48">
        <v>86.379565948046405</v>
      </c>
      <c r="C48" t="s">
        <v>47</v>
      </c>
    </row>
    <row r="49" spans="1:3" x14ac:dyDescent="0.2">
      <c r="A49">
        <v>7.9963348938707102E-2</v>
      </c>
      <c r="B49">
        <v>51.686715624841</v>
      </c>
      <c r="C49" t="s">
        <v>48</v>
      </c>
    </row>
    <row r="50" spans="1:3" x14ac:dyDescent="0.2">
      <c r="A50">
        <v>7.8669351217129493E-2</v>
      </c>
      <c r="B50">
        <v>26.355654903257399</v>
      </c>
      <c r="C50" t="s">
        <v>49</v>
      </c>
    </row>
    <row r="51" spans="1:3" x14ac:dyDescent="0.2">
      <c r="A51">
        <v>7.4495991653665106E-2</v>
      </c>
      <c r="B51">
        <v>14.149747737261199</v>
      </c>
      <c r="C51" t="s">
        <v>50</v>
      </c>
    </row>
    <row r="52" spans="1:3" x14ac:dyDescent="0.2">
      <c r="A52">
        <v>-7.4146622715459506E-2</v>
      </c>
      <c r="B52">
        <v>52.930721676841401</v>
      </c>
      <c r="C52" t="s">
        <v>51</v>
      </c>
    </row>
    <row r="53" spans="1:3" x14ac:dyDescent="0.2">
      <c r="A53">
        <v>-6.6275846902044799E-2</v>
      </c>
      <c r="B53">
        <v>129.21803143852301</v>
      </c>
      <c r="C53" t="s">
        <v>52</v>
      </c>
    </row>
    <row r="54" spans="1:3" x14ac:dyDescent="0.2">
      <c r="A54">
        <v>-6.6116539487709305E-2</v>
      </c>
      <c r="B54">
        <v>40.837147356619099</v>
      </c>
      <c r="C54" t="s">
        <v>53</v>
      </c>
    </row>
    <row r="55" spans="1:3" x14ac:dyDescent="0.2">
      <c r="A55">
        <v>5.7496293492685598E-2</v>
      </c>
      <c r="B55">
        <v>51.311302081646701</v>
      </c>
      <c r="C55" t="s">
        <v>54</v>
      </c>
    </row>
    <row r="56" spans="1:3" x14ac:dyDescent="0.2">
      <c r="A56">
        <v>4.7602448916390303E-2</v>
      </c>
      <c r="B56">
        <v>111.482233198839</v>
      </c>
      <c r="C56" t="s">
        <v>55</v>
      </c>
    </row>
    <row r="57" spans="1:3" x14ac:dyDescent="0.2">
      <c r="A57">
        <v>3.93506278754856E-2</v>
      </c>
      <c r="B57">
        <v>81.486852307672294</v>
      </c>
      <c r="C57" t="s">
        <v>56</v>
      </c>
    </row>
    <row r="58" spans="1:3" x14ac:dyDescent="0.2">
      <c r="A58">
        <v>-3.6583472531490899E-2</v>
      </c>
      <c r="B58">
        <v>152.45030427308899</v>
      </c>
      <c r="C58" t="s">
        <v>57</v>
      </c>
    </row>
    <row r="59" spans="1:3" x14ac:dyDescent="0.2">
      <c r="A59">
        <v>3.5644681212147603E-2</v>
      </c>
      <c r="B59">
        <v>85.483529994581403</v>
      </c>
      <c r="C59" t="s">
        <v>58</v>
      </c>
    </row>
    <row r="60" spans="1:3" x14ac:dyDescent="0.2">
      <c r="A60">
        <v>3.2983228509489697E-2</v>
      </c>
      <c r="B60">
        <v>27.019964935387801</v>
      </c>
      <c r="C60" t="s">
        <v>59</v>
      </c>
    </row>
    <row r="61" spans="1:3" x14ac:dyDescent="0.2">
      <c r="A61">
        <v>-3.2360245754367502E-2</v>
      </c>
      <c r="B61">
        <v>264.11996439603797</v>
      </c>
      <c r="C61" t="s">
        <v>60</v>
      </c>
    </row>
    <row r="62" spans="1:3" x14ac:dyDescent="0.2">
      <c r="A62">
        <v>-2.5604921112909001E-2</v>
      </c>
      <c r="B62">
        <v>446.407767783201</v>
      </c>
      <c r="C62" t="s">
        <v>61</v>
      </c>
    </row>
    <row r="63" spans="1:3" x14ac:dyDescent="0.2">
      <c r="A63">
        <v>-1.1405081096307799E-2</v>
      </c>
      <c r="B63">
        <v>319.032666552656</v>
      </c>
      <c r="C63" t="s">
        <v>62</v>
      </c>
    </row>
    <row r="64" spans="1:3" x14ac:dyDescent="0.2">
      <c r="A64">
        <v>-4.6542930121113903E-3</v>
      </c>
      <c r="B64">
        <v>430.09604621914099</v>
      </c>
      <c r="C64" t="s">
        <v>63</v>
      </c>
    </row>
    <row r="65" spans="1:3" x14ac:dyDescent="0.2">
      <c r="A65">
        <v>3.3899616077560902E-3</v>
      </c>
      <c r="B65">
        <v>1187.0382367239899</v>
      </c>
      <c r="C65" t="s">
        <v>64</v>
      </c>
    </row>
    <row r="66" spans="1:3" x14ac:dyDescent="0.2">
      <c r="A66">
        <v>0</v>
      </c>
      <c r="B66" t="s">
        <v>65</v>
      </c>
      <c r="C66" t="s">
        <v>66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logit_coef_all_after_boxcox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2018-08-04T22:40:59Z</dcterms:created>
  <dcterms:modified xsi:type="dcterms:W3CDTF">2018-08-04T23:30:24Z</dcterms:modified>
</cp:coreProperties>
</file>