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ivotTables/pivotTable5.xml" ContentType="application/vnd.openxmlformats-officedocument.spreadsheetml.pivot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pivotTables/pivotTable6.xml" ContentType="application/vnd.openxmlformats-officedocument.spreadsheetml.pivotTab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ne\PycharmProjects\tables_to_pptx\"/>
    </mc:Choice>
  </mc:AlternateContent>
  <xr:revisionPtr revIDLastSave="0" documentId="13_ncr:1_{7B5998E3-50F5-4428-8287-D533115A4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онсолидация 1" sheetId="16" r:id="rId1"/>
    <sheet name="Консолидация 2" sheetId="17" state="hidden" r:id="rId2"/>
    <sheet name="ФЛ 1" sheetId="4" state="hidden" r:id="rId3"/>
    <sheet name="ФЛ 2" sheetId="1" state="hidden" r:id="rId4"/>
    <sheet name="Консолидация 11" sheetId="6" state="hidden" r:id="rId5"/>
    <sheet name="Консолидация 22" sheetId="5" state="hidden" r:id="rId6"/>
    <sheet name="Консолидация 2 (dark)" sheetId="20" r:id="rId7"/>
    <sheet name="ЮЛ 1" sheetId="12" r:id="rId8"/>
    <sheet name="РБ 11" sheetId="9" state="hidden" r:id="rId9"/>
    <sheet name="РБ 22" sheetId="11" state="hidden" r:id="rId10"/>
    <sheet name="ЮЛ 2" sheetId="13" state="hidden" r:id="rId11"/>
    <sheet name="ЮЛ 2 (dark)" sheetId="21" r:id="rId12"/>
    <sheet name="РБ 1" sheetId="14" r:id="rId13"/>
    <sheet name="РБ 2 (dark)" sheetId="22" r:id="rId14"/>
    <sheet name="РБ 2" sheetId="15" state="hidden" r:id="rId15"/>
    <sheet name="Финрынки 1" sheetId="19" r:id="rId16"/>
    <sheet name="Финрынки 2" sheetId="18" state="hidden" r:id="rId17"/>
    <sheet name="Финрынки 2 (dark)" sheetId="23" r:id="rId18"/>
  </sheets>
  <definedNames>
    <definedName name="_xlnm._FilterDatabase" localSheetId="1" hidden="1">'Консолидация 2'!$B$2:$M$54</definedName>
    <definedName name="_xlnm._FilterDatabase" localSheetId="6" hidden="1">'Консолидация 2 (dark)'!$B$2:$M$54</definedName>
    <definedName name="_xlnm._FilterDatabase" localSheetId="5" hidden="1">'Консолидация 22'!$B$2:$G$77</definedName>
    <definedName name="_xlnm._FilterDatabase" localSheetId="14" hidden="1">'РБ 2'!$B$2:$E$103</definedName>
    <definedName name="_xlnm._FilterDatabase" localSheetId="13" hidden="1">'РБ 2 (dark)'!$B$2:$E$103</definedName>
    <definedName name="_xlnm._FilterDatabase" localSheetId="9" hidden="1">'РБ 22'!$B$2:$E$79</definedName>
    <definedName name="_xlnm._FilterDatabase" localSheetId="16" hidden="1">'Финрынки 2'!$B$2:$G$90</definedName>
    <definedName name="_xlnm._FilterDatabase" localSheetId="17" hidden="1">'Финрынки 2 (dark)'!$B$2:$G$90</definedName>
    <definedName name="_xlnm._FilterDatabase" localSheetId="3" hidden="1">'ФЛ 2'!$A$2:$C$79</definedName>
    <definedName name="_xlnm._FilterDatabase" localSheetId="10" hidden="1">'ЮЛ 2'!$B$2:$G$104</definedName>
    <definedName name="_xlnm._FilterDatabase" localSheetId="11" hidden="1">'ЮЛ 2 (dark)'!$B$2:$G$104</definedName>
  </definedNames>
  <calcPr calcId="18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4" i="20" l="1"/>
  <c r="L54" i="20" s="1"/>
  <c r="K53" i="20"/>
  <c r="L53" i="20" s="1"/>
  <c r="K52" i="20"/>
  <c r="L52" i="20" s="1"/>
  <c r="K51" i="20"/>
  <c r="L51" i="20" s="1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8" i="20"/>
  <c r="L7" i="20"/>
  <c r="L6" i="20"/>
  <c r="L5" i="20"/>
  <c r="L4" i="20"/>
  <c r="L3" i="20"/>
  <c r="B13" i="19"/>
  <c r="C13" i="19" s="1"/>
  <c r="D13" i="19" s="1"/>
  <c r="B14" i="19"/>
  <c r="C14" i="19" s="1"/>
  <c r="D14" i="19" s="1"/>
  <c r="B15" i="19"/>
  <c r="C15" i="19" s="1"/>
  <c r="D15" i="19" s="1"/>
  <c r="B16" i="19"/>
  <c r="C16" i="19" s="1"/>
  <c r="D16" i="19" s="1"/>
  <c r="B12" i="19"/>
  <c r="C12" i="19" s="1"/>
  <c r="D12" i="19" s="1"/>
  <c r="B20" i="14"/>
  <c r="C20" i="14" s="1"/>
  <c r="D20" i="14" s="1"/>
  <c r="E20" i="14" s="1"/>
  <c r="F20" i="14" s="1"/>
  <c r="B40" i="12"/>
  <c r="C40" i="12"/>
  <c r="D40" i="12" s="1"/>
  <c r="E40" i="12" s="1"/>
  <c r="F40" i="12" s="1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24" i="12"/>
  <c r="B25" i="12"/>
  <c r="C25" i="12" s="1"/>
  <c r="D25" i="12" s="1"/>
  <c r="E25" i="12" s="1"/>
  <c r="F25" i="12" s="1"/>
  <c r="B26" i="12"/>
  <c r="C26" i="12"/>
  <c r="D26" i="12"/>
  <c r="E26" i="12" s="1"/>
  <c r="F26" i="12" s="1"/>
  <c r="B27" i="12"/>
  <c r="C27" i="12"/>
  <c r="D27" i="12"/>
  <c r="E27" i="12"/>
  <c r="F27" i="12"/>
  <c r="B28" i="12"/>
  <c r="C28" i="12" s="1"/>
  <c r="D28" i="12" s="1"/>
  <c r="E28" i="12" s="1"/>
  <c r="F28" i="12" s="1"/>
  <c r="B29" i="12"/>
  <c r="C29" i="12"/>
  <c r="D29" i="12"/>
  <c r="E29" i="12"/>
  <c r="F29" i="12" s="1"/>
  <c r="B30" i="12"/>
  <c r="C30" i="12"/>
  <c r="D30" i="12"/>
  <c r="E30" i="12"/>
  <c r="F30" i="12"/>
  <c r="B31" i="12"/>
  <c r="C31" i="12"/>
  <c r="D31" i="12" s="1"/>
  <c r="E31" i="12" s="1"/>
  <c r="F31" i="12" s="1"/>
  <c r="B32" i="12"/>
  <c r="C32" i="12"/>
  <c r="D32" i="12"/>
  <c r="E32" i="12"/>
  <c r="F32" i="12"/>
  <c r="B33" i="12"/>
  <c r="C33" i="12" s="1"/>
  <c r="D33" i="12" s="1"/>
  <c r="E33" i="12" s="1"/>
  <c r="F33" i="12" s="1"/>
  <c r="B34" i="12"/>
  <c r="C34" i="12"/>
  <c r="D34" i="12"/>
  <c r="E34" i="12" s="1"/>
  <c r="F34" i="12" s="1"/>
  <c r="B35" i="12"/>
  <c r="C35" i="12"/>
  <c r="D35" i="12"/>
  <c r="E35" i="12"/>
  <c r="F35" i="12"/>
  <c r="B36" i="12"/>
  <c r="C36" i="12" s="1"/>
  <c r="D36" i="12" s="1"/>
  <c r="E36" i="12" s="1"/>
  <c r="F36" i="12" s="1"/>
  <c r="B37" i="12"/>
  <c r="C37" i="12"/>
  <c r="D37" i="12" s="1"/>
  <c r="E37" i="12" s="1"/>
  <c r="F37" i="12" s="1"/>
  <c r="B38" i="12"/>
  <c r="C38" i="12"/>
  <c r="D38" i="12"/>
  <c r="E38" i="12"/>
  <c r="F38" i="12"/>
  <c r="B39" i="12"/>
  <c r="C39" i="12"/>
  <c r="D39" i="12" s="1"/>
  <c r="E39" i="12" s="1"/>
  <c r="F39" i="12" s="1"/>
  <c r="D24" i="12"/>
  <c r="E24" i="12" s="1"/>
  <c r="F24" i="12" s="1"/>
  <c r="C24" i="12"/>
  <c r="B24" i="12"/>
  <c r="K54" i="17"/>
  <c r="L54" i="17" s="1"/>
  <c r="K53" i="17"/>
  <c r="L53" i="17" s="1"/>
  <c r="K52" i="17"/>
  <c r="L52" i="17" s="1"/>
  <c r="K51" i="17"/>
  <c r="L51" i="17" s="1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B19" i="14" l="1"/>
  <c r="C19" i="14" s="1"/>
  <c r="D19" i="14" s="1"/>
  <c r="E19" i="14" s="1"/>
  <c r="F19" i="14" s="1"/>
  <c r="B18" i="14"/>
  <c r="C18" i="14" s="1"/>
  <c r="D18" i="14" s="1"/>
  <c r="E18" i="14" s="1"/>
  <c r="F18" i="14" s="1"/>
  <c r="B17" i="14"/>
  <c r="C17" i="14" s="1"/>
  <c r="D17" i="14" s="1"/>
  <c r="E17" i="14" s="1"/>
  <c r="F17" i="14" s="1"/>
  <c r="B16" i="14"/>
  <c r="C16" i="14" s="1"/>
  <c r="D16" i="14" s="1"/>
  <c r="E16" i="14" s="1"/>
  <c r="F16" i="14" s="1"/>
  <c r="C15" i="14"/>
  <c r="D15" i="14" s="1"/>
  <c r="E15" i="14" s="1"/>
  <c r="F15" i="14" s="1"/>
  <c r="B15" i="14"/>
  <c r="B14" i="14"/>
  <c r="C14" i="14" s="1"/>
  <c r="D14" i="14" s="1"/>
  <c r="E14" i="14" s="1"/>
  <c r="F14" i="14" s="1"/>
  <c r="B19" i="9"/>
  <c r="C19" i="9" s="1"/>
  <c r="D19" i="9" s="1"/>
  <c r="E19" i="9" s="1"/>
  <c r="F19" i="9" s="1"/>
  <c r="B18" i="9"/>
  <c r="C18" i="9" s="1"/>
  <c r="D18" i="9" s="1"/>
  <c r="E18" i="9" s="1"/>
  <c r="F18" i="9" s="1"/>
  <c r="B17" i="9"/>
  <c r="C17" i="9" s="1"/>
  <c r="D17" i="9" s="1"/>
  <c r="E17" i="9" s="1"/>
  <c r="F17" i="9" s="1"/>
  <c r="B16" i="9"/>
  <c r="C16" i="9" s="1"/>
  <c r="D16" i="9" s="1"/>
  <c r="E16" i="9" s="1"/>
  <c r="F16" i="9" s="1"/>
  <c r="B15" i="9"/>
  <c r="C15" i="9" s="1"/>
  <c r="D15" i="9" s="1"/>
  <c r="E15" i="9" s="1"/>
  <c r="F15" i="9" s="1"/>
  <c r="B14" i="9"/>
  <c r="C14" i="9" s="1"/>
  <c r="D14" i="9" s="1"/>
  <c r="E14" i="9" s="1"/>
  <c r="F14" i="9" s="1"/>
  <c r="B16" i="6"/>
  <c r="C16" i="6" s="1"/>
  <c r="D16" i="6" s="1"/>
  <c r="E16" i="6" s="1"/>
  <c r="F16" i="6" s="1"/>
  <c r="G16" i="6" s="1"/>
  <c r="H16" i="6" s="1"/>
  <c r="I16" i="6" s="1"/>
  <c r="B17" i="6"/>
  <c r="C17" i="6" s="1"/>
  <c r="D17" i="6" s="1"/>
  <c r="E17" i="6" s="1"/>
  <c r="F17" i="6" s="1"/>
  <c r="G17" i="6" s="1"/>
  <c r="H17" i="6" s="1"/>
  <c r="I17" i="6" s="1"/>
  <c r="B18" i="6"/>
  <c r="C18" i="6" s="1"/>
  <c r="D18" i="6" s="1"/>
  <c r="E18" i="6" s="1"/>
  <c r="F18" i="6" s="1"/>
  <c r="G18" i="6" s="1"/>
  <c r="H18" i="6" s="1"/>
  <c r="I18" i="6" s="1"/>
  <c r="B19" i="6"/>
  <c r="C19" i="6" s="1"/>
  <c r="D19" i="6" s="1"/>
  <c r="E19" i="6" s="1"/>
  <c r="F19" i="6" s="1"/>
  <c r="G19" i="6" s="1"/>
  <c r="H19" i="6" s="1"/>
  <c r="I19" i="6" s="1"/>
  <c r="G15" i="6"/>
  <c r="H15" i="6" s="1"/>
  <c r="I15" i="6" s="1"/>
  <c r="D15" i="6"/>
  <c r="E15" i="6" s="1"/>
  <c r="F15" i="6" s="1"/>
  <c r="C15" i="6"/>
  <c r="B15" i="6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J60" i="5"/>
  <c r="J59" i="5"/>
  <c r="K59" i="5" s="1"/>
  <c r="J58" i="5"/>
  <c r="K58" i="5" s="1"/>
  <c r="J57" i="5"/>
  <c r="K57" i="5" s="1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B14" i="4" l="1"/>
  <c r="B15" i="4"/>
  <c r="B16" i="4"/>
  <c r="B17" i="4"/>
  <c r="B13" i="4"/>
  <c r="C15" i="4"/>
  <c r="D15" i="4" s="1"/>
  <c r="E15" i="4" s="1"/>
  <c r="F15" i="4" s="1"/>
  <c r="C14" i="4"/>
  <c r="D14" i="4" s="1"/>
  <c r="E14" i="4" s="1"/>
  <c r="F14" i="4" s="1"/>
  <c r="C16" i="4"/>
  <c r="D16" i="4" s="1"/>
  <c r="E16" i="4" s="1"/>
  <c r="F16" i="4" s="1"/>
  <c r="C17" i="4"/>
  <c r="D17" i="4" s="1"/>
  <c r="E17" i="4" s="1"/>
  <c r="F17" i="4" s="1"/>
  <c r="C13" i="4"/>
  <c r="D13" i="4" s="1"/>
  <c r="E13" i="4" s="1"/>
  <c r="F13" i="4" s="1"/>
</calcChain>
</file>

<file path=xl/sharedStrings.xml><?xml version="1.0" encoding="utf-8"?>
<sst xmlns="http://schemas.openxmlformats.org/spreadsheetml/2006/main" count="4156" uniqueCount="638">
  <si>
    <t>КФЛ</t>
  </si>
  <si>
    <t>Витрина КФЛ</t>
  </si>
  <si>
    <t>Витрина АФЛ</t>
  </si>
  <si>
    <t>Витрина ДРПА</t>
  </si>
  <si>
    <t>Витрина Кредитные заявки</t>
  </si>
  <si>
    <t>Витрина Секьюритизация</t>
  </si>
  <si>
    <t>Витрина для Казначейства</t>
  </si>
  <si>
    <t>Витрина для Бизнес-планирования</t>
  </si>
  <si>
    <t>Витрина для Розницы</t>
  </si>
  <si>
    <t>Витрина для PL РБ</t>
  </si>
  <si>
    <t>Витрина для НОК/НУК</t>
  </si>
  <si>
    <t>Витрина для Озера</t>
  </si>
  <si>
    <t>ИС IS0188</t>
  </si>
  <si>
    <t>Витрина для УБ</t>
  </si>
  <si>
    <t>Витрины для Кубов</t>
  </si>
  <si>
    <t>Витрина для Навигатора</t>
  </si>
  <si>
    <t>Названия строк</t>
  </si>
  <si>
    <t>Общий итог</t>
  </si>
  <si>
    <t>мар</t>
  </si>
  <si>
    <t>апр</t>
  </si>
  <si>
    <t>май</t>
  </si>
  <si>
    <t>июн</t>
  </si>
  <si>
    <t>Названия столбцов</t>
  </si>
  <si>
    <t>Количество по полю Описание</t>
  </si>
  <si>
    <t>фев</t>
  </si>
  <si>
    <t>НКФЛ</t>
  </si>
  <si>
    <t>Витрина ВФЛ</t>
  </si>
  <si>
    <t>Витрина Эскроу</t>
  </si>
  <si>
    <t>Витрина Аккредитивы</t>
  </si>
  <si>
    <t>Витрина Векселя</t>
  </si>
  <si>
    <t>Витрина Сберсертификаты</t>
  </si>
  <si>
    <t>Витрина Средтсва в расчетах</t>
  </si>
  <si>
    <t>Витрина Бюджетные зачисления</t>
  </si>
  <si>
    <t>Витрина Пассивы ФЛ</t>
  </si>
  <si>
    <t>ИС IS0276</t>
  </si>
  <si>
    <t>Карты</t>
  </si>
  <si>
    <t>СПООБК/ЕФС</t>
  </si>
  <si>
    <t>Банковские карты – оперативные данные</t>
  </si>
  <si>
    <t>Банковские карты – ежемесячная отчетность</t>
  </si>
  <si>
    <t>Банковские карты для НУК – ежемесячная отчетность</t>
  </si>
  <si>
    <t>Данные по овердрафтным картам (ежедневная отчетность)</t>
  </si>
  <si>
    <t>Данные по овердрафтным картам (ежемесячная отчетность)</t>
  </si>
  <si>
    <t>Банковские карты: Оперативные данные</t>
  </si>
  <si>
    <t>Банковские карты - файловая выгрузка для CLTV ФЛ</t>
  </si>
  <si>
    <t>Ежемесячная выгрузка данных в АС Скоринговая платформа</t>
  </si>
  <si>
    <t>Ежемесячные данные по картам для выгрузки в АС Бизнес планирование</t>
  </si>
  <si>
    <t>Калькулятор FairPricing(кредитные и деьбетовые карты) (M)</t>
  </si>
  <si>
    <t>Месячные данные по дебетовым банковским картам для ALM</t>
  </si>
  <si>
    <t>Банковские карты ППРБ – оперативные данные</t>
  </si>
  <si>
    <t>Выгрузка PrivateBanking</t>
  </si>
  <si>
    <t>001 витрины по автоплатежам</t>
  </si>
  <si>
    <t>Справочники по картам</t>
  </si>
  <si>
    <t>Финальные (ежемесячные) данные по УС для Ad Hoc</t>
  </si>
  <si>
    <t>Оперативные (ежедневные) данные по УС для Ad Hoc</t>
  </si>
  <si>
    <t>Финальные (ежемесячные) данные по УС для АС Бизнес-планирование</t>
  </si>
  <si>
    <t>Эквайринг – оперативные данные</t>
  </si>
  <si>
    <t>Эквайринг – ежемесячная отчетность</t>
  </si>
  <si>
    <t>Файловая выгрузка из КЮЛ для CLTV ЮЛ</t>
  </si>
  <si>
    <t>Поставка данных в АС Бизнес-планирование (М)</t>
  </si>
  <si>
    <t>Поставка данных в АС Тортуга (М)</t>
  </si>
  <si>
    <t>Поставка данных в АС Plan Air (М)</t>
  </si>
  <si>
    <t>Оперативные витрины ЦК «Прогнозирование и модели операционного планирования»</t>
  </si>
  <si>
    <t>Оперативные витрины дивизиона Эквайринг</t>
  </si>
  <si>
    <t>001 - транспортный Эквайринг</t>
  </si>
  <si>
    <t>001 - БФО</t>
  </si>
  <si>
    <t>001 - заявки с сайта</t>
  </si>
  <si>
    <t>001 - Самозанятые</t>
  </si>
  <si>
    <t>001 - Hard PL</t>
  </si>
  <si>
    <t>ТПФЛ</t>
  </si>
  <si>
    <t>001 - Ежедневные данные по ФОТ</t>
  </si>
  <si>
    <t>001 - Итоги по ФОТ за месяц АС ВИК</t>
  </si>
  <si>
    <t>001 - Итоги по ФОТ за месяц загрузка ППРБ</t>
  </si>
  <si>
    <t xml:space="preserve">001 - Доля рынка ФОТ(загрузка данных от Росстат) </t>
  </si>
  <si>
    <t>001 - Итоги по ФОТ за месяц, формируем агрегатный расчет за месяц</t>
  </si>
  <si>
    <t>001 - Платежи и переводы</t>
  </si>
  <si>
    <t>Зарплатные проекты</t>
  </si>
  <si>
    <t>Денежная наличность</t>
  </si>
  <si>
    <t>Переводы</t>
  </si>
  <si>
    <t>Платежи</t>
  </si>
  <si>
    <t>KPI</t>
  </si>
  <si>
    <t>001 - витрина KPI</t>
  </si>
  <si>
    <t>Team</t>
  </si>
  <si>
    <t>Descriprion</t>
  </si>
  <si>
    <t>Date</t>
  </si>
  <si>
    <t>Берем фактический размер таблиц, без FB, сжатый</t>
  </si>
  <si>
    <r>
      <t xml:space="preserve">Берем фактический размер таблицы, без FB,  </t>
    </r>
    <r>
      <rPr>
        <b/>
        <i/>
        <u/>
        <sz val="12"/>
        <color theme="1"/>
        <rFont val="Times New Roman"/>
        <family val="1"/>
        <charset val="204"/>
      </rPr>
      <t>расжатый</t>
    </r>
  </si>
  <si>
    <t>Прогнозируем рост до конца года по сроку вывода на GP</t>
  </si>
  <si>
    <t>Используем пока сжатие в 3 раза</t>
  </si>
  <si>
    <t>Команда</t>
  </si>
  <si>
    <t>ПО (код)</t>
  </si>
  <si>
    <t>ПО</t>
  </si>
  <si>
    <t>ВП владелец</t>
  </si>
  <si>
    <t>Срок</t>
  </si>
  <si>
    <t>Код инфосервиса TD</t>
  </si>
  <si>
    <t>Код инфосервиса GP</t>
  </si>
  <si>
    <t>Размер на ТД с сжатием,  Gb</t>
  </si>
  <si>
    <t>Размер на ТД без сжатия,  Gb</t>
  </si>
  <si>
    <t>Итого с приростом без сжатия на GP,  Gb</t>
  </si>
  <si>
    <t>Итого с приростом c сжатием на GP,  Gb</t>
  </si>
  <si>
    <t>Ограничения/допущения/комментарии</t>
  </si>
  <si>
    <t>Драйверы</t>
  </si>
  <si>
    <t>BSP</t>
  </si>
  <si>
    <t>PL БСП</t>
  </si>
  <si>
    <t xml:space="preserve">Филонец </t>
  </si>
  <si>
    <t>IS0237</t>
  </si>
  <si>
    <t>IS0271</t>
  </si>
  <si>
    <t>DRI</t>
  </si>
  <si>
    <t>IS0225</t>
  </si>
  <si>
    <t>OPEXCLI</t>
  </si>
  <si>
    <t>Аллокация расходов до клиента</t>
  </si>
  <si>
    <t>IS0153</t>
  </si>
  <si>
    <t>Консолидированная отчетность</t>
  </si>
  <si>
    <t>GL</t>
  </si>
  <si>
    <t>ГБК</t>
  </si>
  <si>
    <t>IS0081</t>
  </si>
  <si>
    <t>Оценивается все место предметной области, необходимой для инфосервиса</t>
  </si>
  <si>
    <t>IS0082</t>
  </si>
  <si>
    <t>Место учтено уже в инфосервисе IS0081</t>
  </si>
  <si>
    <t>IS0083</t>
  </si>
  <si>
    <t>IS0084</t>
  </si>
  <si>
    <t>IS0220</t>
  </si>
  <si>
    <t>IS0270</t>
  </si>
  <si>
    <t>IS0331</t>
  </si>
  <si>
    <t>NOC</t>
  </si>
  <si>
    <t>НОК</t>
  </si>
  <si>
    <t>IS0275</t>
  </si>
  <si>
    <t>CMC</t>
  </si>
  <si>
    <t>ТУКвПМИС</t>
  </si>
  <si>
    <t>IS0197</t>
  </si>
  <si>
    <t>IS0213</t>
  </si>
  <si>
    <t>Место учтено уже в инфосервисе IS0197</t>
  </si>
  <si>
    <t>IS0214</t>
  </si>
  <si>
    <t>IS0224</t>
  </si>
  <si>
    <t>IS0230</t>
  </si>
  <si>
    <t>IS0231</t>
  </si>
  <si>
    <t>IS0232</t>
  </si>
  <si>
    <t>IS0233</t>
  </si>
  <si>
    <t>IS0234</t>
  </si>
  <si>
    <t>IS0235</t>
  </si>
  <si>
    <t>IS0236</t>
  </si>
  <si>
    <t>IS0249</t>
  </si>
  <si>
    <t>IS0250</t>
  </si>
  <si>
    <t>IS0293</t>
  </si>
  <si>
    <t>IS0294</t>
  </si>
  <si>
    <t>IS0295</t>
  </si>
  <si>
    <t>IS0296</t>
  </si>
  <si>
    <t>IS0297</t>
  </si>
  <si>
    <t>IS0298</t>
  </si>
  <si>
    <t>IS0335</t>
  </si>
  <si>
    <t>IS0336</t>
  </si>
  <si>
    <t>IS0337</t>
  </si>
  <si>
    <t>IS0338</t>
  </si>
  <si>
    <t>IS0339</t>
  </si>
  <si>
    <t>IS0340</t>
  </si>
  <si>
    <t>IS0341</t>
  </si>
  <si>
    <t>AGGR</t>
  </si>
  <si>
    <t>Конс справочники</t>
  </si>
  <si>
    <t>IS0115</t>
  </si>
  <si>
    <t>IS0155</t>
  </si>
  <si>
    <t>Место учтено уже в инфосервисе IS0115</t>
  </si>
  <si>
    <t>IS0170</t>
  </si>
  <si>
    <t>IS0217</t>
  </si>
  <si>
    <t>IS0267</t>
  </si>
  <si>
    <t>IS0299</t>
  </si>
  <si>
    <t>IS0317</t>
  </si>
  <si>
    <t>IS0342</t>
  </si>
  <si>
    <t>CCA</t>
  </si>
  <si>
    <t>ЦКУ</t>
  </si>
  <si>
    <t>IS0126</t>
  </si>
  <si>
    <t>USL2</t>
  </si>
  <si>
    <t>Озеро показателей</t>
  </si>
  <si>
    <t>IS0156</t>
  </si>
  <si>
    <t>Учтено все место ПО, хоть и инфосервис только по справочникам</t>
  </si>
  <si>
    <t>OAC</t>
  </si>
  <si>
    <t>ОБК</t>
  </si>
  <si>
    <t>-</t>
  </si>
  <si>
    <t>Предметная область не имеет инфосервиса, а место занимает</t>
  </si>
  <si>
    <t>BSC</t>
  </si>
  <si>
    <t>Банковская система РФ</t>
  </si>
  <si>
    <t>ЭКИТ</t>
  </si>
  <si>
    <t>PL_OTH</t>
  </si>
  <si>
    <t>ЧКД (Прочий PL)</t>
  </si>
  <si>
    <t>рост в 2 раза в связи с развитием продукта</t>
  </si>
  <si>
    <t>MARKET</t>
  </si>
  <si>
    <t>Доли рынка</t>
  </si>
  <si>
    <t>рост 20 %, продукт пока не планируем к переносу в ГП</t>
  </si>
  <si>
    <t>Файловые выгрузки</t>
  </si>
  <si>
    <t>скорее всего не требуется в ГП</t>
  </si>
  <si>
    <t>Монеты, слитки, сейфы</t>
  </si>
  <si>
    <t>Оценка эмпирически</t>
  </si>
  <si>
    <t>Финансовые решения</t>
  </si>
  <si>
    <t>HR</t>
  </si>
  <si>
    <t>Первичная оценка</t>
  </si>
  <si>
    <t>Клиентская RORWA</t>
  </si>
  <si>
    <t>Недвижимость</t>
  </si>
  <si>
    <t>Сводная RORWA</t>
  </si>
  <si>
    <t>MCL</t>
  </si>
  <si>
    <t>ADRPACLNTCBD</t>
  </si>
  <si>
    <t>Платежная аналитика ЮЛ</t>
  </si>
  <si>
    <t>Краснов Д.</t>
  </si>
  <si>
    <t>ADRPACLNTCBM</t>
  </si>
  <si>
    <t>ADRPALCCOP</t>
  </si>
  <si>
    <t>AFINA</t>
  </si>
  <si>
    <t>ARGUS</t>
  </si>
  <si>
    <t>CALYPSO</t>
  </si>
  <si>
    <t>Платежи, Аккредитивы, Цессии</t>
  </si>
  <si>
    <t>Бугаев Д.</t>
  </si>
  <si>
    <t>CBDBO</t>
  </si>
  <si>
    <t>Конверсия и брокеридж</t>
  </si>
  <si>
    <t>Чеботарев В.</t>
  </si>
  <si>
    <t>CORE</t>
  </si>
  <si>
    <t>Замятин Е.</t>
  </si>
  <si>
    <t>CPL</t>
  </si>
  <si>
    <t>Карточные продукты ФЛ</t>
  </si>
  <si>
    <t>Третьяков А.</t>
  </si>
  <si>
    <t>DIASOFTCS</t>
  </si>
  <si>
    <t>ММ-РЕПО-ЦБ</t>
  </si>
  <si>
    <t>Верина Я.</t>
  </si>
  <si>
    <t>DIASOFTD</t>
  </si>
  <si>
    <t>EFSCCR</t>
  </si>
  <si>
    <t>EFSUOH</t>
  </si>
  <si>
    <t>Козырев И.</t>
  </si>
  <si>
    <t>ERIB</t>
  </si>
  <si>
    <t>Транзакционные продукты ФЛ</t>
  </si>
  <si>
    <t>Сочнева Е.</t>
  </si>
  <si>
    <t>FNSEGR</t>
  </si>
  <si>
    <t>Консолидированный финансовый результат по клиентам ЮЛ</t>
  </si>
  <si>
    <t>Чемеркин А.</t>
  </si>
  <si>
    <t>FNSOD</t>
  </si>
  <si>
    <t>FSB</t>
  </si>
  <si>
    <t>Product Solutions</t>
  </si>
  <si>
    <t>Гольтяев Н.</t>
  </si>
  <si>
    <t>INFOBANK</t>
  </si>
  <si>
    <t>KALITA</t>
  </si>
  <si>
    <t>PARUS</t>
  </si>
  <si>
    <t>PKAPRISKI</t>
  </si>
  <si>
    <t>PPRBGBK</t>
  </si>
  <si>
    <t>SAPHCM</t>
  </si>
  <si>
    <t>Соколовская Д.</t>
  </si>
  <si>
    <t>SAPUVHD</t>
  </si>
  <si>
    <t>SBERDRUG</t>
  </si>
  <si>
    <t>SBFM</t>
  </si>
  <si>
    <t>КЮЛ</t>
  </si>
  <si>
    <t>Смирнов М.</t>
  </si>
  <si>
    <t>SBFOP</t>
  </si>
  <si>
    <t>SBK</t>
  </si>
  <si>
    <t>SBLGM</t>
  </si>
  <si>
    <t>SBLINM</t>
  </si>
  <si>
    <t>SBLLM</t>
  </si>
  <si>
    <t>SBLLOP</t>
  </si>
  <si>
    <t>SRVMGR</t>
  </si>
  <si>
    <t>SVISTA</t>
  </si>
  <si>
    <t>UVDOESC</t>
  </si>
  <si>
    <t>Некредитные продукты ФЛ</t>
  </si>
  <si>
    <t>Лучинина Е.</t>
  </si>
  <si>
    <t>Jira</t>
  </si>
  <si>
    <t>БМ</t>
  </si>
  <si>
    <t>Рогинский К.</t>
  </si>
  <si>
    <t>EPK KB</t>
  </si>
  <si>
    <t>Jupiter</t>
  </si>
  <si>
    <t>ЕПС.ФП Исполнение переводов</t>
  </si>
  <si>
    <t>Сумма по полю Итого с приростом c сжатием на GP,  Gb</t>
  </si>
  <si>
    <t>янв</t>
  </si>
  <si>
    <t>сен</t>
  </si>
  <si>
    <t>дек</t>
  </si>
  <si>
    <t>MISPS</t>
  </si>
  <si>
    <t>Дата удаления "хвоста"</t>
  </si>
  <si>
    <t>Оценка объема "хвоста"</t>
  </si>
  <si>
    <t>IS0001 СПООБК/ЕФС</t>
  </si>
  <si>
    <t>IS0004 Банковские карты – оперативные данные</t>
  </si>
  <si>
    <t>IS0005 Банковские карты – ежемесячная отчетность</t>
  </si>
  <si>
    <t>IS0024 Банковские карты для НУК – ежемесячная отчетность</t>
  </si>
  <si>
    <t>IS0035 Данные по овердрафтным картам (ежедневная отчетность)</t>
  </si>
  <si>
    <t>IS0036 Данные по овердрафтным картам (ежемесячная отчетность)</t>
  </si>
  <si>
    <t>IS0087 Банковские карты: Оперативные данные</t>
  </si>
  <si>
    <t>IS0114 Банковские карты - файловая выгрузка для CLTV ФЛ</t>
  </si>
  <si>
    <t>IS0145 Ежемесячная выгрузка данных в АС Скоринговая платформа</t>
  </si>
  <si>
    <t>IS0198 Ежемесячные данные по картам для выгрузки в АС Бизнес планирование</t>
  </si>
  <si>
    <t>IS0277 Калькулятор FairPricing(кредитные и деьбетовые карты) (M)</t>
  </si>
  <si>
    <t>IS0334 Месячные данные по дебетовым банковским картам для ALM</t>
  </si>
  <si>
    <t>IS0337 Банковские карты ППРБ – оперативные данные</t>
  </si>
  <si>
    <t>IS0352 Выгрузка PrivateBanking</t>
  </si>
  <si>
    <t>Денежная наличность витрина - t_CASHDM_4NMC</t>
  </si>
  <si>
    <t>Денежная наличность витрина - t_CASHDM_4NOC</t>
  </si>
  <si>
    <t>Денежная наличность витрина - t_CASHDM_fct_D</t>
  </si>
  <si>
    <t>Денежная наличность витрина - t_CASHDM_fct_M</t>
  </si>
  <si>
    <t xml:space="preserve">Зарплатные проекты витрина - t_SALDM_4ISKRA_D              </t>
  </si>
  <si>
    <t xml:space="preserve">Зарплатные проекты витрина - t_SALDM_4ISKRA_M              </t>
  </si>
  <si>
    <t xml:space="preserve">Зарплатные проекты витрина - t_SALDM_ALT_4ISKRA_M          </t>
  </si>
  <si>
    <t xml:space="preserve">Зарплатные проекты витрина - t_SALDM_ALT_fct_M             </t>
  </si>
  <si>
    <t xml:space="preserve">Зарплатные проекты витрина - t_SALDM_fct_D                 </t>
  </si>
  <si>
    <t xml:space="preserve">Зарплатные проекты витрина - t_SALDM_fct_M                 </t>
  </si>
  <si>
    <t>Платежи витрина - T_PAYDM_FCT_M</t>
  </si>
  <si>
    <t>Платежи витрина - t_pay_4BSP_EPS</t>
  </si>
  <si>
    <t>Платежи витрина - t_PAY_4PL</t>
  </si>
  <si>
    <t>Платежи витрина - t_pay_dic_merchant</t>
  </si>
  <si>
    <t>Платежи витрина - t_PAYV_4NMC_M</t>
  </si>
  <si>
    <t>Переводы витрина - t_TRP2PDM_fct_M</t>
  </si>
  <si>
    <t>Переводы витрина - t_TRP2PDM_4NMC_M</t>
  </si>
  <si>
    <t>Переводы витрина - t_TRP2PDM_4BSP</t>
  </si>
  <si>
    <t>001_FOT витрина - V_PAYROLL_4_25</t>
  </si>
  <si>
    <t>001_FOT витрина - T_PAYROLL_CARDSOLUTIONSDATA</t>
  </si>
  <si>
    <t>001_FOT витрина - T_PAYROLL_VIK_CHANNELS_15</t>
  </si>
  <si>
    <t>001_FOT витрина - T_4_25_DAY_NEW</t>
  </si>
  <si>
    <t>001_FOT витрина - V_PAYROLL_SALARY_FOT_PLAN_P_GROWTH</t>
  </si>
  <si>
    <t>001_P&amp;T витрина - BILLING_EPS</t>
  </si>
  <si>
    <t>001_P&amp;T витрина - DIC_BILL_UFO_CLASS</t>
  </si>
  <si>
    <t>001_P&amp;T витрина - DIC_BILL_UFO_TERM_TYPE</t>
  </si>
  <si>
    <t>001_P&amp;T витрина - BILLING_LOCAL_UFO</t>
  </si>
  <si>
    <t>001_P&amp;T витрина - P2P_EPS</t>
  </si>
  <si>
    <t>001_P&amp;T витрина - billing_federal</t>
  </si>
  <si>
    <t>001_P&amp;T витрина - PAY_ERC_8644</t>
  </si>
  <si>
    <t>001_P&amp;T витрина - BILL_ALL_DET</t>
  </si>
  <si>
    <t>001_P&amp;T витрина - VBILL_ALL_GR_OSB</t>
  </si>
  <si>
    <t>001_P&amp;T витрина - BILL_ALL_GR</t>
  </si>
  <si>
    <t>Витрина RCFR</t>
  </si>
  <si>
    <t>Витрина БС</t>
  </si>
  <si>
    <t>И.Козырев</t>
  </si>
  <si>
    <t>В.Ковалев</t>
  </si>
  <si>
    <t>Третьяков</t>
  </si>
  <si>
    <t>Е.Сочнева</t>
  </si>
  <si>
    <t>Н.Гольтяяев</t>
  </si>
  <si>
    <t>Наименование ИС</t>
  </si>
  <si>
    <t>ВП</t>
  </si>
  <si>
    <t>Цессии ЮЛ</t>
  </si>
  <si>
    <t>УТФиКО</t>
  </si>
  <si>
    <t>Ср+</t>
  </si>
  <si>
    <t>ПЮЛ</t>
  </si>
  <si>
    <t>Прод.проникновение</t>
  </si>
  <si>
    <t>Пробл.активы</t>
  </si>
  <si>
    <t>Плат.Анатилика</t>
  </si>
  <si>
    <t>НКД</t>
  </si>
  <si>
    <t>ЛОРО</t>
  </si>
  <si>
    <t>Корп.Карты</t>
  </si>
  <si>
    <t>Комп.учет</t>
  </si>
  <si>
    <t>Клиенты ЮЛ</t>
  </si>
  <si>
    <t>Гарантии</t>
  </si>
  <si>
    <t>PL_ACC</t>
  </si>
  <si>
    <t>Количество по полю Срок</t>
  </si>
  <si>
    <t>А.Сазанов</t>
  </si>
  <si>
    <t>IS0218</t>
  </si>
  <si>
    <t>Инфосервис для интеграционной витрины MIS2CCV в тракте Гарантий (CLTV) (М)</t>
  </si>
  <si>
    <t>IS0209</t>
  </si>
  <si>
    <t>Витрина данных для ДКК360 (M)</t>
  </si>
  <si>
    <t>IS0196</t>
  </si>
  <si>
    <t>Инфосервис Гарантий для интеграционной витрины MIS2ASK для АС АСК (M)</t>
  </si>
  <si>
    <t>IS0313</t>
  </si>
  <si>
    <t>Ежемесячные данные КЮЛ для ЦК БА (М)</t>
  </si>
  <si>
    <t>IS0292</t>
  </si>
  <si>
    <t>Инфосервис по оборотам  для ДРПА (М)</t>
  </si>
  <si>
    <t>IS0288</t>
  </si>
  <si>
    <t>Инфосервис для АС Кредитные Риски (М)</t>
  </si>
  <si>
    <t>IS0287</t>
  </si>
  <si>
    <t>Инфосервис для интеграционной витрины MIS2CFW для АС CashFlow (М)</t>
  </si>
  <si>
    <t>IS0273</t>
  </si>
  <si>
    <t>Инфосервис для АС ИСУ (M)</t>
  </si>
  <si>
    <t>IS0266</t>
  </si>
  <si>
    <t>Инфосервис для АС Учет Налогов форма 5.2 (М)</t>
  </si>
  <si>
    <t>IS0229</t>
  </si>
  <si>
    <t>Генерация редакции (М)</t>
  </si>
  <si>
    <t>IS0216</t>
  </si>
  <si>
    <t>Инфосервис для MIS2CCV (CLTV) на основании данных ERM (М)</t>
  </si>
  <si>
    <t>IS0195</t>
  </si>
  <si>
    <t>Инфосервис КЮЛ для интеграционной витрины MIS2ASK для АС АСК (M)</t>
  </si>
  <si>
    <t>IS0135</t>
  </si>
  <si>
    <t>Инфосервис для интеграционной витрины MIS2CRC (CoR) для АС Кредитные риски (М)</t>
  </si>
  <si>
    <t>IS0112</t>
  </si>
  <si>
    <t>Инфосервис для АС Искра (М)</t>
  </si>
  <si>
    <t>IS0085</t>
  </si>
  <si>
    <t>Инфосервис для интеграционной витрины MIS2CCV (CLTV) (М)</t>
  </si>
  <si>
    <t>IS0049</t>
  </si>
  <si>
    <t>Инфосервис для Казначейство (М)</t>
  </si>
  <si>
    <t>IS0034</t>
  </si>
  <si>
    <t>Инфосервис для ad-hoc (М)</t>
  </si>
  <si>
    <t>IS0323</t>
  </si>
  <si>
    <t>Инфосервис по оборотам  для ДРПА (Д)</t>
  </si>
  <si>
    <t>IS0312</t>
  </si>
  <si>
    <t>Ежедневные данные КЮЛ для Казначейство (Д)</t>
  </si>
  <si>
    <t>IS0300</t>
  </si>
  <si>
    <t>Инфосервис для GR (Д)</t>
  </si>
  <si>
    <t>IS0286</t>
  </si>
  <si>
    <t>Инфосервис для интеграционной витрины MIS2CFW для АС CashFlow (Д)</t>
  </si>
  <si>
    <t>IS0274</t>
  </si>
  <si>
    <t>Инфосервис для интеграционной витрины MIS2FCS для АС ФК (Д)</t>
  </si>
  <si>
    <t>IS0272</t>
  </si>
  <si>
    <t>Инфосервис для АС ИСУ (D)</t>
  </si>
  <si>
    <t>IS0228</t>
  </si>
  <si>
    <t>Генерация редакции (Д)</t>
  </si>
  <si>
    <t>IS0140</t>
  </si>
  <si>
    <t>Инфосервис для интеграционной витрины MIS2CRC (CoR) для АС Кредитные риски (Д)</t>
  </si>
  <si>
    <t>IS0125</t>
  </si>
  <si>
    <t>Инфосервис Валовой маржи новых выдач для АС ИСКРА (Д)</t>
  </si>
  <si>
    <t>IS0111</t>
  </si>
  <si>
    <t>Инфосервис для АС Искра (Д)</t>
  </si>
  <si>
    <t>С.Бугаев</t>
  </si>
  <si>
    <t>IS0211</t>
  </si>
  <si>
    <t>Инфосервис-витрина ПЮЛ (M) для PRIME</t>
  </si>
  <si>
    <t>IS0079</t>
  </si>
  <si>
    <t>Файловая выгрузка из ПЮЛ для CLTV ЮЛ</t>
  </si>
  <si>
    <t>IS0074</t>
  </si>
  <si>
    <t>IS0047</t>
  </si>
  <si>
    <t>Ежемесячные данные ПЮЛ для ALM DM</t>
  </si>
  <si>
    <t>IS0322</t>
  </si>
  <si>
    <t>Данные для отчетов Отдела краткосрочной ликвидности казначейства (Д)</t>
  </si>
  <si>
    <t>IS0251</t>
  </si>
  <si>
    <t>Ежемесячные данные ПЮЛ в ad-hoc методологии для Искра</t>
  </si>
  <si>
    <t>IS0106</t>
  </si>
  <si>
    <t>Предоставление данных ПЮЛ(M) в АС Искра</t>
  </si>
  <si>
    <t>IS0212</t>
  </si>
  <si>
    <t>Инфосервис-витрина ПЮЛ (D) для PRIME</t>
  </si>
  <si>
    <t>IS0046</t>
  </si>
  <si>
    <t>Ежедневные данные ПЮЛ для ALM DM</t>
  </si>
  <si>
    <t>IS0310</t>
  </si>
  <si>
    <t>Оперативные данные ПЮЛ для АС "ФК", AI - Оптимизатор СЮЛ</t>
  </si>
  <si>
    <t>IS0105</t>
  </si>
  <si>
    <t>Предоставление данных ПЮЛ(D) в АС Искра</t>
  </si>
  <si>
    <t>IS0073</t>
  </si>
  <si>
    <t>ПЮЛ оперативный</t>
  </si>
  <si>
    <t>IS0072</t>
  </si>
  <si>
    <t>ПЮЛ оперативный: НСО</t>
  </si>
  <si>
    <t>IS0063</t>
  </si>
  <si>
    <t>Оперативные данные ПЮЛ для АС "ФК"</t>
  </si>
  <si>
    <t>Н.Лоскутов</t>
  </si>
  <si>
    <t>IS0290</t>
  </si>
  <si>
    <t>Данные СЦП для ДКК 360 (D)</t>
  </si>
  <si>
    <t>IS0240</t>
  </si>
  <si>
    <t>Данные СЦП для ДКК 360 (М)</t>
  </si>
  <si>
    <t>А.Чемеркин</t>
  </si>
  <si>
    <t>IS0200</t>
  </si>
  <si>
    <t>Ежемесячные данные по проникновению для СФД КИБ</t>
  </si>
  <si>
    <t>IS0241</t>
  </si>
  <si>
    <t>Инфосервис-витрина проблемных активов КБ для ad-hoc запросов</t>
  </si>
  <si>
    <t>IS0333</t>
  </si>
  <si>
    <t>Ежемесячные данные (витрина) по корп. клиентам для АС ИСУ</t>
  </si>
  <si>
    <t>IS0191</t>
  </si>
  <si>
    <t>Ежемесячные данные (витрина) SFRCC для Ad hoc</t>
  </si>
  <si>
    <t>IS0129</t>
  </si>
  <si>
    <t>Ежемесячные данные (витрина) по корп. клиентам для АС Искра</t>
  </si>
  <si>
    <t>И.Остапов</t>
  </si>
  <si>
    <t>IS0183</t>
  </si>
  <si>
    <t>Инфосервис- Эквайринг НКД М с данными для внешней витрины в АС «Искра»</t>
  </si>
  <si>
    <t>IS0182</t>
  </si>
  <si>
    <t>Инфосервис- Эквайринг НКД Д с данными для внешней витрины в АС «Искра»</t>
  </si>
  <si>
    <t>IS0137</t>
  </si>
  <si>
    <t>IS0127</t>
  </si>
  <si>
    <t>Инфосервис НКД с месячными данными для внешней витрины в АС Искра</t>
  </si>
  <si>
    <t>IS0107</t>
  </si>
  <si>
    <t>Файловая выгрузка по НКД для калькулятора CLTV ЮЛ</t>
  </si>
  <si>
    <t>IS0077</t>
  </si>
  <si>
    <t>Некредитные комиссии для ad hoc (ежемесячная отчетность)</t>
  </si>
  <si>
    <t>IS0076</t>
  </si>
  <si>
    <t>Некредитные комиссии для ad hoc (оперативная отчетность)</t>
  </si>
  <si>
    <t>IS0075</t>
  </si>
  <si>
    <t>Инфосервис для внешней витрины данных НКД в АС "Искра"</t>
  </si>
  <si>
    <t>IS0142</t>
  </si>
  <si>
    <t>Ежемесячная выгрузка данных в АС КР КИБ</t>
  </si>
  <si>
    <t>IS0141</t>
  </si>
  <si>
    <t>Ежедневная выгрузка данных в АС КР КИБ</t>
  </si>
  <si>
    <t>IS0355</t>
  </si>
  <si>
    <t>Ежедневные данные корректировок 4.4</t>
  </si>
  <si>
    <t>IS0354</t>
  </si>
  <si>
    <t>Ежедневные данные корректировок закрепления</t>
  </si>
  <si>
    <t>Д.Краснов/А.Шампуров</t>
  </si>
  <si>
    <t xml:space="preserve">IS0154 </t>
  </si>
  <si>
    <t>Корп карты</t>
  </si>
  <si>
    <t>IS0384</t>
  </si>
  <si>
    <t xml:space="preserve"> Ежедневные витрины для АС Навигатор</t>
  </si>
  <si>
    <t>IS0350</t>
  </si>
  <si>
    <t>Ежемесячные данные для ad hoc запросов</t>
  </si>
  <si>
    <t>IS0280</t>
  </si>
  <si>
    <t>Ежедневные данные для ad hoc запросов</t>
  </si>
  <si>
    <t>IS0201</t>
  </si>
  <si>
    <t>Ежемесячные данные по корп. картам для АС Искра</t>
  </si>
  <si>
    <t>IS0309</t>
  </si>
  <si>
    <t>Инфосервис - витрина Драйверов КБ для ДТБ в Навигаторе (М)</t>
  </si>
  <si>
    <t>IS0307</t>
  </si>
  <si>
    <t>Инфосервис - витрина Драйверов КБ для ДТБ в Навигаторе (Д)</t>
  </si>
  <si>
    <t>IS0262</t>
  </si>
  <si>
    <t>Инфосервис-витрина драйверов аллокации расходов КИБ для ad-hoc запросов(D)</t>
  </si>
  <si>
    <t>IS0208</t>
  </si>
  <si>
    <t>Инфосервис-витрина драйверов аллокации расходов КИБ для ad-hoc запросов (М)</t>
  </si>
  <si>
    <t>Д.Краснов/Д.Любинский</t>
  </si>
  <si>
    <t>IS0329</t>
  </si>
  <si>
    <t>Витрина по дебиторской задолженности для АС Навигатор (М)</t>
  </si>
  <si>
    <t>IS0356</t>
  </si>
  <si>
    <t>Ежемесячные данные для adhoc-запросов к витринам комиссий PL_ACC</t>
  </si>
  <si>
    <t>IS0330</t>
  </si>
  <si>
    <t>Ежедневные данные для adhoc-запросов к витринам комиссий PL_ACC</t>
  </si>
  <si>
    <t>IS0321</t>
  </si>
  <si>
    <t>Витрина платежей для АС Навигатор (Д)</t>
  </si>
  <si>
    <t>IS0320</t>
  </si>
  <si>
    <t>Витрина платежей для ПКАПCC360 (Д)</t>
  </si>
  <si>
    <t>IS0256</t>
  </si>
  <si>
    <t>Ежемесячные данные для adhoc-запросов к дополнительным витринам PL_ACC</t>
  </si>
  <si>
    <t>IS0255</t>
  </si>
  <si>
    <t>Ежедневные данные для adhoc-запросов к дополнительным витринам PL_ACC</t>
  </si>
  <si>
    <t>Д.Любинский</t>
  </si>
  <si>
    <t>IS0318</t>
  </si>
  <si>
    <t>Оперативные данные платежной аналитики в Навигаторе (Д)</t>
  </si>
  <si>
    <t xml:space="preserve">IS0108 </t>
  </si>
  <si>
    <t>Плат аналитика</t>
  </si>
  <si>
    <t>IS0187</t>
  </si>
  <si>
    <t>Ежемесячные данные детального PL для АС Искра</t>
  </si>
  <si>
    <t>IS0178</t>
  </si>
  <si>
    <t>Ежемесячные данные витрины платежной аналитики для КИБ</t>
  </si>
  <si>
    <t>А.Шампуров</t>
  </si>
  <si>
    <t>IS0325</t>
  </si>
  <si>
    <t>Ежемесячные данные по маппингу и сегментации клиентов для ПКАП CC360</t>
  </si>
  <si>
    <t>IS0324</t>
  </si>
  <si>
    <t>Ежедневные данные по маппингу и сегментации клиентов для ПКАП CC360</t>
  </si>
  <si>
    <t>IS0171</t>
  </si>
  <si>
    <t>IS0045</t>
  </si>
  <si>
    <t>Ежедневные данные по клиентам (и сегментам) CRM корпоративного (для КИБ CRM)</t>
  </si>
  <si>
    <t>IS0207</t>
  </si>
  <si>
    <t>Ежедневная выгрузка MIS2CIB</t>
  </si>
  <si>
    <t>IS0138</t>
  </si>
  <si>
    <t>Ежедневные данные по клиентам CRM корпоративного (для CLTV ЮЛ)</t>
  </si>
  <si>
    <t>IS0189</t>
  </si>
  <si>
    <t>Ежемесячная выгрузка в АС Искра</t>
  </si>
  <si>
    <t>IS0360</t>
  </si>
  <si>
    <t>Ежедневные данные по клиентам для DS ДГР</t>
  </si>
  <si>
    <t>IS0382</t>
  </si>
  <si>
    <t>Ежедневные данные по клиентам для Управления зарплатных проектов</t>
  </si>
  <si>
    <t>IS0303</t>
  </si>
  <si>
    <t>Ad hoc инфосервис-D для Управления международной отчетности</t>
  </si>
  <si>
    <t>IS0190</t>
  </si>
  <si>
    <t>Ежемесячная выгрузка в АС Искра (КПК)</t>
  </si>
  <si>
    <t>IS0172</t>
  </si>
  <si>
    <t>Ежедневная выгрузка в АС Искра</t>
  </si>
  <si>
    <t>IS0243</t>
  </si>
  <si>
    <t>Ежедневная выгрузка в АС Искра(клиенты ДРПА)</t>
  </si>
  <si>
    <t>IS0242</t>
  </si>
  <si>
    <t>Ежемесячная выгрузка в АС Искра(клиенты ДРПА)</t>
  </si>
  <si>
    <t>IS0302</t>
  </si>
  <si>
    <t>Ad hoc инфосервис-М для Управления развития технологий Интегрированного Риск-Менеджмента</t>
  </si>
  <si>
    <t>IS0392</t>
  </si>
  <si>
    <t>Ежемесячные данные по клиентам МСП для ДКК360</t>
  </si>
  <si>
    <t>IS0210</t>
  </si>
  <si>
    <t>Ежемесячные данные для Управления Финансы блока "Корпоративный бизнес"</t>
  </si>
  <si>
    <t>Д.Гостин</t>
  </si>
  <si>
    <t>IS0053</t>
  </si>
  <si>
    <t>Ежедневные данные по ЛОРО-счетам с фондированием и управленческими корректировками</t>
  </si>
  <si>
    <t>IS0144</t>
  </si>
  <si>
    <t>IS0143</t>
  </si>
  <si>
    <t>IS0067</t>
  </si>
  <si>
    <t>Ежедневные данные по Цессиям ЮЛ</t>
  </si>
  <si>
    <t>IS0051</t>
  </si>
  <si>
    <t>Ежемесячные данные по Цессиям ЮЛ</t>
  </si>
  <si>
    <t>мес</t>
  </si>
  <si>
    <t>Код ИС</t>
  </si>
  <si>
    <t>Наименование</t>
  </si>
  <si>
    <t>Код ПрО</t>
  </si>
  <si>
    <t xml:space="preserve">В.Филонец </t>
  </si>
  <si>
    <t>А.Попков</t>
  </si>
  <si>
    <t>Д.Соколовская</t>
  </si>
  <si>
    <t>Код ИС TD</t>
  </si>
  <si>
    <t xml:space="preserve">Ежемес данные по НКД для Управления Международн. Отч. </t>
  </si>
  <si>
    <t>Конверсии</t>
  </si>
  <si>
    <t>Конверсии – оперативный по розничной конверсии</t>
  </si>
  <si>
    <t>IS0315</t>
  </si>
  <si>
    <t>В.Чеботарев</t>
  </si>
  <si>
    <t>Конверсии– месячный по розничной конверсии</t>
  </si>
  <si>
    <t>IS0316</t>
  </si>
  <si>
    <t>Ежедневные данные единой витрины CDR</t>
  </si>
  <si>
    <t>IS0268</t>
  </si>
  <si>
    <t>Ежемесячные данные единой витрины CDR</t>
  </si>
  <si>
    <t>IS0269</t>
  </si>
  <si>
    <t>Конверсии – оперативный по ЮЛ для АС ИСКРА</t>
  </si>
  <si>
    <t>IS0164</t>
  </si>
  <si>
    <t>Конверсии– месячный по ЮЛ для АС ИСКРА</t>
  </si>
  <si>
    <t>IS0165</t>
  </si>
  <si>
    <t>ПФИ – оперативный для АС ИСКРА</t>
  </si>
  <si>
    <t>IS0166</t>
  </si>
  <si>
    <t>июнь</t>
  </si>
  <si>
    <t>ПФИ – месячный для АС ИСКРА</t>
  </si>
  <si>
    <t>IS0167</t>
  </si>
  <si>
    <t>Прочие CDR – оперативный для АС ИСКРА</t>
  </si>
  <si>
    <t>IS0168</t>
  </si>
  <si>
    <t>Прочие CDR – месячный для АС ИСКРА</t>
  </si>
  <si>
    <t>IS0169</t>
  </si>
  <si>
    <t>Ежедневные оперативные данные по конверсиям АС Prime</t>
  </si>
  <si>
    <t>IS0238</t>
  </si>
  <si>
    <t>Ежедневные данные по конверсиям</t>
  </si>
  <si>
    <t>IS0043</t>
  </si>
  <si>
    <t>Ежемесячные данные по конверсиям</t>
  </si>
  <si>
    <t>IS0052</t>
  </si>
  <si>
    <t>Файловая выгрузка из ПО Конверсии для калькулятора CLTV</t>
  </si>
  <si>
    <t>IS0078</t>
  </si>
  <si>
    <t>Файловая выгрузка по прочему CDR для калькулятора CLTV</t>
  </si>
  <si>
    <t>IS0291</t>
  </si>
  <si>
    <t>Брокеридж</t>
  </si>
  <si>
    <t>Оперативные (дневные) данные для Ad-Hoc</t>
  </si>
  <si>
    <t>IS0121</t>
  </si>
  <si>
    <t>Оперативные (дневные) данные для АС Искра</t>
  </si>
  <si>
    <t>IS0122</t>
  </si>
  <si>
    <t>Месячные данные для Ad-Hoc</t>
  </si>
  <si>
    <t>IS0123</t>
  </si>
  <si>
    <t>Месячные данные для АС Искра</t>
  </si>
  <si>
    <t>IS0124</t>
  </si>
  <si>
    <t>Выгрузка в ЦОД (Ежедневная)</t>
  </si>
  <si>
    <t>IS0056</t>
  </si>
  <si>
    <t>Месячные данные для CLTV ЮЛ (инф система АС DC)</t>
  </si>
  <si>
    <t>IS0193</t>
  </si>
  <si>
    <t>Оперативные данные для блока «Управление благосостоянием»</t>
  </si>
  <si>
    <t>IS0215</t>
  </si>
  <si>
    <t>Месячные данные для CLTV ФЛ NPV (инф система АС DC)</t>
  </si>
  <si>
    <t>IS0239</t>
  </si>
  <si>
    <t>BOND</t>
  </si>
  <si>
    <t>Инфосервис BOND для интеграционной витрины  CLTV (М)</t>
  </si>
  <si>
    <t>IS0062</t>
  </si>
  <si>
    <t>Я.Верина</t>
  </si>
  <si>
    <t>Инфосервис BOND для «АС Искра» (Д)</t>
  </si>
  <si>
    <t>IS0174</t>
  </si>
  <si>
    <t>Инфосервис BOND для «АС Искра» (М)</t>
  </si>
  <si>
    <t>IS0175</t>
  </si>
  <si>
    <t>Инфосервис BOND для интеграционной витрины  для «АС АSK» (М)</t>
  </si>
  <si>
    <t>IS0246</t>
  </si>
  <si>
    <t>IS0257</t>
  </si>
  <si>
    <t>Инфосервис Эмитенты для ALM DM (Д)</t>
  </si>
  <si>
    <t>IS0258</t>
  </si>
  <si>
    <t>Инфосервис для отчета CoR для ПКАП Риски (М)</t>
  </si>
  <si>
    <t>IS0283</t>
  </si>
  <si>
    <t>ОФР</t>
  </si>
  <si>
    <t>Инфосервис по операциям на финансовых рынках для Product Control</t>
  </si>
  <si>
    <t>ISXXXX</t>
  </si>
  <si>
    <t>М.Устинова</t>
  </si>
  <si>
    <t>Инфосервис обратного потока с данными из АС MIS для АС Prime</t>
  </si>
  <si>
    <t>Row Labels</t>
  </si>
  <si>
    <t>Grand Total</t>
  </si>
  <si>
    <t>Column Labels</t>
  </si>
  <si>
    <t>Count of Наименование</t>
  </si>
  <si>
    <t>Инфосервис Резервы по обл-ям для ALM DM (Д)</t>
  </si>
  <si>
    <t>Д.Краснов</t>
  </si>
  <si>
    <t>30.03.22</t>
  </si>
  <si>
    <t>Name</t>
  </si>
  <si>
    <t>Role</t>
  </si>
  <si>
    <t>Surname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</si>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</sst>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$-419]mmmm\ yyyy;@"/>
    <numFmt numFmtId="166" formatCode="[$-F419]yyyy\,\ mmmm;@"/>
  </numFmts>
  <fonts count="17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Segoe UI Light"/>
      <family val="2"/>
    </font>
    <font>
      <b/>
      <sz val="11"/>
      <color rgb="FF000000"/>
      <name val="Segoe UI Black"/>
      <family val="2"/>
    </font>
    <font>
      <sz val="11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i/>
      <sz val="12"/>
      <color theme="1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rgb="FF000000"/>
      <name val="Arial"/>
      <family val="2"/>
      <charset val="204"/>
    </font>
    <font>
      <b/>
      <sz val="12"/>
      <color theme="1"/>
      <name val="Times New Roman"/>
      <family val="1"/>
    </font>
    <font>
      <sz val="11"/>
      <color theme="0"/>
      <name val="Times New Roman"/>
      <family val="2"/>
      <charset val="204"/>
    </font>
    <font>
      <b/>
      <sz val="11"/>
      <color theme="0"/>
      <name val="Segoe UI Black"/>
      <family val="2"/>
    </font>
    <font>
      <sz val="10"/>
      <color theme="0"/>
      <name val="Segoe UI Light"/>
      <family val="2"/>
    </font>
    <font>
      <sz val="12"/>
      <color theme="0"/>
      <name val="Times New Roman"/>
      <family val="2"/>
      <charset val="204"/>
    </font>
    <font>
      <b/>
      <sz val="12"/>
      <color theme="0"/>
      <name val="Times New Roman"/>
      <family val="1"/>
      <charset val="204"/>
    </font>
    <font>
      <sz val="8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A3E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3A3E49"/>
      </right>
      <top/>
      <bottom/>
      <diagonal/>
    </border>
    <border>
      <left style="thin">
        <color rgb="FF3A3E49"/>
      </left>
      <right style="thin">
        <color rgb="FF3A3E49"/>
      </right>
      <top style="thin">
        <color rgb="FF3A3E49"/>
      </top>
      <bottom style="thin">
        <color rgb="FF3A3E49"/>
      </bottom>
      <diagonal/>
    </border>
    <border>
      <left style="thin">
        <color rgb="FF3A3E49"/>
      </left>
      <right/>
      <top/>
      <bottom/>
      <diagonal/>
    </border>
    <border>
      <left style="thin">
        <color rgb="FF3A3E49"/>
      </left>
      <right/>
      <top/>
      <bottom style="thin">
        <color rgb="FF3A3E49"/>
      </bottom>
      <diagonal/>
    </border>
    <border>
      <left/>
      <right/>
      <top/>
      <bottom style="thin">
        <color rgb="FF3A3E49"/>
      </bottom>
      <diagonal/>
    </border>
    <border>
      <left/>
      <right style="thin">
        <color rgb="FF3A3E49"/>
      </right>
      <top/>
      <bottom style="thin">
        <color rgb="FF3A3E4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0" borderId="0" xfId="1" applyNumberFormat="1" applyFont="1"/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/>
    <xf numFmtId="164" fontId="6" fillId="0" borderId="0" xfId="0" applyNumberFormat="1" applyFont="1" applyAlignment="1">
      <alignment wrapText="1"/>
    </xf>
    <xf numFmtId="0" fontId="8" fillId="0" borderId="2" xfId="0" applyFont="1" applyBorder="1"/>
    <xf numFmtId="14" fontId="8" fillId="0" borderId="2" xfId="0" applyNumberFormat="1" applyFont="1" applyBorder="1"/>
    <xf numFmtId="164" fontId="8" fillId="0" borderId="2" xfId="0" applyNumberFormat="1" applyFont="1" applyBorder="1" applyAlignment="1">
      <alignment wrapText="1"/>
    </xf>
    <xf numFmtId="0" fontId="8" fillId="0" borderId="0" xfId="0" applyFont="1"/>
    <xf numFmtId="0" fontId="0" fillId="0" borderId="2" xfId="0" applyBorder="1"/>
    <xf numFmtId="0" fontId="5" fillId="0" borderId="2" xfId="0" applyFont="1" applyBorder="1"/>
    <xf numFmtId="1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9" fillId="0" borderId="2" xfId="0" applyFont="1" applyBorder="1"/>
    <xf numFmtId="0" fontId="0" fillId="0" borderId="2" xfId="0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164" fontId="0" fillId="0" borderId="0" xfId="0" applyNumberFormat="1"/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6" fontId="0" fillId="0" borderId="2" xfId="0" applyNumberFormat="1" applyBorder="1" applyAlignment="1">
      <alignment wrapText="1"/>
    </xf>
    <xf numFmtId="0" fontId="0" fillId="0" borderId="2" xfId="0" applyBorder="1" applyAlignment="1">
      <alignment horizontal="left" wrapText="1"/>
    </xf>
    <xf numFmtId="3" fontId="0" fillId="0" borderId="2" xfId="0" applyNumberFormat="1" applyBorder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4" borderId="0" xfId="0" applyNumberFormat="1" applyFill="1"/>
    <xf numFmtId="9" fontId="10" fillId="0" borderId="0" xfId="1" applyNumberFormat="1" applyFont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left"/>
    </xf>
    <xf numFmtId="0" fontId="11" fillId="5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 vertical="center" readingOrder="1"/>
    </xf>
    <xf numFmtId="0" fontId="13" fillId="5" borderId="0" xfId="0" applyFont="1" applyFill="1" applyBorder="1" applyAlignment="1">
      <alignment horizontal="left"/>
    </xf>
    <xf numFmtId="14" fontId="13" fillId="5" borderId="0" xfId="0" applyNumberFormat="1" applyFont="1" applyFill="1" applyBorder="1" applyAlignment="1">
      <alignment horizontal="left"/>
    </xf>
    <xf numFmtId="0" fontId="14" fillId="5" borderId="0" xfId="0" applyFont="1" applyFill="1" applyBorder="1"/>
    <xf numFmtId="14" fontId="14" fillId="5" borderId="0" xfId="0" applyNumberFormat="1" applyFont="1" applyFill="1" applyBorder="1"/>
    <xf numFmtId="0" fontId="15" fillId="5" borderId="0" xfId="0" applyFont="1" applyFill="1" applyBorder="1" applyAlignment="1">
      <alignment vertical="top" wrapText="1"/>
    </xf>
    <xf numFmtId="0" fontId="0" fillId="0" borderId="5" xfId="0" applyBorder="1"/>
    <xf numFmtId="0" fontId="13" fillId="5" borderId="7" xfId="0" applyFont="1" applyFill="1" applyBorder="1" applyAlignment="1">
      <alignment horizontal="left"/>
    </xf>
    <xf numFmtId="14" fontId="13" fillId="5" borderId="5" xfId="0" applyNumberFormat="1" applyFont="1" applyFill="1" applyBorder="1" applyAlignment="1">
      <alignment horizontal="left"/>
    </xf>
    <xf numFmtId="0" fontId="13" fillId="5" borderId="8" xfId="0" applyFont="1" applyFill="1" applyBorder="1" applyAlignment="1">
      <alignment horizontal="left"/>
    </xf>
    <xf numFmtId="0" fontId="13" fillId="5" borderId="9" xfId="0" applyFont="1" applyFill="1" applyBorder="1" applyAlignment="1">
      <alignment horizontal="left"/>
    </xf>
    <xf numFmtId="14" fontId="13" fillId="5" borderId="9" xfId="0" applyNumberFormat="1" applyFont="1" applyFill="1" applyBorder="1" applyAlignment="1">
      <alignment horizontal="left"/>
    </xf>
    <xf numFmtId="14" fontId="13" fillId="5" borderId="10" xfId="0" applyNumberFormat="1" applyFont="1" applyFill="1" applyBorder="1" applyAlignment="1">
      <alignment horizontal="left"/>
    </xf>
    <xf numFmtId="0" fontId="12" fillId="5" borderId="6" xfId="0" applyFont="1" applyFill="1" applyBorder="1" applyAlignment="1">
      <alignment horizontal="left" vertical="center" readingOrder="1"/>
    </xf>
    <xf numFmtId="0" fontId="13" fillId="5" borderId="6" xfId="0" applyFont="1" applyFill="1" applyBorder="1" applyAlignment="1">
      <alignment horizontal="left"/>
    </xf>
    <xf numFmtId="14" fontId="13" fillId="5" borderId="6" xfId="0" applyNumberFormat="1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3" fillId="5" borderId="6" xfId="0" applyFont="1" applyFill="1" applyBorder="1"/>
    <xf numFmtId="0" fontId="14" fillId="5" borderId="6" xfId="0" applyFont="1" applyFill="1" applyBorder="1"/>
    <xf numFmtId="14" fontId="14" fillId="5" borderId="6" xfId="0" applyNumberFormat="1" applyFont="1" applyFill="1" applyBorder="1"/>
    <xf numFmtId="49" fontId="13" fillId="5" borderId="0" xfId="0" applyNumberFormat="1" applyFont="1" applyFill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19">
    <dxf>
      <alignment wrapText="1" readingOrder="0"/>
    </dxf>
    <dxf>
      <numFmt numFmtId="3" formatCode="#,##0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numFmt numFmtId="165" formatCode="[$-419]mmmm\ yyyy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A3E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ABE5DCEA497EFC63676388A11BA0E1-46A1CB9003571242BA3A9729F16325C9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ABE5DCEA497EFC63676388A11BA0E1-46A1CB9003571242BA3A9729F16325C9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3292C8FA077703E8BE4E404325397E9D/1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3292C8FA077703E8BE4E404325397E9D/1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ABE5DCEA497EFC63676388A11BA0E1-46A1CB9003571242BA3A9729F16325C9/1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ABE5DCEA497EFC63676388A11BA0E1-46A1CB9003571242BA3A9729F16325C9/1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ABE5DCEA497EFC63676388A11BA0E1-46A1CB9003571242BA3A9729F16325C9/1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2084DA0D5C665A9B3E4E175D7BB5E7-5FC28CC0C19B847E4BD84393580E62C8/1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7E09BD3129271CE62FC0836080F2D657/1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3292C8FA077703E8BE4E404325397E9D/1.pn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2084DA0D5C665A9B3E4E175D7BB5E7-5FC28CC0C19B847E4BD84393580E62C8/1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7E2084DA0D5C665A9B3E4E175D7BB5E7-5FC28CC0C19B847E4BD84393580E62C8/1.pn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7E09BD3129271CE62FC0836080F2D657/1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7E09BD3129271CE62FC0836080F2D657/1.pn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://D97D667A811CE2712B9E8E28EB5F90E2.dms.sberbank.ru/D97D667A811CE2712B9E8E28EB5F90E2-2E52D72C5FBC397790F00717337F5111-7E09BD3129271CE62FC0836080F2D657/1.pn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39D8D2C796F47559E48511C31A7816EE-946FED22F0F24067AEAF544D36FC4EA5/1.png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http://D455F1C397559A1AF21D95B31798577F.dms.sberbank.ru/D455F1C397559A1AF21D95B31798577F-39D8D2C796F47559E48511C31A7816EE-946FED22F0F24067AEAF544D36FC4EA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9" descr="http://D455F1C397559A1AF21D95B31798577F.dms.sberbank.ru/D455F1C397559A1AF21D95B31798577F-7EABE5DCEA497EFC63676388A11BA0E1-46A1CB9003571242BA3A9729F16325C9/1.png">
          <a:extLst>
            <a:ext uri="{FF2B5EF4-FFF2-40B4-BE49-F238E27FC236}">
              <a16:creationId xmlns:a16="http://schemas.microsoft.com/office/drawing/2014/main" id="{15499FEF-1858-6D44-BB02-944EFB68E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1588</xdr:colOff>
      <xdr:row>0</xdr:row>
      <xdr:rowOff>1588</xdr:rowOff>
    </xdr:to>
    <xdr:pic>
      <xdr:nvPicPr>
        <xdr:cNvPr id="2" name="Рисунок 9" descr="http://D455F1C397559A1AF21D95B31798577F.dms.sberbank.ru/D455F1C397559A1AF21D95B31798577F-7EABE5DCEA497EFC63676388A11BA0E1-46A1CB9003571242BA3A9729F16325C9/1.png">
          <a:extLst>
            <a:ext uri="{FF2B5EF4-FFF2-40B4-BE49-F238E27FC236}">
              <a16:creationId xmlns:a16="http://schemas.microsoft.com/office/drawing/2014/main" id="{CB7C8FAA-444E-6543-A555-B3701B432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D97D667A811CE2712B9E8E28EB5F90E2.dms.sberbank.ru/D97D667A811CE2712B9E8E28EB5F90E2-2E52D72C5FBC397790F00717337F5111-3292C8FA077703E8BE4E404325397E9D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1588</xdr:colOff>
      <xdr:row>1</xdr:row>
      <xdr:rowOff>1588</xdr:rowOff>
    </xdr:to>
    <xdr:pic>
      <xdr:nvPicPr>
        <xdr:cNvPr id="2" name="Рисунок 1" descr="http://D97D667A811CE2712B9E8E28EB5F90E2.dms.sberbank.ru/D97D667A811CE2712B9E8E28EB5F90E2-2E52D72C5FBC397790F00717337F5111-3292C8FA077703E8BE4E404325397E9D/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9" descr="http://D455F1C397559A1AF21D95B31798577F.dms.sberbank.ru/D455F1C397559A1AF21D95B31798577F-7EABE5DCEA497EFC63676388A11BA0E1-46A1CB9003571242BA3A9729F16325C9/1.png">
          <a:extLst>
            <a:ext uri="{FF2B5EF4-FFF2-40B4-BE49-F238E27FC236}">
              <a16:creationId xmlns:a16="http://schemas.microsoft.com/office/drawing/2014/main" id="{B8ADF181-7570-2142-9DF8-737A9B585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9" descr="http://D455F1C397559A1AF21D95B31798577F.dms.sberbank.ru/D455F1C397559A1AF21D95B31798577F-7EABE5DCEA497EFC63676388A11BA0E1-46A1CB9003571242BA3A9729F16325C9/1.png">
          <a:extLst>
            <a:ext uri="{FF2B5EF4-FFF2-40B4-BE49-F238E27FC236}">
              <a16:creationId xmlns:a16="http://schemas.microsoft.com/office/drawing/2014/main" id="{96344B30-8779-4D47-A4FD-02F21EE9C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1588</xdr:colOff>
      <xdr:row>0</xdr:row>
      <xdr:rowOff>1588</xdr:rowOff>
    </xdr:to>
    <xdr:pic>
      <xdr:nvPicPr>
        <xdr:cNvPr id="2" name="Рисунок 9" descr="http://D455F1C397559A1AF21D95B31798577F.dms.sberbank.ru/D455F1C397559A1AF21D95B31798577F-7EABE5DCEA497EFC63676388A11BA0E1-46A1CB9003571242BA3A9729F16325C9/1.png">
          <a:extLst>
            <a:ext uri="{FF2B5EF4-FFF2-40B4-BE49-F238E27FC236}">
              <a16:creationId xmlns:a16="http://schemas.microsoft.com/office/drawing/2014/main" id="{C6BAE95E-EE21-AC43-BDB9-596A62257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73100" y="0"/>
          <a:ext cx="1588" cy="15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88" cy="1588"/>
    <xdr:pic>
      <xdr:nvPicPr>
        <xdr:cNvPr id="2" name="Рисунок 3" descr="http://D455F1C397559A1AF21D95B31798577F.dms.sberbank.ru/D455F1C397559A1AF21D95B31798577F-7E2084DA0D5C665A9B3E4E175D7BB5E7-5FC28CC0C19B847E4BD84393580E62C8/1.png">
          <a:extLst>
            <a:ext uri="{FF2B5EF4-FFF2-40B4-BE49-F238E27FC236}">
              <a16:creationId xmlns:a16="http://schemas.microsoft.com/office/drawing/2014/main" id="{D1472A68-9A07-6D44-98BE-8A115BB15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D97D667A811CE2712B9E8E28EB5F90E2.dms.sberbank.ru/D97D667A811CE2712B9E8E28EB5F90E2-2E52D72C5FBC397790F00717337F5111-7E09BD3129271CE62FC0836080F2D657/1.png">
          <a:extLst>
            <a:ext uri="{FF2B5EF4-FFF2-40B4-BE49-F238E27FC236}">
              <a16:creationId xmlns:a16="http://schemas.microsoft.com/office/drawing/2014/main" id="{C1F789BD-6553-0E41-87AA-106700FAB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1588</xdr:colOff>
      <xdr:row>1</xdr:row>
      <xdr:rowOff>1588</xdr:rowOff>
    </xdr:to>
    <xdr:pic>
      <xdr:nvPicPr>
        <xdr:cNvPr id="2" name="Рисунок 1" descr="http://D97D667A811CE2712B9E8E28EB5F90E2.dms.sberbank.ru/D97D667A811CE2712B9E8E28EB5F90E2-2E52D72C5FBC397790F00717337F5111-3292C8FA077703E8BE4E404325397E9D/1.png">
          <a:extLst>
            <a:ext uri="{FF2B5EF4-FFF2-40B4-BE49-F238E27FC236}">
              <a16:creationId xmlns:a16="http://schemas.microsoft.com/office/drawing/2014/main" id="{2EB4BB81-C13B-B34B-8A4C-7211AEE18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3200"/>
          <a:ext cx="1588" cy="15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588" cy="1588"/>
    <xdr:pic>
      <xdr:nvPicPr>
        <xdr:cNvPr id="2" name="Рисунок 3" descr="http://D455F1C397559A1AF21D95B31798577F.dms.sberbank.ru/D455F1C397559A1AF21D95B31798577F-7E2084DA0D5C665A9B3E4E175D7BB5E7-5FC28CC0C19B847E4BD84393580E62C8/1.png">
          <a:extLst>
            <a:ext uri="{FF2B5EF4-FFF2-40B4-BE49-F238E27FC236}">
              <a16:creationId xmlns:a16="http://schemas.microsoft.com/office/drawing/2014/main" id="{61858800-E922-D84E-96CE-8F1F14C3F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346200" y="203200"/>
          <a:ext cx="1588" cy="1588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588" cy="1588"/>
    <xdr:pic>
      <xdr:nvPicPr>
        <xdr:cNvPr id="2" name="Рисунок 3" descr="http://D455F1C397559A1AF21D95B31798577F.dms.sberbank.ru/D455F1C397559A1AF21D95B31798577F-7E2084DA0D5C665A9B3E4E175D7BB5E7-5FC28CC0C19B847E4BD84393580E62C8/1.png">
          <a:extLst>
            <a:ext uri="{FF2B5EF4-FFF2-40B4-BE49-F238E27FC236}">
              <a16:creationId xmlns:a16="http://schemas.microsoft.com/office/drawing/2014/main" id="{E1BC96B4-B0C8-5D42-9B77-5976E23AF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962400" y="203200"/>
          <a:ext cx="1588" cy="1588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D97D667A811CE2712B9E8E28EB5F90E2.dms.sberbank.ru/D97D667A811CE2712B9E8E28EB5F90E2-2E52D72C5FBC397790F00717337F5111-7E09BD3129271CE62FC0836080F2D657/1.png">
          <a:extLst>
            <a:ext uri="{FF2B5EF4-FFF2-40B4-BE49-F238E27FC236}">
              <a16:creationId xmlns:a16="http://schemas.microsoft.com/office/drawing/2014/main" id="{3ADFBD50-C994-2E4A-8D2B-64A80B968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1588</xdr:colOff>
      <xdr:row>1</xdr:row>
      <xdr:rowOff>1588</xdr:rowOff>
    </xdr:to>
    <xdr:pic>
      <xdr:nvPicPr>
        <xdr:cNvPr id="2" name="Рисунок 1" descr="http://D97D667A811CE2712B9E8E28EB5F90E2.dms.sberbank.ru/D97D667A811CE2712B9E8E28EB5F90E2-2E52D72C5FBC397790F00717337F5111-7E09BD3129271CE62FC0836080F2D657/1.png">
          <a:extLst>
            <a:ext uri="{FF2B5EF4-FFF2-40B4-BE49-F238E27FC236}">
              <a16:creationId xmlns:a16="http://schemas.microsoft.com/office/drawing/2014/main" id="{268C314E-9B0E-564B-BDE4-BE0946129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73100" y="203200"/>
          <a:ext cx="1588" cy="158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1588</xdr:colOff>
      <xdr:row>1</xdr:row>
      <xdr:rowOff>1588</xdr:rowOff>
    </xdr:to>
    <xdr:pic>
      <xdr:nvPicPr>
        <xdr:cNvPr id="2" name="Рисунок 1" descr="http://D97D667A811CE2712B9E8E28EB5F90E2.dms.sberbank.ru/D97D667A811CE2712B9E8E28EB5F90E2-2E52D72C5FBC397790F00717337F5111-7E09BD3129271CE62FC0836080F2D657/1.png">
          <a:extLst>
            <a:ext uri="{FF2B5EF4-FFF2-40B4-BE49-F238E27FC236}">
              <a16:creationId xmlns:a16="http://schemas.microsoft.com/office/drawing/2014/main" id="{C7F9FB74-4FCD-8840-BB53-590994BD9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1588</xdr:colOff>
      <xdr:row>1</xdr:row>
      <xdr:rowOff>1588</xdr:rowOff>
    </xdr:to>
    <xdr:pic>
      <xdr:nvPicPr>
        <xdr:cNvPr id="2" name="Рисунок 2" descr="http://D455F1C397559A1AF21D95B31798577F.dms.sberbank.ru/D455F1C397559A1AF21D95B31798577F-39D8D2C796F47559E48511C31A7816EE-946FED22F0F24067AEAF544D36FC4EA5/1.png">
          <a:extLst>
            <a:ext uri="{FF2B5EF4-FFF2-40B4-BE49-F238E27FC236}">
              <a16:creationId xmlns:a16="http://schemas.microsoft.com/office/drawing/2014/main" id="{7D8C79E4-1365-184F-BDDF-6945E5DBD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1588</xdr:colOff>
      <xdr:row>1</xdr:row>
      <xdr:rowOff>1588</xdr:rowOff>
    </xdr:to>
    <xdr:pic>
      <xdr:nvPicPr>
        <xdr:cNvPr id="2" name="Рисунок 2" descr="http://D455F1C397559A1AF21D95B31798577F.dms.sberbank.ru/D455F1C397559A1AF21D95B31798577F-39D8D2C796F47559E48511C31A7816EE-946FED22F0F24067AEAF544D36FC4EA5/1.png">
          <a:extLst>
            <a:ext uri="{FF2B5EF4-FFF2-40B4-BE49-F238E27FC236}">
              <a16:creationId xmlns:a16="http://schemas.microsoft.com/office/drawing/2014/main" id="{D2498610-374D-A94F-9C36-C3D637F50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73100" y="203200"/>
          <a:ext cx="1588" cy="158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eationstation/Desktop/&#1057;&#1074;&#1086;&#1076;&#1050;&#1086;&#1085;&#1089;&#1086;&#1083;&#1080;&#1076;&#1072;&#1094;&#1080;&#1103;%20v1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eationstation/Downloads/GP%20&#1060;&#1051;%20-%20&#1057;&#1074;&#1086;&#1076;%20&#1087;&#1086;%20&#1088;&#1077;&#1087;&#1083;&#1080;&#1082;&#1072;&#1094;&#1080;&#1080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@%20Repor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eationstation/Library/Containers/com.apple.mail/Data/Library/Mail%20Downloads/4885CB51-60ED-445A-9D02-7B5B90D627F5/GP%20&#1060;&#1051;%20-%20&#1057;&#1074;&#1086;&#1076;%20&#1087;&#1086;%20&#1088;&#1077;&#1087;&#1083;&#1080;&#1082;&#1072;&#1094;&#1080;&#1080;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Читаев Илья Владимирович" refreshedDate="44613.38909409722" createdVersion="6" refreshedVersion="6" minRefreshableVersion="3" recordCount="77" xr:uid="{00000000-000A-0000-FFFF-FFFF20000000}">
  <cacheSource type="worksheet">
    <worksheetSource ref="A2:C79" sheet="ФЛ 2"/>
  </cacheSource>
  <cacheFields count="4">
    <cacheField name="Команда" numFmtId="0">
      <sharedItems count="5">
        <s v="КФЛ"/>
        <s v="НКФЛ"/>
        <s v="Карты"/>
        <s v="ТПФЛ"/>
        <s v="KPI"/>
      </sharedItems>
    </cacheField>
    <cacheField name="Описание" numFmtId="0">
      <sharedItems/>
    </cacheField>
    <cacheField name="Срок" numFmtId="14">
      <sharedItems containsSemiMixedTypes="0" containsNonDate="0" containsDate="1" containsString="0" minDate="2022-02-22T00:00:00" maxDate="2022-07-01T00:00:00" count="39">
        <d v="2022-03-11T00:00:00"/>
        <d v="2022-02-25T00:00:00"/>
        <d v="2022-03-18T00:00:00"/>
        <d v="2022-03-25T00:00:00"/>
        <d v="2022-04-01T00:00:00"/>
        <d v="2022-05-27T00:00:00"/>
        <d v="2022-05-13T00:00:00"/>
        <d v="2022-05-06T00:00:00"/>
        <d v="2022-04-22T00:00:00"/>
        <d v="2022-04-15T00:00:00"/>
        <d v="2022-06-03T00:00:00"/>
        <d v="2022-04-08T00:00:00"/>
        <d v="2022-04-29T00:00:00"/>
        <d v="2022-03-04T00:00:00"/>
        <d v="2022-05-15T00:00:00"/>
        <d v="2022-05-20T00:00:00"/>
        <d v="2022-04-07T00:00:00"/>
        <d v="2022-03-07T00:00:00"/>
        <d v="2022-04-14T00:00:00"/>
        <d v="2022-04-21T00:00:00"/>
        <d v="2022-04-28T00:00:00"/>
        <d v="2022-03-08T00:00:00"/>
        <d v="2022-03-01T00:00:00"/>
        <d v="2022-03-16T00:00:00"/>
        <d v="2022-03-22T00:00:00"/>
        <d v="2022-03-28T00:00:00"/>
        <d v="2022-04-13T00:00:00"/>
        <d v="2022-04-19T00:00:00"/>
        <d v="2022-04-25T00:00:00"/>
        <d v="2022-05-05T00:00:00"/>
        <d v="2022-05-30T00:00:00"/>
        <d v="2022-06-14T00:00:00"/>
        <d v="2022-02-22T00:00:00"/>
        <d v="2022-03-02T00:00:00"/>
        <d v="2022-03-15T00:00:00"/>
        <d v="2022-03-21T00:00:00"/>
        <d v="2022-04-04T00:00:00"/>
        <d v="2022-04-26T00:00:00"/>
        <d v="2022-06-30T00:00:00"/>
      </sharedItems>
      <fieldGroup par="3" base="2">
        <rangePr groupBy="days" startDate="2022-02-22T00:00:00" endDate="2022-07-01T00:00:00"/>
        <groupItems count="368">
          <s v="&lt;22.02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7.2022"/>
        </groupItems>
      </fieldGroup>
    </cacheField>
    <cacheField name="Месяцы" numFmtId="0" databaseField="0">
      <fieldGroup base="2">
        <rangePr groupBy="months" startDate="2022-02-22T00:00:00" endDate="2022-07-01T00:00:00"/>
        <groupItems count="14">
          <s v="&lt;22.02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здняков Михаил Васильевич" refreshedDate="44620.589091898146" createdVersion="6" refreshedVersion="6" minRefreshableVersion="3" recordCount="98" xr:uid="{6F6E3E26-08A6-1D43-8866-E7DD657A87B7}">
  <cacheSource type="worksheet">
    <worksheetSource ref="A2:L122" sheet="Консолидация 2" r:id="rId2"/>
  </cacheSource>
  <cacheFields count="13">
    <cacheField name="Команда" numFmtId="0">
      <sharedItems containsBlank="1" count="6">
        <s v="Драйверы"/>
        <s v="Консолидированная отчетность"/>
        <s v="ЭКИТ"/>
        <s v="Финансовые решения"/>
        <s v="MCL"/>
        <m/>
      </sharedItems>
    </cacheField>
    <cacheField name="ПО (код)" numFmtId="0">
      <sharedItems containsBlank="1"/>
    </cacheField>
    <cacheField name="ПО" numFmtId="0">
      <sharedItems containsBlank="1"/>
    </cacheField>
    <cacheField name="ВП владелец" numFmtId="0">
      <sharedItems containsBlank="1"/>
    </cacheField>
    <cacheField name="Срок" numFmtId="14">
      <sharedItems containsNonDate="0" containsDate="1" containsString="0" containsBlank="1" minDate="2022-01-10T00:00:00" maxDate="2023-01-01T00:00:00" count="13">
        <d v="2022-12-31T00:00:00"/>
        <d v="2022-09-30T00:00:00"/>
        <d v="2022-05-31T00:00:00"/>
        <d v="2022-12-15T00:00:00"/>
        <d v="2022-03-31T00:00:00"/>
        <d v="2022-04-30T00:00:00"/>
        <d v="2022-06-30T00:00:00"/>
        <d v="2022-05-15T00:00:00"/>
        <d v="2022-02-21T00:00:00"/>
        <d v="2022-01-10T00:00:00"/>
        <d v="2022-03-07T00:00:00"/>
        <d v="2022-03-14T00:00:00"/>
        <m/>
      </sharedItems>
      <fieldGroup par="12" base="4">
        <rangePr groupBy="days" startDate="2022-01-10T00:00:00" endDate="2023-01-01T00:00:00"/>
        <groupItems count="368">
          <s v="(пусто)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23"/>
        </groupItems>
      </fieldGroup>
    </cacheField>
    <cacheField name="Код инфосервиса TD" numFmtId="0">
      <sharedItems containsBlank="1"/>
    </cacheField>
    <cacheField name="Код инфосервиса GP" numFmtId="0">
      <sharedItems containsBlank="1"/>
    </cacheField>
    <cacheField name="Размер на ТД с сжатием,  Gb" numFmtId="164">
      <sharedItems containsString="0" containsBlank="1" containsNumber="1" minValue="0" maxValue="14589.25"/>
    </cacheField>
    <cacheField name="Размер на ТД без сжатия,  Gb" numFmtId="164">
      <sharedItems containsString="0" containsBlank="1" containsNumber="1" minValue="0" maxValue="38403.275000000001"/>
    </cacheField>
    <cacheField name="Итого с приростом без сжатия на GP,  Gb" numFmtId="164">
      <sharedItems containsString="0" containsBlank="1" containsNumber="1" minValue="0" maxValue="46083.93"/>
    </cacheField>
    <cacheField name="Итого с приростом c сжатием на GP,  Gb" numFmtId="164">
      <sharedItems containsString="0" containsBlank="1" containsNumber="1" minValue="0" maxValue="15361.31"/>
    </cacheField>
    <cacheField name="Ограничения/допущения/комментарии" numFmtId="0">
      <sharedItems containsBlank="1"/>
    </cacheField>
    <cacheField name="Месяцы" numFmtId="0" databaseField="0">
      <fieldGroup base="4">
        <rangePr groupBy="months" startDate="2022-01-10T00:00:00" endDate="2023-01-01T00:00:00"/>
        <groupItems count="14">
          <s v="&lt;10.01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Читаев Илья Владимирович" refreshedDate="44623.389360185189" createdVersion="6" refreshedVersion="6" minRefreshableVersion="3" recordCount="101" xr:uid="{83289CE2-8EF4-9744-9258-389468B66893}">
  <cacheSource type="worksheet">
    <worksheetSource ref="A1:F102" sheet="Исходные данные" r:id="rId2"/>
  </cacheSource>
  <cacheFields count="6">
    <cacheField name="Команда" numFmtId="0">
      <sharedItems count="6">
        <s v="КФЛ"/>
        <s v="НКФЛ"/>
        <s v="Карты"/>
        <s v="ТПФЛ"/>
        <s v="KPI"/>
        <s v="MISPS"/>
      </sharedItems>
    </cacheField>
    <cacheField name="Описание" numFmtId="0">
      <sharedItems/>
    </cacheField>
    <cacheField name="Срок" numFmtId="14">
      <sharedItems containsSemiMixedTypes="0" containsNonDate="0" containsDate="1" containsString="0" minDate="2022-02-22T00:00:00" maxDate="2022-07-01T00:00:00" count="42">
        <d v="2022-03-11T00:00:00"/>
        <d v="2022-02-25T00:00:00"/>
        <d v="2022-03-18T00:00:00"/>
        <d v="2022-03-25T00:00:00"/>
        <d v="2022-04-01T00:00:00"/>
        <d v="2022-05-27T00:00:00"/>
        <d v="2022-05-13T00:00:00"/>
        <d v="2022-05-06T00:00:00"/>
        <d v="2022-04-22T00:00:00"/>
        <d v="2022-04-15T00:00:00"/>
        <d v="2022-06-03T00:00:00"/>
        <d v="2022-04-08T00:00:00"/>
        <d v="2022-04-29T00:00:00"/>
        <d v="2022-03-04T00:00:00"/>
        <d v="2022-05-15T00:00:00"/>
        <d v="2022-05-20T00:00:00"/>
        <d v="2022-04-07T00:00:00"/>
        <d v="2022-03-07T00:00:00"/>
        <d v="2022-04-14T00:00:00"/>
        <d v="2022-04-21T00:00:00"/>
        <d v="2022-04-28T00:00:00"/>
        <d v="2022-03-08T00:00:00"/>
        <d v="2022-03-01T00:00:00"/>
        <d v="2022-03-16T00:00:00"/>
        <d v="2022-03-22T00:00:00"/>
        <d v="2022-03-28T00:00:00"/>
        <d v="2022-04-13T00:00:00"/>
        <d v="2022-04-19T00:00:00"/>
        <d v="2022-04-25T00:00:00"/>
        <d v="2022-05-05T00:00:00"/>
        <d v="2022-05-30T00:00:00"/>
        <d v="2022-06-14T00:00:00"/>
        <d v="2022-02-22T00:00:00"/>
        <d v="2022-03-02T00:00:00"/>
        <d v="2022-03-15T00:00:00"/>
        <d v="2022-03-21T00:00:00"/>
        <d v="2022-04-04T00:00:00"/>
        <d v="2022-04-26T00:00:00"/>
        <d v="2022-06-01T00:00:00"/>
        <d v="2022-05-09T00:00:00"/>
        <d v="2022-03-14T00:00:00"/>
        <d v="2022-06-30T00:00:00"/>
      </sharedItems>
      <fieldGroup par="5" base="2">
        <rangePr groupBy="days" startDate="2022-02-22T00:00:00" endDate="2022-07-01T00:00:00"/>
        <groupItems count="368">
          <s v="&lt;22.02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7.2022"/>
        </groupItems>
      </fieldGroup>
    </cacheField>
    <cacheField name="Дата удаления &quot;хвоста&quot;" numFmtId="0">
      <sharedItems containsNonDate="0" containsDate="1" containsString="0" containsBlank="1" minDate="2022-04-22T00:00:00" maxDate="2022-10-01T00:00:00"/>
    </cacheField>
    <cacheField name="Оценка объема &quot;хвоста&quot;" numFmtId="0">
      <sharedItems containsString="0" containsBlank="1" containsNumber="1" minValue="0" maxValue="29000"/>
    </cacheField>
    <cacheField name="Месяцы" numFmtId="0" databaseField="0">
      <fieldGroup base="2">
        <rangePr groupBy="months" startDate="2022-02-22T00:00:00" endDate="2022-07-01T00:00:00"/>
        <groupItems count="14">
          <s v="&lt;22.02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азанов Алексей Михайлович" refreshedDate="44624.828697106481" createdVersion="6" refreshedVersion="6" minRefreshableVersion="3" recordCount="102" xr:uid="{A79A7B21-EC6C-584D-8EDB-8F571C7180CB}">
  <cacheSource type="worksheet">
    <worksheetSource ref="B2:G104" sheet="ЮЛ 2" r:id="rId2"/>
  </cacheSource>
  <cacheFields count="6">
    <cacheField name="Команда" numFmtId="0">
      <sharedItems count="41">
        <s v="Цессии ЮЛ"/>
        <s v="ЛОРО"/>
        <s v="Клиенты ЮЛ"/>
        <s v="Плат.Анатилика"/>
        <s v="PL_ACC"/>
        <s v="Драйверы"/>
        <s v="Корп.Карты"/>
        <s v="Комп.учет"/>
        <s v="НКД"/>
        <s v="Ср+"/>
        <s v="Пробл.активы"/>
        <s v="Прод.проникновение"/>
        <s v="УТФиКО"/>
        <s v="ПЮЛ"/>
        <s v="КЮЛ"/>
        <s v="Гарантии"/>
        <s v="MIS/IS0292" u="1"/>
        <s v="MIS/IS0323" u="1"/>
        <s v="  " u="1"/>
        <s v="MIS/IS0266" u="1"/>
        <s v="MIS/IS0312" u="1"/>
        <s v="MIS/IS0135" u="1"/>
        <s v="MIS/IS0313" u="1"/>
        <s v="MIS/IS0034" u="1"/>
        <s v="MIS/IS0300" u="1"/>
        <s v="MIS/IS0195" u="1"/>
        <s v="MIS/IS0049" u="1"/>
        <s v="MIS/IS0140" u="1"/>
        <s v="MIS/IS0111" u="1"/>
        <s v="MIS/IS0125" u="1"/>
        <s v="MIS/IS0272" u="1"/>
        <s v="MIS/IS0286" u="1"/>
        <s v="MIS/IS0112" u="1"/>
        <s v="MIS/IS0228" u="1"/>
        <s v="MIS/IS0273" u="1"/>
        <s v="MIS/IS0287" u="1"/>
        <s v="MIS/IS0229" u="1"/>
        <s v="MIS/IS0274" u="1"/>
        <s v="MIS/IS0216" u="1"/>
        <s v="MIS/IS0288" u="1"/>
        <s v="MIS/IS0085" u="1"/>
      </sharedItems>
    </cacheField>
    <cacheField name="Наименование" numFmtId="0">
      <sharedItems/>
    </cacheField>
    <cacheField name="Код ИС" numFmtId="0">
      <sharedItems/>
    </cacheField>
    <cacheField name="ВП" numFmtId="0">
      <sharedItems/>
    </cacheField>
    <cacheField name="Срок" numFmtId="14">
      <sharedItems containsSemiMixedTypes="0" containsNonDate="0" containsDate="1" containsString="0" minDate="2022-02-28T00:00:00" maxDate="2022-06-16T00:00:00"/>
    </cacheField>
    <cacheField name="мес" numFmtId="0">
      <sharedItems count="5">
        <s v="мар"/>
        <s v="апр"/>
        <s v="фев"/>
        <s v="июн"/>
        <s v="ма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Читаев Илья Владимирович" refreshedDate="44623.389360185189" createdVersion="6" refreshedVersion="6" minRefreshableVersion="3" recordCount="101" xr:uid="{3C9A8D4C-88BD-2044-A3FF-9B3E560AF4C6}">
  <cacheSource type="worksheet">
    <worksheetSource ref="A1:F102" sheet="Исходные данные" r:id="rId2"/>
  </cacheSource>
  <cacheFields count="6">
    <cacheField name="Команда" numFmtId="0">
      <sharedItems count="6">
        <s v="КФЛ"/>
        <s v="НКФЛ"/>
        <s v="Карты"/>
        <s v="ТПФЛ"/>
        <s v="KPI"/>
        <s v="MISPS"/>
      </sharedItems>
    </cacheField>
    <cacheField name="Описание" numFmtId="0">
      <sharedItems/>
    </cacheField>
    <cacheField name="Срок" numFmtId="14">
      <sharedItems containsSemiMixedTypes="0" containsNonDate="0" containsDate="1" containsString="0" minDate="2022-02-22T00:00:00" maxDate="2022-07-01T00:00:00" count="42">
        <d v="2022-03-11T00:00:00"/>
        <d v="2022-02-25T00:00:00"/>
        <d v="2022-03-18T00:00:00"/>
        <d v="2022-03-25T00:00:00"/>
        <d v="2022-04-01T00:00:00"/>
        <d v="2022-05-27T00:00:00"/>
        <d v="2022-05-13T00:00:00"/>
        <d v="2022-05-06T00:00:00"/>
        <d v="2022-04-22T00:00:00"/>
        <d v="2022-04-15T00:00:00"/>
        <d v="2022-06-03T00:00:00"/>
        <d v="2022-04-08T00:00:00"/>
        <d v="2022-04-29T00:00:00"/>
        <d v="2022-03-04T00:00:00"/>
        <d v="2022-05-15T00:00:00"/>
        <d v="2022-05-20T00:00:00"/>
        <d v="2022-04-07T00:00:00"/>
        <d v="2022-03-07T00:00:00"/>
        <d v="2022-04-14T00:00:00"/>
        <d v="2022-04-21T00:00:00"/>
        <d v="2022-04-28T00:00:00"/>
        <d v="2022-03-08T00:00:00"/>
        <d v="2022-03-01T00:00:00"/>
        <d v="2022-03-16T00:00:00"/>
        <d v="2022-03-22T00:00:00"/>
        <d v="2022-03-28T00:00:00"/>
        <d v="2022-04-13T00:00:00"/>
        <d v="2022-04-19T00:00:00"/>
        <d v="2022-04-25T00:00:00"/>
        <d v="2022-05-05T00:00:00"/>
        <d v="2022-05-30T00:00:00"/>
        <d v="2022-06-14T00:00:00"/>
        <d v="2022-02-22T00:00:00"/>
        <d v="2022-03-02T00:00:00"/>
        <d v="2022-03-15T00:00:00"/>
        <d v="2022-03-21T00:00:00"/>
        <d v="2022-04-04T00:00:00"/>
        <d v="2022-04-26T00:00:00"/>
        <d v="2022-06-01T00:00:00"/>
        <d v="2022-05-09T00:00:00"/>
        <d v="2022-03-14T00:00:00"/>
        <d v="2022-06-30T00:00:00"/>
      </sharedItems>
      <fieldGroup par="5" base="2">
        <rangePr groupBy="days" startDate="2022-02-22T00:00:00" endDate="2022-07-01T00:00:00"/>
        <groupItems count="368">
          <s v="&lt;22.02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7.2022"/>
        </groupItems>
      </fieldGroup>
    </cacheField>
    <cacheField name="Дата удаления &quot;хвоста&quot;" numFmtId="0">
      <sharedItems containsNonDate="0" containsDate="1" containsString="0" containsBlank="1" minDate="2022-04-22T00:00:00" maxDate="2022-10-01T00:00:00"/>
    </cacheField>
    <cacheField name="Оценка объема &quot;хвоста&quot;" numFmtId="0">
      <sharedItems containsString="0" containsBlank="1" containsNumber="1" minValue="0" maxValue="29000"/>
    </cacheField>
    <cacheField name="Месяцы" numFmtId="0" databaseField="0">
      <fieldGroup base="2">
        <rangePr groupBy="months" startDate="2022-02-22T00:00:00" endDate="2022-07-01T00:00:00"/>
        <groupItems count="14">
          <s v="&lt;22.02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икита Корнев" refreshedDate="44632.653368981482" createdVersion="7" refreshedVersion="7" minRefreshableVersion="3" recordCount="32" xr:uid="{EB41FA4C-D5EB-D747-8B08-36A0B81BF9C7}">
  <cacheSource type="worksheet">
    <worksheetSource ref="B2:G34" sheet="Финрынки 2"/>
  </cacheSource>
  <cacheFields count="6">
    <cacheField name="Команда" numFmtId="0">
      <sharedItems count="4">
        <s v="Конверсии"/>
        <s v="Брокеридж"/>
        <s v="BOND"/>
        <s v="ОФР"/>
      </sharedItems>
    </cacheField>
    <cacheField name="Наименование" numFmtId="0">
      <sharedItems count="32">
        <s v="Конверсии – оперативный по розничной конверсии"/>
        <s v="Конверсии– месячный по розничной конверсии"/>
        <s v="Ежедневные данные единой витрины CDR"/>
        <s v="Ежемесячные данные единой витрины CDR"/>
        <s v="Конверсии – оперативный по ЮЛ для АС ИСКРА"/>
        <s v="Конверсии– месячный по ЮЛ для АС ИСКРА"/>
        <s v="ПФИ – оперативный для АС ИСКРА"/>
        <s v="ПФИ – месячный для АС ИСКРА"/>
        <s v="Прочие CDR – оперативный для АС ИСКРА"/>
        <s v="Прочие CDR – месячный для АС ИСКРА"/>
        <s v="Ежедневные оперативные данные по конверсиям АС Prime"/>
        <s v="Ежедневные данные по конверсиям"/>
        <s v="Ежемесячные данные по конверсиям"/>
        <s v="Файловая выгрузка из ПО Конверсии для калькулятора CLTV"/>
        <s v="Файловая выгрузка по прочему CDR для калькулятора CLTV"/>
        <s v="Оперативные (дневные) данные для Ad-Hoc"/>
        <s v="Оперативные (дневные) данные для АС Искра"/>
        <s v="Месячные данные для Ad-Hoc"/>
        <s v="Месячные данные для АС Искра"/>
        <s v="Выгрузка в ЦОД (Ежедневная)"/>
        <s v="Месячные данные для CLTV ЮЛ (инф система АС DC)"/>
        <s v="Оперативные данные для блока «Управление благосостоянием»"/>
        <s v="Месячные данные для CLTV ФЛ NPV (инф система АС DC)"/>
        <s v="Инфосервис BOND для интеграционной витрины  CLTV (М)"/>
        <s v="Инфосервис BOND для «АС Искра» (Д)"/>
        <s v="Инфосервис BOND для «АС Искра» (М)"/>
        <s v="Инфосервис BOND для интеграционной витрины  для «АС АSK» (М)"/>
        <s v="Инфосервис Резервы по облигациям для ALM DM (Д)"/>
        <s v="Инфосервис Эмитенты для ALM DM (Д)"/>
        <s v="Инфосервис для отчета CoR для ПКАП Риски (М)"/>
        <s v="Инфосервис по операциям на финансовых рынках для Product Control"/>
        <s v="Инфосервис обратного потока с данными из АС MIS для АС Prime"/>
      </sharedItems>
    </cacheField>
    <cacheField name="Код ИС" numFmtId="0">
      <sharedItems/>
    </cacheField>
    <cacheField name="ВП" numFmtId="0">
      <sharedItems/>
    </cacheField>
    <cacheField name="Срок" numFmtId="14">
      <sharedItems containsSemiMixedTypes="0" containsNonDate="0" containsDate="1" containsString="0" minDate="2022-04-30T00:00:00" maxDate="2022-07-01T00:00:00"/>
    </cacheField>
    <cacheField name="мес" numFmtId="0">
      <sharedItems count="3">
        <s v="май"/>
        <s v="июнь"/>
        <s v="мар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s v="Витрина КФЛ"/>
    <x v="0"/>
  </r>
  <r>
    <x v="0"/>
    <s v="Витрина АФЛ"/>
    <x v="1"/>
  </r>
  <r>
    <x v="0"/>
    <s v="Витрина ДРПА"/>
    <x v="2"/>
  </r>
  <r>
    <x v="0"/>
    <s v="Витрина Кредитные заявки"/>
    <x v="3"/>
  </r>
  <r>
    <x v="0"/>
    <s v="Витрина Секьюритизация"/>
    <x v="4"/>
  </r>
  <r>
    <x v="0"/>
    <s v="Витрина для Казначейства"/>
    <x v="5"/>
  </r>
  <r>
    <x v="0"/>
    <s v="Витрина для Бизнес-планирования"/>
    <x v="6"/>
  </r>
  <r>
    <x v="0"/>
    <s v="Витрина для Розницы"/>
    <x v="7"/>
  </r>
  <r>
    <x v="0"/>
    <s v="Витрина для PL РБ"/>
    <x v="8"/>
  </r>
  <r>
    <x v="0"/>
    <s v="Витрина для НОК/НУК"/>
    <x v="9"/>
  </r>
  <r>
    <x v="0"/>
    <s v="Витрина для Озера"/>
    <x v="9"/>
  </r>
  <r>
    <x v="0"/>
    <s v="ИС IS0188"/>
    <x v="7"/>
  </r>
  <r>
    <x v="0"/>
    <s v="Витрина для УБ"/>
    <x v="10"/>
  </r>
  <r>
    <x v="0"/>
    <s v="Витрины для Кубов"/>
    <x v="11"/>
  </r>
  <r>
    <x v="0"/>
    <s v="Витрина для Навигатора"/>
    <x v="12"/>
  </r>
  <r>
    <x v="1"/>
    <s v="Витрина ВФЛ"/>
    <x v="13"/>
  </r>
  <r>
    <x v="1"/>
    <s v="Витрина Эскроу"/>
    <x v="4"/>
  </r>
  <r>
    <x v="1"/>
    <s v="Витрина Аккредитивы"/>
    <x v="14"/>
  </r>
  <r>
    <x v="1"/>
    <s v="Витрина Векселя"/>
    <x v="14"/>
  </r>
  <r>
    <x v="1"/>
    <s v="Витрина Сберсертификаты"/>
    <x v="14"/>
  </r>
  <r>
    <x v="1"/>
    <s v="Витрина Средтсва в расчетах"/>
    <x v="15"/>
  </r>
  <r>
    <x v="1"/>
    <s v="Витрина Бюджетные зачисления"/>
    <x v="16"/>
  </r>
  <r>
    <x v="1"/>
    <s v="Витрина Пассивы ФЛ"/>
    <x v="17"/>
  </r>
  <r>
    <x v="1"/>
    <s v="Витрина для Казначейства"/>
    <x v="18"/>
  </r>
  <r>
    <x v="1"/>
    <s v="Витрина для Бизнес-планирования"/>
    <x v="19"/>
  </r>
  <r>
    <x v="1"/>
    <s v="Витрина для Розницы"/>
    <x v="19"/>
  </r>
  <r>
    <x v="1"/>
    <s v="Витрина для PL РБ"/>
    <x v="20"/>
  </r>
  <r>
    <x v="1"/>
    <s v="Витрина для НОК/НУК"/>
    <x v="20"/>
  </r>
  <r>
    <x v="1"/>
    <s v="Витрина для Озера"/>
    <x v="7"/>
  </r>
  <r>
    <x v="1"/>
    <s v="ИС IS0276"/>
    <x v="20"/>
  </r>
  <r>
    <x v="1"/>
    <s v="Витрина для УБ"/>
    <x v="19"/>
  </r>
  <r>
    <x v="1"/>
    <s v="Витрины для Кубов"/>
    <x v="12"/>
  </r>
  <r>
    <x v="1"/>
    <s v="Витрина для Навигатора"/>
    <x v="6"/>
  </r>
  <r>
    <x v="2"/>
    <s v="СПООБК/ЕФС"/>
    <x v="21"/>
  </r>
  <r>
    <x v="2"/>
    <s v="Банковские карты – оперативные данные"/>
    <x v="22"/>
  </r>
  <r>
    <x v="2"/>
    <s v="Банковские карты – ежемесячная отчетность"/>
    <x v="23"/>
  </r>
  <r>
    <x v="2"/>
    <s v="Банковские карты для НУК – ежемесячная отчетность"/>
    <x v="24"/>
  </r>
  <r>
    <x v="2"/>
    <s v="Данные по овердрафтным картам (ежедневная отчетность)"/>
    <x v="25"/>
  </r>
  <r>
    <x v="2"/>
    <s v="Данные по овердрафтным картам (ежемесячная отчетность)"/>
    <x v="4"/>
  </r>
  <r>
    <x v="2"/>
    <s v="Банковские карты: Оперативные данные"/>
    <x v="16"/>
  </r>
  <r>
    <x v="2"/>
    <s v="Банковские карты - файловая выгрузка для CLTV ФЛ"/>
    <x v="26"/>
  </r>
  <r>
    <x v="2"/>
    <s v="Ежемесячная выгрузка данных в АС Скоринговая платформа"/>
    <x v="27"/>
  </r>
  <r>
    <x v="2"/>
    <s v="Ежемесячные данные по картам для выгрузки в АС Бизнес планирование"/>
    <x v="28"/>
  </r>
  <r>
    <x v="2"/>
    <s v="Калькулятор FairPricing(кредитные и деьбетовые карты) (M)"/>
    <x v="12"/>
  </r>
  <r>
    <x v="2"/>
    <s v="Месячные данные по дебетовым банковским картам для ALM"/>
    <x v="29"/>
  </r>
  <r>
    <x v="2"/>
    <s v="Банковские карты ППРБ – оперативные данные"/>
    <x v="15"/>
  </r>
  <r>
    <x v="2"/>
    <s v="Выгрузка PrivateBanking"/>
    <x v="30"/>
  </r>
  <r>
    <x v="2"/>
    <s v="001 витрины по автоплатежам"/>
    <x v="0"/>
  </r>
  <r>
    <x v="2"/>
    <s v="Справочники по картам"/>
    <x v="31"/>
  </r>
  <r>
    <x v="2"/>
    <s v="Финальные (ежемесячные) данные по УС для Ad Hoc"/>
    <x v="32"/>
  </r>
  <r>
    <x v="2"/>
    <s v="Оперативные (ежедневные) данные по УС для Ad Hoc"/>
    <x v="33"/>
  </r>
  <r>
    <x v="2"/>
    <s v="Финальные (ежемесячные) данные по УС для АС Бизнес-планирование"/>
    <x v="21"/>
  </r>
  <r>
    <x v="2"/>
    <s v="Эквайринг – оперативные данные"/>
    <x v="13"/>
  </r>
  <r>
    <x v="2"/>
    <s v="Эквайринг – ежемесячная отчетность"/>
    <x v="34"/>
  </r>
  <r>
    <x v="2"/>
    <s v="Файловая выгрузка из КЮЛ для CLTV ЮЛ"/>
    <x v="35"/>
  </r>
  <r>
    <x v="2"/>
    <s v="Поставка данных в АС Бизнес-планирование (М)"/>
    <x v="3"/>
  </r>
  <r>
    <x v="2"/>
    <s v="Поставка данных в АС Тортуга (М)"/>
    <x v="36"/>
  </r>
  <r>
    <x v="2"/>
    <s v="Поставка данных в АС Plan Air (М)"/>
    <x v="11"/>
  </r>
  <r>
    <x v="2"/>
    <s v="Оперативные витрины ЦК «Прогнозирование и модели операционного планирования»"/>
    <x v="9"/>
  </r>
  <r>
    <x v="2"/>
    <s v="Оперативные витрины дивизиона Эквайринг"/>
    <x v="37"/>
  </r>
  <r>
    <x v="2"/>
    <s v="001 - транспортный Эквайринг"/>
    <x v="13"/>
  </r>
  <r>
    <x v="2"/>
    <s v="001 - БФО"/>
    <x v="34"/>
  </r>
  <r>
    <x v="2"/>
    <s v="001 - заявки с сайта"/>
    <x v="35"/>
  </r>
  <r>
    <x v="2"/>
    <s v="001 - Самозанятые"/>
    <x v="3"/>
  </r>
  <r>
    <x v="2"/>
    <s v="001 - Hard PL"/>
    <x v="36"/>
  </r>
  <r>
    <x v="3"/>
    <s v="001 - Ежедневные данные по ФОТ"/>
    <x v="1"/>
  </r>
  <r>
    <x v="3"/>
    <s v="001 - Самозанятые"/>
    <x v="13"/>
  </r>
  <r>
    <x v="3"/>
    <s v="001 - Итоги по ФОТ за месяц АС ВИК"/>
    <x v="0"/>
  </r>
  <r>
    <x v="3"/>
    <s v="001 - Итоги по ФОТ за месяц загрузка ППРБ"/>
    <x v="2"/>
  </r>
  <r>
    <x v="3"/>
    <s v="001 - Доля рынка ФОТ(загрузка данных от Росстат) "/>
    <x v="3"/>
  </r>
  <r>
    <x v="3"/>
    <s v="001 - Итоги по ФОТ за месяц, формируем агрегатный расчет за месяц"/>
    <x v="4"/>
  </r>
  <r>
    <x v="3"/>
    <s v="001 - Платежи и переводы"/>
    <x v="4"/>
  </r>
  <r>
    <x v="3"/>
    <s v="Зарплатные проекты"/>
    <x v="38"/>
  </r>
  <r>
    <x v="3"/>
    <s v="Денежная наличность"/>
    <x v="38"/>
  </r>
  <r>
    <x v="3"/>
    <s v="Переводы"/>
    <x v="38"/>
  </r>
  <r>
    <x v="3"/>
    <s v="Платежи"/>
    <x v="38"/>
  </r>
  <r>
    <x v="4"/>
    <s v="001 - витрина KPI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  <s v="BSP"/>
    <s v="PL БСП"/>
    <s v="Филонец "/>
    <x v="0"/>
    <s v="IS0237"/>
    <s v="IS0237"/>
    <n v="31.930674999999997"/>
    <n v="48.34898905"/>
    <n v="73.877255268400006"/>
    <n v="24.625751756133337"/>
    <m/>
  </r>
  <r>
    <x v="0"/>
    <s v="BSP"/>
    <s v="PL БСП"/>
    <s v="Филонец "/>
    <x v="0"/>
    <s v="IS0271"/>
    <s v="IS0271"/>
    <n v="60.775724999999994"/>
    <n v="84.747899799999999"/>
    <n v="129.49479089440001"/>
    <n v="43.164930298133335"/>
    <m/>
  </r>
  <r>
    <x v="0"/>
    <s v="DRI"/>
    <s v="Драйверы"/>
    <s v="Филонец "/>
    <x v="0"/>
    <s v="IS0225"/>
    <s v="IS0225"/>
    <n v="3.7088149999999995"/>
    <n v="3.7088149999999995"/>
    <n v="5.6670693199999995"/>
    <n v="1.8890231066666665"/>
    <m/>
  </r>
  <r>
    <x v="0"/>
    <s v="OPEXCLI"/>
    <s v="Аллокация расходов до клиента"/>
    <s v="Филонец "/>
    <x v="0"/>
    <s v="IS0153"/>
    <s v="IS0153"/>
    <n v="83.262124999999997"/>
    <n v="154.03493125"/>
    <n v="235.36537494999999"/>
    <n v="78.455124983333334"/>
    <m/>
  </r>
  <r>
    <x v="1"/>
    <s v="GL"/>
    <s v="ГБК"/>
    <m/>
    <x v="1"/>
    <s v="IS0081"/>
    <s v="IS0081"/>
    <n v="741.33999999999992"/>
    <n v="1020.94"/>
    <n v="1225.1280000000002"/>
    <n v="408.37600000000003"/>
    <s v="Оценивается все место предметной области, необходимой для инфосервиса"/>
  </r>
  <r>
    <x v="1"/>
    <s v="GL"/>
    <s v="ГБК"/>
    <m/>
    <x v="1"/>
    <s v="IS0082"/>
    <s v="IS0082"/>
    <n v="0"/>
    <n v="0"/>
    <n v="0"/>
    <n v="0"/>
    <s v="Место учтено уже в инфосервисе IS0081"/>
  </r>
  <r>
    <x v="1"/>
    <s v="GL"/>
    <s v="ГБК"/>
    <m/>
    <x v="1"/>
    <s v="IS0083"/>
    <s v="IS0083"/>
    <n v="0"/>
    <n v="0"/>
    <n v="0"/>
    <n v="0"/>
    <s v="Место учтено уже в инфосервисе IS0081"/>
  </r>
  <r>
    <x v="1"/>
    <s v="GL"/>
    <s v="ГБК"/>
    <m/>
    <x v="1"/>
    <s v="IS0084"/>
    <s v="IS0084"/>
    <n v="0"/>
    <n v="0"/>
    <n v="0"/>
    <n v="0"/>
    <s v="Место учтено уже в инфосервисе IS0081"/>
  </r>
  <r>
    <x v="1"/>
    <s v="GL"/>
    <s v="ГБК"/>
    <m/>
    <x v="1"/>
    <s v="IS0220"/>
    <s v="IS0220"/>
    <n v="0"/>
    <n v="0"/>
    <n v="0"/>
    <n v="0"/>
    <s v="Место учтено уже в инфосервисе IS0081"/>
  </r>
  <r>
    <x v="1"/>
    <s v="GL"/>
    <s v="ГБК"/>
    <m/>
    <x v="1"/>
    <s v="IS0270"/>
    <s v="IS0270"/>
    <n v="0"/>
    <n v="0"/>
    <n v="0"/>
    <n v="0"/>
    <s v="Место учтено уже в инфосервисе IS0081"/>
  </r>
  <r>
    <x v="1"/>
    <s v="GL"/>
    <s v="ГБК"/>
    <m/>
    <x v="1"/>
    <s v="IS0331"/>
    <s v="IS0331"/>
    <n v="0"/>
    <n v="0"/>
    <n v="0"/>
    <n v="0"/>
    <s v="Место учтено уже в инфосервисе IS0081"/>
  </r>
  <r>
    <x v="1"/>
    <s v="NOC"/>
    <s v="НОК"/>
    <m/>
    <x v="1"/>
    <s v="IS0275"/>
    <s v="IS0275"/>
    <n v="524"/>
    <n v="1082.17"/>
    <n v="1298.604"/>
    <n v="432.86799999999999"/>
    <s v="Оценивается все место предметной области, необходимой для инфосервиса"/>
  </r>
  <r>
    <x v="1"/>
    <s v="CMC"/>
    <s v="ТУКвПМИС"/>
    <m/>
    <x v="1"/>
    <s v="IS0197"/>
    <s v="IS0197"/>
    <n v="575.48"/>
    <n v="575.48"/>
    <n v="690.57600000000002"/>
    <n v="230.19200000000001"/>
    <s v="Оценивается все место предметной области, необходимой для инфосервиса"/>
  </r>
  <r>
    <x v="1"/>
    <s v="CMC"/>
    <s v="ТУКвПМИС"/>
    <m/>
    <x v="1"/>
    <s v="IS0213"/>
    <s v="IS0213"/>
    <n v="0"/>
    <n v="0"/>
    <n v="0"/>
    <n v="0"/>
    <s v="Место учтено уже в инфосервисе IS0197"/>
  </r>
  <r>
    <x v="1"/>
    <s v="CMC"/>
    <s v="ТУКвПМИС"/>
    <m/>
    <x v="1"/>
    <s v="IS0214"/>
    <s v="IS0214"/>
    <n v="0"/>
    <n v="0"/>
    <n v="0"/>
    <n v="0"/>
    <s v="Место учтено уже в инфосервисе IS0197"/>
  </r>
  <r>
    <x v="1"/>
    <s v="CMC"/>
    <s v="ТУКвПМИС"/>
    <m/>
    <x v="1"/>
    <s v="IS0224"/>
    <s v="IS0224"/>
    <n v="0"/>
    <n v="0"/>
    <n v="0"/>
    <n v="0"/>
    <s v="Место учтено уже в инфосервисе IS0197"/>
  </r>
  <r>
    <x v="1"/>
    <s v="CMC"/>
    <s v="ТУКвПМИС"/>
    <m/>
    <x v="1"/>
    <s v="IS0230"/>
    <s v="IS0230"/>
    <n v="0"/>
    <n v="0"/>
    <n v="0"/>
    <n v="0"/>
    <s v="Место учтено уже в инфосервисе IS0197"/>
  </r>
  <r>
    <x v="1"/>
    <s v="CMC"/>
    <s v="ТУКвПМИС"/>
    <m/>
    <x v="1"/>
    <s v="IS0231"/>
    <s v="IS0231"/>
    <n v="0"/>
    <n v="0"/>
    <n v="0"/>
    <n v="0"/>
    <s v="Место учтено уже в инфосервисе IS0197"/>
  </r>
  <r>
    <x v="1"/>
    <s v="CMC"/>
    <s v="ТУКвПМИС"/>
    <m/>
    <x v="1"/>
    <s v="IS0232"/>
    <s v="IS0232"/>
    <n v="0"/>
    <n v="0"/>
    <n v="0"/>
    <n v="0"/>
    <s v="Место учтено уже в инфосервисе IS0197"/>
  </r>
  <r>
    <x v="1"/>
    <s v="CMC"/>
    <s v="ТУКвПМИС"/>
    <m/>
    <x v="1"/>
    <s v="IS0233"/>
    <s v="IS0233"/>
    <n v="0"/>
    <n v="0"/>
    <n v="0"/>
    <n v="0"/>
    <s v="Место учтено уже в инфосервисе IS0197"/>
  </r>
  <r>
    <x v="1"/>
    <s v="CMC"/>
    <s v="ТУКвПМИС"/>
    <m/>
    <x v="1"/>
    <s v="IS0234"/>
    <s v="IS0234"/>
    <n v="0"/>
    <n v="0"/>
    <n v="0"/>
    <n v="0"/>
    <s v="Место учтено уже в инфосервисе IS0197"/>
  </r>
  <r>
    <x v="1"/>
    <s v="CMC"/>
    <s v="ТУКвПМИС"/>
    <m/>
    <x v="1"/>
    <s v="IS0235"/>
    <s v="IS0235"/>
    <n v="0"/>
    <n v="0"/>
    <n v="0"/>
    <n v="0"/>
    <s v="Место учтено уже в инфосервисе IS0197"/>
  </r>
  <r>
    <x v="1"/>
    <s v="CMC"/>
    <s v="ТУКвПМИС"/>
    <m/>
    <x v="1"/>
    <s v="IS0236"/>
    <s v="IS0236"/>
    <n v="0"/>
    <n v="0"/>
    <n v="0"/>
    <n v="0"/>
    <s v="Место учтено уже в инфосервисе IS0197"/>
  </r>
  <r>
    <x v="1"/>
    <s v="CMC"/>
    <s v="ТУКвПМИС"/>
    <m/>
    <x v="1"/>
    <s v="IS0249"/>
    <s v="IS0249"/>
    <n v="0"/>
    <n v="0"/>
    <n v="0"/>
    <n v="0"/>
    <s v="Место учтено уже в инфосервисе IS0197"/>
  </r>
  <r>
    <x v="1"/>
    <s v="CMC"/>
    <s v="ТУКвПМИС"/>
    <m/>
    <x v="1"/>
    <s v="IS0250"/>
    <s v="IS0250"/>
    <n v="0"/>
    <n v="0"/>
    <n v="0"/>
    <n v="0"/>
    <s v="Место учтено уже в инфосервисе IS0197"/>
  </r>
  <r>
    <x v="1"/>
    <s v="CMC"/>
    <s v="ТУКвПМИС"/>
    <m/>
    <x v="1"/>
    <s v="IS0293"/>
    <s v="IS0293"/>
    <n v="0"/>
    <n v="0"/>
    <n v="0"/>
    <n v="0"/>
    <s v="Место учтено уже в инфосервисе IS0197"/>
  </r>
  <r>
    <x v="1"/>
    <s v="CMC"/>
    <s v="ТУКвПМИС"/>
    <m/>
    <x v="1"/>
    <s v="IS0294"/>
    <s v="IS0294"/>
    <n v="0"/>
    <n v="0"/>
    <n v="0"/>
    <n v="0"/>
    <s v="Место учтено уже в инфосервисе IS0197"/>
  </r>
  <r>
    <x v="1"/>
    <s v="CMC"/>
    <s v="ТУКвПМИС"/>
    <m/>
    <x v="1"/>
    <s v="IS0295"/>
    <s v="IS0295"/>
    <n v="0"/>
    <n v="0"/>
    <n v="0"/>
    <n v="0"/>
    <s v="Место учтено уже в инфосервисе IS0197"/>
  </r>
  <r>
    <x v="1"/>
    <s v="CMC"/>
    <s v="ТУКвПМИС"/>
    <m/>
    <x v="1"/>
    <s v="IS0296"/>
    <s v="IS0296"/>
    <n v="0"/>
    <n v="0"/>
    <n v="0"/>
    <n v="0"/>
    <s v="Место учтено уже в инфосервисе IS0197"/>
  </r>
  <r>
    <x v="1"/>
    <s v="CMC"/>
    <s v="ТУКвПМИС"/>
    <m/>
    <x v="1"/>
    <s v="IS0297"/>
    <s v="IS0297"/>
    <n v="0"/>
    <n v="0"/>
    <n v="0"/>
    <n v="0"/>
    <s v="Место учтено уже в инфосервисе IS0197"/>
  </r>
  <r>
    <x v="1"/>
    <s v="CMC"/>
    <s v="ТУКвПМИС"/>
    <m/>
    <x v="1"/>
    <s v="IS0298"/>
    <s v="IS0298"/>
    <n v="0"/>
    <n v="0"/>
    <n v="0"/>
    <n v="0"/>
    <s v="Место учтено уже в инфосервисе IS0197"/>
  </r>
  <r>
    <x v="1"/>
    <s v="CMC"/>
    <s v="ТУКвПМИС"/>
    <m/>
    <x v="1"/>
    <s v="IS0335"/>
    <s v="IS0335"/>
    <n v="0"/>
    <n v="0"/>
    <n v="0"/>
    <n v="0"/>
    <s v="Место учтено уже в инфосервисе IS0197"/>
  </r>
  <r>
    <x v="1"/>
    <s v="CMC"/>
    <s v="ТУКвПМИС"/>
    <m/>
    <x v="1"/>
    <s v="IS0336"/>
    <s v="IS0336"/>
    <n v="0"/>
    <n v="0"/>
    <n v="0"/>
    <n v="0"/>
    <s v="Место учтено уже в инфосервисе IS0197"/>
  </r>
  <r>
    <x v="1"/>
    <s v="CMC"/>
    <s v="ТУКвПМИС"/>
    <m/>
    <x v="1"/>
    <s v="IS0337"/>
    <s v="IS0337"/>
    <n v="0"/>
    <n v="0"/>
    <n v="0"/>
    <n v="0"/>
    <s v="Место учтено уже в инфосервисе IS0197"/>
  </r>
  <r>
    <x v="1"/>
    <s v="CMC"/>
    <s v="ТУКвПМИС"/>
    <m/>
    <x v="1"/>
    <s v="IS0338"/>
    <s v="IS0338"/>
    <n v="0"/>
    <n v="0"/>
    <n v="0"/>
    <n v="0"/>
    <s v="Место учтено уже в инфосервисе IS0197"/>
  </r>
  <r>
    <x v="1"/>
    <s v="CMC"/>
    <s v="ТУКвПМИС"/>
    <m/>
    <x v="1"/>
    <s v="IS0339"/>
    <s v="IS0339"/>
    <n v="0"/>
    <n v="0"/>
    <n v="0"/>
    <n v="0"/>
    <s v="Место учтено уже в инфосервисе IS0197"/>
  </r>
  <r>
    <x v="1"/>
    <s v="CMC"/>
    <s v="ТУКвПМИС"/>
    <m/>
    <x v="1"/>
    <s v="IS0340"/>
    <s v="IS0340"/>
    <n v="0"/>
    <n v="0"/>
    <n v="0"/>
    <n v="0"/>
    <s v="Место учтено уже в инфосервисе IS0197"/>
  </r>
  <r>
    <x v="1"/>
    <s v="CMC"/>
    <s v="ТУКвПМИС"/>
    <m/>
    <x v="1"/>
    <s v="IS0341"/>
    <s v="IS0341"/>
    <n v="0"/>
    <n v="0"/>
    <n v="0"/>
    <n v="0"/>
    <s v="Место учтено уже в инфосервисе IS0197"/>
  </r>
  <r>
    <x v="1"/>
    <s v="AGGR"/>
    <s v="Конс справочники"/>
    <m/>
    <x v="2"/>
    <s v="IS0115"/>
    <s v="IS0115"/>
    <n v="5"/>
    <n v="5"/>
    <n v="6"/>
    <n v="2"/>
    <s v="Оценивается все место предметной области, необходимой для инфосервиса"/>
  </r>
  <r>
    <x v="1"/>
    <s v="AGGR"/>
    <s v="Конс справочники"/>
    <m/>
    <x v="2"/>
    <s v="IS0155"/>
    <s v="IS0155"/>
    <n v="0"/>
    <n v="0"/>
    <n v="0"/>
    <n v="0"/>
    <s v="Место учтено уже в инфосервисе IS0115"/>
  </r>
  <r>
    <x v="1"/>
    <s v="AGGR"/>
    <s v="Конс справочники"/>
    <m/>
    <x v="2"/>
    <s v="IS0170"/>
    <s v="IS0170"/>
    <n v="0"/>
    <n v="0"/>
    <n v="0"/>
    <n v="0"/>
    <s v="Место учтено уже в инфосервисе IS0115"/>
  </r>
  <r>
    <x v="1"/>
    <s v="AGGR"/>
    <s v="Конс справочники"/>
    <m/>
    <x v="2"/>
    <s v="IS0217"/>
    <s v="IS0217"/>
    <n v="0"/>
    <n v="0"/>
    <n v="0"/>
    <n v="0"/>
    <s v="Место учтено уже в инфосервисе IS0115"/>
  </r>
  <r>
    <x v="1"/>
    <s v="AGGR"/>
    <s v="Конс справочники"/>
    <m/>
    <x v="2"/>
    <s v="IS0267"/>
    <s v="IS0267"/>
    <n v="0"/>
    <n v="0"/>
    <n v="0"/>
    <n v="0"/>
    <s v="Место учтено уже в инфосервисе IS0115"/>
  </r>
  <r>
    <x v="1"/>
    <s v="AGGR"/>
    <s v="Конс справочники"/>
    <m/>
    <x v="2"/>
    <s v="IS0299"/>
    <s v="IS0299"/>
    <n v="0"/>
    <n v="0"/>
    <n v="0"/>
    <n v="0"/>
    <s v="Место учтено уже в инфосервисе IS0115"/>
  </r>
  <r>
    <x v="1"/>
    <s v="AGGR"/>
    <s v="Конс справочники"/>
    <m/>
    <x v="2"/>
    <s v="IS0317"/>
    <s v="IS0317"/>
    <n v="0"/>
    <n v="0"/>
    <n v="0"/>
    <n v="0"/>
    <s v="Место учтено уже в инфосервисе IS0115"/>
  </r>
  <r>
    <x v="1"/>
    <s v="AGGR"/>
    <s v="Конс справочники"/>
    <m/>
    <x v="2"/>
    <s v="IS0342"/>
    <s v="IS0342"/>
    <n v="0"/>
    <n v="0"/>
    <n v="0"/>
    <n v="0"/>
    <s v="Место учтено уже в инфосервисе IS0115"/>
  </r>
  <r>
    <x v="1"/>
    <s v="CCA"/>
    <s v="ЦКУ"/>
    <m/>
    <x v="2"/>
    <s v="IS0126"/>
    <s v="IS0126"/>
    <n v="11.889999999999999"/>
    <n v="11.889999999999999"/>
    <n v="14.267999999999999"/>
    <n v="4.7559999999999993"/>
    <s v="Оценивается все место предметной области, необходимой для инфосервиса"/>
  </r>
  <r>
    <x v="1"/>
    <s v="USL2"/>
    <s v="Озеро показателей"/>
    <m/>
    <x v="1"/>
    <s v="IS0156"/>
    <s v="IS0156"/>
    <n v="14589.25"/>
    <n v="38403.275000000001"/>
    <n v="46083.93"/>
    <n v="15361.31"/>
    <s v="Учтено все место ПО, хоть и инфосервис только по справочникам"/>
  </r>
  <r>
    <x v="1"/>
    <s v="OAC"/>
    <s v="ОБК"/>
    <m/>
    <x v="3"/>
    <s v="-"/>
    <s v="-"/>
    <n v="7.65"/>
    <n v="7.65"/>
    <n v="9.18"/>
    <n v="3.06"/>
    <s v="Предметная область не имеет инфосервиса, а место занимает"/>
  </r>
  <r>
    <x v="1"/>
    <s v="BSC"/>
    <s v="Банковская система РФ"/>
    <m/>
    <x v="3"/>
    <s v="-"/>
    <s v="-"/>
    <n v="3.48"/>
    <n v="3.48"/>
    <n v="4.1760000000000002"/>
    <n v="1.3920000000000001"/>
    <s v="Предметная область не имеет инфосервиса, а место занимает"/>
  </r>
  <r>
    <x v="2"/>
    <s v="PL_OTH"/>
    <s v="ЧКД (Прочий PL)"/>
    <m/>
    <x v="0"/>
    <m/>
    <m/>
    <n v="1.5680000000000001"/>
    <n v="1.5680000000000001"/>
    <n v="3.1360000000000001"/>
    <n v="1.0453333333333334"/>
    <s v="рост в 2 раза в связи с развитием продукта"/>
  </r>
  <r>
    <x v="2"/>
    <s v="MARKET"/>
    <s v="Доли рынка"/>
    <m/>
    <x v="0"/>
    <m/>
    <m/>
    <n v="1.4490000000000001"/>
    <n v="1.4490000000000001"/>
    <n v="1.738"/>
    <n v="0.57933333333333337"/>
    <s v="рост 20 %, продукт пока не планируем к переносу в ГП"/>
  </r>
  <r>
    <x v="2"/>
    <s v="Файловые выгрузки"/>
    <m/>
    <m/>
    <x v="0"/>
    <m/>
    <m/>
    <m/>
    <m/>
    <m/>
    <n v="0"/>
    <s v="скорее всего не требуется в ГП"/>
  </r>
  <r>
    <x v="2"/>
    <s v="Монеты, слитки, сейфы"/>
    <m/>
    <m/>
    <x v="0"/>
    <m/>
    <m/>
    <m/>
    <m/>
    <n v="10"/>
    <n v="3.3333333333333335"/>
    <s v="Оценка эмпирически"/>
  </r>
  <r>
    <x v="3"/>
    <s v="HR"/>
    <s v="HR"/>
    <m/>
    <x v="4"/>
    <m/>
    <m/>
    <n v="128.20027150000001"/>
    <n v="128.20027150000001"/>
    <n v="153.84032580000002"/>
    <n v="51.280108600000005"/>
    <s v="Первичная оценка"/>
  </r>
  <r>
    <x v="3"/>
    <s v="Клиентская RORWA"/>
    <s v="Клиентская RORWA"/>
    <m/>
    <x v="4"/>
    <m/>
    <m/>
    <n v="1561.0532409999998"/>
    <n v="1561.0532409999998"/>
    <n v="1873.2638891999998"/>
    <n v="624.42129639999996"/>
    <s v="Первичная оценка"/>
  </r>
  <r>
    <x v="3"/>
    <s v="Недвижимость"/>
    <s v="Недвижимость"/>
    <m/>
    <x v="5"/>
    <m/>
    <m/>
    <n v="275.69640249999992"/>
    <n v="275.69640249999992"/>
    <n v="330.8356829999999"/>
    <n v="110.27856099999997"/>
    <s v="Первичная оценка"/>
  </r>
  <r>
    <x v="3"/>
    <s v="Сводная RORWA"/>
    <s v="Сводная RORWA"/>
    <m/>
    <x v="6"/>
    <m/>
    <m/>
    <n v="196.82095349999997"/>
    <n v="196.82095349999997"/>
    <n v="236.18514419999997"/>
    <n v="78.728381399999989"/>
    <s v="Первичная оценка"/>
  </r>
  <r>
    <x v="4"/>
    <s v="ADRPACLNTCBD"/>
    <s v="Платежная аналитика ЮЛ"/>
    <s v="Краснов Д."/>
    <x v="7"/>
    <m/>
    <m/>
    <n v="1.6128E-2"/>
    <n v="4.8383999999999996E-2"/>
    <n v="5.8060799999999996E-2"/>
    <n v="1.9353599999999999E-2"/>
    <m/>
  </r>
  <r>
    <x v="4"/>
    <s v="ADRPACLNTCBM"/>
    <s v="Платежная аналитика ЮЛ"/>
    <s v="Краснов Д."/>
    <x v="7"/>
    <m/>
    <m/>
    <n v="2.8935599999999999"/>
    <n v="8.6806799999999988"/>
    <n v="10.416815999999999"/>
    <n v="3.4722719999999998"/>
    <m/>
  </r>
  <r>
    <x v="4"/>
    <s v="ADRPALCCOP"/>
    <s v="Платежная аналитика ЮЛ"/>
    <s v="Краснов Д."/>
    <x v="7"/>
    <m/>
    <m/>
    <n v="0.93530400000000002"/>
    <n v="2.8059120000000002"/>
    <n v="3.3670944"/>
    <n v="1.1223647999999999"/>
    <m/>
  </r>
  <r>
    <x v="4"/>
    <s v="AFINA"/>
    <s v="Платежная аналитика ЮЛ"/>
    <s v="Краснов Д."/>
    <x v="7"/>
    <m/>
    <m/>
    <n v="29.512632"/>
    <n v="88.537896000000003"/>
    <n v="106.2454752"/>
    <n v="35.415158400000003"/>
    <m/>
  </r>
  <r>
    <x v="4"/>
    <s v="ARGUS"/>
    <s v="Платежная аналитика ЮЛ"/>
    <s v="Краснов Д."/>
    <x v="7"/>
    <m/>
    <m/>
    <n v="1.6128E-2"/>
    <n v="4.8383999999999996E-2"/>
    <n v="5.8060799999999996E-2"/>
    <n v="1.9353599999999999E-2"/>
    <m/>
  </r>
  <r>
    <x v="4"/>
    <s v="CALYPSO"/>
    <s v="Платежи, Аккредитивы, Цессии"/>
    <s v="Бугаев Д."/>
    <x v="6"/>
    <m/>
    <m/>
    <n v="0.104728"/>
    <n v="0.31418400000000002"/>
    <n v="0.37702079999999999"/>
    <n v="0.1256736"/>
    <m/>
  </r>
  <r>
    <x v="4"/>
    <s v="CBDBO"/>
    <s v="Конверсия и брокеридж"/>
    <s v="Чеботарев В."/>
    <x v="6"/>
    <m/>
    <m/>
    <n v="26.627407999999999"/>
    <n v="79.882223999999994"/>
    <n v="95.85866879999999"/>
    <n v="31.952889599999995"/>
    <m/>
  </r>
  <r>
    <x v="4"/>
    <s v="CORE"/>
    <s v="MCL"/>
    <s v="Замятин Е."/>
    <x v="4"/>
    <m/>
    <m/>
    <n v="3.0919759999999998"/>
    <n v="9.2759280000000004"/>
    <n v="11.131113600000001"/>
    <n v="3.7103712000000004"/>
    <m/>
  </r>
  <r>
    <x v="4"/>
    <s v="CPL"/>
    <s v="Карточные продукты ФЛ"/>
    <s v="Третьяков А."/>
    <x v="6"/>
    <m/>
    <m/>
    <n v="673.207584"/>
    <n v="2019.622752"/>
    <n v="2423.5473023999998"/>
    <n v="807.84910079999997"/>
    <m/>
  </r>
  <r>
    <x v="4"/>
    <s v="DIASOFTCS"/>
    <s v="ММ-РЕПО-ЦБ"/>
    <s v="Верина Я."/>
    <x v="6"/>
    <m/>
    <m/>
    <n v="42.756407999999958"/>
    <n v="128.26922399999987"/>
    <n v="153.92306879999984"/>
    <n v="51.307689599999946"/>
    <m/>
  </r>
  <r>
    <x v="4"/>
    <s v="DIASOFTD"/>
    <s v="ММ-РЕПО-ЦБ"/>
    <s v="Верина Я."/>
    <x v="6"/>
    <m/>
    <m/>
    <n v="7.9353440000000024"/>
    <n v="23.806032000000009"/>
    <n v="28.567238400000011"/>
    <n v="9.5224128000000032"/>
    <m/>
  </r>
  <r>
    <x v="4"/>
    <s v="EFSCCR"/>
    <s v="Карточные продукты ФЛ"/>
    <s v="Третьяков А."/>
    <x v="6"/>
    <m/>
    <m/>
    <n v="12.859999999999991"/>
    <n v="38.57999999999997"/>
    <n v="46.295999999999964"/>
    <n v="15.431999999999988"/>
    <m/>
  </r>
  <r>
    <x v="4"/>
    <s v="EFSUOH"/>
    <s v="КФЛ"/>
    <s v="Козырев И."/>
    <x v="6"/>
    <m/>
    <m/>
    <n v="8.0640000000000003E-2"/>
    <n v="0.24192000000000002"/>
    <n v="0.29030400000000001"/>
    <n v="9.6768000000000007E-2"/>
    <m/>
  </r>
  <r>
    <x v="4"/>
    <s v="ERIB"/>
    <s v="Транзакционные продукты ФЛ"/>
    <s v="Сочнева Е."/>
    <x v="6"/>
    <m/>
    <m/>
    <n v="654.43577599999946"/>
    <n v="1963.3073279999985"/>
    <n v="2355.9687935999982"/>
    <n v="785.3229311999994"/>
    <m/>
  </r>
  <r>
    <x v="4"/>
    <s v="FNSEGR"/>
    <s v="Консолидированный финансовый результат по клиентам ЮЛ"/>
    <s v="Чемеркин А."/>
    <x v="6"/>
    <m/>
    <m/>
    <n v="19.908823999999999"/>
    <n v="59.726472000000001"/>
    <n v="71.671766399999996"/>
    <n v="23.8905888"/>
    <m/>
  </r>
  <r>
    <x v="4"/>
    <s v="FNSOD"/>
    <s v="Консолидированный финансовый результат по клиентам ЮЛ"/>
    <s v="Чемеркин А."/>
    <x v="6"/>
    <m/>
    <m/>
    <n v="3.9905200000000001"/>
    <n v="11.97156"/>
    <n v="14.365872"/>
    <n v="4.7886239999999995"/>
    <m/>
  </r>
  <r>
    <x v="4"/>
    <s v="FSB"/>
    <s v="Product Solutions"/>
    <s v="Гольтяев Н."/>
    <x v="6"/>
    <m/>
    <m/>
    <n v="337.89619199999993"/>
    <n v="1013.6885759999998"/>
    <n v="1216.4262911999997"/>
    <n v="405.47543039999988"/>
    <m/>
  </r>
  <r>
    <x v="4"/>
    <s v="INFOBANK"/>
    <s v="Платежная аналитика ЮЛ"/>
    <s v="Краснов Д."/>
    <x v="7"/>
    <m/>
    <m/>
    <n v="12.31512"/>
    <n v="36.945360000000001"/>
    <n v="44.334432"/>
    <n v="14.778143999999999"/>
    <m/>
  </r>
  <r>
    <x v="4"/>
    <s v="KALITA"/>
    <s v="КФЛ"/>
    <s v="Козырев И."/>
    <x v="6"/>
    <m/>
    <m/>
    <n v="61.743895999999978"/>
    <n v="185.23168799999993"/>
    <n v="222.27802559999992"/>
    <n v="74.092675199999974"/>
    <m/>
  </r>
  <r>
    <x v="4"/>
    <s v="PARUS"/>
    <s v="Карточные продукты ФЛ"/>
    <s v="Третьяков А."/>
    <x v="6"/>
    <m/>
    <m/>
    <n v="1.04284"/>
    <n v="3.12852"/>
    <n v="3.7542239999999998"/>
    <n v="1.2514079999999999"/>
    <m/>
  </r>
  <r>
    <x v="4"/>
    <s v="PKAPRISKI"/>
    <s v="КФЛ"/>
    <s v="Козырев И."/>
    <x v="6"/>
    <m/>
    <m/>
    <n v="141.17066399999999"/>
    <n v="423.51199199999996"/>
    <n v="508.21439039999996"/>
    <n v="169.40479679999999"/>
    <m/>
  </r>
  <r>
    <x v="4"/>
    <s v="PPRBGBK"/>
    <s v="Платежная аналитика ЮЛ"/>
    <s v="Краснов Д."/>
    <x v="7"/>
    <m/>
    <m/>
    <n v="4.8384000000000003E-2"/>
    <n v="0.145152"/>
    <n v="0.17418239999999999"/>
    <n v="5.8060799999999996E-2"/>
    <m/>
  </r>
  <r>
    <x v="4"/>
    <s v="SAPHCM"/>
    <s v="Финансовые решения"/>
    <s v="Соколовская Д."/>
    <x v="6"/>
    <m/>
    <m/>
    <n v="7.7058479999999996"/>
    <n v="23.117543999999999"/>
    <n v="27.741052799999999"/>
    <n v="9.2470175999999995"/>
    <m/>
  </r>
  <r>
    <x v="4"/>
    <s v="SAPUVHD"/>
    <s v="Финансовые решения"/>
    <s v="Соколовская Д."/>
    <x v="6"/>
    <m/>
    <m/>
    <n v="83.479984000000002"/>
    <n v="250.43995200000001"/>
    <n v="300.52794239999997"/>
    <n v="100.17598079999999"/>
    <m/>
  </r>
  <r>
    <x v="4"/>
    <s v="SBERDRUG"/>
    <s v="Платежная аналитика ЮЛ"/>
    <s v="Краснов Д."/>
    <x v="7"/>
    <m/>
    <m/>
    <n v="3.2256E-2"/>
    <n v="9.6767999999999993E-2"/>
    <n v="0.11612159999999999"/>
    <n v="3.8707199999999997E-2"/>
    <m/>
  </r>
  <r>
    <x v="4"/>
    <s v="SBFM"/>
    <s v="КЮЛ"/>
    <s v="Смирнов М."/>
    <x v="6"/>
    <m/>
    <m/>
    <n v="0.30040800000000001"/>
    <n v="0.90122400000000003"/>
    <n v="1.0814687999999999"/>
    <n v="0.36048959999999997"/>
    <m/>
  </r>
  <r>
    <x v="4"/>
    <s v="SBFOP"/>
    <s v="КЮЛ"/>
    <s v="Смирнов М."/>
    <x v="6"/>
    <m/>
    <m/>
    <n v="4.4339400000000007"/>
    <n v="13.301820000000003"/>
    <n v="15.962184000000002"/>
    <n v="5.3207280000000008"/>
    <m/>
  </r>
  <r>
    <x v="4"/>
    <s v="SBK"/>
    <s v="Платежная аналитика ЮЛ"/>
    <s v="Краснов Д."/>
    <x v="7"/>
    <m/>
    <m/>
    <n v="118.56568799999999"/>
    <n v="355.69706399999995"/>
    <n v="426.83647679999996"/>
    <n v="142.27882559999998"/>
    <m/>
  </r>
  <r>
    <x v="4"/>
    <s v="SBLGM"/>
    <s v="Консолидированный финансовый результат по клиентам ЮЛ"/>
    <s v="Чемеркин А."/>
    <x v="6"/>
    <m/>
    <m/>
    <n v="1.7072E-2"/>
    <n v="5.1215999999999998E-2"/>
    <n v="6.1459199999999992E-2"/>
    <n v="2.0486399999999998E-2"/>
    <m/>
  </r>
  <r>
    <x v="4"/>
    <s v="SBLINM"/>
    <s v="Консолидированный финансовый результат по клиентам ЮЛ"/>
    <s v="Чемеркин А."/>
    <x v="6"/>
    <m/>
    <m/>
    <n v="5.5912000000000003E-2"/>
    <n v="0.167736"/>
    <n v="0.2012832"/>
    <n v="6.7094399999999998E-2"/>
    <m/>
  </r>
  <r>
    <x v="4"/>
    <s v="SBLLM"/>
    <s v="КЮЛ"/>
    <s v="Смирнов М."/>
    <x v="6"/>
    <m/>
    <m/>
    <n v="17.332727999999999"/>
    <n v="51.998183999999995"/>
    <n v="62.397820799999991"/>
    <n v="20.799273599999996"/>
    <m/>
  </r>
  <r>
    <x v="4"/>
    <s v="SBLLOP"/>
    <s v="КЮЛ"/>
    <s v="Смирнов М."/>
    <x v="6"/>
    <m/>
    <m/>
    <n v="4.0615360000000003"/>
    <n v="12.184608000000001"/>
    <n v="14.621529600000001"/>
    <n v="4.8738432000000005"/>
    <m/>
  </r>
  <r>
    <x v="4"/>
    <s v="SRVMGR"/>
    <s v="Карточные продукты ФЛ"/>
    <s v="Третьяков А."/>
    <x v="6"/>
    <m/>
    <m/>
    <n v="0.204176"/>
    <n v="0.61252799999999996"/>
    <n v="0.73503359999999995"/>
    <n v="0.24501119999999998"/>
    <m/>
  </r>
  <r>
    <x v="4"/>
    <s v="SVISTA"/>
    <s v="Карточные продукты ФЛ"/>
    <s v="Третьяков А."/>
    <x v="6"/>
    <m/>
    <m/>
    <n v="3615.0953400000008"/>
    <n v="10845.286020000003"/>
    <n v="13014.343224000004"/>
    <n v="4338.1144080000013"/>
    <m/>
  </r>
  <r>
    <x v="4"/>
    <s v="UVDOESC"/>
    <s v="Некредитные продукты ФЛ"/>
    <s v="Лучинина Е."/>
    <x v="6"/>
    <m/>
    <m/>
    <n v="1.3356239999999999"/>
    <n v="4.0068719999999995"/>
    <n v="4.8082463999999989"/>
    <n v="1.6027487999999996"/>
    <m/>
  </r>
  <r>
    <x v="4"/>
    <s v="Jira"/>
    <s v="БМ"/>
    <s v="Рогинский К."/>
    <x v="8"/>
    <m/>
    <m/>
    <n v="15"/>
    <n v="45"/>
    <n v="54"/>
    <n v="18"/>
    <m/>
  </r>
  <r>
    <x v="4"/>
    <s v="EPK KB"/>
    <s v="Платежная аналитика ЮЛ"/>
    <s v="Краснов Д."/>
    <x v="9"/>
    <m/>
    <m/>
    <n v="500"/>
    <n v="1500"/>
    <n v="1800"/>
    <n v="600"/>
    <m/>
  </r>
  <r>
    <x v="4"/>
    <s v="Jupiter"/>
    <s v="Транзакционные продукты ФЛ"/>
    <s v="Сочнева Е."/>
    <x v="10"/>
    <m/>
    <m/>
    <n v="600"/>
    <n v="1800"/>
    <n v="2160"/>
    <n v="720"/>
    <m/>
  </r>
  <r>
    <x v="4"/>
    <s v="ЕПС.ФП Исполнение переводов"/>
    <s v="Транзакционные продукты ФЛ"/>
    <s v="Сочнева Е."/>
    <x v="11"/>
    <m/>
    <m/>
    <n v="500"/>
    <n v="1500"/>
    <n v="1800"/>
    <n v="600"/>
    <m/>
  </r>
  <r>
    <x v="5"/>
    <m/>
    <m/>
    <m/>
    <x v="12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Витрина КФЛ"/>
    <x v="0"/>
    <m/>
    <m/>
  </r>
  <r>
    <x v="0"/>
    <s v="Витрина АФЛ"/>
    <x v="1"/>
    <m/>
    <m/>
  </r>
  <r>
    <x v="0"/>
    <s v="Витрина ДРПА"/>
    <x v="2"/>
    <m/>
    <m/>
  </r>
  <r>
    <x v="0"/>
    <s v="Витрина Кредитные заявки"/>
    <x v="3"/>
    <m/>
    <m/>
  </r>
  <r>
    <x v="0"/>
    <s v="Витрина Секьюритизация"/>
    <x v="4"/>
    <m/>
    <m/>
  </r>
  <r>
    <x v="0"/>
    <s v="Витрина для Казначейства"/>
    <x v="5"/>
    <m/>
    <m/>
  </r>
  <r>
    <x v="0"/>
    <s v="Витрина для Бизнес-планирования"/>
    <x v="6"/>
    <m/>
    <m/>
  </r>
  <r>
    <x v="0"/>
    <s v="Витрина для Розницы"/>
    <x v="7"/>
    <m/>
    <m/>
  </r>
  <r>
    <x v="0"/>
    <s v="Витрина для PL РБ"/>
    <x v="8"/>
    <m/>
    <m/>
  </r>
  <r>
    <x v="0"/>
    <s v="Витрина для НОК/НУК"/>
    <x v="9"/>
    <m/>
    <m/>
  </r>
  <r>
    <x v="0"/>
    <s v="Витрина для Озера"/>
    <x v="9"/>
    <m/>
    <m/>
  </r>
  <r>
    <x v="0"/>
    <s v="ИС IS0188"/>
    <x v="7"/>
    <m/>
    <m/>
  </r>
  <r>
    <x v="0"/>
    <s v="Витрина для УБ"/>
    <x v="10"/>
    <m/>
    <m/>
  </r>
  <r>
    <x v="0"/>
    <s v="Витрины для Кубов"/>
    <x v="11"/>
    <m/>
    <m/>
  </r>
  <r>
    <x v="0"/>
    <s v="Витрина для Навигатора"/>
    <x v="12"/>
    <m/>
    <m/>
  </r>
  <r>
    <x v="1"/>
    <s v="Витрина ВФЛ"/>
    <x v="13"/>
    <d v="2022-07-01T00:00:00"/>
    <n v="13000"/>
  </r>
  <r>
    <x v="1"/>
    <s v="Витрина Эскроу"/>
    <x v="4"/>
    <d v="2022-07-01T00:00:00"/>
    <n v="15000"/>
  </r>
  <r>
    <x v="1"/>
    <s v="Витрина Аккредитивы"/>
    <x v="14"/>
    <m/>
    <n v="0"/>
  </r>
  <r>
    <x v="1"/>
    <s v="Витрина Векселя"/>
    <x v="14"/>
    <d v="2022-07-01T00:00:00"/>
    <n v="0.2"/>
  </r>
  <r>
    <x v="1"/>
    <s v="Витрина Сберсертификаты"/>
    <x v="14"/>
    <d v="2022-07-01T00:00:00"/>
    <n v="300"/>
  </r>
  <r>
    <x v="1"/>
    <s v="Витрина Средтсва в расчетах"/>
    <x v="15"/>
    <d v="2022-07-01T00:00:00"/>
    <n v="0.1"/>
  </r>
  <r>
    <x v="1"/>
    <s v="Витрина Бюджетные зачисления"/>
    <x v="16"/>
    <d v="2022-07-01T00:00:00"/>
    <n v="100"/>
  </r>
  <r>
    <x v="1"/>
    <s v="Витрина Пассивы ФЛ"/>
    <x v="17"/>
    <m/>
    <n v="0"/>
  </r>
  <r>
    <x v="1"/>
    <s v="Витрина для Казначейства"/>
    <x v="18"/>
    <m/>
    <n v="0"/>
  </r>
  <r>
    <x v="1"/>
    <s v="Витрина для Бизнес-планирования"/>
    <x v="19"/>
    <d v="2022-09-01T00:00:00"/>
    <n v="200"/>
  </r>
  <r>
    <x v="1"/>
    <s v="Витрина для Розницы"/>
    <x v="19"/>
    <m/>
    <n v="0"/>
  </r>
  <r>
    <x v="1"/>
    <s v="Витрина для PL РБ"/>
    <x v="20"/>
    <d v="2022-07-01T00:00:00"/>
    <n v="1500"/>
  </r>
  <r>
    <x v="1"/>
    <s v="Витрина для НОК/НУК"/>
    <x v="20"/>
    <d v="2022-07-01T00:00:00"/>
    <n v="30"/>
  </r>
  <r>
    <x v="1"/>
    <s v="Витрина для Озера"/>
    <x v="7"/>
    <m/>
    <n v="0"/>
  </r>
  <r>
    <x v="1"/>
    <s v="ИС IS0276"/>
    <x v="20"/>
    <d v="2022-09-01T00:00:00"/>
    <n v="300"/>
  </r>
  <r>
    <x v="1"/>
    <s v="Витрина для УБ"/>
    <x v="19"/>
    <m/>
    <n v="0"/>
  </r>
  <r>
    <x v="1"/>
    <s v="Витрины для Кубов"/>
    <x v="12"/>
    <d v="2022-07-01T00:00:00"/>
    <n v="500"/>
  </r>
  <r>
    <x v="1"/>
    <s v="Витрина для Навигатора"/>
    <x v="6"/>
    <m/>
    <m/>
  </r>
  <r>
    <x v="2"/>
    <s v="СПООБК/ЕФС"/>
    <x v="21"/>
    <m/>
    <m/>
  </r>
  <r>
    <x v="2"/>
    <s v="Банковские карты – оперативные данные"/>
    <x v="22"/>
    <m/>
    <m/>
  </r>
  <r>
    <x v="2"/>
    <s v="Банковские карты – ежемесячная отчетность"/>
    <x v="23"/>
    <m/>
    <m/>
  </r>
  <r>
    <x v="2"/>
    <s v="Банковские карты для НУК – ежемесячная отчетность"/>
    <x v="24"/>
    <m/>
    <m/>
  </r>
  <r>
    <x v="2"/>
    <s v="Данные по овердрафтным картам (ежедневная отчетность)"/>
    <x v="25"/>
    <m/>
    <m/>
  </r>
  <r>
    <x v="2"/>
    <s v="Данные по овердрафтным картам (ежемесячная отчетность)"/>
    <x v="4"/>
    <m/>
    <m/>
  </r>
  <r>
    <x v="2"/>
    <s v="Банковские карты: Оперативные данные"/>
    <x v="16"/>
    <m/>
    <m/>
  </r>
  <r>
    <x v="2"/>
    <s v="Банковские карты - файловая выгрузка для CLTV ФЛ"/>
    <x v="26"/>
    <m/>
    <m/>
  </r>
  <r>
    <x v="2"/>
    <s v="Ежемесячная выгрузка данных в АС Скоринговая платформа"/>
    <x v="27"/>
    <m/>
    <m/>
  </r>
  <r>
    <x v="2"/>
    <s v="Ежемесячные данные по картам для выгрузки в АС Бизнес планирование"/>
    <x v="28"/>
    <m/>
    <m/>
  </r>
  <r>
    <x v="2"/>
    <s v="Калькулятор FairPricing(кредитные и деьбетовые карты) (M)"/>
    <x v="12"/>
    <m/>
    <m/>
  </r>
  <r>
    <x v="2"/>
    <s v="Месячные данные по дебетовым банковским картам для ALM"/>
    <x v="29"/>
    <m/>
    <m/>
  </r>
  <r>
    <x v="2"/>
    <s v="Банковские карты ППРБ – оперативные данные"/>
    <x v="15"/>
    <m/>
    <m/>
  </r>
  <r>
    <x v="2"/>
    <s v="Выгрузка PrivateBanking"/>
    <x v="30"/>
    <m/>
    <m/>
  </r>
  <r>
    <x v="2"/>
    <s v="001 витрины по автоплатежам"/>
    <x v="0"/>
    <m/>
    <m/>
  </r>
  <r>
    <x v="2"/>
    <s v="Справочники по картам"/>
    <x v="31"/>
    <m/>
    <m/>
  </r>
  <r>
    <x v="2"/>
    <s v="Финальные (ежемесячные) данные по УС для Ad Hoc"/>
    <x v="32"/>
    <m/>
    <m/>
  </r>
  <r>
    <x v="2"/>
    <s v="Оперативные (ежедневные) данные по УС для Ad Hoc"/>
    <x v="33"/>
    <m/>
    <m/>
  </r>
  <r>
    <x v="2"/>
    <s v="Финальные (ежемесячные) данные по УС для АС Бизнес-планирование"/>
    <x v="21"/>
    <m/>
    <m/>
  </r>
  <r>
    <x v="2"/>
    <s v="Эквайринг – оперативные данные"/>
    <x v="13"/>
    <m/>
    <m/>
  </r>
  <r>
    <x v="2"/>
    <s v="Эквайринг – ежемесячная отчетность"/>
    <x v="34"/>
    <m/>
    <m/>
  </r>
  <r>
    <x v="2"/>
    <s v="Файловая выгрузка из КЮЛ для CLTV ЮЛ"/>
    <x v="35"/>
    <m/>
    <m/>
  </r>
  <r>
    <x v="2"/>
    <s v="Поставка данных в АС Бизнес-планирование (М)"/>
    <x v="3"/>
    <m/>
    <m/>
  </r>
  <r>
    <x v="2"/>
    <s v="Поставка данных в АС Тортуга (М)"/>
    <x v="36"/>
    <m/>
    <m/>
  </r>
  <r>
    <x v="2"/>
    <s v="Поставка данных в АС Plan Air (М)"/>
    <x v="11"/>
    <m/>
    <m/>
  </r>
  <r>
    <x v="2"/>
    <s v="Оперативные витрины ЦК «Прогнозирование и модели операционного планирования»"/>
    <x v="9"/>
    <m/>
    <m/>
  </r>
  <r>
    <x v="2"/>
    <s v="Оперативные витрины дивизиона Эквайринг"/>
    <x v="37"/>
    <m/>
    <m/>
  </r>
  <r>
    <x v="2"/>
    <s v="001 - транспортный Эквайринг"/>
    <x v="13"/>
    <m/>
    <m/>
  </r>
  <r>
    <x v="2"/>
    <s v="001 - БФО"/>
    <x v="34"/>
    <m/>
    <m/>
  </r>
  <r>
    <x v="2"/>
    <s v="001 - заявки с сайта"/>
    <x v="35"/>
    <m/>
    <m/>
  </r>
  <r>
    <x v="2"/>
    <s v="001 - Самозанятые"/>
    <x v="3"/>
    <m/>
    <m/>
  </r>
  <r>
    <x v="2"/>
    <s v="001 - Hard PL"/>
    <x v="36"/>
    <m/>
    <m/>
  </r>
  <r>
    <x v="3"/>
    <s v="Денежная наличность витрина - t_CASHDM_4NMC"/>
    <x v="38"/>
    <d v="2022-06-14T00:00:00"/>
    <n v="0.19563"/>
  </r>
  <r>
    <x v="3"/>
    <s v="Денежная наличность витрина - t_CASHDM_4NOC"/>
    <x v="38"/>
    <d v="2022-06-14T00:00:00"/>
    <n v="0.18"/>
  </r>
  <r>
    <x v="3"/>
    <s v="Денежная наличность витрина - t_CASHDM_fct_D"/>
    <x v="38"/>
    <d v="2022-06-14T00:00:00"/>
    <n v="0.3"/>
  </r>
  <r>
    <x v="3"/>
    <s v="Денежная наличность витрина - t_CASHDM_fct_M"/>
    <x v="38"/>
    <d v="2022-06-14T00:00:00"/>
    <n v="0.75153000000000003"/>
  </r>
  <r>
    <x v="3"/>
    <s v="Зарплатные проекты витрина - t_SALDM_4ISKRA_D              "/>
    <x v="4"/>
    <d v="2022-04-22T00:00:00"/>
    <n v="2.3096099999999997"/>
  </r>
  <r>
    <x v="3"/>
    <s v="Зарплатные проекты витрина - t_SALDM_4ISKRA_M              "/>
    <x v="4"/>
    <d v="2022-04-22T00:00:00"/>
    <n v="7.0598099999999997"/>
  </r>
  <r>
    <x v="3"/>
    <s v="Зарплатные проекты витрина - t_SALDM_ALT_4ISKRA_M          "/>
    <x v="4"/>
    <d v="2022-04-22T00:00:00"/>
    <n v="7.0599300000000005"/>
  </r>
  <r>
    <x v="3"/>
    <s v="Зарплатные проекты витрина - t_SALDM_ALT_fct_M             "/>
    <x v="4"/>
    <d v="2022-04-22T00:00:00"/>
    <n v="5.4831000000000003"/>
  </r>
  <r>
    <x v="3"/>
    <s v="Зарплатные проекты витрина - t_SALDM_fct_D                 "/>
    <x v="4"/>
    <d v="2022-04-22T00:00:00"/>
    <n v="2.0349300000000001"/>
  </r>
  <r>
    <x v="3"/>
    <s v="Зарплатные проекты витрина - t_SALDM_fct_M                 "/>
    <x v="4"/>
    <d v="2022-04-22T00:00:00"/>
    <n v="5.4830399999999999"/>
  </r>
  <r>
    <x v="3"/>
    <s v="Платежи витрина - T_PAYDM_FCT_M"/>
    <x v="4"/>
    <d v="2022-05-12T00:00:00"/>
    <n v="124.21799999999999"/>
  </r>
  <r>
    <x v="3"/>
    <s v="Платежи витрина - t_pay_4BSP_EPS"/>
    <x v="4"/>
    <d v="2022-05-12T00:00:00"/>
    <n v="6.1499999999999995"/>
  </r>
  <r>
    <x v="3"/>
    <s v="Платежи витрина - t_PAY_4PL"/>
    <x v="4"/>
    <d v="2022-05-12T00:00:00"/>
    <n v="5.7"/>
  </r>
  <r>
    <x v="3"/>
    <s v="Платежи витрина - t_pay_dic_merchant"/>
    <x v="4"/>
    <d v="2022-05-12T00:00:00"/>
    <n v="0.28199999999999997"/>
  </r>
  <r>
    <x v="3"/>
    <s v="Платежи витрина - t_PAYV_4NMC_M"/>
    <x v="4"/>
    <d v="2022-05-12T00:00:00"/>
    <n v="0.19500000000000001"/>
  </r>
  <r>
    <x v="3"/>
    <s v="Переводы витрина - t_TRP2PDM_fct_M"/>
    <x v="39"/>
    <d v="2022-06-24T00:00:00"/>
    <n v="452.49599999999998"/>
  </r>
  <r>
    <x v="3"/>
    <s v="Переводы витрина - t_TRP2PDM_4NMC_M"/>
    <x v="39"/>
    <d v="2022-06-24T00:00:00"/>
    <n v="0.60299999999999987"/>
  </r>
  <r>
    <x v="3"/>
    <s v="Переводы витрина - t_TRP2PDM_4BSP"/>
    <x v="39"/>
    <d v="2022-06-24T00:00:00"/>
    <n v="0.51900000000000002"/>
  </r>
  <r>
    <x v="3"/>
    <s v="001_FOT витрина - V_PAYROLL_4_25"/>
    <x v="40"/>
    <d v="2022-04-28T00:00:00"/>
    <n v="3000"/>
  </r>
  <r>
    <x v="3"/>
    <s v="001_FOT витрина - T_PAYROLL_CARDSOLUTIONSDATA"/>
    <x v="40"/>
    <d v="2022-04-28T00:00:00"/>
    <n v="10"/>
  </r>
  <r>
    <x v="3"/>
    <s v="001_FOT витрина - T_PAYROLL_VIK_CHANNELS_15"/>
    <x v="40"/>
    <d v="2022-04-28T00:00:00"/>
    <n v="100"/>
  </r>
  <r>
    <x v="3"/>
    <s v="001_FOT витрина - T_4_25_DAY_NEW"/>
    <x v="40"/>
    <d v="2022-04-28T00:00:00"/>
    <n v="968"/>
  </r>
  <r>
    <x v="3"/>
    <s v="001_FOT витрина - V_PAYROLL_SALARY_FOT_PLAN_P_GROWTH"/>
    <x v="40"/>
    <d v="2022-04-28T00:00:00"/>
    <n v="12"/>
  </r>
  <r>
    <x v="3"/>
    <s v="001_P&amp;T витрина - BILLING_EPS"/>
    <x v="17"/>
    <d v="2022-06-02T00:00:00"/>
    <n v="29000"/>
  </r>
  <r>
    <x v="3"/>
    <s v="001_P&amp;T витрина - DIC_BILL_UFO_CLASS"/>
    <x v="17"/>
    <d v="2022-06-02T00:00:00"/>
    <n v="1"/>
  </r>
  <r>
    <x v="3"/>
    <s v="001_P&amp;T витрина - DIC_BILL_UFO_TERM_TYPE"/>
    <x v="17"/>
    <d v="2022-06-02T00:00:00"/>
    <n v="1"/>
  </r>
  <r>
    <x v="3"/>
    <s v="001_P&amp;T витрина - BILLING_LOCAL_UFO"/>
    <x v="17"/>
    <d v="2022-06-02T00:00:00"/>
    <n v="18000"/>
  </r>
  <r>
    <x v="3"/>
    <s v="001_P&amp;T витрина - P2P_EPS"/>
    <x v="17"/>
    <d v="2022-06-02T00:00:00"/>
    <n v="2000"/>
  </r>
  <r>
    <x v="3"/>
    <s v="001_P&amp;T витрина - billing_federal"/>
    <x v="17"/>
    <d v="2022-06-02T00:00:00"/>
    <n v="1000"/>
  </r>
  <r>
    <x v="3"/>
    <s v="001_P&amp;T витрина - PAY_ERC_8644"/>
    <x v="17"/>
    <d v="2022-06-02T00:00:00"/>
    <n v="27"/>
  </r>
  <r>
    <x v="3"/>
    <s v="001_P&amp;T витрина - BILL_ALL_DET"/>
    <x v="17"/>
    <d v="2022-06-02T00:00:00"/>
    <n v="483"/>
  </r>
  <r>
    <x v="3"/>
    <s v="001_P&amp;T витрина - VBILL_ALL_GR_OSB"/>
    <x v="17"/>
    <d v="2022-06-02T00:00:00"/>
    <n v="2000"/>
  </r>
  <r>
    <x v="3"/>
    <s v="001_P&amp;T витрина - BILL_ALL_GR"/>
    <x v="17"/>
    <d v="2022-06-02T00:00:00"/>
    <n v="100"/>
  </r>
  <r>
    <x v="4"/>
    <s v="001 - витрина KPI"/>
    <x v="3"/>
    <d v="2022-05-25T00:00:00"/>
    <n v="0"/>
  </r>
  <r>
    <x v="5"/>
    <s v="Витрина RCFR"/>
    <x v="41"/>
    <d v="2022-09-30T00:00:00"/>
    <n v="4000"/>
  </r>
  <r>
    <x v="5"/>
    <s v="Витрина БС"/>
    <x v="41"/>
    <d v="2022-09-30T00:00:00"/>
    <n v="2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s v="Ежемесячные данные по Цессиям ЮЛ"/>
    <s v="IS0051"/>
    <s v="Д.Гостин"/>
    <d v="2022-03-31T00:00:00"/>
    <x v="0"/>
  </r>
  <r>
    <x v="0"/>
    <s v="Ежедневные данные по Цессиям ЮЛ"/>
    <s v="IS0067"/>
    <s v="Д.Гостин"/>
    <d v="2022-03-31T00:00:00"/>
    <x v="0"/>
  </r>
  <r>
    <x v="0"/>
    <s v="Ежедневная выгрузка данных в АС КР КИБ"/>
    <s v="IS0143"/>
    <s v="Д.Гостин"/>
    <d v="2022-04-30T00:00:00"/>
    <x v="1"/>
  </r>
  <r>
    <x v="0"/>
    <s v="Ежемесячная выгрузка данных в АС КР КИБ"/>
    <s v="IS0144"/>
    <s v="Д.Гостин"/>
    <d v="2022-04-30T00:00:00"/>
    <x v="1"/>
  </r>
  <r>
    <x v="1"/>
    <s v="Ежедневные данные по ЛОРО-счетам с фондированием и управленческими корректировками"/>
    <s v="IS0053"/>
    <s v="Д.Гостин"/>
    <d v="2022-04-30T00:00:00"/>
    <x v="1"/>
  </r>
  <r>
    <x v="2"/>
    <s v="Ежемесячные данные для Управления Финансы блока &quot;Корпоративный бизнес&quot;"/>
    <s v="IS0210"/>
    <s v="А.Шампуров"/>
    <d v="2022-02-28T00:00:00"/>
    <x v="2"/>
  </r>
  <r>
    <x v="2"/>
    <s v="Ежемесячные данные по клиентам МСП для ДКК360"/>
    <s v="IS0392"/>
    <s v="А.Шампуров"/>
    <d v="2022-02-28T00:00:00"/>
    <x v="2"/>
  </r>
  <r>
    <x v="2"/>
    <s v="Ad hoc инфосервис-М для Управления развития технологий Интегрированного Риск-Менеджмента"/>
    <s v="IS0302"/>
    <s v="А.Шампуров"/>
    <d v="2022-02-28T00:00:00"/>
    <x v="2"/>
  </r>
  <r>
    <x v="2"/>
    <s v="Ежемесячная выгрузка в АС Искра(клиенты ДРПА)"/>
    <s v="IS0242"/>
    <s v="А.Шампуров"/>
    <d v="2022-02-28T00:00:00"/>
    <x v="2"/>
  </r>
  <r>
    <x v="2"/>
    <s v="Ежедневная выгрузка в АС Искра(клиенты ДРПА)"/>
    <s v="IS0243"/>
    <s v="А.Шампуров"/>
    <d v="2022-02-28T00:00:00"/>
    <x v="2"/>
  </r>
  <r>
    <x v="2"/>
    <s v="Ежедневная выгрузка в АС Искра"/>
    <s v="IS0172"/>
    <s v="А.Шампуров"/>
    <d v="2022-03-31T00:00:00"/>
    <x v="0"/>
  </r>
  <r>
    <x v="2"/>
    <s v="Ежемесячная выгрузка в АС Искра (КПК)"/>
    <s v="IS0190"/>
    <s v="А.Шампуров"/>
    <d v="2022-03-31T00:00:00"/>
    <x v="0"/>
  </r>
  <r>
    <x v="2"/>
    <s v="Ad hoc инфосервис-D для Управления международной отчетности"/>
    <s v="IS0303"/>
    <s v="А.Шампуров"/>
    <d v="2022-03-31T00:00:00"/>
    <x v="0"/>
  </r>
  <r>
    <x v="2"/>
    <s v="Ежедневные данные по клиентам для Управления зарплатных проектов"/>
    <s v="IS0382"/>
    <s v="А.Шампуров"/>
    <d v="2022-03-31T00:00:00"/>
    <x v="0"/>
  </r>
  <r>
    <x v="2"/>
    <s v="Ежедневные данные по клиентам для DS ДГР"/>
    <s v="IS0360"/>
    <s v="А.Шампуров"/>
    <d v="2022-03-31T00:00:00"/>
    <x v="0"/>
  </r>
  <r>
    <x v="2"/>
    <s v="Ежемесячная выгрузка в АС Искра"/>
    <s v="IS0189"/>
    <s v="А.Шампуров"/>
    <d v="2022-03-31T00:00:00"/>
    <x v="0"/>
  </r>
  <r>
    <x v="2"/>
    <s v="Ежедневные данные по клиентам CRM корпоративного (для CLTV ЮЛ)"/>
    <s v="IS0138"/>
    <s v="А.Шампуров"/>
    <d v="2022-04-30T00:00:00"/>
    <x v="1"/>
  </r>
  <r>
    <x v="2"/>
    <s v="Ежедневная выгрузка MIS2CIB"/>
    <s v="IS0207"/>
    <s v="А.Шампуров"/>
    <d v="2022-04-30T00:00:00"/>
    <x v="1"/>
  </r>
  <r>
    <x v="2"/>
    <s v="Ежедневные данные по клиентам (и сегментам) CRM корпоративного (для КИБ CRM)"/>
    <s v="IS0045"/>
    <s v="А.Шампуров"/>
    <d v="2022-04-30T00:00:00"/>
    <x v="1"/>
  </r>
  <r>
    <x v="2"/>
    <s v="Ежедневная выгрузка данных в АС КР КИБ"/>
    <s v="IS0171"/>
    <s v="А.Шампуров"/>
    <d v="2022-04-30T00:00:00"/>
    <x v="1"/>
  </r>
  <r>
    <x v="2"/>
    <s v="Ежедневные данные по маппингу и сегментации клиентов для ПКАП CC360"/>
    <s v="IS0324"/>
    <s v="А.Шампуров"/>
    <d v="2022-05-31T00:00:00"/>
    <x v="3"/>
  </r>
  <r>
    <x v="2"/>
    <s v="Ежемесячные данные по маппингу и сегментации клиентов для ПКАП CC360"/>
    <s v="IS0325"/>
    <s v="А.Шампуров"/>
    <d v="2022-05-31T00:00:00"/>
    <x v="4"/>
  </r>
  <r>
    <x v="3"/>
    <s v="Ежемесячные данные витрины платежной аналитики для КИБ"/>
    <s v="IS0178"/>
    <s v="Д.Любинский"/>
    <d v="2022-03-31T00:00:00"/>
    <x v="0"/>
  </r>
  <r>
    <x v="3"/>
    <s v="Ежемесячные данные детального PL для АС Искра"/>
    <s v="IS0187"/>
    <s v="Д.Любинский"/>
    <d v="2022-03-31T00:00:00"/>
    <x v="0"/>
  </r>
  <r>
    <x v="3"/>
    <s v="Плат аналитика"/>
    <s v="IS0108 "/>
    <s v="Д.Любинский"/>
    <d v="2022-04-30T00:00:00"/>
    <x v="1"/>
  </r>
  <r>
    <x v="3"/>
    <s v="Оперативные данные платежной аналитики в Навигаторе (Д)"/>
    <s v="IS0318"/>
    <s v="Д.Любинский"/>
    <d v="2022-05-31T00:00:00"/>
    <x v="4"/>
  </r>
  <r>
    <x v="4"/>
    <s v="Ежедневные данные для adhoc-запросов к дополнительным витринам PL_ACC"/>
    <s v="IS0255"/>
    <s v="Д.Краснов/Д.Любинский"/>
    <d v="2022-03-31T00:00:00"/>
    <x v="0"/>
  </r>
  <r>
    <x v="4"/>
    <s v="Ежемесячные данные для adhoc-запросов к дополнительным витринам PL_ACC"/>
    <s v="IS0256"/>
    <s v="Д.Краснов/Д.Любинский"/>
    <d v="2022-03-31T00:00:00"/>
    <x v="0"/>
  </r>
  <r>
    <x v="4"/>
    <s v="Витрина платежей для ПКАПCC360 (Д)"/>
    <s v="IS0320"/>
    <s v="Д.Краснов/Д.Любинский"/>
    <d v="2022-03-31T00:00:00"/>
    <x v="0"/>
  </r>
  <r>
    <x v="4"/>
    <s v="Витрина платежей для АС Навигатор (Д)"/>
    <s v="IS0321"/>
    <s v="Д.Краснов/Д.Любинский"/>
    <d v="2022-03-31T00:00:00"/>
    <x v="0"/>
  </r>
  <r>
    <x v="4"/>
    <s v="Ежедневные данные для adhoc-запросов к витринам комиссий PL_ACC"/>
    <s v="IS0330"/>
    <s v="Д.Краснов/Д.Любинский"/>
    <d v="2022-04-30T00:00:00"/>
    <x v="1"/>
  </r>
  <r>
    <x v="4"/>
    <s v="Ежемесячные данные для adhoc-запросов к витринам комиссий PL_ACC"/>
    <s v="IS0356"/>
    <s v="Д.Краснов/Д.Любинский"/>
    <d v="2022-04-30T00:00:00"/>
    <x v="1"/>
  </r>
  <r>
    <x v="4"/>
    <s v="Витрина по дебиторской задолженности для АС Навигатор (М)"/>
    <s v="IS0329"/>
    <s v="Д.Краснов/Д.Любинский"/>
    <d v="2022-05-31T00:00:00"/>
    <x v="4"/>
  </r>
  <r>
    <x v="5"/>
    <s v="Инфосервис-витрина драйверов аллокации расходов КИБ для ad-hoc запросов (М)"/>
    <s v="IS0208"/>
    <s v="Д.Краснов/А.Шампуров"/>
    <d v="2022-04-30T00:00:00"/>
    <x v="1"/>
  </r>
  <r>
    <x v="5"/>
    <s v="Инфосервис-витрина драйверов аллокации расходов КИБ для ad-hoc запросов(D)"/>
    <s v="IS0262"/>
    <s v="Д.Краснов/А.Шампуров"/>
    <d v="2022-04-30T00:00:00"/>
    <x v="1"/>
  </r>
  <r>
    <x v="5"/>
    <s v="Инфосервис - витрина Драйверов КБ для ДТБ в Навигаторе (Д)"/>
    <s v="IS0307"/>
    <s v="Д.Краснов/А.Шампуров"/>
    <d v="2022-05-31T00:00:00"/>
    <x v="4"/>
  </r>
  <r>
    <x v="5"/>
    <s v="Инфосервис - витрина Драйверов КБ для ДТБ в Навигаторе (М)"/>
    <s v="IS0309"/>
    <s v="Д.Краснов/А.Шампуров"/>
    <d v="2022-05-31T00:00:00"/>
    <x v="4"/>
  </r>
  <r>
    <x v="6"/>
    <s v="Ежемесячные данные по корп. картам для АС Искра"/>
    <s v="IS0201"/>
    <s v="Д.Краснов/А.Шампуров"/>
    <d v="2022-04-30T00:00:00"/>
    <x v="1"/>
  </r>
  <r>
    <x v="6"/>
    <s v="Ежедневные данные для ad hoc запросов"/>
    <s v="IS0280"/>
    <s v="Д.Краснов/А.Шампуров"/>
    <d v="2022-04-30T00:00:00"/>
    <x v="1"/>
  </r>
  <r>
    <x v="6"/>
    <s v="Ежемесячные данные для ad hoc запросов"/>
    <s v="IS0350"/>
    <s v="Д.Краснов/А.Шампуров"/>
    <d v="2022-04-30T00:00:00"/>
    <x v="1"/>
  </r>
  <r>
    <x v="6"/>
    <s v=" Ежедневные витрины для АС Навигатор"/>
    <s v="IS0384"/>
    <s v="Д.Краснов/А.Шампуров"/>
    <d v="2022-05-31T00:00:00"/>
    <x v="4"/>
  </r>
  <r>
    <x v="6"/>
    <s v="Корп карты"/>
    <s v="IS0154 "/>
    <s v="Д.Краснов/А.Шампуров"/>
    <d v="2022-05-31T00:00:00"/>
    <x v="4"/>
  </r>
  <r>
    <x v="7"/>
    <s v="Ежедневные данные корректировок закрепления"/>
    <s v="IS0354"/>
    <s v="И.Остапов"/>
    <d v="2022-05-31T00:00:00"/>
    <x v="4"/>
  </r>
  <r>
    <x v="7"/>
    <s v="Ежедневные данные корректировок 4.4"/>
    <s v="IS0355"/>
    <s v="И.Остапов"/>
    <d v="2022-05-31T00:00:00"/>
    <x v="4"/>
  </r>
  <r>
    <x v="8"/>
    <s v="Ежедневная выгрузка данных в АС КР КИБ"/>
    <s v="IS0141"/>
    <s v="И.Остапов"/>
    <d v="2022-05-15T00:00:00"/>
    <x v="4"/>
  </r>
  <r>
    <x v="8"/>
    <s v="Ежемесячная выгрузка данных в АС КР КИБ"/>
    <s v="IS0142"/>
    <s v="И.Остапов"/>
    <d v="2022-05-15T00:00:00"/>
    <x v="4"/>
  </r>
  <r>
    <x v="8"/>
    <s v="Инфосервис для внешней витрины данных НКД в АС &quot;Искра&quot;"/>
    <s v="IS0075"/>
    <s v="И.Остапов"/>
    <d v="2022-04-15T00:00:00"/>
    <x v="1"/>
  </r>
  <r>
    <x v="8"/>
    <s v="Некредитные комиссии для ad hoc (оперативная отчетность)"/>
    <s v="IS0076"/>
    <s v="И.Остапов"/>
    <d v="2022-05-15T00:00:00"/>
    <x v="4"/>
  </r>
  <r>
    <x v="8"/>
    <s v="Некредитные комиссии для ad hoc (ежемесячная отчетность)"/>
    <s v="IS0077"/>
    <s v="И.Остапов"/>
    <d v="2022-05-15T00:00:00"/>
    <x v="4"/>
  </r>
  <r>
    <x v="8"/>
    <s v="Файловая выгрузка по НКД для калькулятора CLTV ЮЛ"/>
    <s v="IS0107"/>
    <s v="И.Остапов"/>
    <d v="2022-05-15T00:00:00"/>
    <x v="4"/>
  </r>
  <r>
    <x v="8"/>
    <s v="Инфосервис НКД с месячными данными для внешней витрины в АС Искра"/>
    <s v="IS0127"/>
    <s v="И.Остапов"/>
    <d v="2022-04-15T00:00:00"/>
    <x v="1"/>
  </r>
  <r>
    <x v="8"/>
    <s v="Ежемесячные данные по НКД для Управления Международной Отчетности "/>
    <s v="IS0137"/>
    <s v="И.Остапов"/>
    <d v="2022-06-15T00:00:00"/>
    <x v="3"/>
  </r>
  <r>
    <x v="8"/>
    <s v="Инфосервис- Эквайринг НКД Д с данными для внешней витрины в АС «Искра»"/>
    <s v="IS0182"/>
    <s v="И.Остапов"/>
    <d v="2022-04-15T00:00:00"/>
    <x v="1"/>
  </r>
  <r>
    <x v="8"/>
    <s v="Инфосервис- Эквайринг НКД М с данными для внешней витрины в АС «Искра»"/>
    <s v="IS0183"/>
    <s v="И.Остапов"/>
    <d v="2022-04-15T00:00:00"/>
    <x v="1"/>
  </r>
  <r>
    <x v="9"/>
    <s v="Ежемесячные данные (витрина) по корп. клиентам для АС Искра"/>
    <s v="IS0129"/>
    <s v="А.Чемеркин"/>
    <d v="2022-03-31T00:00:00"/>
    <x v="0"/>
  </r>
  <r>
    <x v="9"/>
    <s v="Ежемесячные данные (витрина) SFRCC для Ad hoc"/>
    <s v="IS0191"/>
    <s v="А.Чемеркин"/>
    <d v="2022-04-30T00:00:00"/>
    <x v="1"/>
  </r>
  <r>
    <x v="9"/>
    <s v="Ежемесячные данные (витрина) по корп. клиентам для АС ИСУ"/>
    <s v="IS0333"/>
    <s v="А.Чемеркин"/>
    <d v="2022-04-30T00:00:00"/>
    <x v="1"/>
  </r>
  <r>
    <x v="10"/>
    <s v="Инфосервис-витрина проблемных активов КБ для ad-hoc запросов"/>
    <s v="IS0241"/>
    <s v="А.Чемеркин"/>
    <d v="2022-05-31T00:00:00"/>
    <x v="4"/>
  </r>
  <r>
    <x v="11"/>
    <s v="Ежемесячные данные по проникновению для СФД КИБ"/>
    <s v="IS0200"/>
    <s v="А.Чемеркин"/>
    <d v="2022-05-31T00:00:00"/>
    <x v="4"/>
  </r>
  <r>
    <x v="12"/>
    <s v="Данные СЦП для ДКК 360 (М)"/>
    <s v="IS0240"/>
    <s v="Н.Лоскутов"/>
    <d v="2022-04-30T00:00:00"/>
    <x v="1"/>
  </r>
  <r>
    <x v="12"/>
    <s v="Данные СЦП для ДКК 360 (D)"/>
    <s v="IS0290"/>
    <s v="Н.Лоскутов"/>
    <d v="2022-04-30T00:00:00"/>
    <x v="1"/>
  </r>
  <r>
    <x v="13"/>
    <s v="Оперативные данные ПЮЛ для АС &quot;ФК&quot;"/>
    <s v="IS0063"/>
    <s v="С.Бугаев"/>
    <d v="2022-04-30T00:00:00"/>
    <x v="1"/>
  </r>
  <r>
    <x v="13"/>
    <s v="ПЮЛ оперативный: НСО"/>
    <s v="IS0072"/>
    <s v="С.Бугаев"/>
    <d v="2022-04-30T00:00:00"/>
    <x v="1"/>
  </r>
  <r>
    <x v="13"/>
    <s v="ПЮЛ оперативный"/>
    <s v="IS0073"/>
    <s v="С.Бугаев"/>
    <d v="2022-04-30T00:00:00"/>
    <x v="1"/>
  </r>
  <r>
    <x v="13"/>
    <s v="Предоставление данных ПЮЛ(D) в АС Искра"/>
    <s v="IS0105"/>
    <s v="С.Бугаев"/>
    <d v="2022-04-30T00:00:00"/>
    <x v="1"/>
  </r>
  <r>
    <x v="13"/>
    <s v="Оперативные данные ПЮЛ для АС &quot;ФК&quot;, AI - Оптимизатор СЮЛ"/>
    <s v="IS0310"/>
    <s v="С.Бугаев"/>
    <d v="2022-04-30T00:00:00"/>
    <x v="1"/>
  </r>
  <r>
    <x v="13"/>
    <s v="Ежедневные данные ПЮЛ для ALM DM"/>
    <s v="IS0046"/>
    <s v="С.Бугаев"/>
    <d v="2022-04-30T00:00:00"/>
    <x v="1"/>
  </r>
  <r>
    <x v="13"/>
    <s v="Инфосервис-витрина ПЮЛ (D) для PRIME"/>
    <s v="IS0212"/>
    <s v="С.Бугаев"/>
    <d v="2022-04-30T00:00:00"/>
    <x v="1"/>
  </r>
  <r>
    <x v="13"/>
    <s v="Предоставление данных ПЮЛ(M) в АС Искра"/>
    <s v="IS0106"/>
    <s v="С.Бугаев"/>
    <d v="2022-03-31T00:00:00"/>
    <x v="0"/>
  </r>
  <r>
    <x v="13"/>
    <s v="Ежемесячные данные ПЮЛ в ad-hoc методологии для Искра"/>
    <s v="IS0251"/>
    <s v="С.Бугаев"/>
    <d v="2022-03-31T00:00:00"/>
    <x v="0"/>
  </r>
  <r>
    <x v="13"/>
    <s v="Данные для отчетов Отдела краткосрочной ликвидности казначейства (Д)"/>
    <s v="IS0322"/>
    <s v="С.Бугаев"/>
    <d v="2022-05-31T00:00:00"/>
    <x v="4"/>
  </r>
  <r>
    <x v="13"/>
    <s v="Ежемесячные данные ПЮЛ для ALM DM"/>
    <s v="IS0047"/>
    <s v="С.Бугаев"/>
    <d v="2022-05-31T00:00:00"/>
    <x v="4"/>
  </r>
  <r>
    <x v="13"/>
    <s v="ПЮЛ"/>
    <s v="IS0074"/>
    <s v="С.Бугаев"/>
    <d v="2022-05-31T00:00:00"/>
    <x v="4"/>
  </r>
  <r>
    <x v="13"/>
    <s v="Файловая выгрузка из ПЮЛ для CLTV ЮЛ"/>
    <s v="IS0079"/>
    <s v="С.Бугаев"/>
    <d v="2022-05-31T00:00:00"/>
    <x v="4"/>
  </r>
  <r>
    <x v="13"/>
    <s v="Инфосервис-витрина ПЮЛ (M) для PRIME"/>
    <s v="IS0211"/>
    <s v="С.Бугаев"/>
    <d v="2022-05-31T00:00:00"/>
    <x v="4"/>
  </r>
  <r>
    <x v="14"/>
    <s v="Инфосервис для АС Искра (Д)"/>
    <s v="IS0111"/>
    <s v="А.Сазанов"/>
    <d v="2022-02-28T00:00:00"/>
    <x v="2"/>
  </r>
  <r>
    <x v="14"/>
    <s v="Инфосервис Валовой маржи новых выдач для АС ИСКРА (Д)"/>
    <s v="IS0125"/>
    <s v="А.Сазанов"/>
    <d v="2022-02-28T00:00:00"/>
    <x v="2"/>
  </r>
  <r>
    <x v="14"/>
    <s v="Инфосервис для интеграционной витрины MIS2CRC (CoR) для АС Кредитные риски (Д)"/>
    <s v="IS0140"/>
    <s v="А.Сазанов"/>
    <d v="2022-02-28T00:00:00"/>
    <x v="2"/>
  </r>
  <r>
    <x v="14"/>
    <s v="Генерация редакции (Д)"/>
    <s v="IS0228"/>
    <s v="А.Сазанов"/>
    <d v="2022-02-28T00:00:00"/>
    <x v="2"/>
  </r>
  <r>
    <x v="14"/>
    <s v="Инфосервис для АС ИСУ (D)"/>
    <s v="IS0272"/>
    <s v="А.Сазанов"/>
    <d v="2022-02-28T00:00:00"/>
    <x v="2"/>
  </r>
  <r>
    <x v="14"/>
    <s v="Инфосервис для интеграционной витрины MIS2FCS для АС ФК (Д)"/>
    <s v="IS0274"/>
    <s v="А.Сазанов"/>
    <d v="2022-03-11T00:00:00"/>
    <x v="0"/>
  </r>
  <r>
    <x v="14"/>
    <s v="Инфосервис для интеграционной витрины MIS2CFW для АС CashFlow (Д)"/>
    <s v="IS0286"/>
    <s v="А.Сазанов"/>
    <d v="2022-02-28T00:00:00"/>
    <x v="2"/>
  </r>
  <r>
    <x v="14"/>
    <s v="Инфосервис для GR (Д)"/>
    <s v="IS0300"/>
    <s v="А.Сазанов"/>
    <d v="2022-02-28T00:00:00"/>
    <x v="2"/>
  </r>
  <r>
    <x v="14"/>
    <s v="Ежедневные данные КЮЛ для Казначейство (Д)"/>
    <s v="IS0312"/>
    <s v="А.Сазанов"/>
    <d v="2022-02-28T00:00:00"/>
    <x v="2"/>
  </r>
  <r>
    <x v="14"/>
    <s v="Инфосервис по оборотам  для ДРПА (Д)"/>
    <s v="IS0323"/>
    <s v="А.Сазанов"/>
    <d v="2022-02-28T00:00:00"/>
    <x v="2"/>
  </r>
  <r>
    <x v="14"/>
    <s v="Инфосервис для ad-hoc (М)"/>
    <s v="IS0034"/>
    <s v="А.Сазанов"/>
    <d v="2022-02-28T00:00:00"/>
    <x v="2"/>
  </r>
  <r>
    <x v="14"/>
    <s v="Инфосервис для Казначейство (М)"/>
    <s v="IS0049"/>
    <s v="А.Сазанов"/>
    <d v="2022-02-28T00:00:00"/>
    <x v="2"/>
  </r>
  <r>
    <x v="14"/>
    <s v="Инфосервис для интеграционной витрины MIS2CCV (CLTV) (М)"/>
    <s v="IS0085"/>
    <s v="А.Сазанов"/>
    <d v="2022-03-11T00:00:00"/>
    <x v="0"/>
  </r>
  <r>
    <x v="14"/>
    <s v="Инфосервис для АС Искра (М)"/>
    <s v="IS0112"/>
    <s v="А.Сазанов"/>
    <d v="2022-02-28T00:00:00"/>
    <x v="2"/>
  </r>
  <r>
    <x v="14"/>
    <s v="Инфосервис для интеграционной витрины MIS2CRC (CoR) для АС Кредитные риски (М)"/>
    <s v="IS0135"/>
    <s v="А.Сазанов"/>
    <d v="2022-02-28T00:00:00"/>
    <x v="2"/>
  </r>
  <r>
    <x v="14"/>
    <s v="Инфосервис КЮЛ для интеграционной витрины MIS2ASK для АС АСК (M)"/>
    <s v="IS0195"/>
    <s v="А.Сазанов"/>
    <d v="2022-02-28T00:00:00"/>
    <x v="2"/>
  </r>
  <r>
    <x v="14"/>
    <s v="Инфосервис для MIS2CCV (CLTV) на основании данных ERM (М)"/>
    <s v="IS0216"/>
    <s v="А.Сазанов"/>
    <d v="2022-03-11T00:00:00"/>
    <x v="0"/>
  </r>
  <r>
    <x v="14"/>
    <s v="Генерация редакции (М)"/>
    <s v="IS0229"/>
    <s v="А.Сазанов"/>
    <d v="2022-02-28T00:00:00"/>
    <x v="2"/>
  </r>
  <r>
    <x v="14"/>
    <s v="Инфосервис для АС Учет Налогов форма 5.2 (М)"/>
    <s v="IS0266"/>
    <s v="А.Сазанов"/>
    <d v="2022-02-28T00:00:00"/>
    <x v="2"/>
  </r>
  <r>
    <x v="14"/>
    <s v="Инфосервис для АС ИСУ (M)"/>
    <s v="IS0273"/>
    <s v="А.Сазанов"/>
    <d v="2022-02-28T00:00:00"/>
    <x v="2"/>
  </r>
  <r>
    <x v="14"/>
    <s v="Инфосервис для интеграционной витрины MIS2CFW для АС CashFlow (М)"/>
    <s v="IS0287"/>
    <s v="А.Сазанов"/>
    <d v="2022-02-28T00:00:00"/>
    <x v="2"/>
  </r>
  <r>
    <x v="14"/>
    <s v="Инфосервис для АС Кредитные Риски (М)"/>
    <s v="IS0288"/>
    <s v="А.Сазанов"/>
    <d v="2022-02-28T00:00:00"/>
    <x v="2"/>
  </r>
  <r>
    <x v="14"/>
    <s v="Инфосервис по оборотам  для ДРПА (М)"/>
    <s v="IS0292"/>
    <s v="А.Сазанов"/>
    <d v="2022-02-28T00:00:00"/>
    <x v="2"/>
  </r>
  <r>
    <x v="14"/>
    <s v="Ежемесячные данные КЮЛ для ЦК БА (М)"/>
    <s v="IS0313"/>
    <s v="А.Сазанов"/>
    <d v="2022-02-28T00:00:00"/>
    <x v="2"/>
  </r>
  <r>
    <x v="15"/>
    <s v="Инфосервис Гарантий для интеграционной витрины MIS2ASK для АС АСК (M)"/>
    <s v="IS0196"/>
    <s v="А.Сазанов"/>
    <d v="2022-03-25T00:00:00"/>
    <x v="0"/>
  </r>
  <r>
    <x v="15"/>
    <s v="Витрина данных для ДКК360 (M)"/>
    <s v="IS0209"/>
    <s v="А.Сазанов"/>
    <d v="2022-03-25T00:00:00"/>
    <x v="0"/>
  </r>
  <r>
    <x v="15"/>
    <s v="Инфосервис для интеграционной витрины MIS2CCV в тракте Гарантий (CLTV) (М)"/>
    <s v="IS0218"/>
    <s v="А.Сазанов"/>
    <d v="2022-03-25T00:00:0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Витрина КФЛ"/>
    <x v="0"/>
    <m/>
    <m/>
  </r>
  <r>
    <x v="0"/>
    <s v="Витрина АФЛ"/>
    <x v="1"/>
    <m/>
    <m/>
  </r>
  <r>
    <x v="0"/>
    <s v="Витрина ДРПА"/>
    <x v="2"/>
    <m/>
    <m/>
  </r>
  <r>
    <x v="0"/>
    <s v="Витрина Кредитные заявки"/>
    <x v="3"/>
    <m/>
    <m/>
  </r>
  <r>
    <x v="0"/>
    <s v="Витрина Секьюритизация"/>
    <x v="4"/>
    <m/>
    <m/>
  </r>
  <r>
    <x v="0"/>
    <s v="Витрина для Казначейства"/>
    <x v="5"/>
    <m/>
    <m/>
  </r>
  <r>
    <x v="0"/>
    <s v="Витрина для Бизнес-планирования"/>
    <x v="6"/>
    <m/>
    <m/>
  </r>
  <r>
    <x v="0"/>
    <s v="Витрина для Розницы"/>
    <x v="7"/>
    <m/>
    <m/>
  </r>
  <r>
    <x v="0"/>
    <s v="Витрина для PL РБ"/>
    <x v="8"/>
    <m/>
    <m/>
  </r>
  <r>
    <x v="0"/>
    <s v="Витрина для НОК/НУК"/>
    <x v="9"/>
    <m/>
    <m/>
  </r>
  <r>
    <x v="0"/>
    <s v="Витрина для Озера"/>
    <x v="9"/>
    <m/>
    <m/>
  </r>
  <r>
    <x v="0"/>
    <s v="ИС IS0188"/>
    <x v="7"/>
    <m/>
    <m/>
  </r>
  <r>
    <x v="0"/>
    <s v="Витрина для УБ"/>
    <x v="10"/>
    <m/>
    <m/>
  </r>
  <r>
    <x v="0"/>
    <s v="Витрины для Кубов"/>
    <x v="11"/>
    <m/>
    <m/>
  </r>
  <r>
    <x v="0"/>
    <s v="Витрина для Навигатора"/>
    <x v="12"/>
    <m/>
    <m/>
  </r>
  <r>
    <x v="1"/>
    <s v="Витрина ВФЛ"/>
    <x v="13"/>
    <d v="2022-07-01T00:00:00"/>
    <n v="13000"/>
  </r>
  <r>
    <x v="1"/>
    <s v="Витрина Эскроу"/>
    <x v="4"/>
    <d v="2022-07-01T00:00:00"/>
    <n v="15000"/>
  </r>
  <r>
    <x v="1"/>
    <s v="Витрина Аккредитивы"/>
    <x v="14"/>
    <m/>
    <n v="0"/>
  </r>
  <r>
    <x v="1"/>
    <s v="Витрина Векселя"/>
    <x v="14"/>
    <d v="2022-07-01T00:00:00"/>
    <n v="0.2"/>
  </r>
  <r>
    <x v="1"/>
    <s v="Витрина Сберсертификаты"/>
    <x v="14"/>
    <d v="2022-07-01T00:00:00"/>
    <n v="300"/>
  </r>
  <r>
    <x v="1"/>
    <s v="Витрина Средтсва в расчетах"/>
    <x v="15"/>
    <d v="2022-07-01T00:00:00"/>
    <n v="0.1"/>
  </r>
  <r>
    <x v="1"/>
    <s v="Витрина Бюджетные зачисления"/>
    <x v="16"/>
    <d v="2022-07-01T00:00:00"/>
    <n v="100"/>
  </r>
  <r>
    <x v="1"/>
    <s v="Витрина Пассивы ФЛ"/>
    <x v="17"/>
    <m/>
    <n v="0"/>
  </r>
  <r>
    <x v="1"/>
    <s v="Витрина для Казначейства"/>
    <x v="18"/>
    <m/>
    <n v="0"/>
  </r>
  <r>
    <x v="1"/>
    <s v="Витрина для Бизнес-планирования"/>
    <x v="19"/>
    <d v="2022-09-01T00:00:00"/>
    <n v="200"/>
  </r>
  <r>
    <x v="1"/>
    <s v="Витрина для Розницы"/>
    <x v="19"/>
    <m/>
    <n v="0"/>
  </r>
  <r>
    <x v="1"/>
    <s v="Витрина для PL РБ"/>
    <x v="20"/>
    <d v="2022-07-01T00:00:00"/>
    <n v="1500"/>
  </r>
  <r>
    <x v="1"/>
    <s v="Витрина для НОК/НУК"/>
    <x v="20"/>
    <d v="2022-07-01T00:00:00"/>
    <n v="30"/>
  </r>
  <r>
    <x v="1"/>
    <s v="Витрина для Озера"/>
    <x v="7"/>
    <m/>
    <n v="0"/>
  </r>
  <r>
    <x v="1"/>
    <s v="ИС IS0276"/>
    <x v="20"/>
    <d v="2022-09-01T00:00:00"/>
    <n v="300"/>
  </r>
  <r>
    <x v="1"/>
    <s v="Витрина для УБ"/>
    <x v="19"/>
    <m/>
    <n v="0"/>
  </r>
  <r>
    <x v="1"/>
    <s v="Витрины для Кубов"/>
    <x v="12"/>
    <d v="2022-07-01T00:00:00"/>
    <n v="500"/>
  </r>
  <r>
    <x v="1"/>
    <s v="Витрина для Навигатора"/>
    <x v="6"/>
    <m/>
    <m/>
  </r>
  <r>
    <x v="2"/>
    <s v="СПООБК/ЕФС"/>
    <x v="21"/>
    <m/>
    <m/>
  </r>
  <r>
    <x v="2"/>
    <s v="Банковские карты – оперативные данные"/>
    <x v="22"/>
    <m/>
    <m/>
  </r>
  <r>
    <x v="2"/>
    <s v="Банковские карты – ежемесячная отчетность"/>
    <x v="23"/>
    <m/>
    <m/>
  </r>
  <r>
    <x v="2"/>
    <s v="Банковские карты для НУК – ежемесячная отчетность"/>
    <x v="24"/>
    <m/>
    <m/>
  </r>
  <r>
    <x v="2"/>
    <s v="Данные по овердрафтным картам (ежедневная отчетность)"/>
    <x v="25"/>
    <m/>
    <m/>
  </r>
  <r>
    <x v="2"/>
    <s v="Данные по овердрафтным картам (ежемесячная отчетность)"/>
    <x v="4"/>
    <m/>
    <m/>
  </r>
  <r>
    <x v="2"/>
    <s v="Банковские карты: Оперативные данные"/>
    <x v="16"/>
    <m/>
    <m/>
  </r>
  <r>
    <x v="2"/>
    <s v="Банковские карты - файловая выгрузка для CLTV ФЛ"/>
    <x v="26"/>
    <m/>
    <m/>
  </r>
  <r>
    <x v="2"/>
    <s v="Ежемесячная выгрузка данных в АС Скоринговая платформа"/>
    <x v="27"/>
    <m/>
    <m/>
  </r>
  <r>
    <x v="2"/>
    <s v="Ежемесячные данные по картам для выгрузки в АС Бизнес планирование"/>
    <x v="28"/>
    <m/>
    <m/>
  </r>
  <r>
    <x v="2"/>
    <s v="Калькулятор FairPricing(кредитные и деьбетовые карты) (M)"/>
    <x v="12"/>
    <m/>
    <m/>
  </r>
  <r>
    <x v="2"/>
    <s v="Месячные данные по дебетовым банковским картам для ALM"/>
    <x v="29"/>
    <m/>
    <m/>
  </r>
  <r>
    <x v="2"/>
    <s v="Банковские карты ППРБ – оперативные данные"/>
    <x v="15"/>
    <m/>
    <m/>
  </r>
  <r>
    <x v="2"/>
    <s v="Выгрузка PrivateBanking"/>
    <x v="30"/>
    <m/>
    <m/>
  </r>
  <r>
    <x v="2"/>
    <s v="001 витрины по автоплатежам"/>
    <x v="0"/>
    <m/>
    <m/>
  </r>
  <r>
    <x v="2"/>
    <s v="Справочники по картам"/>
    <x v="31"/>
    <m/>
    <m/>
  </r>
  <r>
    <x v="2"/>
    <s v="Финальные (ежемесячные) данные по УС для Ad Hoc"/>
    <x v="32"/>
    <m/>
    <m/>
  </r>
  <r>
    <x v="2"/>
    <s v="Оперативные (ежедневные) данные по УС для Ad Hoc"/>
    <x v="33"/>
    <m/>
    <m/>
  </r>
  <r>
    <x v="2"/>
    <s v="Финальные (ежемесячные) данные по УС для АС Бизнес-планирование"/>
    <x v="21"/>
    <m/>
    <m/>
  </r>
  <r>
    <x v="2"/>
    <s v="Эквайринг – оперативные данные"/>
    <x v="13"/>
    <m/>
    <m/>
  </r>
  <r>
    <x v="2"/>
    <s v="Эквайринг – ежемесячная отчетность"/>
    <x v="34"/>
    <m/>
    <m/>
  </r>
  <r>
    <x v="2"/>
    <s v="Файловая выгрузка из КЮЛ для CLTV ЮЛ"/>
    <x v="35"/>
    <m/>
    <m/>
  </r>
  <r>
    <x v="2"/>
    <s v="Поставка данных в АС Бизнес-планирование (М)"/>
    <x v="3"/>
    <m/>
    <m/>
  </r>
  <r>
    <x v="2"/>
    <s v="Поставка данных в АС Тортуга (М)"/>
    <x v="36"/>
    <m/>
    <m/>
  </r>
  <r>
    <x v="2"/>
    <s v="Поставка данных в АС Plan Air (М)"/>
    <x v="11"/>
    <m/>
    <m/>
  </r>
  <r>
    <x v="2"/>
    <s v="Оперативные витрины ЦК «Прогнозирование и модели операционного планирования»"/>
    <x v="9"/>
    <m/>
    <m/>
  </r>
  <r>
    <x v="2"/>
    <s v="Оперативные витрины дивизиона Эквайринг"/>
    <x v="37"/>
    <m/>
    <m/>
  </r>
  <r>
    <x v="2"/>
    <s v="001 - транспортный Эквайринг"/>
    <x v="13"/>
    <m/>
    <m/>
  </r>
  <r>
    <x v="2"/>
    <s v="001 - БФО"/>
    <x v="34"/>
    <m/>
    <m/>
  </r>
  <r>
    <x v="2"/>
    <s v="001 - заявки с сайта"/>
    <x v="35"/>
    <m/>
    <m/>
  </r>
  <r>
    <x v="2"/>
    <s v="001 - Самозанятые"/>
    <x v="3"/>
    <m/>
    <m/>
  </r>
  <r>
    <x v="2"/>
    <s v="001 - Hard PL"/>
    <x v="36"/>
    <m/>
    <m/>
  </r>
  <r>
    <x v="3"/>
    <s v="Денежная наличность витрина - t_CASHDM_4NMC"/>
    <x v="38"/>
    <d v="2022-06-14T00:00:00"/>
    <n v="0.19563"/>
  </r>
  <r>
    <x v="3"/>
    <s v="Денежная наличность витрина - t_CASHDM_4NOC"/>
    <x v="38"/>
    <d v="2022-06-14T00:00:00"/>
    <n v="0.18"/>
  </r>
  <r>
    <x v="3"/>
    <s v="Денежная наличность витрина - t_CASHDM_fct_D"/>
    <x v="38"/>
    <d v="2022-06-14T00:00:00"/>
    <n v="0.3"/>
  </r>
  <r>
    <x v="3"/>
    <s v="Денежная наличность витрина - t_CASHDM_fct_M"/>
    <x v="38"/>
    <d v="2022-06-14T00:00:00"/>
    <n v="0.75153000000000003"/>
  </r>
  <r>
    <x v="3"/>
    <s v="Зарплатные проекты витрина - t_SALDM_4ISKRA_D              "/>
    <x v="4"/>
    <d v="2022-04-22T00:00:00"/>
    <n v="2.3096099999999997"/>
  </r>
  <r>
    <x v="3"/>
    <s v="Зарплатные проекты витрина - t_SALDM_4ISKRA_M              "/>
    <x v="4"/>
    <d v="2022-04-22T00:00:00"/>
    <n v="7.0598099999999997"/>
  </r>
  <r>
    <x v="3"/>
    <s v="Зарплатные проекты витрина - t_SALDM_ALT_4ISKRA_M          "/>
    <x v="4"/>
    <d v="2022-04-22T00:00:00"/>
    <n v="7.0599300000000005"/>
  </r>
  <r>
    <x v="3"/>
    <s v="Зарплатные проекты витрина - t_SALDM_ALT_fct_M             "/>
    <x v="4"/>
    <d v="2022-04-22T00:00:00"/>
    <n v="5.4831000000000003"/>
  </r>
  <r>
    <x v="3"/>
    <s v="Зарплатные проекты витрина - t_SALDM_fct_D                 "/>
    <x v="4"/>
    <d v="2022-04-22T00:00:00"/>
    <n v="2.0349300000000001"/>
  </r>
  <r>
    <x v="3"/>
    <s v="Зарплатные проекты витрина - t_SALDM_fct_M                 "/>
    <x v="4"/>
    <d v="2022-04-22T00:00:00"/>
    <n v="5.4830399999999999"/>
  </r>
  <r>
    <x v="3"/>
    <s v="Платежи витрина - T_PAYDM_FCT_M"/>
    <x v="4"/>
    <d v="2022-05-12T00:00:00"/>
    <n v="124.21799999999999"/>
  </r>
  <r>
    <x v="3"/>
    <s v="Платежи витрина - t_pay_4BSP_EPS"/>
    <x v="4"/>
    <d v="2022-05-12T00:00:00"/>
    <n v="6.1499999999999995"/>
  </r>
  <r>
    <x v="3"/>
    <s v="Платежи витрина - t_PAY_4PL"/>
    <x v="4"/>
    <d v="2022-05-12T00:00:00"/>
    <n v="5.7"/>
  </r>
  <r>
    <x v="3"/>
    <s v="Платежи витрина - t_pay_dic_merchant"/>
    <x v="4"/>
    <d v="2022-05-12T00:00:00"/>
    <n v="0.28199999999999997"/>
  </r>
  <r>
    <x v="3"/>
    <s v="Платежи витрина - t_PAYV_4NMC_M"/>
    <x v="4"/>
    <d v="2022-05-12T00:00:00"/>
    <n v="0.19500000000000001"/>
  </r>
  <r>
    <x v="3"/>
    <s v="Переводы витрина - t_TRP2PDM_fct_M"/>
    <x v="39"/>
    <d v="2022-06-24T00:00:00"/>
    <n v="452.49599999999998"/>
  </r>
  <r>
    <x v="3"/>
    <s v="Переводы витрина - t_TRP2PDM_4NMC_M"/>
    <x v="39"/>
    <d v="2022-06-24T00:00:00"/>
    <n v="0.60299999999999987"/>
  </r>
  <r>
    <x v="3"/>
    <s v="Переводы витрина - t_TRP2PDM_4BSP"/>
    <x v="39"/>
    <d v="2022-06-24T00:00:00"/>
    <n v="0.51900000000000002"/>
  </r>
  <r>
    <x v="3"/>
    <s v="001_FOT витрина - V_PAYROLL_4_25"/>
    <x v="40"/>
    <d v="2022-04-28T00:00:00"/>
    <n v="3000"/>
  </r>
  <r>
    <x v="3"/>
    <s v="001_FOT витрина - T_PAYROLL_CARDSOLUTIONSDATA"/>
    <x v="40"/>
    <d v="2022-04-28T00:00:00"/>
    <n v="10"/>
  </r>
  <r>
    <x v="3"/>
    <s v="001_FOT витрина - T_PAYROLL_VIK_CHANNELS_15"/>
    <x v="40"/>
    <d v="2022-04-28T00:00:00"/>
    <n v="100"/>
  </r>
  <r>
    <x v="3"/>
    <s v="001_FOT витрина - T_4_25_DAY_NEW"/>
    <x v="40"/>
    <d v="2022-04-28T00:00:00"/>
    <n v="968"/>
  </r>
  <r>
    <x v="3"/>
    <s v="001_FOT витрина - V_PAYROLL_SALARY_FOT_PLAN_P_GROWTH"/>
    <x v="40"/>
    <d v="2022-04-28T00:00:00"/>
    <n v="12"/>
  </r>
  <r>
    <x v="3"/>
    <s v="001_P&amp;T витрина - BILLING_EPS"/>
    <x v="17"/>
    <d v="2022-06-02T00:00:00"/>
    <n v="29000"/>
  </r>
  <r>
    <x v="3"/>
    <s v="001_P&amp;T витрина - DIC_BILL_UFO_CLASS"/>
    <x v="17"/>
    <d v="2022-06-02T00:00:00"/>
    <n v="1"/>
  </r>
  <r>
    <x v="3"/>
    <s v="001_P&amp;T витрина - DIC_BILL_UFO_TERM_TYPE"/>
    <x v="17"/>
    <d v="2022-06-02T00:00:00"/>
    <n v="1"/>
  </r>
  <r>
    <x v="3"/>
    <s v="001_P&amp;T витрина - BILLING_LOCAL_UFO"/>
    <x v="17"/>
    <d v="2022-06-02T00:00:00"/>
    <n v="18000"/>
  </r>
  <r>
    <x v="3"/>
    <s v="001_P&amp;T витрина - P2P_EPS"/>
    <x v="17"/>
    <d v="2022-06-02T00:00:00"/>
    <n v="2000"/>
  </r>
  <r>
    <x v="3"/>
    <s v="001_P&amp;T витрина - billing_federal"/>
    <x v="17"/>
    <d v="2022-06-02T00:00:00"/>
    <n v="1000"/>
  </r>
  <r>
    <x v="3"/>
    <s v="001_P&amp;T витрина - PAY_ERC_8644"/>
    <x v="17"/>
    <d v="2022-06-02T00:00:00"/>
    <n v="27"/>
  </r>
  <r>
    <x v="3"/>
    <s v="001_P&amp;T витрина - BILL_ALL_DET"/>
    <x v="17"/>
    <d v="2022-06-02T00:00:00"/>
    <n v="483"/>
  </r>
  <r>
    <x v="3"/>
    <s v="001_P&amp;T витрина - VBILL_ALL_GR_OSB"/>
    <x v="17"/>
    <d v="2022-06-02T00:00:00"/>
    <n v="2000"/>
  </r>
  <r>
    <x v="3"/>
    <s v="001_P&amp;T витрина - BILL_ALL_GR"/>
    <x v="17"/>
    <d v="2022-06-02T00:00:00"/>
    <n v="100"/>
  </r>
  <r>
    <x v="4"/>
    <s v="001 - витрина KPI"/>
    <x v="3"/>
    <d v="2022-05-25T00:00:00"/>
    <n v="0"/>
  </r>
  <r>
    <x v="5"/>
    <s v="Витрина RCFR"/>
    <x v="41"/>
    <d v="2022-09-30T00:00:00"/>
    <n v="4000"/>
  </r>
  <r>
    <x v="5"/>
    <s v="Витрина БС"/>
    <x v="41"/>
    <d v="2022-09-30T00:00:00"/>
    <n v="2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s v="IS0315"/>
    <s v="В.Чеботарев"/>
    <d v="2022-05-31T00:00:00"/>
    <x v="0"/>
  </r>
  <r>
    <x v="0"/>
    <x v="1"/>
    <s v="IS0316"/>
    <s v="В.Чеботарев"/>
    <d v="2022-05-31T00:00:00"/>
    <x v="0"/>
  </r>
  <r>
    <x v="0"/>
    <x v="2"/>
    <s v="IS0268"/>
    <s v="В.Чеботарев"/>
    <d v="2022-05-31T00:00:00"/>
    <x v="0"/>
  </r>
  <r>
    <x v="0"/>
    <x v="3"/>
    <s v="IS0269"/>
    <s v="В.Чеботарев"/>
    <d v="2022-05-31T00:00:00"/>
    <x v="0"/>
  </r>
  <r>
    <x v="0"/>
    <x v="4"/>
    <s v="IS0164"/>
    <s v="В.Чеботарев"/>
    <d v="2022-05-31T00:00:00"/>
    <x v="0"/>
  </r>
  <r>
    <x v="0"/>
    <x v="5"/>
    <s v="IS0165"/>
    <s v="В.Чеботарев"/>
    <d v="2022-05-31T00:00:00"/>
    <x v="0"/>
  </r>
  <r>
    <x v="0"/>
    <x v="6"/>
    <s v="IS0166"/>
    <s v="В.Чеботарев"/>
    <d v="2022-06-30T00:00:00"/>
    <x v="1"/>
  </r>
  <r>
    <x v="0"/>
    <x v="7"/>
    <s v="IS0167"/>
    <s v="В.Чеботарев"/>
    <d v="2022-06-30T00:00:00"/>
    <x v="1"/>
  </r>
  <r>
    <x v="0"/>
    <x v="8"/>
    <s v="IS0168"/>
    <s v="В.Чеботарев"/>
    <d v="2022-06-30T00:00:00"/>
    <x v="1"/>
  </r>
  <r>
    <x v="0"/>
    <x v="9"/>
    <s v="IS0169"/>
    <s v="В.Чеботарев"/>
    <d v="2022-06-30T00:00:00"/>
    <x v="1"/>
  </r>
  <r>
    <x v="0"/>
    <x v="10"/>
    <s v="IS0238"/>
    <s v="В.Чеботарев"/>
    <d v="2022-06-30T00:00:00"/>
    <x v="1"/>
  </r>
  <r>
    <x v="0"/>
    <x v="11"/>
    <s v="IS0043"/>
    <s v="В.Чеботарев"/>
    <d v="2022-06-30T00:00:00"/>
    <x v="1"/>
  </r>
  <r>
    <x v="0"/>
    <x v="12"/>
    <s v="IS0052"/>
    <s v="В.Чеботарев"/>
    <d v="2022-06-30T00:00:00"/>
    <x v="1"/>
  </r>
  <r>
    <x v="0"/>
    <x v="13"/>
    <s v="IS0078"/>
    <s v="В.Чеботарев"/>
    <d v="2022-06-30T00:00:00"/>
    <x v="1"/>
  </r>
  <r>
    <x v="0"/>
    <x v="14"/>
    <s v="IS0291"/>
    <s v="В.Чеботарев"/>
    <d v="2022-06-30T00:00:00"/>
    <x v="1"/>
  </r>
  <r>
    <x v="1"/>
    <x v="15"/>
    <s v="IS0121"/>
    <s v="В.Чеботарев"/>
    <d v="2022-05-31T00:00:00"/>
    <x v="0"/>
  </r>
  <r>
    <x v="1"/>
    <x v="16"/>
    <s v="IS0122"/>
    <s v="В.Чеботарев"/>
    <d v="2022-05-31T00:00:00"/>
    <x v="0"/>
  </r>
  <r>
    <x v="1"/>
    <x v="17"/>
    <s v="IS0123"/>
    <s v="В.Чеботарев"/>
    <d v="2022-06-30T00:00:00"/>
    <x v="1"/>
  </r>
  <r>
    <x v="1"/>
    <x v="18"/>
    <s v="IS0124"/>
    <s v="В.Чеботарев"/>
    <d v="2022-06-30T00:00:00"/>
    <x v="1"/>
  </r>
  <r>
    <x v="1"/>
    <x v="19"/>
    <s v="IS0056"/>
    <s v="В.Чеботарев"/>
    <d v="2022-06-30T00:00:00"/>
    <x v="1"/>
  </r>
  <r>
    <x v="1"/>
    <x v="20"/>
    <s v="IS0193"/>
    <s v="В.Чеботарев"/>
    <d v="2022-06-30T00:00:00"/>
    <x v="1"/>
  </r>
  <r>
    <x v="1"/>
    <x v="21"/>
    <s v="IS0215"/>
    <s v="В.Чеботарев"/>
    <d v="2022-06-30T00:00:00"/>
    <x v="1"/>
  </r>
  <r>
    <x v="1"/>
    <x v="22"/>
    <s v="IS0239"/>
    <s v="В.Чеботарев"/>
    <d v="2022-06-30T00:00:00"/>
    <x v="1"/>
  </r>
  <r>
    <x v="2"/>
    <x v="23"/>
    <s v="IS0062"/>
    <s v="Я.Верина"/>
    <d v="2022-04-30T00:00:00"/>
    <x v="2"/>
  </r>
  <r>
    <x v="2"/>
    <x v="24"/>
    <s v="IS0174"/>
    <s v="Я.Верина"/>
    <d v="2022-04-30T00:00:00"/>
    <x v="2"/>
  </r>
  <r>
    <x v="2"/>
    <x v="25"/>
    <s v="IS0175"/>
    <s v="Я.Верина"/>
    <d v="2022-04-30T00:00:00"/>
    <x v="2"/>
  </r>
  <r>
    <x v="2"/>
    <x v="26"/>
    <s v="IS0246"/>
    <s v="Я.Верина"/>
    <d v="2022-04-30T00:00:00"/>
    <x v="2"/>
  </r>
  <r>
    <x v="2"/>
    <x v="27"/>
    <s v="IS0257"/>
    <s v="Я.Верина"/>
    <d v="2022-04-30T00:00:00"/>
    <x v="2"/>
  </r>
  <r>
    <x v="2"/>
    <x v="28"/>
    <s v="IS0258"/>
    <s v="Я.Верина"/>
    <d v="2022-04-30T00:00:00"/>
    <x v="2"/>
  </r>
  <r>
    <x v="2"/>
    <x v="29"/>
    <s v="IS0283"/>
    <s v="Я.Верина"/>
    <d v="2022-04-30T00:00:00"/>
    <x v="2"/>
  </r>
  <r>
    <x v="3"/>
    <x v="30"/>
    <s v="ISXXXX"/>
    <s v="М.Устинова"/>
    <d v="2022-06-30T00:00:00"/>
    <x v="1"/>
  </r>
  <r>
    <x v="3"/>
    <x v="31"/>
    <s v="ISXXXX"/>
    <s v="М.Устинова"/>
    <d v="2022-06-30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Количество по полю Описание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8CF2B-A174-4447-9FD4-D7A59FB0DD92}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1" firstHeaderRow="1" firstDataRow="3" firstDataCol="1"/>
  <pivotFields count="13">
    <pivotField axis="axisRow" showAll="0">
      <items count="7">
        <item x="4"/>
        <item x="0"/>
        <item x="1"/>
        <item x="3"/>
        <item x="2"/>
        <item x="5"/>
        <item t="default"/>
      </items>
    </pivotField>
    <pivotField showAll="0"/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axis="axisCol" numFmtId="166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2"/>
    <field x="4"/>
  </colFields>
  <colItems count="9">
    <i>
      <x v="1"/>
    </i>
    <i>
      <x v="2"/>
    </i>
    <i>
      <x v="3"/>
    </i>
    <i>
      <x v="4"/>
    </i>
    <i>
      <x v="5"/>
    </i>
    <i>
      <x v="6"/>
    </i>
    <i>
      <x v="9"/>
    </i>
    <i>
      <x v="12"/>
    </i>
    <i t="grand">
      <x/>
    </i>
  </colItems>
  <dataFields count="1">
    <dataField name="Сумма по полю Итого с приростом c сжатием на GP,  Gb" fld="10" baseField="0" baseItem="3" numFmtId="3"/>
  </dataFields>
  <formats count="19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4" type="button" dataOnly="0" labelOnly="1" outline="0" axis="axisCol" fieldPosition="1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grandCol="1" outline="0" fieldPosition="0"/>
    </format>
    <format dxfId="9">
      <pivotArea dataOnly="0" labelOnly="1" fieldPosition="0">
        <references count="1">
          <reference field="12" count="1">
            <x v="1"/>
          </reference>
        </references>
      </pivotArea>
    </format>
    <format dxfId="8">
      <pivotArea dataOnly="0" labelOnly="1" fieldPosition="0">
        <references count="1">
          <reference field="12" count="1">
            <x v="2"/>
          </reference>
        </references>
      </pivotArea>
    </format>
    <format dxfId="7">
      <pivotArea dataOnly="0" labelOnly="1" fieldPosition="0">
        <references count="1">
          <reference field="12" count="1">
            <x v="3"/>
          </reference>
        </references>
      </pivotArea>
    </format>
    <format dxfId="6">
      <pivotArea dataOnly="0" labelOnly="1" fieldPosition="0">
        <references count="1">
          <reference field="12" count="1">
            <x v="4"/>
          </reference>
        </references>
      </pivotArea>
    </format>
    <format dxfId="5">
      <pivotArea dataOnly="0" labelOnly="1" fieldPosition="0">
        <references count="1">
          <reference field="12" count="1">
            <x v="5"/>
          </reference>
        </references>
      </pivotArea>
    </format>
    <format dxfId="4">
      <pivotArea dataOnly="0" labelOnly="1" fieldPosition="0">
        <references count="1">
          <reference field="12" count="1">
            <x v="6"/>
          </reference>
        </references>
      </pivotArea>
    </format>
    <format dxfId="3">
      <pivotArea dataOnly="0" labelOnly="1" fieldPosition="0">
        <references count="1">
          <reference field="12" count="1">
            <x v="9"/>
          </reference>
        </references>
      </pivotArea>
    </format>
    <format dxfId="2">
      <pivotArea dataOnly="0" labelOnly="1" fieldPosition="0">
        <references count="1">
          <reference field="12" count="1">
            <x v="12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1504C-1045-4940-8D2C-33C04BBEAEA4}" name="Сводная таблица2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21" firstHeaderRow="1" firstDataRow="2" firstDataCol="1"/>
  <pivotFields count="6">
    <pivotField axis="axisRow" showAll="0">
      <items count="42">
        <item m="1" x="18"/>
        <item m="1" x="23"/>
        <item m="1" x="26"/>
        <item m="1" x="40"/>
        <item m="1" x="28"/>
        <item m="1" x="32"/>
        <item m="1" x="29"/>
        <item m="1" x="21"/>
        <item m="1" x="27"/>
        <item m="1" x="25"/>
        <item m="1" x="38"/>
        <item m="1" x="33"/>
        <item m="1" x="36"/>
        <item m="1" x="19"/>
        <item m="1" x="30"/>
        <item m="1" x="34"/>
        <item m="1" x="37"/>
        <item m="1" x="31"/>
        <item m="1" x="35"/>
        <item m="1" x="39"/>
        <item m="1" x="16"/>
        <item m="1" x="24"/>
        <item m="1" x="20"/>
        <item m="1" x="22"/>
        <item m="1" x="17"/>
        <item x="4"/>
        <item x="15"/>
        <item x="5"/>
        <item x="2"/>
        <item x="7"/>
        <item x="6"/>
        <item x="1"/>
        <item x="8"/>
        <item x="3"/>
        <item x="10"/>
        <item x="11"/>
        <item x="13"/>
        <item x="9"/>
        <item x="12"/>
        <item x="0"/>
        <item x="14"/>
        <item t="default"/>
      </items>
    </pivotField>
    <pivotField showAll="0"/>
    <pivotField showAll="0"/>
    <pivotField showAll="0"/>
    <pivotField dataField="1" numFmtId="14" showAll="0"/>
    <pivotField axis="axisCol" showAll="0">
      <items count="6">
        <item x="2"/>
        <item x="0"/>
        <item x="1"/>
        <item x="4"/>
        <item x="3"/>
        <item t="default"/>
      </items>
    </pivotField>
  </pivotFields>
  <rowFields count="1">
    <field x="0"/>
  </rowFields>
  <rowItems count="17"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Количество по полю Срок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20633-8F92-4A41-B2D3-7357B302675E}" name="Сводная таблица2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11" firstHeaderRow="1" firstDataRow="2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/>
    <pivotField showAll="0" defaultSubtota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Количество по полю Описание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13302-484A-7047-B5D1-CC1A1551B8AC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11" firstHeaderRow="1" firstDataRow="2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/>
    <pivotField showAll="0" defaultSubtota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Количество по полю Описание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54EC0-5A14-E746-AF68-3BECDE84C7AE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1" firstDataRow="2" firstDataCol="1"/>
  <pivotFields count="6">
    <pivotField axis="axisRow" showAll="0">
      <items count="5">
        <item x="2"/>
        <item x="1"/>
        <item x="0"/>
        <item x="3"/>
        <item t="default"/>
      </items>
    </pivotField>
    <pivotField dataField="1" showAll="0">
      <items count="33">
        <item x="19"/>
        <item x="2"/>
        <item x="11"/>
        <item x="10"/>
        <item x="3"/>
        <item x="12"/>
        <item x="24"/>
        <item x="25"/>
        <item x="23"/>
        <item x="26"/>
        <item x="29"/>
        <item x="31"/>
        <item x="30"/>
        <item x="27"/>
        <item x="28"/>
        <item x="0"/>
        <item x="4"/>
        <item x="1"/>
        <item x="5"/>
        <item x="17"/>
        <item x="22"/>
        <item x="20"/>
        <item x="18"/>
        <item x="15"/>
        <item x="16"/>
        <item x="21"/>
        <item x="9"/>
        <item x="8"/>
        <item x="7"/>
        <item x="6"/>
        <item x="13"/>
        <item x="14"/>
        <item t="default"/>
      </items>
    </pivotField>
    <pivotField showAll="0"/>
    <pivotField showAll="0"/>
    <pivotField numFmtId="14" showAll="0"/>
    <pivotField axis="axisCol" showAll="0" sortType="descending">
      <items count="4"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Наименование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B71D-C1BB-A44F-A301-E45339E03DF8}">
  <sheetPr codeName="Sheet4">
    <tabColor theme="9" tint="0.79998168889431442"/>
  </sheetPr>
  <dimension ref="A1:I69"/>
  <sheetViews>
    <sheetView tabSelected="1" zoomScale="95" zoomScaleNormal="95" workbookViewId="0">
      <selection activeCell="G5" sqref="G5"/>
    </sheetView>
  </sheetViews>
  <sheetFormatPr defaultColWidth="8.796875" defaultRowHeight="15.6" x14ac:dyDescent="0.3"/>
  <cols>
    <col min="1" max="1" width="31" customWidth="1"/>
    <col min="2" max="2" width="20.69921875" customWidth="1"/>
    <col min="3" max="3" width="6.69921875" bestFit="1" customWidth="1"/>
    <col min="4" max="4" width="9.8984375" customWidth="1"/>
    <col min="5" max="5" width="6.69921875" bestFit="1" customWidth="1"/>
    <col min="6" max="6" width="6.796875" bestFit="1" customWidth="1"/>
    <col min="7" max="7" width="7.19921875" bestFit="1" customWidth="1"/>
    <col min="8" max="8" width="6.69921875" bestFit="1" customWidth="1"/>
    <col min="9" max="9" width="6.296875" bestFit="1" customWidth="1"/>
    <col min="10" max="10" width="11.69921875" bestFit="1" customWidth="1"/>
    <col min="11" max="12" width="11.796875" customWidth="1"/>
    <col min="13" max="13" width="6.5" customWidth="1"/>
    <col min="14" max="14" width="11.796875" customWidth="1"/>
    <col min="15" max="15" width="11.796875" bestFit="1" customWidth="1"/>
  </cols>
  <sheetData>
    <row r="1" spans="1:9" x14ac:dyDescent="0.3">
      <c r="A1" t="s">
        <v>634</v>
      </c>
      <c r="B1" t="s">
        <v>635</v>
      </c>
      <c r="C1" t="s">
        <v>636</v>
      </c>
      <c r="D1" t="s">
        <v>83</v>
      </c>
      <c r="E1" t="s">
        <v>637</v>
      </c>
    </row>
    <row r="2" spans="1:9" ht="16.2" x14ac:dyDescent="0.35">
      <c r="A2" s="46" t="s">
        <v>100</v>
      </c>
      <c r="B2" s="46" t="s">
        <v>193</v>
      </c>
      <c r="C2" s="46" t="s">
        <v>554</v>
      </c>
      <c r="D2" s="65" t="s">
        <v>633</v>
      </c>
      <c r="E2" s="46"/>
    </row>
    <row r="3" spans="1:9" ht="16.2" x14ac:dyDescent="0.35">
      <c r="A3" s="46" t="s">
        <v>100</v>
      </c>
      <c r="B3" s="46" t="s">
        <v>194</v>
      </c>
      <c r="C3" s="46" t="s">
        <v>554</v>
      </c>
      <c r="D3" s="65" t="s">
        <v>633</v>
      </c>
      <c r="E3" s="46"/>
    </row>
    <row r="4" spans="1:9" ht="16.2" x14ac:dyDescent="0.35">
      <c r="A4" s="46" t="s">
        <v>100</v>
      </c>
      <c r="B4" s="46" t="s">
        <v>155</v>
      </c>
      <c r="C4" s="46" t="s">
        <v>553</v>
      </c>
      <c r="D4" s="65" t="s">
        <v>633</v>
      </c>
      <c r="E4" s="46" t="s">
        <v>157</v>
      </c>
    </row>
    <row r="5" spans="1:9" ht="16.2" x14ac:dyDescent="0.35">
      <c r="A5" s="46" t="s">
        <v>111</v>
      </c>
      <c r="B5" s="46" t="s">
        <v>155</v>
      </c>
      <c r="C5" s="46" t="s">
        <v>553</v>
      </c>
      <c r="D5" s="65" t="s">
        <v>633</v>
      </c>
      <c r="E5" s="46" t="s">
        <v>158</v>
      </c>
    </row>
    <row r="6" spans="1:9" ht="16.2" x14ac:dyDescent="0.35">
      <c r="A6" s="46" t="s">
        <v>111</v>
      </c>
      <c r="B6" s="46" t="s">
        <v>155</v>
      </c>
      <c r="C6" s="46" t="s">
        <v>553</v>
      </c>
      <c r="D6" s="65" t="s">
        <v>633</v>
      </c>
      <c r="E6" s="46" t="s">
        <v>160</v>
      </c>
      <c r="F6" s="5"/>
      <c r="G6" s="5"/>
      <c r="H6" s="5"/>
      <c r="I6" s="5"/>
    </row>
    <row r="7" spans="1:9" ht="16.2" x14ac:dyDescent="0.35">
      <c r="A7" s="46" t="s">
        <v>111</v>
      </c>
      <c r="B7" s="46" t="s">
        <v>155</v>
      </c>
      <c r="C7" s="46" t="s">
        <v>553</v>
      </c>
      <c r="D7" s="65" t="s">
        <v>633</v>
      </c>
      <c r="E7" s="46" t="s">
        <v>161</v>
      </c>
      <c r="F7" s="5"/>
      <c r="G7" s="5"/>
      <c r="H7" s="5"/>
      <c r="I7" s="5"/>
    </row>
    <row r="8" spans="1:9" ht="16.2" x14ac:dyDescent="0.35">
      <c r="A8" s="46" t="s">
        <v>111</v>
      </c>
      <c r="B8" s="46" t="s">
        <v>155</v>
      </c>
      <c r="C8" s="46" t="s">
        <v>553</v>
      </c>
      <c r="D8" s="65" t="s">
        <v>633</v>
      </c>
      <c r="E8" s="46" t="s">
        <v>162</v>
      </c>
      <c r="F8" s="5"/>
      <c r="G8" s="5"/>
      <c r="H8" s="5"/>
      <c r="I8" s="5"/>
    </row>
    <row r="9" spans="1:9" ht="16.2" x14ac:dyDescent="0.35">
      <c r="A9" s="46" t="s">
        <v>111</v>
      </c>
      <c r="B9" s="46" t="s">
        <v>155</v>
      </c>
      <c r="C9" s="46" t="s">
        <v>553</v>
      </c>
      <c r="D9" s="65" t="s">
        <v>633</v>
      </c>
      <c r="E9" s="46" t="s">
        <v>163</v>
      </c>
      <c r="F9" s="5"/>
      <c r="G9" s="5"/>
      <c r="H9" s="5"/>
      <c r="I9" s="5"/>
    </row>
    <row r="10" spans="1:9" ht="16.2" x14ac:dyDescent="0.35">
      <c r="A10" s="46" t="s">
        <v>111</v>
      </c>
      <c r="B10" s="46" t="s">
        <v>155</v>
      </c>
      <c r="C10" s="46" t="s">
        <v>553</v>
      </c>
      <c r="D10" s="65" t="s">
        <v>633</v>
      </c>
      <c r="E10" s="46" t="s">
        <v>164</v>
      </c>
      <c r="F10" s="5"/>
      <c r="G10" s="5"/>
      <c r="H10" s="5"/>
      <c r="I10" s="5"/>
    </row>
    <row r="11" spans="1:9" ht="16.2" x14ac:dyDescent="0.35">
      <c r="A11" s="46" t="s">
        <v>111</v>
      </c>
      <c r="B11" s="46" t="s">
        <v>155</v>
      </c>
      <c r="C11" s="46" t="s">
        <v>553</v>
      </c>
      <c r="D11" s="65" t="s">
        <v>633</v>
      </c>
      <c r="E11" s="46" t="s">
        <v>165</v>
      </c>
      <c r="F11" s="5"/>
      <c r="G11" s="5"/>
      <c r="H11" s="5"/>
      <c r="I11" s="5"/>
    </row>
    <row r="12" spans="1:9" ht="16.2" x14ac:dyDescent="0.35">
      <c r="A12" s="46" t="s">
        <v>111</v>
      </c>
      <c r="B12" s="46" t="s">
        <v>166</v>
      </c>
      <c r="C12" s="46" t="s">
        <v>553</v>
      </c>
      <c r="D12" s="65" t="s">
        <v>633</v>
      </c>
      <c r="E12" s="46" t="s">
        <v>168</v>
      </c>
    </row>
    <row r="13" spans="1:9" ht="16.2" x14ac:dyDescent="0.35">
      <c r="A13" s="46" t="s">
        <v>111</v>
      </c>
      <c r="B13" s="46" t="s">
        <v>101</v>
      </c>
      <c r="C13" s="46" t="s">
        <v>552</v>
      </c>
      <c r="D13" s="65" t="s">
        <v>633</v>
      </c>
      <c r="E13" s="46" t="s">
        <v>104</v>
      </c>
    </row>
    <row r="14" spans="1:9" ht="16.2" x14ac:dyDescent="0.35">
      <c r="A14" s="46" t="s">
        <v>111</v>
      </c>
      <c r="B14" s="46" t="s">
        <v>101</v>
      </c>
      <c r="C14" s="46" t="s">
        <v>552</v>
      </c>
      <c r="D14" s="65" t="s">
        <v>633</v>
      </c>
      <c r="E14" s="46" t="s">
        <v>105</v>
      </c>
    </row>
    <row r="15" spans="1:9" ht="16.2" x14ac:dyDescent="0.35">
      <c r="A15" s="46" t="s">
        <v>111</v>
      </c>
      <c r="B15" s="46" t="s">
        <v>106</v>
      </c>
      <c r="C15" s="46" t="s">
        <v>552</v>
      </c>
      <c r="D15" s="65" t="s">
        <v>633</v>
      </c>
      <c r="E15" s="46" t="s">
        <v>107</v>
      </c>
    </row>
    <row r="16" spans="1:9" ht="16.2" x14ac:dyDescent="0.35">
      <c r="A16" s="46" t="s">
        <v>111</v>
      </c>
      <c r="B16" s="46" t="s">
        <v>108</v>
      </c>
      <c r="C16" s="46" t="s">
        <v>552</v>
      </c>
      <c r="D16" s="65" t="s">
        <v>633</v>
      </c>
      <c r="E16" s="46" t="s">
        <v>110</v>
      </c>
    </row>
    <row r="17" spans="1:5" ht="16.2" x14ac:dyDescent="0.35">
      <c r="A17" s="46" t="s">
        <v>111</v>
      </c>
      <c r="B17" s="46" t="s">
        <v>112</v>
      </c>
      <c r="C17" s="46" t="s">
        <v>553</v>
      </c>
      <c r="D17" s="65" t="s">
        <v>633</v>
      </c>
      <c r="E17" s="46" t="s">
        <v>114</v>
      </c>
    </row>
    <row r="18" spans="1:5" ht="16.2" x14ac:dyDescent="0.35">
      <c r="A18" s="46" t="s">
        <v>111</v>
      </c>
      <c r="B18" s="46" t="s">
        <v>112</v>
      </c>
      <c r="C18" s="46" t="s">
        <v>553</v>
      </c>
      <c r="D18" s="65" t="s">
        <v>633</v>
      </c>
      <c r="E18" s="46" t="s">
        <v>116</v>
      </c>
    </row>
    <row r="19" spans="1:5" ht="16.2" x14ac:dyDescent="0.35">
      <c r="A19" s="46" t="s">
        <v>111</v>
      </c>
      <c r="B19" s="46" t="s">
        <v>112</v>
      </c>
      <c r="C19" s="46" t="s">
        <v>553</v>
      </c>
      <c r="D19" s="65" t="s">
        <v>633</v>
      </c>
      <c r="E19" s="46" t="s">
        <v>118</v>
      </c>
    </row>
    <row r="20" spans="1:5" ht="16.2" x14ac:dyDescent="0.35">
      <c r="A20" s="46" t="s">
        <v>111</v>
      </c>
      <c r="B20" s="46" t="s">
        <v>112</v>
      </c>
      <c r="C20" s="46" t="s">
        <v>553</v>
      </c>
      <c r="D20" s="65" t="s">
        <v>633</v>
      </c>
      <c r="E20" s="46" t="s">
        <v>119</v>
      </c>
    </row>
    <row r="21" spans="1:5" ht="16.2" x14ac:dyDescent="0.35">
      <c r="A21" s="46" t="s">
        <v>111</v>
      </c>
      <c r="B21" s="46" t="s">
        <v>112</v>
      </c>
      <c r="C21" s="46" t="s">
        <v>553</v>
      </c>
      <c r="D21" s="65" t="s">
        <v>633</v>
      </c>
      <c r="E21" s="46" t="s">
        <v>120</v>
      </c>
    </row>
    <row r="22" spans="1:5" ht="16.2" x14ac:dyDescent="0.35">
      <c r="A22" s="46" t="s">
        <v>111</v>
      </c>
      <c r="B22" s="46" t="s">
        <v>112</v>
      </c>
      <c r="C22" s="46" t="s">
        <v>553</v>
      </c>
      <c r="D22" s="65" t="s">
        <v>633</v>
      </c>
      <c r="E22" s="46" t="s">
        <v>121</v>
      </c>
    </row>
    <row r="23" spans="1:5" ht="16.2" x14ac:dyDescent="0.35">
      <c r="A23" s="46" t="s">
        <v>111</v>
      </c>
      <c r="B23" s="46" t="s">
        <v>112</v>
      </c>
      <c r="C23" s="46" t="s">
        <v>553</v>
      </c>
      <c r="D23" s="65" t="s">
        <v>633</v>
      </c>
      <c r="E23" s="46" t="s">
        <v>122</v>
      </c>
    </row>
    <row r="24" spans="1:5" ht="16.2" x14ac:dyDescent="0.35">
      <c r="A24" s="46" t="s">
        <v>111</v>
      </c>
      <c r="B24" s="46" t="s">
        <v>123</v>
      </c>
      <c r="C24" s="46" t="s">
        <v>553</v>
      </c>
      <c r="D24" s="65" t="s">
        <v>633</v>
      </c>
      <c r="E24" s="46" t="s">
        <v>125</v>
      </c>
    </row>
    <row r="25" spans="1:5" ht="16.2" x14ac:dyDescent="0.35">
      <c r="A25" s="46" t="s">
        <v>111</v>
      </c>
      <c r="B25" s="46" t="s">
        <v>126</v>
      </c>
      <c r="C25" s="46" t="s">
        <v>553</v>
      </c>
      <c r="D25" s="65" t="s">
        <v>633</v>
      </c>
      <c r="E25" s="46" t="s">
        <v>128</v>
      </c>
    </row>
    <row r="26" spans="1:5" ht="16.2" x14ac:dyDescent="0.35">
      <c r="A26" s="46" t="s">
        <v>111</v>
      </c>
      <c r="B26" s="46" t="s">
        <v>126</v>
      </c>
      <c r="C26" s="46" t="s">
        <v>553</v>
      </c>
      <c r="D26" s="65" t="s">
        <v>633</v>
      </c>
      <c r="E26" s="46" t="s">
        <v>129</v>
      </c>
    </row>
    <row r="27" spans="1:5" ht="16.2" x14ac:dyDescent="0.35">
      <c r="A27" s="46" t="s">
        <v>111</v>
      </c>
      <c r="B27" s="46" t="s">
        <v>126</v>
      </c>
      <c r="C27" s="46" t="s">
        <v>553</v>
      </c>
      <c r="D27" s="65" t="s">
        <v>633</v>
      </c>
      <c r="E27" s="46" t="s">
        <v>131</v>
      </c>
    </row>
    <row r="28" spans="1:5" ht="16.2" x14ac:dyDescent="0.35">
      <c r="A28" s="46" t="s">
        <v>111</v>
      </c>
      <c r="B28" s="46" t="s">
        <v>126</v>
      </c>
      <c r="C28" s="46" t="s">
        <v>553</v>
      </c>
      <c r="D28" s="65" t="s">
        <v>633</v>
      </c>
      <c r="E28" s="46" t="s">
        <v>132</v>
      </c>
    </row>
    <row r="29" spans="1:5" ht="16.2" x14ac:dyDescent="0.35">
      <c r="A29" s="46" t="s">
        <v>111</v>
      </c>
      <c r="B29" s="46" t="s">
        <v>126</v>
      </c>
      <c r="C29" s="46" t="s">
        <v>553</v>
      </c>
      <c r="D29" s="65" t="s">
        <v>633</v>
      </c>
      <c r="E29" s="46" t="s">
        <v>133</v>
      </c>
    </row>
    <row r="30" spans="1:5" ht="16.2" x14ac:dyDescent="0.35">
      <c r="A30" s="46" t="s">
        <v>111</v>
      </c>
      <c r="B30" s="46" t="s">
        <v>126</v>
      </c>
      <c r="C30" s="46" t="s">
        <v>553</v>
      </c>
      <c r="D30" s="65" t="s">
        <v>633</v>
      </c>
      <c r="E30" s="46" t="s">
        <v>134</v>
      </c>
    </row>
    <row r="31" spans="1:5" ht="16.2" x14ac:dyDescent="0.35">
      <c r="A31" s="46" t="s">
        <v>111</v>
      </c>
      <c r="B31" s="46" t="s">
        <v>126</v>
      </c>
      <c r="C31" s="46" t="s">
        <v>553</v>
      </c>
      <c r="D31" s="65" t="s">
        <v>633</v>
      </c>
      <c r="E31" s="46" t="s">
        <v>135</v>
      </c>
    </row>
    <row r="32" spans="1:5" ht="16.2" x14ac:dyDescent="0.35">
      <c r="A32" s="46" t="s">
        <v>111</v>
      </c>
      <c r="B32" s="46" t="s">
        <v>126</v>
      </c>
      <c r="C32" s="46" t="s">
        <v>553</v>
      </c>
      <c r="D32" s="65" t="s">
        <v>633</v>
      </c>
      <c r="E32" s="46" t="s">
        <v>136</v>
      </c>
    </row>
    <row r="33" spans="1:5" ht="16.2" x14ac:dyDescent="0.35">
      <c r="A33" s="46" t="s">
        <v>111</v>
      </c>
      <c r="B33" s="46" t="s">
        <v>126</v>
      </c>
      <c r="C33" s="46" t="s">
        <v>553</v>
      </c>
      <c r="D33" s="65" t="s">
        <v>633</v>
      </c>
      <c r="E33" s="46" t="s">
        <v>137</v>
      </c>
    </row>
    <row r="34" spans="1:5" ht="16.2" x14ac:dyDescent="0.35">
      <c r="A34" s="46" t="s">
        <v>111</v>
      </c>
      <c r="B34" s="46" t="s">
        <v>126</v>
      </c>
      <c r="C34" s="46" t="s">
        <v>553</v>
      </c>
      <c r="D34" s="65" t="s">
        <v>633</v>
      </c>
      <c r="E34" s="46" t="s">
        <v>138</v>
      </c>
    </row>
    <row r="35" spans="1:5" ht="16.2" x14ac:dyDescent="0.35">
      <c r="A35" s="46" t="s">
        <v>111</v>
      </c>
      <c r="B35" s="46" t="s">
        <v>126</v>
      </c>
      <c r="C35" s="46" t="s">
        <v>553</v>
      </c>
      <c r="D35" s="65" t="s">
        <v>633</v>
      </c>
      <c r="E35" s="46" t="s">
        <v>139</v>
      </c>
    </row>
    <row r="36" spans="1:5" ht="16.2" x14ac:dyDescent="0.35">
      <c r="A36" s="46" t="s">
        <v>111</v>
      </c>
      <c r="B36" s="46" t="s">
        <v>126</v>
      </c>
      <c r="C36" s="46" t="s">
        <v>553</v>
      </c>
      <c r="D36" s="65" t="s">
        <v>633</v>
      </c>
      <c r="E36" s="46" t="s">
        <v>140</v>
      </c>
    </row>
    <row r="37" spans="1:5" ht="16.2" x14ac:dyDescent="0.35">
      <c r="A37" s="46" t="s">
        <v>111</v>
      </c>
      <c r="B37" s="46" t="s">
        <v>126</v>
      </c>
      <c r="C37" s="46" t="s">
        <v>553</v>
      </c>
      <c r="D37" s="65" t="s">
        <v>633</v>
      </c>
      <c r="E37" s="46" t="s">
        <v>141</v>
      </c>
    </row>
    <row r="38" spans="1:5" ht="16.2" x14ac:dyDescent="0.35">
      <c r="A38" s="46" t="s">
        <v>111</v>
      </c>
      <c r="B38" s="46" t="s">
        <v>126</v>
      </c>
      <c r="C38" s="46" t="s">
        <v>553</v>
      </c>
      <c r="D38" s="65" t="s">
        <v>633</v>
      </c>
      <c r="E38" s="46" t="s">
        <v>142</v>
      </c>
    </row>
    <row r="39" spans="1:5" ht="16.2" x14ac:dyDescent="0.35">
      <c r="A39" s="46" t="s">
        <v>111</v>
      </c>
      <c r="B39" s="46" t="s">
        <v>126</v>
      </c>
      <c r="C39" s="46" t="s">
        <v>553</v>
      </c>
      <c r="D39" s="65" t="s">
        <v>633</v>
      </c>
      <c r="E39" s="46" t="s">
        <v>143</v>
      </c>
    </row>
    <row r="40" spans="1:5" ht="16.2" x14ac:dyDescent="0.35">
      <c r="A40" s="46" t="s">
        <v>111</v>
      </c>
      <c r="B40" s="46" t="s">
        <v>126</v>
      </c>
      <c r="C40" s="46" t="s">
        <v>553</v>
      </c>
      <c r="D40" s="65" t="s">
        <v>633</v>
      </c>
      <c r="E40" s="46" t="s">
        <v>144</v>
      </c>
    </row>
    <row r="41" spans="1:5" ht="16.2" x14ac:dyDescent="0.35">
      <c r="A41" s="46" t="s">
        <v>111</v>
      </c>
      <c r="B41" s="46" t="s">
        <v>126</v>
      </c>
      <c r="C41" s="46" t="s">
        <v>553</v>
      </c>
      <c r="D41" s="65" t="s">
        <v>633</v>
      </c>
      <c r="E41" s="46" t="s">
        <v>145</v>
      </c>
    </row>
    <row r="42" spans="1:5" ht="16.2" x14ac:dyDescent="0.35">
      <c r="A42" s="46" t="s">
        <v>111</v>
      </c>
      <c r="B42" s="46" t="s">
        <v>126</v>
      </c>
      <c r="C42" s="46" t="s">
        <v>553</v>
      </c>
      <c r="D42" s="65" t="s">
        <v>633</v>
      </c>
      <c r="E42" s="46" t="s">
        <v>146</v>
      </c>
    </row>
    <row r="43" spans="1:5" ht="16.2" x14ac:dyDescent="0.35">
      <c r="A43" s="46" t="s">
        <v>111</v>
      </c>
      <c r="B43" s="46" t="s">
        <v>126</v>
      </c>
      <c r="C43" s="46" t="s">
        <v>553</v>
      </c>
      <c r="D43" s="65" t="s">
        <v>633</v>
      </c>
      <c r="E43" s="46" t="s">
        <v>147</v>
      </c>
    </row>
    <row r="44" spans="1:5" ht="16.2" x14ac:dyDescent="0.35">
      <c r="A44" s="46" t="s">
        <v>111</v>
      </c>
      <c r="B44" s="46" t="s">
        <v>126</v>
      </c>
      <c r="C44" s="46" t="s">
        <v>553</v>
      </c>
      <c r="D44" s="65" t="s">
        <v>633</v>
      </c>
      <c r="E44" s="46" t="s">
        <v>148</v>
      </c>
    </row>
    <row r="45" spans="1:5" ht="16.2" x14ac:dyDescent="0.35">
      <c r="A45" s="46" t="s">
        <v>111</v>
      </c>
      <c r="B45" s="46" t="s">
        <v>126</v>
      </c>
      <c r="C45" s="46" t="s">
        <v>553</v>
      </c>
      <c r="D45" s="65" t="s">
        <v>633</v>
      </c>
      <c r="E45" s="46" t="s">
        <v>149</v>
      </c>
    </row>
    <row r="46" spans="1:5" ht="16.2" x14ac:dyDescent="0.35">
      <c r="A46" s="46" t="s">
        <v>111</v>
      </c>
      <c r="B46" s="46" t="s">
        <v>126</v>
      </c>
      <c r="C46" s="46" t="s">
        <v>553</v>
      </c>
      <c r="D46" s="65" t="s">
        <v>633</v>
      </c>
      <c r="E46" s="46" t="s">
        <v>150</v>
      </c>
    </row>
    <row r="47" spans="1:5" ht="16.2" x14ac:dyDescent="0.35">
      <c r="A47" s="46" t="s">
        <v>111</v>
      </c>
      <c r="B47" s="46" t="s">
        <v>126</v>
      </c>
      <c r="C47" s="46" t="s">
        <v>553</v>
      </c>
      <c r="D47" s="65" t="s">
        <v>633</v>
      </c>
      <c r="E47" s="46" t="s">
        <v>151</v>
      </c>
    </row>
    <row r="48" spans="1:5" ht="16.2" x14ac:dyDescent="0.35">
      <c r="A48" s="46" t="s">
        <v>111</v>
      </c>
      <c r="B48" s="46" t="s">
        <v>126</v>
      </c>
      <c r="C48" s="46" t="s">
        <v>553</v>
      </c>
      <c r="D48" s="65" t="s">
        <v>633</v>
      </c>
      <c r="E48" s="46" t="s">
        <v>152</v>
      </c>
    </row>
    <row r="49" spans="1:5" ht="16.2" x14ac:dyDescent="0.35">
      <c r="A49" s="46" t="s">
        <v>190</v>
      </c>
      <c r="B49" s="46" t="s">
        <v>126</v>
      </c>
      <c r="C49" s="46" t="s">
        <v>553</v>
      </c>
      <c r="D49" s="65" t="s">
        <v>633</v>
      </c>
      <c r="E49" s="46" t="s">
        <v>153</v>
      </c>
    </row>
    <row r="50" spans="1:5" ht="16.2" x14ac:dyDescent="0.35">
      <c r="A50" s="46" t="s">
        <v>190</v>
      </c>
      <c r="B50" s="46" t="s">
        <v>126</v>
      </c>
      <c r="C50" s="46" t="s">
        <v>553</v>
      </c>
      <c r="D50" s="65" t="s">
        <v>633</v>
      </c>
      <c r="E50" s="46" t="s">
        <v>154</v>
      </c>
    </row>
    <row r="51" spans="1:5" ht="16.2" x14ac:dyDescent="0.35">
      <c r="A51" s="46" t="s">
        <v>190</v>
      </c>
      <c r="B51" s="46" t="s">
        <v>195</v>
      </c>
      <c r="C51" s="46" t="s">
        <v>554</v>
      </c>
      <c r="D51" s="65" t="s">
        <v>633</v>
      </c>
      <c r="E51" s="46"/>
    </row>
    <row r="52" spans="1:5" ht="16.2" x14ac:dyDescent="0.35">
      <c r="A52" s="46" t="s">
        <v>190</v>
      </c>
      <c r="B52" s="46" t="s">
        <v>169</v>
      </c>
      <c r="C52" s="46" t="s">
        <v>553</v>
      </c>
      <c r="D52" s="65" t="s">
        <v>633</v>
      </c>
      <c r="E52" s="46" t="s">
        <v>171</v>
      </c>
    </row>
    <row r="53" spans="1:5" ht="16.2" x14ac:dyDescent="0.35">
      <c r="A53" s="46" t="s">
        <v>100</v>
      </c>
      <c r="B53" s="46" t="s">
        <v>194</v>
      </c>
      <c r="C53" s="46" t="s">
        <v>554</v>
      </c>
      <c r="D53" s="65" t="s">
        <v>633</v>
      </c>
      <c r="E53" s="46"/>
    </row>
    <row r="54" spans="1:5" ht="16.2" x14ac:dyDescent="0.35">
      <c r="A54" s="46" t="s">
        <v>100</v>
      </c>
      <c r="B54" s="46" t="s">
        <v>155</v>
      </c>
      <c r="C54" s="46" t="s">
        <v>553</v>
      </c>
      <c r="D54" s="65" t="s">
        <v>633</v>
      </c>
      <c r="E54" s="46" t="s">
        <v>157</v>
      </c>
    </row>
    <row r="55" spans="1:5" ht="16.2" x14ac:dyDescent="0.35">
      <c r="A55" s="46" t="s">
        <v>111</v>
      </c>
      <c r="B55" s="46" t="s">
        <v>126</v>
      </c>
      <c r="C55" s="46" t="s">
        <v>553</v>
      </c>
      <c r="D55" s="65" t="s">
        <v>633</v>
      </c>
      <c r="E55" s="46" t="s">
        <v>152</v>
      </c>
    </row>
    <row r="56" spans="1:5" ht="16.2" x14ac:dyDescent="0.35">
      <c r="A56" s="46" t="s">
        <v>190</v>
      </c>
      <c r="B56" s="46" t="s">
        <v>126</v>
      </c>
      <c r="C56" s="46" t="s">
        <v>553</v>
      </c>
      <c r="D56" s="65" t="s">
        <v>633</v>
      </c>
      <c r="E56" s="46" t="s">
        <v>153</v>
      </c>
    </row>
    <row r="57" spans="1:5" ht="16.2" x14ac:dyDescent="0.35">
      <c r="A57" s="46" t="s">
        <v>190</v>
      </c>
      <c r="B57" s="46" t="s">
        <v>169</v>
      </c>
      <c r="C57" s="46" t="s">
        <v>553</v>
      </c>
      <c r="D57" s="65" t="s">
        <v>633</v>
      </c>
      <c r="E57" s="46" t="s">
        <v>171</v>
      </c>
    </row>
    <row r="58" spans="1:5" ht="16.2" x14ac:dyDescent="0.35">
      <c r="A58" s="46" t="s">
        <v>100</v>
      </c>
      <c r="B58" s="46" t="s">
        <v>194</v>
      </c>
      <c r="C58" s="46" t="s">
        <v>554</v>
      </c>
      <c r="D58" s="65" t="s">
        <v>633</v>
      </c>
      <c r="E58" s="46"/>
    </row>
    <row r="59" spans="1:5" ht="16.2" x14ac:dyDescent="0.35">
      <c r="A59" s="46" t="s">
        <v>111</v>
      </c>
      <c r="B59" s="46" t="s">
        <v>126</v>
      </c>
      <c r="C59" s="46" t="s">
        <v>553</v>
      </c>
      <c r="D59" s="65" t="s">
        <v>633</v>
      </c>
      <c r="E59" s="46" t="s">
        <v>152</v>
      </c>
    </row>
    <row r="60" spans="1:5" ht="16.2" x14ac:dyDescent="0.35">
      <c r="A60" s="46" t="s">
        <v>100</v>
      </c>
      <c r="B60" s="46" t="s">
        <v>193</v>
      </c>
      <c r="C60" s="46" t="s">
        <v>554</v>
      </c>
      <c r="D60" s="65" t="s">
        <v>633</v>
      </c>
      <c r="E60" s="46"/>
    </row>
    <row r="61" spans="1:5" ht="16.2" x14ac:dyDescent="0.35">
      <c r="A61" s="46" t="s">
        <v>111</v>
      </c>
      <c r="B61" s="46" t="s">
        <v>126</v>
      </c>
      <c r="C61" s="46" t="s">
        <v>553</v>
      </c>
      <c r="D61" s="65" t="s">
        <v>633</v>
      </c>
      <c r="E61" s="46" t="s">
        <v>152</v>
      </c>
    </row>
    <row r="62" spans="1:5" ht="16.2" x14ac:dyDescent="0.35">
      <c r="A62" s="46" t="s">
        <v>111</v>
      </c>
      <c r="B62" s="46" t="s">
        <v>126</v>
      </c>
      <c r="C62" s="46" t="s">
        <v>553</v>
      </c>
      <c r="D62" s="65" t="s">
        <v>633</v>
      </c>
      <c r="E62" s="46" t="s">
        <v>152</v>
      </c>
    </row>
    <row r="63" spans="1:5" ht="16.2" x14ac:dyDescent="0.35">
      <c r="A63" s="46" t="s">
        <v>111</v>
      </c>
      <c r="B63" s="46" t="s">
        <v>126</v>
      </c>
      <c r="C63" s="46" t="s">
        <v>553</v>
      </c>
      <c r="D63" s="65" t="s">
        <v>633</v>
      </c>
      <c r="E63" s="46" t="s">
        <v>152</v>
      </c>
    </row>
    <row r="64" spans="1:5" ht="16.2" x14ac:dyDescent="0.35">
      <c r="A64" s="46" t="s">
        <v>111</v>
      </c>
      <c r="B64" s="46" t="s">
        <v>126</v>
      </c>
      <c r="C64" s="46" t="s">
        <v>553</v>
      </c>
      <c r="D64" s="65" t="s">
        <v>633</v>
      </c>
      <c r="E64" s="46" t="s">
        <v>152</v>
      </c>
    </row>
    <row r="65" spans="1:5" ht="16.2" x14ac:dyDescent="0.35">
      <c r="A65" s="46" t="s">
        <v>111</v>
      </c>
      <c r="B65" s="46" t="s">
        <v>126</v>
      </c>
      <c r="C65" s="46" t="s">
        <v>553</v>
      </c>
      <c r="D65" s="65" t="s">
        <v>633</v>
      </c>
      <c r="E65" s="46" t="s">
        <v>152</v>
      </c>
    </row>
    <row r="66" spans="1:5" ht="16.2" x14ac:dyDescent="0.35">
      <c r="A66" s="46" t="s">
        <v>111</v>
      </c>
      <c r="B66" s="46" t="s">
        <v>126</v>
      </c>
      <c r="C66" s="46" t="s">
        <v>553</v>
      </c>
      <c r="D66" s="65" t="s">
        <v>633</v>
      </c>
      <c r="E66" s="46" t="s">
        <v>152</v>
      </c>
    </row>
    <row r="67" spans="1:5" ht="16.2" x14ac:dyDescent="0.35">
      <c r="A67" s="46" t="s">
        <v>111</v>
      </c>
      <c r="B67" s="46" t="s">
        <v>126</v>
      </c>
      <c r="C67" s="46" t="s">
        <v>553</v>
      </c>
      <c r="D67" s="65" t="s">
        <v>633</v>
      </c>
      <c r="E67" s="46" t="s">
        <v>152</v>
      </c>
    </row>
    <row r="68" spans="1:5" ht="16.2" x14ac:dyDescent="0.35">
      <c r="A68" s="46" t="s">
        <v>111</v>
      </c>
      <c r="B68" s="46" t="s">
        <v>126</v>
      </c>
      <c r="C68" s="46" t="s">
        <v>553</v>
      </c>
      <c r="D68" s="65" t="s">
        <v>633</v>
      </c>
      <c r="E68" s="46" t="s">
        <v>152</v>
      </c>
    </row>
    <row r="69" spans="1:5" ht="16.2" x14ac:dyDescent="0.35">
      <c r="A69" s="46" t="s">
        <v>111</v>
      </c>
      <c r="B69" s="46" t="s">
        <v>126</v>
      </c>
      <c r="C69" s="46" t="s">
        <v>553</v>
      </c>
      <c r="D69" s="65" t="s">
        <v>633</v>
      </c>
      <c r="E69" s="46" t="s">
        <v>152</v>
      </c>
    </row>
  </sheetData>
  <phoneticPr fontId="1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97FC-F6D3-4049-BA21-A460B72BB6DA}">
  <sheetPr codeName="Sheet5" filterMode="1">
    <tabColor theme="9" tint="0.79998168889431442"/>
  </sheetPr>
  <dimension ref="A1:XFB91"/>
  <sheetViews>
    <sheetView zoomScale="97" workbookViewId="0">
      <selection activeCell="Z35" sqref="Z35"/>
    </sheetView>
  </sheetViews>
  <sheetFormatPr defaultColWidth="8.796875" defaultRowHeight="15.6" x14ac:dyDescent="0.3"/>
  <cols>
    <col min="2" max="2" width="24.69921875" customWidth="1"/>
    <col min="3" max="3" width="17.296875" customWidth="1"/>
    <col min="4" max="4" width="13.69921875" customWidth="1"/>
    <col min="5" max="5" width="10.19921875" customWidth="1"/>
    <col min="6" max="6" width="11.69921875" customWidth="1"/>
    <col min="7" max="7" width="18.296875" hidden="1" customWidth="1"/>
    <col min="8" max="8" width="22" hidden="1" customWidth="1"/>
    <col min="9" max="9" width="16.69921875" style="28" hidden="1" customWidth="1"/>
    <col min="10" max="10" width="18.19921875" style="28" hidden="1" customWidth="1"/>
    <col min="11" max="11" width="19.19921875" style="28" hidden="1" customWidth="1"/>
    <col min="12" max="12" width="20.69921875" style="28" hidden="1" customWidth="1"/>
    <col min="13" max="13" width="76.19921875" hidden="1" customWidth="1"/>
    <col min="14" max="14" width="12.796875" customWidth="1"/>
  </cols>
  <sheetData>
    <row r="1" spans="1:16382" x14ac:dyDescent="0.3">
      <c r="A1" s="9"/>
      <c r="B1" s="9"/>
      <c r="C1" s="9"/>
      <c r="D1" s="9"/>
      <c r="E1" s="9"/>
      <c r="F1" s="9"/>
      <c r="I1"/>
      <c r="J1"/>
      <c r="K1"/>
      <c r="L1"/>
    </row>
    <row r="2" spans="1:16382" s="16" customFormat="1" ht="16.8" x14ac:dyDescent="0.3">
      <c r="A2" s="9"/>
      <c r="B2" s="8" t="s">
        <v>88</v>
      </c>
      <c r="C2" s="8" t="s">
        <v>551</v>
      </c>
      <c r="D2" s="8" t="s">
        <v>323</v>
      </c>
      <c r="E2" s="8" t="s">
        <v>92</v>
      </c>
      <c r="F2" s="8" t="s">
        <v>555</v>
      </c>
      <c r="G2" s="35" t="s">
        <v>90</v>
      </c>
      <c r="H2" s="35" t="s">
        <v>94</v>
      </c>
      <c r="I2" s="35" t="s">
        <v>95</v>
      </c>
      <c r="J2" s="35" t="s">
        <v>96</v>
      </c>
      <c r="K2" s="35" t="s">
        <v>97</v>
      </c>
      <c r="L2" s="35" t="s">
        <v>98</v>
      </c>
      <c r="M2" s="35" t="s">
        <v>99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</row>
    <row r="3" spans="1:16382" ht="16.2" hidden="1" x14ac:dyDescent="0.35">
      <c r="A3" s="9"/>
      <c r="B3" s="7" t="s">
        <v>100</v>
      </c>
      <c r="C3" s="7" t="s">
        <v>191</v>
      </c>
      <c r="D3" s="7" t="s">
        <v>554</v>
      </c>
      <c r="E3" s="6">
        <v>44651</v>
      </c>
      <c r="F3" s="7"/>
      <c r="G3" s="23" t="s">
        <v>191</v>
      </c>
      <c r="H3" s="17"/>
      <c r="I3" s="20">
        <v>31.930674999999997</v>
      </c>
      <c r="J3" s="20">
        <v>48.34898905</v>
      </c>
      <c r="K3" s="20">
        <v>73.877255268400006</v>
      </c>
      <c r="L3" s="20">
        <f>K3/3</f>
        <v>24.625751756133337</v>
      </c>
      <c r="M3" s="17"/>
    </row>
    <row r="4" spans="1:16382" ht="16.2" hidden="1" x14ac:dyDescent="0.35">
      <c r="A4" s="9"/>
      <c r="B4" s="7" t="s">
        <v>100</v>
      </c>
      <c r="C4" s="7" t="s">
        <v>193</v>
      </c>
      <c r="D4" s="7" t="s">
        <v>554</v>
      </c>
      <c r="E4" s="6">
        <v>44651</v>
      </c>
      <c r="F4" s="7"/>
      <c r="G4" s="23" t="s">
        <v>193</v>
      </c>
      <c r="H4" s="17"/>
      <c r="I4" s="20">
        <v>60.775724999999994</v>
      </c>
      <c r="J4" s="20">
        <v>84.747899799999999</v>
      </c>
      <c r="K4" s="20">
        <v>129.49479089440001</v>
      </c>
      <c r="L4" s="20">
        <f t="shared" ref="L4:L54" si="0">K4/3</f>
        <v>43.164930298133335</v>
      </c>
      <c r="M4" s="17"/>
    </row>
    <row r="5" spans="1:16382" ht="16.2" hidden="1" x14ac:dyDescent="0.35">
      <c r="A5" s="9"/>
      <c r="B5" s="7" t="s">
        <v>100</v>
      </c>
      <c r="C5" s="7" t="s">
        <v>194</v>
      </c>
      <c r="D5" s="7" t="s">
        <v>554</v>
      </c>
      <c r="E5" s="6">
        <v>44681</v>
      </c>
      <c r="F5" s="7"/>
      <c r="G5" s="23" t="s">
        <v>194</v>
      </c>
      <c r="H5" s="17"/>
      <c r="I5" s="20">
        <v>3.7088149999999995</v>
      </c>
      <c r="J5" s="20">
        <v>3.7088149999999995</v>
      </c>
      <c r="K5" s="20">
        <v>5.6670693199999995</v>
      </c>
      <c r="L5" s="20">
        <f t="shared" si="0"/>
        <v>1.8890231066666665</v>
      </c>
      <c r="M5" s="17"/>
    </row>
    <row r="6" spans="1:16382" ht="16.2" hidden="1" x14ac:dyDescent="0.35">
      <c r="A6" s="9"/>
      <c r="B6" s="7" t="s">
        <v>100</v>
      </c>
      <c r="C6" s="7" t="s">
        <v>155</v>
      </c>
      <c r="D6" s="7" t="s">
        <v>553</v>
      </c>
      <c r="E6" s="6">
        <v>44712</v>
      </c>
      <c r="F6" s="7" t="s">
        <v>157</v>
      </c>
      <c r="G6" s="17" t="s">
        <v>156</v>
      </c>
      <c r="H6" s="17" t="s">
        <v>157</v>
      </c>
      <c r="I6" s="20">
        <v>83.262124999999997</v>
      </c>
      <c r="J6" s="20">
        <v>154.03493125</v>
      </c>
      <c r="K6" s="20">
        <v>235.36537494999999</v>
      </c>
      <c r="L6" s="20">
        <f t="shared" si="0"/>
        <v>78.455124983333334</v>
      </c>
      <c r="M6" s="17"/>
    </row>
    <row r="7" spans="1:16382" ht="16.2" hidden="1" x14ac:dyDescent="0.35">
      <c r="A7" s="9"/>
      <c r="B7" s="7" t="s">
        <v>111</v>
      </c>
      <c r="C7" s="7" t="s">
        <v>155</v>
      </c>
      <c r="D7" s="7" t="s">
        <v>553</v>
      </c>
      <c r="E7" s="6">
        <v>44712</v>
      </c>
      <c r="F7" s="7" t="s">
        <v>158</v>
      </c>
      <c r="G7" s="17" t="s">
        <v>156</v>
      </c>
      <c r="H7" s="17" t="s">
        <v>158</v>
      </c>
      <c r="I7" s="20">
        <v>741.33999999999992</v>
      </c>
      <c r="J7" s="20">
        <v>1020.94</v>
      </c>
      <c r="K7" s="20">
        <v>1225.1280000000002</v>
      </c>
      <c r="L7" s="20">
        <f t="shared" si="0"/>
        <v>408.37600000000003</v>
      </c>
      <c r="M7" s="17" t="s">
        <v>115</v>
      </c>
    </row>
    <row r="8" spans="1:16382" ht="16.2" hidden="1" x14ac:dyDescent="0.35">
      <c r="A8" s="9"/>
      <c r="B8" s="7" t="s">
        <v>111</v>
      </c>
      <c r="C8" s="7" t="s">
        <v>155</v>
      </c>
      <c r="D8" s="7" t="s">
        <v>553</v>
      </c>
      <c r="E8" s="6">
        <v>44712</v>
      </c>
      <c r="F8" s="7" t="s">
        <v>160</v>
      </c>
      <c r="G8" s="17" t="s">
        <v>156</v>
      </c>
      <c r="H8" s="17" t="s">
        <v>160</v>
      </c>
      <c r="I8" s="20">
        <v>0</v>
      </c>
      <c r="J8" s="20">
        <v>0</v>
      </c>
      <c r="K8" s="20">
        <v>0</v>
      </c>
      <c r="L8" s="20">
        <f t="shared" si="0"/>
        <v>0</v>
      </c>
      <c r="M8" s="17" t="s">
        <v>117</v>
      </c>
    </row>
    <row r="9" spans="1:16382" ht="16.2" hidden="1" x14ac:dyDescent="0.35">
      <c r="A9" s="9"/>
      <c r="B9" s="7" t="s">
        <v>111</v>
      </c>
      <c r="C9" s="7" t="s">
        <v>155</v>
      </c>
      <c r="D9" s="7" t="s">
        <v>553</v>
      </c>
      <c r="E9" s="6">
        <v>44712</v>
      </c>
      <c r="F9" s="7" t="s">
        <v>161</v>
      </c>
      <c r="G9" s="17" t="s">
        <v>156</v>
      </c>
      <c r="H9" s="17" t="s">
        <v>161</v>
      </c>
      <c r="I9" s="20">
        <v>0</v>
      </c>
      <c r="J9" s="20">
        <v>0</v>
      </c>
      <c r="K9" s="20">
        <v>0</v>
      </c>
      <c r="L9" s="20">
        <f t="shared" si="0"/>
        <v>0</v>
      </c>
      <c r="M9" s="17" t="s">
        <v>117</v>
      </c>
    </row>
    <row r="10" spans="1:16382" ht="16.2" hidden="1" x14ac:dyDescent="0.35">
      <c r="A10" s="9"/>
      <c r="B10" s="7" t="s">
        <v>111</v>
      </c>
      <c r="C10" s="7" t="s">
        <v>155</v>
      </c>
      <c r="D10" s="7" t="s">
        <v>553</v>
      </c>
      <c r="E10" s="6">
        <v>44712</v>
      </c>
      <c r="F10" s="7" t="s">
        <v>162</v>
      </c>
      <c r="G10" s="17" t="s">
        <v>156</v>
      </c>
      <c r="H10" s="17" t="s">
        <v>162</v>
      </c>
      <c r="I10" s="20">
        <v>0</v>
      </c>
      <c r="J10" s="20">
        <v>0</v>
      </c>
      <c r="K10" s="20">
        <v>0</v>
      </c>
      <c r="L10" s="20">
        <f t="shared" si="0"/>
        <v>0</v>
      </c>
      <c r="M10" s="17" t="s">
        <v>117</v>
      </c>
    </row>
    <row r="11" spans="1:16382" ht="16.2" hidden="1" x14ac:dyDescent="0.35">
      <c r="A11" s="9"/>
      <c r="B11" s="7" t="s">
        <v>111</v>
      </c>
      <c r="C11" s="7" t="s">
        <v>155</v>
      </c>
      <c r="D11" s="7" t="s">
        <v>553</v>
      </c>
      <c r="E11" s="6">
        <v>44712</v>
      </c>
      <c r="F11" s="7" t="s">
        <v>163</v>
      </c>
      <c r="G11" s="17" t="s">
        <v>156</v>
      </c>
      <c r="H11" s="17" t="s">
        <v>163</v>
      </c>
      <c r="I11" s="20">
        <v>0</v>
      </c>
      <c r="J11" s="20">
        <v>0</v>
      </c>
      <c r="K11" s="20">
        <v>0</v>
      </c>
      <c r="L11" s="20">
        <f t="shared" si="0"/>
        <v>0</v>
      </c>
      <c r="M11" s="17" t="s">
        <v>117</v>
      </c>
    </row>
    <row r="12" spans="1:16382" ht="16.2" hidden="1" x14ac:dyDescent="0.35">
      <c r="A12" s="9"/>
      <c r="B12" s="7" t="s">
        <v>111</v>
      </c>
      <c r="C12" s="7" t="s">
        <v>155</v>
      </c>
      <c r="D12" s="7" t="s">
        <v>553</v>
      </c>
      <c r="E12" s="6">
        <v>44712</v>
      </c>
      <c r="F12" s="7" t="s">
        <v>164</v>
      </c>
      <c r="G12" s="17" t="s">
        <v>156</v>
      </c>
      <c r="H12" s="17" t="s">
        <v>164</v>
      </c>
      <c r="I12" s="20">
        <v>0</v>
      </c>
      <c r="J12" s="20">
        <v>0</v>
      </c>
      <c r="K12" s="20">
        <v>0</v>
      </c>
      <c r="L12" s="20">
        <f t="shared" si="0"/>
        <v>0</v>
      </c>
      <c r="M12" s="17" t="s">
        <v>117</v>
      </c>
    </row>
    <row r="13" spans="1:16382" ht="16.2" hidden="1" x14ac:dyDescent="0.35">
      <c r="A13" s="9"/>
      <c r="B13" s="7" t="s">
        <v>111</v>
      </c>
      <c r="C13" s="7" t="s">
        <v>155</v>
      </c>
      <c r="D13" s="7" t="s">
        <v>553</v>
      </c>
      <c r="E13" s="6">
        <v>44712</v>
      </c>
      <c r="F13" s="7" t="s">
        <v>165</v>
      </c>
      <c r="G13" s="17" t="s">
        <v>156</v>
      </c>
      <c r="H13" s="17" t="s">
        <v>165</v>
      </c>
      <c r="I13" s="20">
        <v>0</v>
      </c>
      <c r="J13" s="20">
        <v>0</v>
      </c>
      <c r="K13" s="20">
        <v>0</v>
      </c>
      <c r="L13" s="20">
        <f t="shared" si="0"/>
        <v>0</v>
      </c>
      <c r="M13" s="17" t="s">
        <v>117</v>
      </c>
    </row>
    <row r="14" spans="1:16382" ht="16.2" hidden="1" x14ac:dyDescent="0.35">
      <c r="A14" s="9"/>
      <c r="B14" s="7" t="s">
        <v>111</v>
      </c>
      <c r="C14" s="7" t="s">
        <v>166</v>
      </c>
      <c r="D14" s="7" t="s">
        <v>553</v>
      </c>
      <c r="E14" s="6">
        <v>44712</v>
      </c>
      <c r="F14" s="7" t="s">
        <v>168</v>
      </c>
      <c r="G14" s="17" t="s">
        <v>167</v>
      </c>
      <c r="H14" s="17" t="s">
        <v>168</v>
      </c>
      <c r="I14" s="20">
        <v>524</v>
      </c>
      <c r="J14" s="20">
        <v>1082.17</v>
      </c>
      <c r="K14" s="20">
        <v>1298.604</v>
      </c>
      <c r="L14" s="20">
        <f t="shared" si="0"/>
        <v>432.86799999999999</v>
      </c>
      <c r="M14" s="17" t="s">
        <v>115</v>
      </c>
    </row>
    <row r="15" spans="1:16382" ht="16.2" x14ac:dyDescent="0.35">
      <c r="A15" s="9"/>
      <c r="B15" s="7" t="s">
        <v>111</v>
      </c>
      <c r="C15" s="7" t="s">
        <v>101</v>
      </c>
      <c r="D15" s="7" t="s">
        <v>552</v>
      </c>
      <c r="E15" s="6">
        <v>44742</v>
      </c>
      <c r="F15" s="7" t="s">
        <v>104</v>
      </c>
      <c r="G15" s="17" t="s">
        <v>102</v>
      </c>
      <c r="H15" s="17" t="s">
        <v>104</v>
      </c>
      <c r="I15" s="20">
        <v>575.48</v>
      </c>
      <c r="J15" s="20">
        <v>575.48</v>
      </c>
      <c r="K15" s="20">
        <v>690.57600000000002</v>
      </c>
      <c r="L15" s="20">
        <f t="shared" si="0"/>
        <v>230.19200000000001</v>
      </c>
      <c r="M15" s="17" t="s">
        <v>115</v>
      </c>
    </row>
    <row r="16" spans="1:16382" ht="16.2" x14ac:dyDescent="0.35">
      <c r="A16" s="9"/>
      <c r="B16" s="7" t="s">
        <v>111</v>
      </c>
      <c r="C16" s="7" t="s">
        <v>101</v>
      </c>
      <c r="D16" s="7" t="s">
        <v>552</v>
      </c>
      <c r="E16" s="6">
        <v>44742</v>
      </c>
      <c r="F16" s="7" t="s">
        <v>105</v>
      </c>
      <c r="G16" s="17" t="s">
        <v>102</v>
      </c>
      <c r="H16" s="17" t="s">
        <v>105</v>
      </c>
      <c r="I16" s="20">
        <v>0</v>
      </c>
      <c r="J16" s="20">
        <v>0</v>
      </c>
      <c r="K16" s="20">
        <v>0</v>
      </c>
      <c r="L16" s="20">
        <f t="shared" si="0"/>
        <v>0</v>
      </c>
      <c r="M16" s="17" t="s">
        <v>130</v>
      </c>
    </row>
    <row r="17" spans="1:13" ht="16.2" x14ac:dyDescent="0.35">
      <c r="A17" s="9"/>
      <c r="B17" s="7" t="s">
        <v>111</v>
      </c>
      <c r="C17" s="7" t="s">
        <v>106</v>
      </c>
      <c r="D17" s="7" t="s">
        <v>552</v>
      </c>
      <c r="E17" s="6">
        <v>44742</v>
      </c>
      <c r="F17" s="7" t="s">
        <v>107</v>
      </c>
      <c r="G17" s="17" t="s">
        <v>100</v>
      </c>
      <c r="H17" s="17" t="s">
        <v>107</v>
      </c>
      <c r="I17" s="20">
        <v>0</v>
      </c>
      <c r="J17" s="20">
        <v>0</v>
      </c>
      <c r="K17" s="20">
        <v>0</v>
      </c>
      <c r="L17" s="20">
        <f t="shared" si="0"/>
        <v>0</v>
      </c>
      <c r="M17" s="17" t="s">
        <v>130</v>
      </c>
    </row>
    <row r="18" spans="1:13" ht="16.2" x14ac:dyDescent="0.35">
      <c r="A18" s="9"/>
      <c r="B18" s="7" t="s">
        <v>111</v>
      </c>
      <c r="C18" s="7" t="s">
        <v>108</v>
      </c>
      <c r="D18" s="7" t="s">
        <v>552</v>
      </c>
      <c r="E18" s="6">
        <v>44742</v>
      </c>
      <c r="F18" s="7" t="s">
        <v>110</v>
      </c>
      <c r="G18" s="17" t="s">
        <v>109</v>
      </c>
      <c r="H18" s="17" t="s">
        <v>110</v>
      </c>
      <c r="I18" s="20">
        <v>0</v>
      </c>
      <c r="J18" s="20">
        <v>0</v>
      </c>
      <c r="K18" s="20">
        <v>0</v>
      </c>
      <c r="L18" s="20">
        <f t="shared" si="0"/>
        <v>0</v>
      </c>
      <c r="M18" s="17" t="s">
        <v>130</v>
      </c>
    </row>
    <row r="19" spans="1:13" ht="16.2" x14ac:dyDescent="0.35">
      <c r="A19" s="9"/>
      <c r="B19" s="7" t="s">
        <v>111</v>
      </c>
      <c r="C19" s="7" t="s">
        <v>112</v>
      </c>
      <c r="D19" s="7" t="s">
        <v>553</v>
      </c>
      <c r="E19" s="6">
        <v>44742</v>
      </c>
      <c r="F19" s="7" t="s">
        <v>114</v>
      </c>
      <c r="G19" s="17" t="s">
        <v>113</v>
      </c>
      <c r="H19" s="17" t="s">
        <v>114</v>
      </c>
      <c r="I19" s="20">
        <v>0</v>
      </c>
      <c r="J19" s="20">
        <v>0</v>
      </c>
      <c r="K19" s="20">
        <v>0</v>
      </c>
      <c r="L19" s="20">
        <f t="shared" si="0"/>
        <v>0</v>
      </c>
      <c r="M19" s="17" t="s">
        <v>130</v>
      </c>
    </row>
    <row r="20" spans="1:13" ht="16.2" x14ac:dyDescent="0.35">
      <c r="A20" s="9"/>
      <c r="B20" s="7" t="s">
        <v>111</v>
      </c>
      <c r="C20" s="7" t="s">
        <v>112</v>
      </c>
      <c r="D20" s="7" t="s">
        <v>553</v>
      </c>
      <c r="E20" s="6">
        <v>44742</v>
      </c>
      <c r="F20" s="7" t="s">
        <v>116</v>
      </c>
      <c r="G20" s="17" t="s">
        <v>113</v>
      </c>
      <c r="H20" s="17" t="s">
        <v>116</v>
      </c>
      <c r="I20" s="20">
        <v>0</v>
      </c>
      <c r="J20" s="20">
        <v>0</v>
      </c>
      <c r="K20" s="20">
        <v>0</v>
      </c>
      <c r="L20" s="20">
        <f t="shared" si="0"/>
        <v>0</v>
      </c>
      <c r="M20" s="17" t="s">
        <v>130</v>
      </c>
    </row>
    <row r="21" spans="1:13" ht="16.2" x14ac:dyDescent="0.35">
      <c r="A21" s="9"/>
      <c r="B21" s="7" t="s">
        <v>111</v>
      </c>
      <c r="C21" s="7" t="s">
        <v>112</v>
      </c>
      <c r="D21" s="7" t="s">
        <v>553</v>
      </c>
      <c r="E21" s="6">
        <v>44742</v>
      </c>
      <c r="F21" s="7" t="s">
        <v>118</v>
      </c>
      <c r="G21" s="17" t="s">
        <v>113</v>
      </c>
      <c r="H21" s="17" t="s">
        <v>118</v>
      </c>
      <c r="I21" s="20">
        <v>0</v>
      </c>
      <c r="J21" s="20">
        <v>0</v>
      </c>
      <c r="K21" s="20">
        <v>0</v>
      </c>
      <c r="L21" s="20">
        <f t="shared" si="0"/>
        <v>0</v>
      </c>
      <c r="M21" s="17" t="s">
        <v>130</v>
      </c>
    </row>
    <row r="22" spans="1:13" ht="16.2" x14ac:dyDescent="0.35">
      <c r="A22" s="9"/>
      <c r="B22" s="7" t="s">
        <v>111</v>
      </c>
      <c r="C22" s="7" t="s">
        <v>112</v>
      </c>
      <c r="D22" s="7" t="s">
        <v>553</v>
      </c>
      <c r="E22" s="6">
        <v>44742</v>
      </c>
      <c r="F22" s="7" t="s">
        <v>119</v>
      </c>
      <c r="G22" s="17" t="s">
        <v>113</v>
      </c>
      <c r="H22" s="17" t="s">
        <v>119</v>
      </c>
      <c r="I22" s="20">
        <v>0</v>
      </c>
      <c r="J22" s="20">
        <v>0</v>
      </c>
      <c r="K22" s="20">
        <v>0</v>
      </c>
      <c r="L22" s="20">
        <f t="shared" si="0"/>
        <v>0</v>
      </c>
      <c r="M22" s="17" t="s">
        <v>130</v>
      </c>
    </row>
    <row r="23" spans="1:13" ht="16.2" x14ac:dyDescent="0.35">
      <c r="A23" s="9"/>
      <c r="B23" s="7" t="s">
        <v>111</v>
      </c>
      <c r="C23" s="7" t="s">
        <v>112</v>
      </c>
      <c r="D23" s="7" t="s">
        <v>553</v>
      </c>
      <c r="E23" s="6">
        <v>44742</v>
      </c>
      <c r="F23" s="7" t="s">
        <v>120</v>
      </c>
      <c r="G23" s="17" t="s">
        <v>113</v>
      </c>
      <c r="H23" s="17" t="s">
        <v>120</v>
      </c>
      <c r="I23" s="20">
        <v>0</v>
      </c>
      <c r="J23" s="20">
        <v>0</v>
      </c>
      <c r="K23" s="20">
        <v>0</v>
      </c>
      <c r="L23" s="20">
        <f t="shared" si="0"/>
        <v>0</v>
      </c>
      <c r="M23" s="17" t="s">
        <v>130</v>
      </c>
    </row>
    <row r="24" spans="1:13" ht="16.2" x14ac:dyDescent="0.35">
      <c r="A24" s="9"/>
      <c r="B24" s="7" t="s">
        <v>111</v>
      </c>
      <c r="C24" s="7" t="s">
        <v>112</v>
      </c>
      <c r="D24" s="7" t="s">
        <v>553</v>
      </c>
      <c r="E24" s="6">
        <v>44742</v>
      </c>
      <c r="F24" s="7" t="s">
        <v>121</v>
      </c>
      <c r="G24" s="17" t="s">
        <v>113</v>
      </c>
      <c r="H24" s="17" t="s">
        <v>121</v>
      </c>
      <c r="I24" s="20">
        <v>0</v>
      </c>
      <c r="J24" s="20">
        <v>0</v>
      </c>
      <c r="K24" s="20">
        <v>0</v>
      </c>
      <c r="L24" s="20">
        <f t="shared" si="0"/>
        <v>0</v>
      </c>
      <c r="M24" s="17" t="s">
        <v>130</v>
      </c>
    </row>
    <row r="25" spans="1:13" ht="16.2" x14ac:dyDescent="0.35">
      <c r="A25" s="9"/>
      <c r="B25" s="7" t="s">
        <v>111</v>
      </c>
      <c r="C25" s="7" t="s">
        <v>112</v>
      </c>
      <c r="D25" s="7" t="s">
        <v>553</v>
      </c>
      <c r="E25" s="6">
        <v>44742</v>
      </c>
      <c r="F25" s="7" t="s">
        <v>122</v>
      </c>
      <c r="G25" s="17" t="s">
        <v>113</v>
      </c>
      <c r="H25" s="17" t="s">
        <v>122</v>
      </c>
      <c r="I25" s="20">
        <v>0</v>
      </c>
      <c r="J25" s="20">
        <v>0</v>
      </c>
      <c r="K25" s="20">
        <v>0</v>
      </c>
      <c r="L25" s="20">
        <f t="shared" si="0"/>
        <v>0</v>
      </c>
      <c r="M25" s="17" t="s">
        <v>130</v>
      </c>
    </row>
    <row r="26" spans="1:13" ht="16.2" x14ac:dyDescent="0.35">
      <c r="A26" s="9"/>
      <c r="B26" s="7" t="s">
        <v>111</v>
      </c>
      <c r="C26" s="7" t="s">
        <v>123</v>
      </c>
      <c r="D26" s="7" t="s">
        <v>553</v>
      </c>
      <c r="E26" s="6">
        <v>44742</v>
      </c>
      <c r="F26" s="7" t="s">
        <v>125</v>
      </c>
      <c r="G26" s="17" t="s">
        <v>124</v>
      </c>
      <c r="H26" s="17" t="s">
        <v>125</v>
      </c>
      <c r="I26" s="20">
        <v>0</v>
      </c>
      <c r="J26" s="20">
        <v>0</v>
      </c>
      <c r="K26" s="20">
        <v>0</v>
      </c>
      <c r="L26" s="20">
        <f t="shared" si="0"/>
        <v>0</v>
      </c>
      <c r="M26" s="17" t="s">
        <v>130</v>
      </c>
    </row>
    <row r="27" spans="1:13" ht="16.2" x14ac:dyDescent="0.35">
      <c r="A27" s="9"/>
      <c r="B27" s="7" t="s">
        <v>111</v>
      </c>
      <c r="C27" s="7" t="s">
        <v>126</v>
      </c>
      <c r="D27" s="7" t="s">
        <v>553</v>
      </c>
      <c r="E27" s="6">
        <v>44742</v>
      </c>
      <c r="F27" s="7" t="s">
        <v>128</v>
      </c>
      <c r="G27" s="17" t="s">
        <v>127</v>
      </c>
      <c r="H27" s="17" t="s">
        <v>128</v>
      </c>
      <c r="I27" s="20">
        <v>0</v>
      </c>
      <c r="J27" s="20">
        <v>0</v>
      </c>
      <c r="K27" s="20">
        <v>0</v>
      </c>
      <c r="L27" s="20">
        <f t="shared" si="0"/>
        <v>0</v>
      </c>
      <c r="M27" s="17" t="s">
        <v>130</v>
      </c>
    </row>
    <row r="28" spans="1:13" ht="16.2" x14ac:dyDescent="0.35">
      <c r="A28" s="9"/>
      <c r="B28" s="7" t="s">
        <v>111</v>
      </c>
      <c r="C28" s="7" t="s">
        <v>126</v>
      </c>
      <c r="D28" s="7" t="s">
        <v>553</v>
      </c>
      <c r="E28" s="6">
        <v>44742</v>
      </c>
      <c r="F28" s="7" t="s">
        <v>129</v>
      </c>
      <c r="G28" s="17" t="s">
        <v>127</v>
      </c>
      <c r="H28" s="17" t="s">
        <v>129</v>
      </c>
      <c r="I28" s="20">
        <v>0</v>
      </c>
      <c r="J28" s="20">
        <v>0</v>
      </c>
      <c r="K28" s="20">
        <v>0</v>
      </c>
      <c r="L28" s="20">
        <f t="shared" si="0"/>
        <v>0</v>
      </c>
      <c r="M28" s="17" t="s">
        <v>130</v>
      </c>
    </row>
    <row r="29" spans="1:13" ht="16.2" x14ac:dyDescent="0.35">
      <c r="A29" s="9"/>
      <c r="B29" s="7" t="s">
        <v>111</v>
      </c>
      <c r="C29" s="7" t="s">
        <v>126</v>
      </c>
      <c r="D29" s="7" t="s">
        <v>553</v>
      </c>
      <c r="E29" s="6">
        <v>44742</v>
      </c>
      <c r="F29" s="7" t="s">
        <v>131</v>
      </c>
      <c r="G29" s="17" t="s">
        <v>127</v>
      </c>
      <c r="H29" s="17" t="s">
        <v>131</v>
      </c>
      <c r="I29" s="20">
        <v>0</v>
      </c>
      <c r="J29" s="20">
        <v>0</v>
      </c>
      <c r="K29" s="20">
        <v>0</v>
      </c>
      <c r="L29" s="20">
        <f t="shared" si="0"/>
        <v>0</v>
      </c>
      <c r="M29" s="17" t="s">
        <v>130</v>
      </c>
    </row>
    <row r="30" spans="1:13" ht="16.2" x14ac:dyDescent="0.35">
      <c r="A30" s="9"/>
      <c r="B30" s="7" t="s">
        <v>111</v>
      </c>
      <c r="C30" s="7" t="s">
        <v>126</v>
      </c>
      <c r="D30" s="7" t="s">
        <v>553</v>
      </c>
      <c r="E30" s="6">
        <v>44742</v>
      </c>
      <c r="F30" s="7" t="s">
        <v>132</v>
      </c>
      <c r="G30" s="17" t="s">
        <v>127</v>
      </c>
      <c r="H30" s="17" t="s">
        <v>132</v>
      </c>
      <c r="I30" s="20">
        <v>0</v>
      </c>
      <c r="J30" s="20">
        <v>0</v>
      </c>
      <c r="K30" s="20">
        <v>0</v>
      </c>
      <c r="L30" s="20">
        <f t="shared" si="0"/>
        <v>0</v>
      </c>
      <c r="M30" s="17" t="s">
        <v>130</v>
      </c>
    </row>
    <row r="31" spans="1:13" ht="16.2" x14ac:dyDescent="0.35">
      <c r="A31" s="9"/>
      <c r="B31" s="7" t="s">
        <v>111</v>
      </c>
      <c r="C31" s="7" t="s">
        <v>126</v>
      </c>
      <c r="D31" s="7" t="s">
        <v>553</v>
      </c>
      <c r="E31" s="6">
        <v>44742</v>
      </c>
      <c r="F31" s="7" t="s">
        <v>133</v>
      </c>
      <c r="G31" s="17" t="s">
        <v>127</v>
      </c>
      <c r="H31" s="17" t="s">
        <v>133</v>
      </c>
      <c r="I31" s="20">
        <v>0</v>
      </c>
      <c r="J31" s="20">
        <v>0</v>
      </c>
      <c r="K31" s="20">
        <v>0</v>
      </c>
      <c r="L31" s="20">
        <f t="shared" si="0"/>
        <v>0</v>
      </c>
      <c r="M31" s="17" t="s">
        <v>130</v>
      </c>
    </row>
    <row r="32" spans="1:13" ht="16.2" x14ac:dyDescent="0.35">
      <c r="A32" s="9"/>
      <c r="B32" s="7" t="s">
        <v>111</v>
      </c>
      <c r="C32" s="7" t="s">
        <v>126</v>
      </c>
      <c r="D32" s="7" t="s">
        <v>553</v>
      </c>
      <c r="E32" s="6">
        <v>44742</v>
      </c>
      <c r="F32" s="7" t="s">
        <v>134</v>
      </c>
      <c r="G32" s="17" t="s">
        <v>127</v>
      </c>
      <c r="H32" s="17" t="s">
        <v>134</v>
      </c>
      <c r="I32" s="20">
        <v>0</v>
      </c>
      <c r="J32" s="20">
        <v>0</v>
      </c>
      <c r="K32" s="20">
        <v>0</v>
      </c>
      <c r="L32" s="20">
        <f t="shared" si="0"/>
        <v>0</v>
      </c>
      <c r="M32" s="17" t="s">
        <v>130</v>
      </c>
    </row>
    <row r="33" spans="1:13" ht="16.2" x14ac:dyDescent="0.35">
      <c r="A33" s="9"/>
      <c r="B33" s="7" t="s">
        <v>111</v>
      </c>
      <c r="C33" s="7" t="s">
        <v>126</v>
      </c>
      <c r="D33" s="7" t="s">
        <v>553</v>
      </c>
      <c r="E33" s="6">
        <v>44742</v>
      </c>
      <c r="F33" s="7" t="s">
        <v>135</v>
      </c>
      <c r="G33" s="17" t="s">
        <v>127</v>
      </c>
      <c r="H33" s="17" t="s">
        <v>135</v>
      </c>
      <c r="I33" s="20">
        <v>0</v>
      </c>
      <c r="J33" s="20">
        <v>0</v>
      </c>
      <c r="K33" s="20">
        <v>0</v>
      </c>
      <c r="L33" s="20">
        <f t="shared" si="0"/>
        <v>0</v>
      </c>
      <c r="M33" s="17" t="s">
        <v>130</v>
      </c>
    </row>
    <row r="34" spans="1:13" ht="16.2" x14ac:dyDescent="0.35">
      <c r="A34" s="9"/>
      <c r="B34" s="7" t="s">
        <v>111</v>
      </c>
      <c r="C34" s="7" t="s">
        <v>126</v>
      </c>
      <c r="D34" s="7" t="s">
        <v>553</v>
      </c>
      <c r="E34" s="6">
        <v>44742</v>
      </c>
      <c r="F34" s="7" t="s">
        <v>136</v>
      </c>
      <c r="G34" s="17" t="s">
        <v>127</v>
      </c>
      <c r="H34" s="17" t="s">
        <v>136</v>
      </c>
      <c r="I34" s="20">
        <v>0</v>
      </c>
      <c r="J34" s="20">
        <v>0</v>
      </c>
      <c r="K34" s="20">
        <v>0</v>
      </c>
      <c r="L34" s="20">
        <f t="shared" si="0"/>
        <v>0</v>
      </c>
      <c r="M34" s="17" t="s">
        <v>130</v>
      </c>
    </row>
    <row r="35" spans="1:13" ht="16.2" x14ac:dyDescent="0.35">
      <c r="A35" s="9"/>
      <c r="B35" s="7" t="s">
        <v>111</v>
      </c>
      <c r="C35" s="7" t="s">
        <v>126</v>
      </c>
      <c r="D35" s="7" t="s">
        <v>553</v>
      </c>
      <c r="E35" s="6">
        <v>44742</v>
      </c>
      <c r="F35" s="7" t="s">
        <v>137</v>
      </c>
      <c r="G35" s="17" t="s">
        <v>127</v>
      </c>
      <c r="H35" s="17" t="s">
        <v>137</v>
      </c>
      <c r="I35" s="20">
        <v>0</v>
      </c>
      <c r="J35" s="20">
        <v>0</v>
      </c>
      <c r="K35" s="20">
        <v>0</v>
      </c>
      <c r="L35" s="20">
        <f t="shared" si="0"/>
        <v>0</v>
      </c>
      <c r="M35" s="17" t="s">
        <v>130</v>
      </c>
    </row>
    <row r="36" spans="1:13" ht="16.2" x14ac:dyDescent="0.35">
      <c r="A36" s="9"/>
      <c r="B36" s="7" t="s">
        <v>111</v>
      </c>
      <c r="C36" s="7" t="s">
        <v>126</v>
      </c>
      <c r="D36" s="7" t="s">
        <v>553</v>
      </c>
      <c r="E36" s="6">
        <v>44742</v>
      </c>
      <c r="F36" s="7" t="s">
        <v>138</v>
      </c>
      <c r="G36" s="17" t="s">
        <v>127</v>
      </c>
      <c r="H36" s="17" t="s">
        <v>138</v>
      </c>
      <c r="I36" s="20">
        <v>0</v>
      </c>
      <c r="J36" s="20">
        <v>0</v>
      </c>
      <c r="K36" s="20">
        <v>0</v>
      </c>
      <c r="L36" s="20">
        <f t="shared" si="0"/>
        <v>0</v>
      </c>
      <c r="M36" s="17" t="s">
        <v>130</v>
      </c>
    </row>
    <row r="37" spans="1:13" ht="16.2" x14ac:dyDescent="0.35">
      <c r="A37" s="9"/>
      <c r="B37" s="7" t="s">
        <v>111</v>
      </c>
      <c r="C37" s="7" t="s">
        <v>126</v>
      </c>
      <c r="D37" s="7" t="s">
        <v>553</v>
      </c>
      <c r="E37" s="6">
        <v>44742</v>
      </c>
      <c r="F37" s="7" t="s">
        <v>139</v>
      </c>
      <c r="G37" s="17" t="s">
        <v>127</v>
      </c>
      <c r="H37" s="17" t="s">
        <v>139</v>
      </c>
      <c r="I37" s="20">
        <v>0</v>
      </c>
      <c r="J37" s="20">
        <v>0</v>
      </c>
      <c r="K37" s="20">
        <v>0</v>
      </c>
      <c r="L37" s="20">
        <f t="shared" si="0"/>
        <v>0</v>
      </c>
      <c r="M37" s="17" t="s">
        <v>130</v>
      </c>
    </row>
    <row r="38" spans="1:13" ht="16.2" x14ac:dyDescent="0.35">
      <c r="A38" s="9"/>
      <c r="B38" s="7" t="s">
        <v>111</v>
      </c>
      <c r="C38" s="7" t="s">
        <v>126</v>
      </c>
      <c r="D38" s="7" t="s">
        <v>553</v>
      </c>
      <c r="E38" s="6">
        <v>44742</v>
      </c>
      <c r="F38" s="7" t="s">
        <v>140</v>
      </c>
      <c r="G38" s="17" t="s">
        <v>127</v>
      </c>
      <c r="H38" s="17" t="s">
        <v>140</v>
      </c>
      <c r="I38" s="20">
        <v>0</v>
      </c>
      <c r="J38" s="20">
        <v>0</v>
      </c>
      <c r="K38" s="20">
        <v>0</v>
      </c>
      <c r="L38" s="20">
        <f t="shared" si="0"/>
        <v>0</v>
      </c>
      <c r="M38" s="17" t="s">
        <v>130</v>
      </c>
    </row>
    <row r="39" spans="1:13" ht="16.2" x14ac:dyDescent="0.35">
      <c r="A39" s="9"/>
      <c r="B39" s="7" t="s">
        <v>111</v>
      </c>
      <c r="C39" s="7" t="s">
        <v>126</v>
      </c>
      <c r="D39" s="7" t="s">
        <v>553</v>
      </c>
      <c r="E39" s="6">
        <v>44742</v>
      </c>
      <c r="F39" s="7" t="s">
        <v>141</v>
      </c>
      <c r="G39" s="17" t="s">
        <v>127</v>
      </c>
      <c r="H39" s="17" t="s">
        <v>141</v>
      </c>
      <c r="I39" s="20">
        <v>0</v>
      </c>
      <c r="J39" s="20">
        <v>0</v>
      </c>
      <c r="K39" s="20">
        <v>0</v>
      </c>
      <c r="L39" s="20">
        <f t="shared" si="0"/>
        <v>0</v>
      </c>
      <c r="M39" s="17" t="s">
        <v>130</v>
      </c>
    </row>
    <row r="40" spans="1:13" ht="16.2" x14ac:dyDescent="0.35">
      <c r="A40" s="9"/>
      <c r="B40" s="7" t="s">
        <v>111</v>
      </c>
      <c r="C40" s="7" t="s">
        <v>126</v>
      </c>
      <c r="D40" s="7" t="s">
        <v>553</v>
      </c>
      <c r="E40" s="6">
        <v>44742</v>
      </c>
      <c r="F40" s="7" t="s">
        <v>142</v>
      </c>
      <c r="G40" s="17" t="s">
        <v>127</v>
      </c>
      <c r="H40" s="17" t="s">
        <v>142</v>
      </c>
      <c r="I40" s="20">
        <v>0</v>
      </c>
      <c r="J40" s="20">
        <v>0</v>
      </c>
      <c r="K40" s="20">
        <v>0</v>
      </c>
      <c r="L40" s="20">
        <f t="shared" si="0"/>
        <v>0</v>
      </c>
      <c r="M40" s="17" t="s">
        <v>130</v>
      </c>
    </row>
    <row r="41" spans="1:13" ht="16.2" x14ac:dyDescent="0.35">
      <c r="A41" s="9"/>
      <c r="B41" s="7" t="s">
        <v>111</v>
      </c>
      <c r="C41" s="7" t="s">
        <v>126</v>
      </c>
      <c r="D41" s="7" t="s">
        <v>553</v>
      </c>
      <c r="E41" s="6">
        <v>44742</v>
      </c>
      <c r="F41" s="7" t="s">
        <v>143</v>
      </c>
      <c r="G41" s="17" t="s">
        <v>127</v>
      </c>
      <c r="H41" s="17" t="s">
        <v>143</v>
      </c>
      <c r="I41" s="20">
        <v>5</v>
      </c>
      <c r="J41" s="20">
        <v>5</v>
      </c>
      <c r="K41" s="20">
        <v>6</v>
      </c>
      <c r="L41" s="20">
        <f t="shared" si="0"/>
        <v>2</v>
      </c>
      <c r="M41" s="17" t="s">
        <v>115</v>
      </c>
    </row>
    <row r="42" spans="1:13" ht="16.2" x14ac:dyDescent="0.35">
      <c r="A42" s="9"/>
      <c r="B42" s="7" t="s">
        <v>111</v>
      </c>
      <c r="C42" s="7" t="s">
        <v>126</v>
      </c>
      <c r="D42" s="7" t="s">
        <v>553</v>
      </c>
      <c r="E42" s="6">
        <v>44742</v>
      </c>
      <c r="F42" s="7" t="s">
        <v>144</v>
      </c>
      <c r="G42" s="17" t="s">
        <v>127</v>
      </c>
      <c r="H42" s="17" t="s">
        <v>144</v>
      </c>
      <c r="I42" s="20">
        <v>0</v>
      </c>
      <c r="J42" s="20">
        <v>0</v>
      </c>
      <c r="K42" s="20">
        <v>0</v>
      </c>
      <c r="L42" s="20">
        <f t="shared" si="0"/>
        <v>0</v>
      </c>
      <c r="M42" s="17" t="s">
        <v>159</v>
      </c>
    </row>
    <row r="43" spans="1:13" ht="16.2" x14ac:dyDescent="0.35">
      <c r="A43" s="9"/>
      <c r="B43" s="7" t="s">
        <v>111</v>
      </c>
      <c r="C43" s="7" t="s">
        <v>126</v>
      </c>
      <c r="D43" s="7" t="s">
        <v>553</v>
      </c>
      <c r="E43" s="6">
        <v>44742</v>
      </c>
      <c r="F43" s="7" t="s">
        <v>145</v>
      </c>
      <c r="G43" s="17" t="s">
        <v>127</v>
      </c>
      <c r="H43" s="17" t="s">
        <v>145</v>
      </c>
      <c r="I43" s="20">
        <v>0</v>
      </c>
      <c r="J43" s="20">
        <v>0</v>
      </c>
      <c r="K43" s="20">
        <v>0</v>
      </c>
      <c r="L43" s="20">
        <f t="shared" si="0"/>
        <v>0</v>
      </c>
      <c r="M43" s="17" t="s">
        <v>159</v>
      </c>
    </row>
    <row r="44" spans="1:13" ht="16.2" x14ac:dyDescent="0.35">
      <c r="A44" s="9"/>
      <c r="B44" s="7" t="s">
        <v>111</v>
      </c>
      <c r="C44" s="7" t="s">
        <v>126</v>
      </c>
      <c r="D44" s="7" t="s">
        <v>553</v>
      </c>
      <c r="E44" s="6">
        <v>44742</v>
      </c>
      <c r="F44" s="7" t="s">
        <v>146</v>
      </c>
      <c r="G44" s="17" t="s">
        <v>127</v>
      </c>
      <c r="H44" s="17" t="s">
        <v>146</v>
      </c>
      <c r="I44" s="20">
        <v>0</v>
      </c>
      <c r="J44" s="20">
        <v>0</v>
      </c>
      <c r="K44" s="20">
        <v>0</v>
      </c>
      <c r="L44" s="20">
        <f t="shared" si="0"/>
        <v>0</v>
      </c>
      <c r="M44" s="17" t="s">
        <v>159</v>
      </c>
    </row>
    <row r="45" spans="1:13" ht="16.2" x14ac:dyDescent="0.35">
      <c r="A45" s="9"/>
      <c r="B45" s="7" t="s">
        <v>111</v>
      </c>
      <c r="C45" s="7" t="s">
        <v>126</v>
      </c>
      <c r="D45" s="7" t="s">
        <v>553</v>
      </c>
      <c r="E45" s="6">
        <v>44742</v>
      </c>
      <c r="F45" s="7" t="s">
        <v>147</v>
      </c>
      <c r="G45" s="17" t="s">
        <v>127</v>
      </c>
      <c r="H45" s="17" t="s">
        <v>147</v>
      </c>
      <c r="I45" s="20">
        <v>0</v>
      </c>
      <c r="J45" s="20">
        <v>0</v>
      </c>
      <c r="K45" s="20">
        <v>0</v>
      </c>
      <c r="L45" s="20">
        <f t="shared" si="0"/>
        <v>0</v>
      </c>
      <c r="M45" s="17" t="s">
        <v>159</v>
      </c>
    </row>
    <row r="46" spans="1:13" ht="16.2" x14ac:dyDescent="0.35">
      <c r="A46" s="9"/>
      <c r="B46" s="7" t="s">
        <v>111</v>
      </c>
      <c r="C46" s="7" t="s">
        <v>126</v>
      </c>
      <c r="D46" s="7" t="s">
        <v>553</v>
      </c>
      <c r="E46" s="6">
        <v>44742</v>
      </c>
      <c r="F46" s="7" t="s">
        <v>148</v>
      </c>
      <c r="G46" s="17" t="s">
        <v>127</v>
      </c>
      <c r="H46" s="17" t="s">
        <v>148</v>
      </c>
      <c r="I46" s="20">
        <v>0</v>
      </c>
      <c r="J46" s="20">
        <v>0</v>
      </c>
      <c r="K46" s="20">
        <v>0</v>
      </c>
      <c r="L46" s="20">
        <f t="shared" si="0"/>
        <v>0</v>
      </c>
      <c r="M46" s="17" t="s">
        <v>159</v>
      </c>
    </row>
    <row r="47" spans="1:13" ht="16.2" x14ac:dyDescent="0.35">
      <c r="A47" s="9"/>
      <c r="B47" s="7" t="s">
        <v>111</v>
      </c>
      <c r="C47" s="7" t="s">
        <v>126</v>
      </c>
      <c r="D47" s="7" t="s">
        <v>553</v>
      </c>
      <c r="E47" s="6">
        <v>44742</v>
      </c>
      <c r="F47" s="7" t="s">
        <v>149</v>
      </c>
      <c r="G47" s="17" t="s">
        <v>127</v>
      </c>
      <c r="H47" s="17" t="s">
        <v>149</v>
      </c>
      <c r="I47" s="20">
        <v>0</v>
      </c>
      <c r="J47" s="20">
        <v>0</v>
      </c>
      <c r="K47" s="20">
        <v>0</v>
      </c>
      <c r="L47" s="20">
        <f t="shared" si="0"/>
        <v>0</v>
      </c>
      <c r="M47" s="17" t="s">
        <v>159</v>
      </c>
    </row>
    <row r="48" spans="1:13" ht="16.2" x14ac:dyDescent="0.35">
      <c r="A48" s="9"/>
      <c r="B48" s="7" t="s">
        <v>111</v>
      </c>
      <c r="C48" s="7" t="s">
        <v>126</v>
      </c>
      <c r="D48" s="7" t="s">
        <v>553</v>
      </c>
      <c r="E48" s="6">
        <v>44742</v>
      </c>
      <c r="F48" s="7" t="s">
        <v>150</v>
      </c>
      <c r="G48" s="17" t="s">
        <v>127</v>
      </c>
      <c r="H48" s="17" t="s">
        <v>150</v>
      </c>
      <c r="I48" s="20">
        <v>0</v>
      </c>
      <c r="J48" s="20">
        <v>0</v>
      </c>
      <c r="K48" s="20">
        <v>0</v>
      </c>
      <c r="L48" s="20">
        <f t="shared" si="0"/>
        <v>0</v>
      </c>
      <c r="M48" s="17" t="s">
        <v>159</v>
      </c>
    </row>
    <row r="49" spans="1:13" ht="16.2" x14ac:dyDescent="0.35">
      <c r="A49" s="9"/>
      <c r="B49" s="7" t="s">
        <v>111</v>
      </c>
      <c r="C49" s="7" t="s">
        <v>126</v>
      </c>
      <c r="D49" s="7" t="s">
        <v>553</v>
      </c>
      <c r="E49" s="6">
        <v>44742</v>
      </c>
      <c r="F49" s="7" t="s">
        <v>151</v>
      </c>
      <c r="G49" s="17" t="s">
        <v>127</v>
      </c>
      <c r="H49" s="17" t="s">
        <v>151</v>
      </c>
      <c r="I49" s="20">
        <v>11.889999999999999</v>
      </c>
      <c r="J49" s="20">
        <v>11.889999999999999</v>
      </c>
      <c r="K49" s="20">
        <v>14.267999999999999</v>
      </c>
      <c r="L49" s="20">
        <f t="shared" si="0"/>
        <v>4.7559999999999993</v>
      </c>
      <c r="M49" s="17" t="s">
        <v>115</v>
      </c>
    </row>
    <row r="50" spans="1:13" ht="16.2" x14ac:dyDescent="0.35">
      <c r="A50" s="9"/>
      <c r="B50" s="7" t="s">
        <v>111</v>
      </c>
      <c r="C50" s="7" t="s">
        <v>126</v>
      </c>
      <c r="D50" s="7" t="s">
        <v>553</v>
      </c>
      <c r="E50" s="6">
        <v>44742</v>
      </c>
      <c r="F50" s="7" t="s">
        <v>152</v>
      </c>
      <c r="G50" s="17" t="s">
        <v>127</v>
      </c>
      <c r="H50" s="17" t="s">
        <v>152</v>
      </c>
      <c r="I50" s="20">
        <v>14589.25</v>
      </c>
      <c r="J50" s="20">
        <v>38403.275000000001</v>
      </c>
      <c r="K50" s="20">
        <v>46083.93</v>
      </c>
      <c r="L50" s="20">
        <f t="shared" si="0"/>
        <v>15361.31</v>
      </c>
      <c r="M50" s="17" t="s">
        <v>172</v>
      </c>
    </row>
    <row r="51" spans="1:13" ht="16.2" x14ac:dyDescent="0.35">
      <c r="A51" s="9"/>
      <c r="B51" s="7" t="s">
        <v>190</v>
      </c>
      <c r="C51" s="7" t="s">
        <v>126</v>
      </c>
      <c r="D51" s="7" t="s">
        <v>553</v>
      </c>
      <c r="E51" s="6">
        <v>44742</v>
      </c>
      <c r="F51" s="7" t="s">
        <v>153</v>
      </c>
      <c r="G51" s="17" t="s">
        <v>127</v>
      </c>
      <c r="H51" s="17" t="s">
        <v>153</v>
      </c>
      <c r="I51" s="20">
        <v>128.20027150000001</v>
      </c>
      <c r="J51" s="20">
        <v>128.20027150000001</v>
      </c>
      <c r="K51" s="20">
        <f>J51*1.2</f>
        <v>153.84032580000002</v>
      </c>
      <c r="L51" s="20">
        <f t="shared" si="0"/>
        <v>51.280108600000005</v>
      </c>
      <c r="M51" s="17" t="s">
        <v>192</v>
      </c>
    </row>
    <row r="52" spans="1:13" ht="16.2" x14ac:dyDescent="0.35">
      <c r="A52" s="9"/>
      <c r="B52" s="7" t="s">
        <v>190</v>
      </c>
      <c r="C52" s="7" t="s">
        <v>126</v>
      </c>
      <c r="D52" s="7" t="s">
        <v>553</v>
      </c>
      <c r="E52" s="6">
        <v>44742</v>
      </c>
      <c r="F52" s="7" t="s">
        <v>154</v>
      </c>
      <c r="G52" s="17" t="s">
        <v>127</v>
      </c>
      <c r="H52" s="17" t="s">
        <v>154</v>
      </c>
      <c r="I52" s="20">
        <v>1561.0532409999998</v>
      </c>
      <c r="J52" s="20">
        <v>1561.0532409999998</v>
      </c>
      <c r="K52" s="20">
        <f t="shared" ref="K52:K54" si="1">J52*1.2</f>
        <v>1873.2638891999998</v>
      </c>
      <c r="L52" s="20">
        <f t="shared" si="0"/>
        <v>624.42129639999996</v>
      </c>
      <c r="M52" s="17" t="s">
        <v>192</v>
      </c>
    </row>
    <row r="53" spans="1:13" ht="16.2" x14ac:dyDescent="0.35">
      <c r="A53" s="9"/>
      <c r="B53" s="7" t="s">
        <v>190</v>
      </c>
      <c r="C53" s="7" t="s">
        <v>195</v>
      </c>
      <c r="D53" s="7" t="s">
        <v>554</v>
      </c>
      <c r="E53" s="6">
        <v>44742</v>
      </c>
      <c r="F53" s="7"/>
      <c r="G53" s="23" t="s">
        <v>195</v>
      </c>
      <c r="H53" s="17"/>
      <c r="I53" s="20">
        <v>275.69640249999992</v>
      </c>
      <c r="J53" s="20">
        <v>275.69640249999992</v>
      </c>
      <c r="K53" s="20">
        <f t="shared" si="1"/>
        <v>330.8356829999999</v>
      </c>
      <c r="L53" s="20">
        <f t="shared" si="0"/>
        <v>110.27856099999997</v>
      </c>
      <c r="M53" s="17" t="s">
        <v>192</v>
      </c>
    </row>
    <row r="54" spans="1:13" ht="16.2" hidden="1" x14ac:dyDescent="0.35">
      <c r="A54" s="9"/>
      <c r="B54" s="7" t="s">
        <v>190</v>
      </c>
      <c r="C54" s="7" t="s">
        <v>169</v>
      </c>
      <c r="D54" s="7" t="s">
        <v>553</v>
      </c>
      <c r="E54" s="6">
        <v>44834</v>
      </c>
      <c r="F54" s="7" t="s">
        <v>171</v>
      </c>
      <c r="G54" s="17" t="s">
        <v>170</v>
      </c>
      <c r="H54" s="17" t="s">
        <v>171</v>
      </c>
      <c r="I54" s="20">
        <v>196.82095349999997</v>
      </c>
      <c r="J54" s="20">
        <v>196.82095349999997</v>
      </c>
      <c r="K54" s="20">
        <f t="shared" si="1"/>
        <v>236.18514419999997</v>
      </c>
      <c r="L54" s="20">
        <f t="shared" si="0"/>
        <v>78.728381399999989</v>
      </c>
      <c r="M54" s="17" t="s">
        <v>192</v>
      </c>
    </row>
    <row r="55" spans="1:13" ht="16.2" x14ac:dyDescent="0.35">
      <c r="A55" s="9"/>
      <c r="B55" s="7"/>
      <c r="C55" s="7"/>
      <c r="D55" s="7"/>
      <c r="E55" s="7"/>
      <c r="F55" s="7"/>
    </row>
    <row r="56" spans="1:13" ht="16.2" x14ac:dyDescent="0.35">
      <c r="A56" s="9"/>
      <c r="B56" s="7"/>
      <c r="C56" s="7"/>
      <c r="D56" s="7"/>
      <c r="E56" s="7"/>
      <c r="F56" s="7"/>
    </row>
    <row r="57" spans="1:13" ht="16.2" x14ac:dyDescent="0.35">
      <c r="A57" s="9"/>
      <c r="B57" s="7"/>
      <c r="C57" s="7"/>
      <c r="D57" s="7"/>
      <c r="E57" s="7"/>
      <c r="F57" s="7"/>
    </row>
    <row r="58" spans="1:13" ht="16.2" hidden="1" x14ac:dyDescent="0.35">
      <c r="A58" s="9"/>
      <c r="B58" s="7"/>
      <c r="C58" s="7" t="s">
        <v>101</v>
      </c>
      <c r="D58" s="7"/>
      <c r="E58" s="7"/>
      <c r="F58" s="7"/>
    </row>
    <row r="59" spans="1:13" ht="16.2" hidden="1" x14ac:dyDescent="0.35">
      <c r="A59" s="9"/>
      <c r="B59" s="7"/>
      <c r="C59" s="7" t="s">
        <v>106</v>
      </c>
      <c r="D59" s="7"/>
      <c r="E59" s="7"/>
      <c r="F59" s="7"/>
    </row>
    <row r="60" spans="1:13" ht="16.2" hidden="1" x14ac:dyDescent="0.35">
      <c r="A60" s="9"/>
      <c r="B60" s="7"/>
      <c r="C60" s="7" t="s">
        <v>108</v>
      </c>
      <c r="D60" s="7"/>
      <c r="E60" s="7"/>
      <c r="F60" s="7"/>
    </row>
    <row r="61" spans="1:13" ht="16.2" hidden="1" x14ac:dyDescent="0.35">
      <c r="A61" s="9"/>
      <c r="B61" s="7"/>
      <c r="C61" s="7" t="s">
        <v>112</v>
      </c>
      <c r="D61" s="7"/>
      <c r="E61" s="7"/>
      <c r="F61" s="7"/>
    </row>
    <row r="62" spans="1:13" ht="16.2" hidden="1" x14ac:dyDescent="0.35">
      <c r="A62" s="9"/>
      <c r="B62" s="7"/>
      <c r="C62" s="7" t="s">
        <v>123</v>
      </c>
      <c r="D62" s="7"/>
      <c r="E62" s="7"/>
      <c r="F62" s="7"/>
    </row>
    <row r="63" spans="1:13" ht="16.2" hidden="1" x14ac:dyDescent="0.35">
      <c r="A63" s="9"/>
      <c r="B63" s="7"/>
      <c r="C63" s="7" t="s">
        <v>126</v>
      </c>
      <c r="D63" s="7"/>
      <c r="E63" s="7"/>
      <c r="F63" s="7"/>
    </row>
    <row r="64" spans="1:13" ht="16.2" hidden="1" x14ac:dyDescent="0.35">
      <c r="A64" s="9"/>
      <c r="B64" s="7"/>
      <c r="C64" s="7" t="s">
        <v>155</v>
      </c>
      <c r="D64" s="7"/>
      <c r="E64" s="7"/>
      <c r="F64" s="7"/>
    </row>
    <row r="65" spans="1:6" ht="16.2" hidden="1" x14ac:dyDescent="0.35">
      <c r="A65" s="9"/>
      <c r="B65" s="7"/>
      <c r="C65" s="7" t="s">
        <v>166</v>
      </c>
      <c r="D65" s="7"/>
      <c r="E65" s="7"/>
      <c r="F65" s="7"/>
    </row>
    <row r="66" spans="1:6" ht="16.2" hidden="1" x14ac:dyDescent="0.35">
      <c r="A66" s="9"/>
      <c r="B66" s="7"/>
      <c r="C66" s="7" t="s">
        <v>169</v>
      </c>
      <c r="D66" s="7"/>
      <c r="E66" s="7"/>
      <c r="F66" s="7"/>
    </row>
    <row r="67" spans="1:6" ht="16.2" hidden="1" x14ac:dyDescent="0.35">
      <c r="A67" s="9"/>
      <c r="B67" s="7"/>
      <c r="C67" s="7" t="s">
        <v>191</v>
      </c>
      <c r="D67" s="7"/>
      <c r="E67" s="7"/>
      <c r="F67" s="7"/>
    </row>
    <row r="68" spans="1:6" ht="16.2" hidden="1" x14ac:dyDescent="0.35">
      <c r="A68" s="9"/>
      <c r="B68" s="7"/>
      <c r="C68" s="7" t="s">
        <v>193</v>
      </c>
      <c r="D68" s="7"/>
      <c r="E68" s="7"/>
      <c r="F68" s="7"/>
    </row>
    <row r="69" spans="1:6" ht="16.2" hidden="1" x14ac:dyDescent="0.35">
      <c r="A69" s="9"/>
      <c r="B69" s="7"/>
      <c r="C69" s="7" t="s">
        <v>194</v>
      </c>
      <c r="D69" s="7"/>
      <c r="E69" s="7"/>
      <c r="F69" s="7"/>
    </row>
    <row r="70" spans="1:6" ht="16.2" hidden="1" x14ac:dyDescent="0.35">
      <c r="A70" s="9"/>
      <c r="B70" s="7"/>
      <c r="C70" s="7" t="s">
        <v>195</v>
      </c>
      <c r="D70" s="7"/>
      <c r="E70" s="7"/>
      <c r="F70" s="7"/>
    </row>
    <row r="71" spans="1:6" ht="16.2" x14ac:dyDescent="0.35">
      <c r="A71" s="9"/>
      <c r="B71" s="7"/>
      <c r="C71" s="7"/>
      <c r="D71" s="7"/>
      <c r="E71" s="7"/>
      <c r="F71" s="7"/>
    </row>
    <row r="72" spans="1:6" ht="16.2" x14ac:dyDescent="0.35">
      <c r="A72" s="9"/>
      <c r="B72" s="7"/>
      <c r="C72" s="7"/>
      <c r="D72" s="7"/>
      <c r="E72" s="7"/>
      <c r="F72" s="7"/>
    </row>
    <row r="73" spans="1:6" ht="16.2" x14ac:dyDescent="0.35">
      <c r="A73" s="9"/>
      <c r="B73" s="7"/>
      <c r="C73" s="7"/>
      <c r="D73" s="7"/>
      <c r="E73" s="7"/>
      <c r="F73" s="7"/>
    </row>
    <row r="74" spans="1:6" ht="16.2" x14ac:dyDescent="0.35">
      <c r="A74" s="9"/>
      <c r="B74" s="7"/>
      <c r="C74" s="7"/>
      <c r="D74" s="7"/>
      <c r="E74" s="7"/>
      <c r="F74" s="7"/>
    </row>
    <row r="75" spans="1:6" ht="16.2" x14ac:dyDescent="0.35">
      <c r="A75" s="9"/>
      <c r="B75" s="7"/>
      <c r="C75" s="7"/>
      <c r="D75" s="7"/>
      <c r="E75" s="7"/>
      <c r="F75" s="7"/>
    </row>
    <row r="76" spans="1:6" ht="16.2" x14ac:dyDescent="0.35">
      <c r="A76" s="9"/>
      <c r="B76" s="7"/>
      <c r="C76" s="7"/>
      <c r="D76" s="7"/>
      <c r="E76" s="7"/>
      <c r="F76" s="7"/>
    </row>
    <row r="77" spans="1:6" ht="16.2" x14ac:dyDescent="0.35">
      <c r="A77" s="9"/>
      <c r="B77" s="7"/>
      <c r="C77" s="7"/>
      <c r="D77" s="7"/>
      <c r="E77" s="7"/>
      <c r="F77" s="7"/>
    </row>
    <row r="78" spans="1:6" ht="16.2" x14ac:dyDescent="0.35">
      <c r="A78" s="9"/>
      <c r="B78" s="7"/>
      <c r="C78" s="7"/>
      <c r="D78" s="7"/>
      <c r="E78" s="7"/>
      <c r="F78" s="7"/>
    </row>
    <row r="79" spans="1:6" ht="16.2" x14ac:dyDescent="0.35">
      <c r="A79" s="9"/>
      <c r="B79" s="7"/>
      <c r="C79" s="7"/>
      <c r="D79" s="7"/>
      <c r="E79" s="7"/>
      <c r="F79" s="7"/>
    </row>
    <row r="80" spans="1:6" ht="16.2" x14ac:dyDescent="0.35">
      <c r="A80" s="9"/>
      <c r="B80" s="7"/>
      <c r="C80" s="7"/>
      <c r="D80" s="7"/>
      <c r="E80" s="7"/>
      <c r="F80" s="7"/>
    </row>
    <row r="81" spans="1:6" ht="16.2" x14ac:dyDescent="0.35">
      <c r="A81" s="9"/>
      <c r="B81" s="7"/>
      <c r="C81" s="7"/>
      <c r="D81" s="7"/>
      <c r="E81" s="7"/>
      <c r="F81" s="7"/>
    </row>
    <row r="82" spans="1:6" ht="16.2" x14ac:dyDescent="0.35">
      <c r="A82" s="9"/>
      <c r="B82" s="7"/>
      <c r="C82" s="7"/>
      <c r="D82" s="7"/>
      <c r="E82" s="7"/>
      <c r="F82" s="7"/>
    </row>
    <row r="83" spans="1:6" ht="16.2" x14ac:dyDescent="0.35">
      <c r="A83" s="9"/>
      <c r="B83" s="7"/>
      <c r="C83" s="7"/>
      <c r="D83" s="7"/>
      <c r="E83" s="7"/>
      <c r="F83" s="7"/>
    </row>
    <row r="84" spans="1:6" ht="16.2" x14ac:dyDescent="0.35">
      <c r="A84" s="9"/>
      <c r="B84" s="7"/>
      <c r="C84" s="7"/>
      <c r="D84" s="7"/>
      <c r="E84" s="7"/>
      <c r="F84" s="7"/>
    </row>
    <row r="85" spans="1:6" ht="16.2" x14ac:dyDescent="0.35">
      <c r="A85" s="9"/>
      <c r="B85" s="7"/>
      <c r="C85" s="7"/>
      <c r="D85" s="7"/>
      <c r="E85" s="7"/>
      <c r="F85" s="7"/>
    </row>
    <row r="86" spans="1:6" ht="16.2" x14ac:dyDescent="0.35">
      <c r="A86" s="9"/>
      <c r="B86" s="7"/>
      <c r="C86" s="7"/>
      <c r="D86" s="7"/>
      <c r="E86" s="7"/>
      <c r="F86" s="7"/>
    </row>
    <row r="87" spans="1:6" ht="16.2" x14ac:dyDescent="0.35">
      <c r="A87" s="9"/>
      <c r="B87" s="7"/>
      <c r="C87" s="7"/>
      <c r="D87" s="7"/>
      <c r="E87" s="7"/>
      <c r="F87" s="7"/>
    </row>
    <row r="88" spans="1:6" ht="16.2" x14ac:dyDescent="0.35">
      <c r="A88" s="9"/>
      <c r="B88" s="7"/>
      <c r="C88" s="7"/>
      <c r="D88" s="7"/>
      <c r="E88" s="7"/>
      <c r="F88" s="7"/>
    </row>
    <row r="89" spans="1:6" ht="16.2" x14ac:dyDescent="0.35">
      <c r="A89" s="9"/>
      <c r="B89" s="7"/>
      <c r="C89" s="7"/>
      <c r="D89" s="7"/>
      <c r="E89" s="7"/>
      <c r="F89" s="7"/>
    </row>
    <row r="90" spans="1:6" ht="16.2" x14ac:dyDescent="0.35">
      <c r="A90" s="9"/>
      <c r="B90" s="7"/>
      <c r="C90" s="7"/>
      <c r="D90" s="7"/>
      <c r="E90" s="7"/>
      <c r="F90" s="7"/>
    </row>
    <row r="91" spans="1:6" ht="16.2" x14ac:dyDescent="0.35">
      <c r="A91" s="9"/>
      <c r="B91" s="7"/>
      <c r="C91" s="7"/>
      <c r="D91" s="7"/>
      <c r="E91" s="7"/>
      <c r="F91" s="7"/>
    </row>
  </sheetData>
  <autoFilter ref="B2:M54" xr:uid="{3F4497FC-F6D3-4049-BA21-A460B72BB6DA}">
    <filterColumn colId="3">
      <filters>
        <dateGroupItem year="2022" month="6" dateTimeGrouping="month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3:G17"/>
  <sheetViews>
    <sheetView zoomScale="113" workbookViewId="0">
      <selection activeCell="B99" sqref="B99"/>
    </sheetView>
  </sheetViews>
  <sheetFormatPr defaultColWidth="8.796875" defaultRowHeight="15.6" x14ac:dyDescent="0.3"/>
  <cols>
    <col min="1" max="1" width="29.69921875" bestFit="1" customWidth="1"/>
    <col min="2" max="2" width="21.296875" bestFit="1" customWidth="1"/>
    <col min="3" max="5" width="10.69921875" bestFit="1" customWidth="1"/>
    <col min="6" max="6" width="6" bestFit="1" customWidth="1"/>
    <col min="7" max="7" width="11.69921875" bestFit="1" customWidth="1"/>
  </cols>
  <sheetData>
    <row r="3" spans="1:7" x14ac:dyDescent="0.3">
      <c r="A3" s="1" t="s">
        <v>23</v>
      </c>
      <c r="B3" s="1" t="s">
        <v>22</v>
      </c>
    </row>
    <row r="4" spans="1:7" x14ac:dyDescent="0.3">
      <c r="A4" s="1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7" x14ac:dyDescent="0.3">
      <c r="A5" s="2" t="s">
        <v>0</v>
      </c>
      <c r="B5" s="3">
        <v>1</v>
      </c>
      <c r="C5" s="3">
        <v>3</v>
      </c>
      <c r="D5" s="3">
        <v>6</v>
      </c>
      <c r="E5" s="3">
        <v>4</v>
      </c>
      <c r="F5" s="3">
        <v>1</v>
      </c>
      <c r="G5" s="3">
        <v>15</v>
      </c>
    </row>
    <row r="6" spans="1:7" x14ac:dyDescent="0.3">
      <c r="A6" s="2" t="s">
        <v>25</v>
      </c>
      <c r="B6" s="3"/>
      <c r="C6" s="3">
        <v>2</v>
      </c>
      <c r="D6" s="3">
        <v>10</v>
      </c>
      <c r="E6" s="3">
        <v>6</v>
      </c>
      <c r="F6" s="3"/>
      <c r="G6" s="3">
        <v>18</v>
      </c>
    </row>
    <row r="7" spans="1:7" x14ac:dyDescent="0.3">
      <c r="A7" s="2" t="s">
        <v>35</v>
      </c>
      <c r="B7" s="3">
        <v>1</v>
      </c>
      <c r="C7" s="3">
        <v>16</v>
      </c>
      <c r="D7" s="3">
        <v>11</v>
      </c>
      <c r="E7" s="3">
        <v>3</v>
      </c>
      <c r="F7" s="3">
        <v>1</v>
      </c>
      <c r="G7" s="3">
        <v>32</v>
      </c>
    </row>
    <row r="8" spans="1:7" x14ac:dyDescent="0.3">
      <c r="A8" s="2" t="s">
        <v>68</v>
      </c>
      <c r="B8" s="3">
        <v>1</v>
      </c>
      <c r="C8" s="3">
        <v>4</v>
      </c>
      <c r="D8" s="3">
        <v>2</v>
      </c>
      <c r="E8" s="3"/>
      <c r="F8" s="3">
        <v>4</v>
      </c>
      <c r="G8" s="3">
        <v>11</v>
      </c>
    </row>
    <row r="9" spans="1:7" x14ac:dyDescent="0.3">
      <c r="A9" s="2" t="s">
        <v>79</v>
      </c>
      <c r="B9" s="3"/>
      <c r="C9" s="3">
        <v>1</v>
      </c>
      <c r="D9" s="3"/>
      <c r="E9" s="3"/>
      <c r="F9" s="3"/>
      <c r="G9" s="3">
        <v>1</v>
      </c>
    </row>
    <row r="10" spans="1:7" x14ac:dyDescent="0.3">
      <c r="A10" s="2" t="s">
        <v>17</v>
      </c>
      <c r="B10" s="3">
        <v>3</v>
      </c>
      <c r="C10" s="3">
        <v>26</v>
      </c>
      <c r="D10" s="3">
        <v>29</v>
      </c>
      <c r="E10" s="3">
        <v>13</v>
      </c>
      <c r="F10" s="3">
        <v>6</v>
      </c>
      <c r="G10" s="3">
        <v>77</v>
      </c>
    </row>
    <row r="13" spans="1:7" x14ac:dyDescent="0.3">
      <c r="B13" s="5">
        <f>B5/$G5</f>
        <v>6.6666666666666666E-2</v>
      </c>
      <c r="C13" s="5">
        <f>C5/$G5+B13</f>
        <v>0.26666666666666666</v>
      </c>
      <c r="D13" s="5">
        <f t="shared" ref="D13:F13" si="0">D5/$G5+C13</f>
        <v>0.66666666666666674</v>
      </c>
      <c r="E13" s="5">
        <f t="shared" si="0"/>
        <v>0.93333333333333335</v>
      </c>
      <c r="F13" s="4">
        <f t="shared" si="0"/>
        <v>1</v>
      </c>
    </row>
    <row r="14" spans="1:7" x14ac:dyDescent="0.3">
      <c r="B14" s="5">
        <f t="shared" ref="B14:B17" si="1">B6/$G6</f>
        <v>0</v>
      </c>
      <c r="C14" s="5">
        <f>C6/$G6+B14</f>
        <v>0.1111111111111111</v>
      </c>
      <c r="D14" s="5">
        <f t="shared" ref="D14:F14" si="2">D6/$G6+C14</f>
        <v>0.66666666666666674</v>
      </c>
      <c r="E14" s="5">
        <f t="shared" si="2"/>
        <v>1</v>
      </c>
      <c r="F14" s="4">
        <f t="shared" si="2"/>
        <v>1</v>
      </c>
    </row>
    <row r="15" spans="1:7" x14ac:dyDescent="0.3">
      <c r="B15" s="5">
        <f t="shared" si="1"/>
        <v>3.125E-2</v>
      </c>
      <c r="C15" s="5">
        <f>C7/$G7+B15</f>
        <v>0.53125</v>
      </c>
      <c r="D15" s="5">
        <f>D7/$G7+C15</f>
        <v>0.875</v>
      </c>
      <c r="E15" s="5">
        <f t="shared" ref="E15" si="3">E7/$G7+D15</f>
        <v>0.96875</v>
      </c>
      <c r="F15" s="4">
        <f>F7/$G7+E15</f>
        <v>1</v>
      </c>
    </row>
    <row r="16" spans="1:7" x14ac:dyDescent="0.3">
      <c r="B16" s="5">
        <f t="shared" si="1"/>
        <v>9.0909090909090912E-2</v>
      </c>
      <c r="C16" s="5">
        <f t="shared" ref="C16:F16" si="4">C8/$G8+B16</f>
        <v>0.45454545454545459</v>
      </c>
      <c r="D16" s="5">
        <f t="shared" si="4"/>
        <v>0.63636363636363646</v>
      </c>
      <c r="E16" s="5">
        <f t="shared" si="4"/>
        <v>0.63636363636363646</v>
      </c>
      <c r="F16" s="4">
        <f t="shared" si="4"/>
        <v>1</v>
      </c>
    </row>
    <row r="17" spans="2:6" x14ac:dyDescent="0.3">
      <c r="B17" s="5">
        <f t="shared" si="1"/>
        <v>0</v>
      </c>
      <c r="C17" s="5">
        <f t="shared" ref="C17:F17" si="5">C9/$G9+B17</f>
        <v>1</v>
      </c>
      <c r="D17" s="5">
        <f t="shared" si="5"/>
        <v>1</v>
      </c>
      <c r="E17" s="5">
        <f t="shared" si="5"/>
        <v>1</v>
      </c>
      <c r="F17" s="4">
        <f t="shared" si="5"/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C93"/>
  <sheetViews>
    <sheetView zoomScale="108" workbookViewId="0">
      <selection activeCell="B99" sqref="B99"/>
    </sheetView>
  </sheetViews>
  <sheetFormatPr defaultColWidth="8.796875" defaultRowHeight="15.6" x14ac:dyDescent="0.3"/>
  <cols>
    <col min="1" max="1" width="8.796875" style="10"/>
    <col min="2" max="2" width="51.796875" style="10" customWidth="1"/>
    <col min="3" max="3" width="11.796875" style="10" customWidth="1"/>
  </cols>
  <sheetData>
    <row r="1" spans="1:3" x14ac:dyDescent="0.3">
      <c r="A1" s="9"/>
      <c r="B1" s="9"/>
      <c r="C1" s="9"/>
    </row>
    <row r="2" spans="1:3" ht="16.8" x14ac:dyDescent="0.3">
      <c r="A2" s="8" t="s">
        <v>81</v>
      </c>
      <c r="B2" s="8" t="s">
        <v>82</v>
      </c>
      <c r="C2" s="8" t="s">
        <v>83</v>
      </c>
    </row>
    <row r="3" spans="1:3" ht="16.2" x14ac:dyDescent="0.35">
      <c r="A3" s="7" t="s">
        <v>35</v>
      </c>
      <c r="B3" s="7" t="s">
        <v>52</v>
      </c>
      <c r="C3" s="6">
        <v>44614</v>
      </c>
    </row>
    <row r="4" spans="1:3" ht="16.2" x14ac:dyDescent="0.35">
      <c r="A4" s="7" t="s">
        <v>0</v>
      </c>
      <c r="B4" s="7" t="s">
        <v>2</v>
      </c>
      <c r="C4" s="6">
        <v>44617</v>
      </c>
    </row>
    <row r="5" spans="1:3" ht="16.2" x14ac:dyDescent="0.35">
      <c r="A5" s="7" t="s">
        <v>68</v>
      </c>
      <c r="B5" s="7" t="s">
        <v>69</v>
      </c>
      <c r="C5" s="6">
        <v>44617</v>
      </c>
    </row>
    <row r="6" spans="1:3" ht="16.2" x14ac:dyDescent="0.35">
      <c r="A6" s="7" t="s">
        <v>35</v>
      </c>
      <c r="B6" s="7" t="s">
        <v>37</v>
      </c>
      <c r="C6" s="6">
        <v>44621</v>
      </c>
    </row>
    <row r="7" spans="1:3" ht="16.2" x14ac:dyDescent="0.35">
      <c r="A7" s="7" t="s">
        <v>35</v>
      </c>
      <c r="B7" s="7" t="s">
        <v>53</v>
      </c>
      <c r="C7" s="6">
        <v>44622</v>
      </c>
    </row>
    <row r="8" spans="1:3" ht="16.2" x14ac:dyDescent="0.35">
      <c r="A8" s="7" t="s">
        <v>25</v>
      </c>
      <c r="B8" s="7" t="s">
        <v>26</v>
      </c>
      <c r="C8" s="6">
        <v>44624</v>
      </c>
    </row>
    <row r="9" spans="1:3" ht="16.2" x14ac:dyDescent="0.35">
      <c r="A9" s="7" t="s">
        <v>35</v>
      </c>
      <c r="B9" s="7" t="s">
        <v>55</v>
      </c>
      <c r="C9" s="6">
        <v>44624</v>
      </c>
    </row>
    <row r="10" spans="1:3" ht="16.2" x14ac:dyDescent="0.35">
      <c r="A10" s="7" t="s">
        <v>35</v>
      </c>
      <c r="B10" s="7" t="s">
        <v>63</v>
      </c>
      <c r="C10" s="6">
        <v>44624</v>
      </c>
    </row>
    <row r="11" spans="1:3" ht="16.2" x14ac:dyDescent="0.35">
      <c r="A11" s="7" t="s">
        <v>68</v>
      </c>
      <c r="B11" s="7" t="s">
        <v>66</v>
      </c>
      <c r="C11" s="6">
        <v>44624</v>
      </c>
    </row>
    <row r="12" spans="1:3" ht="16.2" x14ac:dyDescent="0.35">
      <c r="A12" s="7" t="s">
        <v>25</v>
      </c>
      <c r="B12" s="7" t="s">
        <v>33</v>
      </c>
      <c r="C12" s="6">
        <v>44627</v>
      </c>
    </row>
    <row r="13" spans="1:3" ht="16.2" x14ac:dyDescent="0.35">
      <c r="A13" s="7" t="s">
        <v>35</v>
      </c>
      <c r="B13" s="7" t="s">
        <v>36</v>
      </c>
      <c r="C13" s="6">
        <v>44628</v>
      </c>
    </row>
    <row r="14" spans="1:3" ht="16.2" x14ac:dyDescent="0.35">
      <c r="A14" s="7" t="s">
        <v>35</v>
      </c>
      <c r="B14" s="7" t="s">
        <v>54</v>
      </c>
      <c r="C14" s="6">
        <v>44628</v>
      </c>
    </row>
    <row r="15" spans="1:3" ht="16.2" x14ac:dyDescent="0.35">
      <c r="A15" s="7" t="s">
        <v>0</v>
      </c>
      <c r="B15" s="7" t="s">
        <v>1</v>
      </c>
      <c r="C15" s="6">
        <v>44631</v>
      </c>
    </row>
    <row r="16" spans="1:3" ht="16.2" x14ac:dyDescent="0.35">
      <c r="A16" s="7" t="s">
        <v>35</v>
      </c>
      <c r="B16" s="7" t="s">
        <v>50</v>
      </c>
      <c r="C16" s="6">
        <v>44631</v>
      </c>
    </row>
    <row r="17" spans="1:3" ht="16.2" x14ac:dyDescent="0.35">
      <c r="A17" s="7" t="s">
        <v>68</v>
      </c>
      <c r="B17" s="7" t="s">
        <v>70</v>
      </c>
      <c r="C17" s="6">
        <v>44631</v>
      </c>
    </row>
    <row r="18" spans="1:3" ht="16.2" x14ac:dyDescent="0.35">
      <c r="A18" s="7" t="s">
        <v>35</v>
      </c>
      <c r="B18" s="7" t="s">
        <v>56</v>
      </c>
      <c r="C18" s="6">
        <v>44635</v>
      </c>
    </row>
    <row r="19" spans="1:3" ht="16.2" x14ac:dyDescent="0.35">
      <c r="A19" s="7" t="s">
        <v>35</v>
      </c>
      <c r="B19" s="7" t="s">
        <v>64</v>
      </c>
      <c r="C19" s="6">
        <v>44635</v>
      </c>
    </row>
    <row r="20" spans="1:3" ht="16.2" x14ac:dyDescent="0.35">
      <c r="A20" s="7" t="s">
        <v>35</v>
      </c>
      <c r="B20" s="7" t="s">
        <v>38</v>
      </c>
      <c r="C20" s="6">
        <v>44636</v>
      </c>
    </row>
    <row r="21" spans="1:3" ht="16.2" x14ac:dyDescent="0.35">
      <c r="A21" s="7" t="s">
        <v>0</v>
      </c>
      <c r="B21" s="7" t="s">
        <v>3</v>
      </c>
      <c r="C21" s="6">
        <v>44638</v>
      </c>
    </row>
    <row r="22" spans="1:3" ht="16.2" x14ac:dyDescent="0.35">
      <c r="A22" s="7" t="s">
        <v>68</v>
      </c>
      <c r="B22" s="7" t="s">
        <v>71</v>
      </c>
      <c r="C22" s="6">
        <v>44638</v>
      </c>
    </row>
    <row r="23" spans="1:3" ht="16.2" x14ac:dyDescent="0.35">
      <c r="A23" s="7" t="s">
        <v>35</v>
      </c>
      <c r="B23" s="7" t="s">
        <v>57</v>
      </c>
      <c r="C23" s="6">
        <v>44641</v>
      </c>
    </row>
    <row r="24" spans="1:3" ht="16.2" x14ac:dyDescent="0.35">
      <c r="A24" s="7" t="s">
        <v>35</v>
      </c>
      <c r="B24" s="7" t="s">
        <v>65</v>
      </c>
      <c r="C24" s="6">
        <v>44641</v>
      </c>
    </row>
    <row r="25" spans="1:3" ht="16.2" x14ac:dyDescent="0.35">
      <c r="A25" s="7" t="s">
        <v>35</v>
      </c>
      <c r="B25" s="7" t="s">
        <v>39</v>
      </c>
      <c r="C25" s="6">
        <v>44642</v>
      </c>
    </row>
    <row r="26" spans="1:3" ht="16.2" x14ac:dyDescent="0.35">
      <c r="A26" s="7" t="s">
        <v>0</v>
      </c>
      <c r="B26" s="7" t="s">
        <v>4</v>
      </c>
      <c r="C26" s="6">
        <v>44645</v>
      </c>
    </row>
    <row r="27" spans="1:3" ht="16.2" x14ac:dyDescent="0.35">
      <c r="A27" s="7" t="s">
        <v>35</v>
      </c>
      <c r="B27" s="7" t="s">
        <v>58</v>
      </c>
      <c r="C27" s="6">
        <v>44645</v>
      </c>
    </row>
    <row r="28" spans="1:3" ht="16.2" x14ac:dyDescent="0.35">
      <c r="A28" s="7" t="s">
        <v>35</v>
      </c>
      <c r="B28" s="7" t="s">
        <v>66</v>
      </c>
      <c r="C28" s="6">
        <v>44645</v>
      </c>
    </row>
    <row r="29" spans="1:3" ht="16.2" x14ac:dyDescent="0.35">
      <c r="A29" s="7" t="s">
        <v>68</v>
      </c>
      <c r="B29" s="7" t="s">
        <v>72</v>
      </c>
      <c r="C29" s="6">
        <v>44645</v>
      </c>
    </row>
    <row r="30" spans="1:3" ht="16.2" x14ac:dyDescent="0.35">
      <c r="A30" s="7" t="s">
        <v>79</v>
      </c>
      <c r="B30" s="7" t="s">
        <v>80</v>
      </c>
      <c r="C30" s="6">
        <v>44645</v>
      </c>
    </row>
    <row r="31" spans="1:3" ht="16.2" x14ac:dyDescent="0.35">
      <c r="A31" s="7" t="s">
        <v>35</v>
      </c>
      <c r="B31" s="7" t="s">
        <v>40</v>
      </c>
      <c r="C31" s="6">
        <v>44648</v>
      </c>
    </row>
    <row r="32" spans="1:3" ht="13.95" customHeight="1" x14ac:dyDescent="0.35">
      <c r="A32" s="7" t="s">
        <v>0</v>
      </c>
      <c r="B32" s="7" t="s">
        <v>5</v>
      </c>
      <c r="C32" s="6">
        <v>44652</v>
      </c>
    </row>
    <row r="33" spans="1:3" ht="13.95" customHeight="1" x14ac:dyDescent="0.35">
      <c r="A33" s="7" t="s">
        <v>25</v>
      </c>
      <c r="B33" s="7" t="s">
        <v>27</v>
      </c>
      <c r="C33" s="6">
        <v>44652</v>
      </c>
    </row>
    <row r="34" spans="1:3" ht="13.95" customHeight="1" x14ac:dyDescent="0.35">
      <c r="A34" s="7" t="s">
        <v>35</v>
      </c>
      <c r="B34" s="7" t="s">
        <v>41</v>
      </c>
      <c r="C34" s="6">
        <v>44652</v>
      </c>
    </row>
    <row r="35" spans="1:3" ht="13.95" customHeight="1" x14ac:dyDescent="0.35">
      <c r="A35" s="7" t="s">
        <v>68</v>
      </c>
      <c r="B35" s="7" t="s">
        <v>73</v>
      </c>
      <c r="C35" s="6">
        <v>44652</v>
      </c>
    </row>
    <row r="36" spans="1:3" ht="13.95" customHeight="1" x14ac:dyDescent="0.35">
      <c r="A36" s="7" t="s">
        <v>68</v>
      </c>
      <c r="B36" s="7" t="s">
        <v>74</v>
      </c>
      <c r="C36" s="6">
        <v>44652</v>
      </c>
    </row>
    <row r="37" spans="1:3" ht="13.95" customHeight="1" x14ac:dyDescent="0.35">
      <c r="A37" s="7" t="s">
        <v>35</v>
      </c>
      <c r="B37" s="7" t="s">
        <v>59</v>
      </c>
      <c r="C37" s="6">
        <v>44655</v>
      </c>
    </row>
    <row r="38" spans="1:3" ht="13.95" customHeight="1" x14ac:dyDescent="0.35">
      <c r="A38" s="7" t="s">
        <v>35</v>
      </c>
      <c r="B38" s="7" t="s">
        <v>67</v>
      </c>
      <c r="C38" s="6">
        <v>44655</v>
      </c>
    </row>
    <row r="39" spans="1:3" ht="13.95" customHeight="1" x14ac:dyDescent="0.35">
      <c r="A39" s="7" t="s">
        <v>25</v>
      </c>
      <c r="B39" s="7" t="s">
        <v>32</v>
      </c>
      <c r="C39" s="6">
        <v>44658</v>
      </c>
    </row>
    <row r="40" spans="1:3" ht="13.95" customHeight="1" x14ac:dyDescent="0.35">
      <c r="A40" s="7" t="s">
        <v>35</v>
      </c>
      <c r="B40" s="7" t="s">
        <v>42</v>
      </c>
      <c r="C40" s="6">
        <v>44658</v>
      </c>
    </row>
    <row r="41" spans="1:3" ht="13.95" customHeight="1" x14ac:dyDescent="0.35">
      <c r="A41" s="7" t="s">
        <v>0</v>
      </c>
      <c r="B41" s="7" t="s">
        <v>14</v>
      </c>
      <c r="C41" s="6">
        <v>44659</v>
      </c>
    </row>
    <row r="42" spans="1:3" ht="13.95" customHeight="1" x14ac:dyDescent="0.35">
      <c r="A42" s="7" t="s">
        <v>35</v>
      </c>
      <c r="B42" s="7" t="s">
        <v>60</v>
      </c>
      <c r="C42" s="6">
        <v>44659</v>
      </c>
    </row>
    <row r="43" spans="1:3" ht="13.95" customHeight="1" x14ac:dyDescent="0.35">
      <c r="A43" s="7" t="s">
        <v>35</v>
      </c>
      <c r="B43" s="7" t="s">
        <v>43</v>
      </c>
      <c r="C43" s="6">
        <v>44664</v>
      </c>
    </row>
    <row r="44" spans="1:3" ht="13.95" customHeight="1" x14ac:dyDescent="0.35">
      <c r="A44" s="7" t="s">
        <v>25</v>
      </c>
      <c r="B44" s="7" t="s">
        <v>6</v>
      </c>
      <c r="C44" s="6">
        <v>44665</v>
      </c>
    </row>
    <row r="45" spans="1:3" ht="13.95" customHeight="1" x14ac:dyDescent="0.35">
      <c r="A45" s="7" t="s">
        <v>0</v>
      </c>
      <c r="B45" s="7" t="s">
        <v>10</v>
      </c>
      <c r="C45" s="6">
        <v>44666</v>
      </c>
    </row>
    <row r="46" spans="1:3" ht="13.95" customHeight="1" x14ac:dyDescent="0.35">
      <c r="A46" s="7" t="s">
        <v>0</v>
      </c>
      <c r="B46" s="7" t="s">
        <v>11</v>
      </c>
      <c r="C46" s="6">
        <v>44666</v>
      </c>
    </row>
    <row r="47" spans="1:3" ht="13.95" customHeight="1" x14ac:dyDescent="0.35">
      <c r="A47" s="7" t="s">
        <v>35</v>
      </c>
      <c r="B47" s="7" t="s">
        <v>61</v>
      </c>
      <c r="C47" s="6">
        <v>44666</v>
      </c>
    </row>
    <row r="48" spans="1:3" ht="13.95" customHeight="1" x14ac:dyDescent="0.35">
      <c r="A48" s="7" t="s">
        <v>35</v>
      </c>
      <c r="B48" s="7" t="s">
        <v>44</v>
      </c>
      <c r="C48" s="6">
        <v>44670</v>
      </c>
    </row>
    <row r="49" spans="1:3" ht="13.95" customHeight="1" x14ac:dyDescent="0.35">
      <c r="A49" s="7" t="s">
        <v>25</v>
      </c>
      <c r="B49" s="7" t="s">
        <v>7</v>
      </c>
      <c r="C49" s="6">
        <v>44672</v>
      </c>
    </row>
    <row r="50" spans="1:3" ht="13.95" customHeight="1" x14ac:dyDescent="0.35">
      <c r="A50" s="7" t="s">
        <v>25</v>
      </c>
      <c r="B50" s="7" t="s">
        <v>8</v>
      </c>
      <c r="C50" s="6">
        <v>44672</v>
      </c>
    </row>
    <row r="51" spans="1:3" ht="13.95" customHeight="1" x14ac:dyDescent="0.35">
      <c r="A51" s="7" t="s">
        <v>25</v>
      </c>
      <c r="B51" s="7" t="s">
        <v>13</v>
      </c>
      <c r="C51" s="6">
        <v>44672</v>
      </c>
    </row>
    <row r="52" spans="1:3" ht="13.95" customHeight="1" x14ac:dyDescent="0.35">
      <c r="A52" s="7" t="s">
        <v>0</v>
      </c>
      <c r="B52" s="7" t="s">
        <v>9</v>
      </c>
      <c r="C52" s="6">
        <v>44673</v>
      </c>
    </row>
    <row r="53" spans="1:3" ht="13.95" customHeight="1" x14ac:dyDescent="0.35">
      <c r="A53" s="7" t="s">
        <v>35</v>
      </c>
      <c r="B53" s="7" t="s">
        <v>45</v>
      </c>
      <c r="C53" s="6">
        <v>44676</v>
      </c>
    </row>
    <row r="54" spans="1:3" ht="13.95" customHeight="1" x14ac:dyDescent="0.35">
      <c r="A54" s="7" t="s">
        <v>35</v>
      </c>
      <c r="B54" s="7" t="s">
        <v>62</v>
      </c>
      <c r="C54" s="6">
        <v>44677</v>
      </c>
    </row>
    <row r="55" spans="1:3" ht="13.95" customHeight="1" x14ac:dyDescent="0.35">
      <c r="A55" s="7" t="s">
        <v>25</v>
      </c>
      <c r="B55" s="7" t="s">
        <v>9</v>
      </c>
      <c r="C55" s="6">
        <v>44679</v>
      </c>
    </row>
    <row r="56" spans="1:3" ht="13.95" customHeight="1" x14ac:dyDescent="0.35">
      <c r="A56" s="7" t="s">
        <v>25</v>
      </c>
      <c r="B56" s="7" t="s">
        <v>10</v>
      </c>
      <c r="C56" s="6">
        <v>44679</v>
      </c>
    </row>
    <row r="57" spans="1:3" ht="13.95" customHeight="1" x14ac:dyDescent="0.35">
      <c r="A57" s="7" t="s">
        <v>25</v>
      </c>
      <c r="B57" s="7" t="s">
        <v>34</v>
      </c>
      <c r="C57" s="6">
        <v>44679</v>
      </c>
    </row>
    <row r="58" spans="1:3" ht="13.95" customHeight="1" x14ac:dyDescent="0.35">
      <c r="A58" s="7" t="s">
        <v>0</v>
      </c>
      <c r="B58" s="7" t="s">
        <v>15</v>
      </c>
      <c r="C58" s="6">
        <v>44680</v>
      </c>
    </row>
    <row r="59" spans="1:3" ht="13.95" customHeight="1" x14ac:dyDescent="0.35">
      <c r="A59" s="7" t="s">
        <v>25</v>
      </c>
      <c r="B59" s="7" t="s">
        <v>14</v>
      </c>
      <c r="C59" s="6">
        <v>44680</v>
      </c>
    </row>
    <row r="60" spans="1:3" ht="13.95" customHeight="1" x14ac:dyDescent="0.35">
      <c r="A60" s="7" t="s">
        <v>35</v>
      </c>
      <c r="B60" s="7" t="s">
        <v>46</v>
      </c>
      <c r="C60" s="6">
        <v>44680</v>
      </c>
    </row>
    <row r="61" spans="1:3" ht="16.2" x14ac:dyDescent="0.35">
      <c r="A61" s="7" t="s">
        <v>35</v>
      </c>
      <c r="B61" s="7" t="s">
        <v>47</v>
      </c>
      <c r="C61" s="6">
        <v>44686</v>
      </c>
    </row>
    <row r="62" spans="1:3" ht="16.2" x14ac:dyDescent="0.35">
      <c r="A62" s="7" t="s">
        <v>0</v>
      </c>
      <c r="B62" s="7" t="s">
        <v>8</v>
      </c>
      <c r="C62" s="6">
        <v>44687</v>
      </c>
    </row>
    <row r="63" spans="1:3" ht="16.2" x14ac:dyDescent="0.35">
      <c r="A63" s="7" t="s">
        <v>0</v>
      </c>
      <c r="B63" s="7" t="s">
        <v>12</v>
      </c>
      <c r="C63" s="6">
        <v>44687</v>
      </c>
    </row>
    <row r="64" spans="1:3" ht="16.2" x14ac:dyDescent="0.35">
      <c r="A64" s="7" t="s">
        <v>25</v>
      </c>
      <c r="B64" s="7" t="s">
        <v>11</v>
      </c>
      <c r="C64" s="6">
        <v>44687</v>
      </c>
    </row>
    <row r="65" spans="1:3" ht="16.2" x14ac:dyDescent="0.35">
      <c r="A65" s="7" t="s">
        <v>0</v>
      </c>
      <c r="B65" s="7" t="s">
        <v>7</v>
      </c>
      <c r="C65" s="6">
        <v>44694</v>
      </c>
    </row>
    <row r="66" spans="1:3" ht="16.2" x14ac:dyDescent="0.35">
      <c r="A66" s="7" t="s">
        <v>25</v>
      </c>
      <c r="B66" s="7" t="s">
        <v>15</v>
      </c>
      <c r="C66" s="6">
        <v>44694</v>
      </c>
    </row>
    <row r="67" spans="1:3" ht="16.2" x14ac:dyDescent="0.35">
      <c r="A67" s="7" t="s">
        <v>25</v>
      </c>
      <c r="B67" s="7" t="s">
        <v>28</v>
      </c>
      <c r="C67" s="6">
        <v>44696</v>
      </c>
    </row>
    <row r="68" spans="1:3" ht="16.2" x14ac:dyDescent="0.35">
      <c r="A68" s="7" t="s">
        <v>25</v>
      </c>
      <c r="B68" s="7" t="s">
        <v>29</v>
      </c>
      <c r="C68" s="6">
        <v>44696</v>
      </c>
    </row>
    <row r="69" spans="1:3" ht="16.2" x14ac:dyDescent="0.35">
      <c r="A69" s="7" t="s">
        <v>25</v>
      </c>
      <c r="B69" s="7" t="s">
        <v>30</v>
      </c>
      <c r="C69" s="6">
        <v>44696</v>
      </c>
    </row>
    <row r="70" spans="1:3" ht="16.2" x14ac:dyDescent="0.35">
      <c r="A70" s="7" t="s">
        <v>25</v>
      </c>
      <c r="B70" s="7" t="s">
        <v>31</v>
      </c>
      <c r="C70" s="6">
        <v>44701</v>
      </c>
    </row>
    <row r="71" spans="1:3" ht="16.2" x14ac:dyDescent="0.35">
      <c r="A71" s="7" t="s">
        <v>35</v>
      </c>
      <c r="B71" s="7" t="s">
        <v>48</v>
      </c>
      <c r="C71" s="6">
        <v>44701</v>
      </c>
    </row>
    <row r="72" spans="1:3" ht="16.2" x14ac:dyDescent="0.35">
      <c r="A72" s="7" t="s">
        <v>0</v>
      </c>
      <c r="B72" s="7" t="s">
        <v>6</v>
      </c>
      <c r="C72" s="6">
        <v>44708</v>
      </c>
    </row>
    <row r="73" spans="1:3" ht="16.2" x14ac:dyDescent="0.35">
      <c r="A73" s="7" t="s">
        <v>35</v>
      </c>
      <c r="B73" s="7" t="s">
        <v>49</v>
      </c>
      <c r="C73" s="6">
        <v>44711</v>
      </c>
    </row>
    <row r="74" spans="1:3" ht="16.2" x14ac:dyDescent="0.35">
      <c r="A74" s="7" t="s">
        <v>0</v>
      </c>
      <c r="B74" s="7" t="s">
        <v>13</v>
      </c>
      <c r="C74" s="6">
        <v>44715</v>
      </c>
    </row>
    <row r="75" spans="1:3" ht="16.2" x14ac:dyDescent="0.35">
      <c r="A75" s="7" t="s">
        <v>35</v>
      </c>
      <c r="B75" s="7" t="s">
        <v>51</v>
      </c>
      <c r="C75" s="6">
        <v>44726</v>
      </c>
    </row>
    <row r="76" spans="1:3" ht="16.2" x14ac:dyDescent="0.35">
      <c r="A76" s="7" t="s">
        <v>68</v>
      </c>
      <c r="B76" s="7" t="s">
        <v>75</v>
      </c>
      <c r="C76" s="6">
        <v>44742</v>
      </c>
    </row>
    <row r="77" spans="1:3" ht="16.2" x14ac:dyDescent="0.35">
      <c r="A77" s="7" t="s">
        <v>68</v>
      </c>
      <c r="B77" s="7" t="s">
        <v>76</v>
      </c>
      <c r="C77" s="6">
        <v>44742</v>
      </c>
    </row>
    <row r="78" spans="1:3" ht="16.2" x14ac:dyDescent="0.35">
      <c r="A78" s="7" t="s">
        <v>68</v>
      </c>
      <c r="B78" s="7" t="s">
        <v>77</v>
      </c>
      <c r="C78" s="6">
        <v>44742</v>
      </c>
    </row>
    <row r="79" spans="1:3" ht="16.2" x14ac:dyDescent="0.35">
      <c r="A79" s="7" t="s">
        <v>68</v>
      </c>
      <c r="B79" s="7" t="s">
        <v>78</v>
      </c>
      <c r="C79" s="6">
        <v>44742</v>
      </c>
    </row>
    <row r="80" spans="1:3" x14ac:dyDescent="0.3">
      <c r="A80" s="9"/>
      <c r="B80" s="9"/>
      <c r="C80" s="9"/>
    </row>
    <row r="81" spans="1:3" x14ac:dyDescent="0.3">
      <c r="A81" s="9"/>
      <c r="B81" s="9"/>
      <c r="C81" s="9"/>
    </row>
    <row r="82" spans="1:3" x14ac:dyDescent="0.3">
      <c r="A82" s="9"/>
      <c r="B82" s="9"/>
      <c r="C82" s="9"/>
    </row>
    <row r="83" spans="1:3" x14ac:dyDescent="0.3">
      <c r="A83" s="9"/>
      <c r="B83" s="9"/>
      <c r="C83" s="9"/>
    </row>
    <row r="84" spans="1:3" x14ac:dyDescent="0.3">
      <c r="A84" s="9"/>
      <c r="B84" s="9"/>
      <c r="C84" s="9"/>
    </row>
    <row r="85" spans="1:3" x14ac:dyDescent="0.3">
      <c r="A85" s="9"/>
      <c r="B85" s="9"/>
      <c r="C85" s="9"/>
    </row>
    <row r="86" spans="1:3" x14ac:dyDescent="0.3">
      <c r="A86" s="9"/>
      <c r="B86" s="9"/>
      <c r="C86" s="9"/>
    </row>
    <row r="87" spans="1:3" x14ac:dyDescent="0.3">
      <c r="A87" s="9"/>
      <c r="B87" s="9"/>
      <c r="C87" s="9"/>
    </row>
    <row r="88" spans="1:3" x14ac:dyDescent="0.3">
      <c r="A88" s="9"/>
      <c r="B88" s="9"/>
      <c r="C88" s="9"/>
    </row>
    <row r="89" spans="1:3" x14ac:dyDescent="0.3">
      <c r="A89" s="9"/>
      <c r="B89" s="9"/>
      <c r="C89" s="9"/>
    </row>
    <row r="90" spans="1:3" x14ac:dyDescent="0.3">
      <c r="A90" s="9"/>
      <c r="B90" s="9"/>
      <c r="C90" s="9"/>
    </row>
    <row r="91" spans="1:3" x14ac:dyDescent="0.3">
      <c r="A91" s="9"/>
      <c r="B91" s="9"/>
      <c r="C91" s="9"/>
    </row>
    <row r="92" spans="1:3" x14ac:dyDescent="0.3">
      <c r="A92" s="9"/>
      <c r="B92" s="9"/>
      <c r="C92" s="9"/>
    </row>
    <row r="93" spans="1:3" x14ac:dyDescent="0.3">
      <c r="A93" s="9"/>
      <c r="B93" s="9"/>
      <c r="C93" s="9"/>
    </row>
  </sheetData>
  <autoFilter ref="A2:C79" xr:uid="{00000000-0001-0000-0100-000000000000}">
    <sortState xmlns:xlrd2="http://schemas.microsoft.com/office/spreadsheetml/2017/richdata2" ref="A3:C79">
      <sortCondition ref="C2:C79"/>
    </sortState>
  </autoFilter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DB3A-D71E-CA48-B24E-6428337D9C67}">
  <sheetPr codeName="Sheet8"/>
  <dimension ref="A3:J20"/>
  <sheetViews>
    <sheetView workbookViewId="0">
      <selection activeCell="B15" sqref="B15:I19"/>
    </sheetView>
  </sheetViews>
  <sheetFormatPr defaultColWidth="8.796875" defaultRowHeight="15.6" x14ac:dyDescent="0.3"/>
  <cols>
    <col min="1" max="1" width="31" customWidth="1"/>
    <col min="2" max="2" width="21.296875" bestFit="1" customWidth="1"/>
    <col min="3" max="6" width="8" bestFit="1" customWidth="1"/>
    <col min="7" max="7" width="7.19921875" bestFit="1" customWidth="1"/>
    <col min="8" max="8" width="6.69921875" bestFit="1" customWidth="1"/>
    <col min="9" max="9" width="6.296875" bestFit="1" customWidth="1"/>
    <col min="10" max="10" width="11.69921875" bestFit="1" customWidth="1"/>
    <col min="11" max="12" width="11.796875" customWidth="1"/>
    <col min="13" max="13" width="6.5" customWidth="1"/>
    <col min="14" max="14" width="11.796875" customWidth="1"/>
    <col min="15" max="15" width="11.796875" bestFit="1" customWidth="1"/>
  </cols>
  <sheetData>
    <row r="3" spans="1:10" ht="31.2" x14ac:dyDescent="0.3">
      <c r="A3" s="29" t="s">
        <v>261</v>
      </c>
      <c r="B3" s="29" t="s">
        <v>22</v>
      </c>
      <c r="C3" s="29"/>
      <c r="D3" s="29"/>
      <c r="E3" s="29"/>
      <c r="F3" s="29"/>
      <c r="G3" s="29"/>
      <c r="H3" s="29"/>
      <c r="I3" s="29"/>
      <c r="J3" s="29"/>
    </row>
    <row r="4" spans="1:10" x14ac:dyDescent="0.3">
      <c r="A4" s="29"/>
      <c r="B4" s="30" t="s">
        <v>262</v>
      </c>
      <c r="C4" s="30" t="s">
        <v>24</v>
      </c>
      <c r="D4" s="30" t="s">
        <v>18</v>
      </c>
      <c r="E4" s="30" t="s">
        <v>19</v>
      </c>
      <c r="F4" s="30" t="s">
        <v>20</v>
      </c>
      <c r="G4" s="30" t="s">
        <v>21</v>
      </c>
      <c r="H4" s="30" t="s">
        <v>263</v>
      </c>
      <c r="I4" s="30" t="s">
        <v>264</v>
      </c>
      <c r="J4" s="31" t="s">
        <v>17</v>
      </c>
    </row>
    <row r="5" spans="1:10" x14ac:dyDescent="0.3">
      <c r="A5" s="29" t="s">
        <v>16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x14ac:dyDescent="0.3">
      <c r="A6" s="32" t="s">
        <v>196</v>
      </c>
      <c r="B6" s="33">
        <v>600</v>
      </c>
      <c r="C6" s="33">
        <v>18</v>
      </c>
      <c r="D6" s="33">
        <v>1323.7103712000001</v>
      </c>
      <c r="E6" s="33"/>
      <c r="F6" s="33">
        <v>197.20223999999996</v>
      </c>
      <c r="G6" s="33">
        <v>6861.3400704000014</v>
      </c>
      <c r="H6" s="33"/>
      <c r="I6" s="33"/>
      <c r="J6" s="33">
        <v>9000.2526816000009</v>
      </c>
    </row>
    <row r="7" spans="1:10" x14ac:dyDescent="0.3">
      <c r="A7" s="32" t="s">
        <v>100</v>
      </c>
      <c r="B7" s="33"/>
      <c r="C7" s="33"/>
      <c r="D7" s="33"/>
      <c r="E7" s="33"/>
      <c r="F7" s="33"/>
      <c r="G7" s="33"/>
      <c r="H7" s="33"/>
      <c r="I7" s="33">
        <v>148.13483014426669</v>
      </c>
      <c r="J7" s="33">
        <v>148.13483014426669</v>
      </c>
    </row>
    <row r="8" spans="1:10" x14ac:dyDescent="0.3">
      <c r="A8" s="32" t="s">
        <v>111</v>
      </c>
      <c r="B8" s="33"/>
      <c r="C8" s="33"/>
      <c r="D8" s="33"/>
      <c r="E8" s="33"/>
      <c r="F8" s="33">
        <v>6.7559999999999993</v>
      </c>
      <c r="G8" s="33"/>
      <c r="H8" s="33">
        <v>16432.745999999999</v>
      </c>
      <c r="I8" s="33">
        <v>4.452</v>
      </c>
      <c r="J8" s="33">
        <v>16443.954000000002</v>
      </c>
    </row>
    <row r="9" spans="1:10" x14ac:dyDescent="0.3">
      <c r="A9" s="32" t="s">
        <v>190</v>
      </c>
      <c r="B9" s="33"/>
      <c r="C9" s="33"/>
      <c r="D9" s="33">
        <v>675.70140500000002</v>
      </c>
      <c r="E9" s="33">
        <v>110.27856099999997</v>
      </c>
      <c r="F9" s="33"/>
      <c r="G9" s="33">
        <v>78.728381399999989</v>
      </c>
      <c r="H9" s="33"/>
      <c r="I9" s="33"/>
      <c r="J9" s="33">
        <v>864.70834739999998</v>
      </c>
    </row>
    <row r="10" spans="1:10" x14ac:dyDescent="0.3">
      <c r="A10" s="32" t="s">
        <v>179</v>
      </c>
      <c r="B10" s="33"/>
      <c r="C10" s="33"/>
      <c r="D10" s="33"/>
      <c r="E10" s="33"/>
      <c r="F10" s="33"/>
      <c r="G10" s="33"/>
      <c r="H10" s="33"/>
      <c r="I10" s="33">
        <v>4.9580000000000002</v>
      </c>
      <c r="J10" s="33">
        <v>4.9580000000000002</v>
      </c>
    </row>
    <row r="11" spans="1:10" x14ac:dyDescent="0.3">
      <c r="A11" s="32" t="s">
        <v>17</v>
      </c>
      <c r="B11" s="33">
        <v>600</v>
      </c>
      <c r="C11" s="33">
        <v>18</v>
      </c>
      <c r="D11" s="33">
        <v>1999.4117762000001</v>
      </c>
      <c r="E11" s="33">
        <v>110.27856099999997</v>
      </c>
      <c r="F11" s="33">
        <v>203.95823999999996</v>
      </c>
      <c r="G11" s="33">
        <v>6940.0684518000016</v>
      </c>
      <c r="H11" s="33">
        <v>16432.745999999999</v>
      </c>
      <c r="I11" s="33">
        <v>157.54483014426668</v>
      </c>
      <c r="J11" s="33">
        <v>26462.007859144269</v>
      </c>
    </row>
    <row r="15" spans="1:10" x14ac:dyDescent="0.3">
      <c r="B15" s="5">
        <f>B6/$J6</f>
        <v>6.6664795003659419E-2</v>
      </c>
      <c r="C15" s="5">
        <f>C6/$J6+B15</f>
        <v>6.8664738853769197E-2</v>
      </c>
      <c r="D15" s="5">
        <f t="shared" ref="D15:I15" si="0">D6/$J6+C15</f>
        <v>0.21573953975421239</v>
      </c>
      <c r="E15" s="5">
        <f t="shared" si="0"/>
        <v>0.21573953975421239</v>
      </c>
      <c r="F15" s="5">
        <f t="shared" si="0"/>
        <v>0.23765028459398313</v>
      </c>
      <c r="G15" s="5">
        <f>G6/$J6+F15</f>
        <v>1</v>
      </c>
      <c r="H15" s="5">
        <f t="shared" si="0"/>
        <v>1</v>
      </c>
      <c r="I15" s="5">
        <f t="shared" si="0"/>
        <v>1</v>
      </c>
      <c r="J15" s="5"/>
    </row>
    <row r="16" spans="1:10" x14ac:dyDescent="0.3">
      <c r="B16" s="5">
        <f t="shared" ref="B16:B19" si="1">B7/$J7</f>
        <v>0</v>
      </c>
      <c r="C16" s="5">
        <f t="shared" ref="C16:I16" si="2">C7/$J7+B16</f>
        <v>0</v>
      </c>
      <c r="D16" s="5">
        <f t="shared" si="2"/>
        <v>0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 t="shared" si="2"/>
        <v>1</v>
      </c>
    </row>
    <row r="17" spans="2:9" x14ac:dyDescent="0.3">
      <c r="B17" s="5">
        <f t="shared" si="1"/>
        <v>0</v>
      </c>
      <c r="C17" s="5">
        <f t="shared" ref="C17:I17" si="3">C8/$J8+B17</f>
        <v>0</v>
      </c>
      <c r="D17" s="5">
        <f t="shared" si="3"/>
        <v>0</v>
      </c>
      <c r="E17" s="5">
        <f t="shared" si="3"/>
        <v>0</v>
      </c>
      <c r="F17" s="5">
        <f t="shared" si="3"/>
        <v>4.1085009116420529E-4</v>
      </c>
      <c r="G17" s="5">
        <f t="shared" si="3"/>
        <v>4.1085009116420529E-4</v>
      </c>
      <c r="H17" s="5">
        <f t="shared" si="3"/>
        <v>0.99972926219569802</v>
      </c>
      <c r="I17" s="5">
        <f t="shared" si="3"/>
        <v>0.99999999999999978</v>
      </c>
    </row>
    <row r="18" spans="2:9" x14ac:dyDescent="0.3">
      <c r="B18" s="5">
        <f t="shared" si="1"/>
        <v>0</v>
      </c>
      <c r="C18" s="5">
        <f t="shared" ref="C18:I18" si="4">C9/$J9+B18</f>
        <v>0</v>
      </c>
      <c r="D18" s="5">
        <f t="shared" si="4"/>
        <v>0.78142116591298683</v>
      </c>
      <c r="E18" s="5">
        <f t="shared" si="4"/>
        <v>0.90895383207908187</v>
      </c>
      <c r="F18" s="5">
        <f t="shared" si="4"/>
        <v>0.90895383207908187</v>
      </c>
      <c r="G18" s="5">
        <f t="shared" si="4"/>
        <v>1</v>
      </c>
      <c r="H18" s="5">
        <f t="shared" si="4"/>
        <v>1</v>
      </c>
      <c r="I18" s="5">
        <f t="shared" si="4"/>
        <v>1</v>
      </c>
    </row>
    <row r="19" spans="2:9" x14ac:dyDescent="0.3">
      <c r="B19" s="5">
        <f t="shared" si="1"/>
        <v>0</v>
      </c>
      <c r="C19" s="5">
        <f t="shared" ref="C19:I19" si="5">C10/$J10+B19</f>
        <v>0</v>
      </c>
      <c r="D19" s="5">
        <f t="shared" si="5"/>
        <v>0</v>
      </c>
      <c r="E19" s="5">
        <f t="shared" si="5"/>
        <v>0</v>
      </c>
      <c r="F19" s="5">
        <f t="shared" si="5"/>
        <v>0</v>
      </c>
      <c r="G19" s="5">
        <f t="shared" si="5"/>
        <v>0</v>
      </c>
      <c r="H19" s="5">
        <f t="shared" si="5"/>
        <v>0</v>
      </c>
      <c r="I19" s="5">
        <f t="shared" si="5"/>
        <v>1</v>
      </c>
    </row>
    <row r="20" spans="2:9" x14ac:dyDescent="0.3">
      <c r="B20" s="5"/>
      <c r="C20" s="5"/>
      <c r="D20" s="5"/>
      <c r="E20" s="5"/>
      <c r="F20" s="5"/>
      <c r="G20" s="5"/>
      <c r="H20" s="5"/>
      <c r="I20" s="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C7D8-C99F-4E4D-BBCD-6C42B33E9FF3}">
  <sheetPr codeName="Sheet9"/>
  <dimension ref="A1:L99"/>
  <sheetViews>
    <sheetView workbookViewId="0">
      <selection activeCell="B15" sqref="B15:I19"/>
    </sheetView>
  </sheetViews>
  <sheetFormatPr defaultColWidth="8.796875" defaultRowHeight="15.6" x14ac:dyDescent="0.3"/>
  <cols>
    <col min="1" max="1" width="21.69921875" customWidth="1"/>
    <col min="2" max="2" width="10.69921875" customWidth="1"/>
    <col min="3" max="3" width="18.296875" customWidth="1"/>
    <col min="4" max="4" width="19.796875" customWidth="1"/>
    <col min="5" max="5" width="9.796875" style="11" bestFit="1" customWidth="1"/>
    <col min="6" max="6" width="22.296875" customWidth="1"/>
    <col min="7" max="7" width="22" bestFit="1" customWidth="1"/>
    <col min="8" max="8" width="16.69921875" style="28" customWidth="1"/>
    <col min="9" max="9" width="18.19921875" style="28" customWidth="1"/>
    <col min="10" max="10" width="19.19921875" style="28" customWidth="1"/>
    <col min="11" max="11" width="20.69921875" style="28" customWidth="1"/>
    <col min="12" max="12" width="76.19921875" customWidth="1"/>
    <col min="13" max="13" width="12.796875" customWidth="1"/>
  </cols>
  <sheetData>
    <row r="1" spans="1:12" ht="78.599999999999994" x14ac:dyDescent="0.35">
      <c r="H1" s="12" t="s">
        <v>84</v>
      </c>
      <c r="I1" s="12" t="s">
        <v>85</v>
      </c>
      <c r="J1" s="12" t="s">
        <v>86</v>
      </c>
      <c r="K1" s="12" t="s">
        <v>87</v>
      </c>
    </row>
    <row r="2" spans="1:12" s="16" customFormat="1" ht="46.8" x14ac:dyDescent="0.3">
      <c r="A2" s="13" t="s">
        <v>88</v>
      </c>
      <c r="B2" s="13" t="s">
        <v>89</v>
      </c>
      <c r="C2" s="13" t="s">
        <v>90</v>
      </c>
      <c r="D2" s="13" t="s">
        <v>91</v>
      </c>
      <c r="E2" s="14" t="s">
        <v>92</v>
      </c>
      <c r="F2" s="13" t="s">
        <v>93</v>
      </c>
      <c r="G2" s="13" t="s">
        <v>94</v>
      </c>
      <c r="H2" s="15" t="s">
        <v>95</v>
      </c>
      <c r="I2" s="15" t="s">
        <v>96</v>
      </c>
      <c r="J2" s="15" t="s">
        <v>97</v>
      </c>
      <c r="K2" s="15" t="s">
        <v>98</v>
      </c>
      <c r="L2" s="13" t="s">
        <v>99</v>
      </c>
    </row>
    <row r="3" spans="1:12" x14ac:dyDescent="0.3">
      <c r="A3" s="17" t="s">
        <v>100</v>
      </c>
      <c r="B3" s="18" t="s">
        <v>101</v>
      </c>
      <c r="C3" s="17" t="s">
        <v>102</v>
      </c>
      <c r="D3" s="17" t="s">
        <v>103</v>
      </c>
      <c r="E3" s="19">
        <v>44926</v>
      </c>
      <c r="F3" s="17" t="s">
        <v>104</v>
      </c>
      <c r="G3" s="17" t="s">
        <v>104</v>
      </c>
      <c r="H3" s="20">
        <v>31.930674999999997</v>
      </c>
      <c r="I3" s="20">
        <v>48.34898905</v>
      </c>
      <c r="J3" s="20">
        <v>73.877255268400006</v>
      </c>
      <c r="K3" s="20">
        <f>J3/3</f>
        <v>24.625751756133337</v>
      </c>
      <c r="L3" s="17"/>
    </row>
    <row r="4" spans="1:12" x14ac:dyDescent="0.3">
      <c r="A4" s="17" t="s">
        <v>100</v>
      </c>
      <c r="B4" s="18" t="s">
        <v>101</v>
      </c>
      <c r="C4" s="17" t="s">
        <v>102</v>
      </c>
      <c r="D4" s="17" t="s">
        <v>103</v>
      </c>
      <c r="E4" s="19">
        <v>44926</v>
      </c>
      <c r="F4" s="17" t="s">
        <v>105</v>
      </c>
      <c r="G4" s="17" t="s">
        <v>105</v>
      </c>
      <c r="H4" s="20">
        <v>60.775724999999994</v>
      </c>
      <c r="I4" s="20">
        <v>84.747899799999999</v>
      </c>
      <c r="J4" s="20">
        <v>129.49479089440001</v>
      </c>
      <c r="K4" s="20">
        <f t="shared" ref="K4:K67" si="0">J4/3</f>
        <v>43.164930298133335</v>
      </c>
      <c r="L4" s="17"/>
    </row>
    <row r="5" spans="1:12" x14ac:dyDescent="0.3">
      <c r="A5" s="17" t="s">
        <v>100</v>
      </c>
      <c r="B5" s="18" t="s">
        <v>106</v>
      </c>
      <c r="C5" s="17" t="s">
        <v>100</v>
      </c>
      <c r="D5" s="17" t="s">
        <v>103</v>
      </c>
      <c r="E5" s="19">
        <v>44926</v>
      </c>
      <c r="F5" s="17" t="s">
        <v>107</v>
      </c>
      <c r="G5" s="17" t="s">
        <v>107</v>
      </c>
      <c r="H5" s="20">
        <v>3.7088149999999995</v>
      </c>
      <c r="I5" s="20">
        <v>3.7088149999999995</v>
      </c>
      <c r="J5" s="20">
        <v>5.6670693199999995</v>
      </c>
      <c r="K5" s="20">
        <f t="shared" si="0"/>
        <v>1.8890231066666665</v>
      </c>
      <c r="L5" s="17"/>
    </row>
    <row r="6" spans="1:12" x14ac:dyDescent="0.3">
      <c r="A6" s="17" t="s">
        <v>100</v>
      </c>
      <c r="B6" s="18" t="s">
        <v>108</v>
      </c>
      <c r="C6" s="17" t="s">
        <v>109</v>
      </c>
      <c r="D6" s="17" t="s">
        <v>103</v>
      </c>
      <c r="E6" s="19">
        <v>44926</v>
      </c>
      <c r="F6" s="17" t="s">
        <v>110</v>
      </c>
      <c r="G6" s="17" t="s">
        <v>110</v>
      </c>
      <c r="H6" s="20">
        <v>83.262124999999997</v>
      </c>
      <c r="I6" s="20">
        <v>154.03493125</v>
      </c>
      <c r="J6" s="20">
        <v>235.36537494999999</v>
      </c>
      <c r="K6" s="20">
        <f t="shared" si="0"/>
        <v>78.455124983333334</v>
      </c>
      <c r="L6" s="17"/>
    </row>
    <row r="7" spans="1:12" x14ac:dyDescent="0.3">
      <c r="A7" s="17" t="s">
        <v>111</v>
      </c>
      <c r="B7" s="17" t="s">
        <v>112</v>
      </c>
      <c r="C7" s="17" t="s">
        <v>113</v>
      </c>
      <c r="D7" s="17"/>
      <c r="E7" s="19">
        <v>44834</v>
      </c>
      <c r="F7" s="17" t="s">
        <v>114</v>
      </c>
      <c r="G7" s="17" t="s">
        <v>114</v>
      </c>
      <c r="H7" s="20">
        <v>741.33999999999992</v>
      </c>
      <c r="I7" s="20">
        <v>1020.94</v>
      </c>
      <c r="J7" s="20">
        <v>1225.1280000000002</v>
      </c>
      <c r="K7" s="20">
        <f t="shared" si="0"/>
        <v>408.37600000000003</v>
      </c>
      <c r="L7" s="17" t="s">
        <v>115</v>
      </c>
    </row>
    <row r="8" spans="1:12" x14ac:dyDescent="0.3">
      <c r="A8" s="17" t="s">
        <v>111</v>
      </c>
      <c r="B8" s="17" t="s">
        <v>112</v>
      </c>
      <c r="C8" s="17" t="s">
        <v>113</v>
      </c>
      <c r="D8" s="17"/>
      <c r="E8" s="19">
        <v>44834</v>
      </c>
      <c r="F8" s="17" t="s">
        <v>116</v>
      </c>
      <c r="G8" s="17" t="s">
        <v>116</v>
      </c>
      <c r="H8" s="20">
        <v>0</v>
      </c>
      <c r="I8" s="20">
        <v>0</v>
      </c>
      <c r="J8" s="20">
        <v>0</v>
      </c>
      <c r="K8" s="20">
        <f t="shared" si="0"/>
        <v>0</v>
      </c>
      <c r="L8" s="17" t="s">
        <v>117</v>
      </c>
    </row>
    <row r="9" spans="1:12" x14ac:dyDescent="0.3">
      <c r="A9" s="17" t="s">
        <v>111</v>
      </c>
      <c r="B9" s="17" t="s">
        <v>112</v>
      </c>
      <c r="C9" s="17" t="s">
        <v>113</v>
      </c>
      <c r="D9" s="17"/>
      <c r="E9" s="19">
        <v>44834</v>
      </c>
      <c r="F9" s="17" t="s">
        <v>118</v>
      </c>
      <c r="G9" s="17" t="s">
        <v>118</v>
      </c>
      <c r="H9" s="20">
        <v>0</v>
      </c>
      <c r="I9" s="20">
        <v>0</v>
      </c>
      <c r="J9" s="20">
        <v>0</v>
      </c>
      <c r="K9" s="20">
        <f t="shared" si="0"/>
        <v>0</v>
      </c>
      <c r="L9" s="17" t="s">
        <v>117</v>
      </c>
    </row>
    <row r="10" spans="1:12" x14ac:dyDescent="0.3">
      <c r="A10" s="17" t="s">
        <v>111</v>
      </c>
      <c r="B10" s="17" t="s">
        <v>112</v>
      </c>
      <c r="C10" s="17" t="s">
        <v>113</v>
      </c>
      <c r="D10" s="17"/>
      <c r="E10" s="19">
        <v>44834</v>
      </c>
      <c r="F10" s="17" t="s">
        <v>119</v>
      </c>
      <c r="G10" s="17" t="s">
        <v>119</v>
      </c>
      <c r="H10" s="20">
        <v>0</v>
      </c>
      <c r="I10" s="20">
        <v>0</v>
      </c>
      <c r="J10" s="20">
        <v>0</v>
      </c>
      <c r="K10" s="20">
        <f t="shared" si="0"/>
        <v>0</v>
      </c>
      <c r="L10" s="17" t="s">
        <v>117</v>
      </c>
    </row>
    <row r="11" spans="1:12" x14ac:dyDescent="0.3">
      <c r="A11" s="17" t="s">
        <v>111</v>
      </c>
      <c r="B11" s="17" t="s">
        <v>112</v>
      </c>
      <c r="C11" s="17" t="s">
        <v>113</v>
      </c>
      <c r="D11" s="17"/>
      <c r="E11" s="19">
        <v>44834</v>
      </c>
      <c r="F11" s="17" t="s">
        <v>120</v>
      </c>
      <c r="G11" s="17" t="s">
        <v>120</v>
      </c>
      <c r="H11" s="20">
        <v>0</v>
      </c>
      <c r="I11" s="20">
        <v>0</v>
      </c>
      <c r="J11" s="20">
        <v>0</v>
      </c>
      <c r="K11" s="20">
        <f t="shared" si="0"/>
        <v>0</v>
      </c>
      <c r="L11" s="17" t="s">
        <v>117</v>
      </c>
    </row>
    <row r="12" spans="1:12" x14ac:dyDescent="0.3">
      <c r="A12" s="17" t="s">
        <v>111</v>
      </c>
      <c r="B12" s="17" t="s">
        <v>112</v>
      </c>
      <c r="C12" s="17" t="s">
        <v>113</v>
      </c>
      <c r="D12" s="17"/>
      <c r="E12" s="19">
        <v>44834</v>
      </c>
      <c r="F12" s="17" t="s">
        <v>121</v>
      </c>
      <c r="G12" s="17" t="s">
        <v>121</v>
      </c>
      <c r="H12" s="20">
        <v>0</v>
      </c>
      <c r="I12" s="20">
        <v>0</v>
      </c>
      <c r="J12" s="20">
        <v>0</v>
      </c>
      <c r="K12" s="20">
        <f t="shared" si="0"/>
        <v>0</v>
      </c>
      <c r="L12" s="17" t="s">
        <v>117</v>
      </c>
    </row>
    <row r="13" spans="1:12" x14ac:dyDescent="0.3">
      <c r="A13" s="17" t="s">
        <v>111</v>
      </c>
      <c r="B13" s="17" t="s">
        <v>112</v>
      </c>
      <c r="C13" s="17" t="s">
        <v>113</v>
      </c>
      <c r="D13" s="17"/>
      <c r="E13" s="19">
        <v>44834</v>
      </c>
      <c r="F13" s="17" t="s">
        <v>122</v>
      </c>
      <c r="G13" s="17" t="s">
        <v>122</v>
      </c>
      <c r="H13" s="20">
        <v>0</v>
      </c>
      <c r="I13" s="20">
        <v>0</v>
      </c>
      <c r="J13" s="20">
        <v>0</v>
      </c>
      <c r="K13" s="20">
        <f t="shared" si="0"/>
        <v>0</v>
      </c>
      <c r="L13" s="17" t="s">
        <v>117</v>
      </c>
    </row>
    <row r="14" spans="1:12" x14ac:dyDescent="0.3">
      <c r="A14" s="17" t="s">
        <v>111</v>
      </c>
      <c r="B14" s="17" t="s">
        <v>123</v>
      </c>
      <c r="C14" s="17" t="s">
        <v>124</v>
      </c>
      <c r="D14" s="17"/>
      <c r="E14" s="19">
        <v>44834</v>
      </c>
      <c r="F14" s="17" t="s">
        <v>125</v>
      </c>
      <c r="G14" s="17" t="s">
        <v>125</v>
      </c>
      <c r="H14" s="20">
        <v>524</v>
      </c>
      <c r="I14" s="20">
        <v>1082.17</v>
      </c>
      <c r="J14" s="20">
        <v>1298.604</v>
      </c>
      <c r="K14" s="20">
        <f t="shared" si="0"/>
        <v>432.86799999999999</v>
      </c>
      <c r="L14" s="17" t="s">
        <v>115</v>
      </c>
    </row>
    <row r="15" spans="1:12" x14ac:dyDescent="0.3">
      <c r="A15" s="17" t="s">
        <v>111</v>
      </c>
      <c r="B15" s="17" t="s">
        <v>126</v>
      </c>
      <c r="C15" s="17" t="s">
        <v>127</v>
      </c>
      <c r="D15" s="17"/>
      <c r="E15" s="19">
        <v>44834</v>
      </c>
      <c r="F15" s="17" t="s">
        <v>128</v>
      </c>
      <c r="G15" s="17" t="s">
        <v>128</v>
      </c>
      <c r="H15" s="20">
        <v>575.48</v>
      </c>
      <c r="I15" s="20">
        <v>575.48</v>
      </c>
      <c r="J15" s="20">
        <v>690.57600000000002</v>
      </c>
      <c r="K15" s="20">
        <f t="shared" si="0"/>
        <v>230.19200000000001</v>
      </c>
      <c r="L15" s="17" t="s">
        <v>115</v>
      </c>
    </row>
    <row r="16" spans="1:12" x14ac:dyDescent="0.3">
      <c r="A16" s="17" t="s">
        <v>111</v>
      </c>
      <c r="B16" s="17" t="s">
        <v>126</v>
      </c>
      <c r="C16" s="17" t="s">
        <v>127</v>
      </c>
      <c r="D16" s="17"/>
      <c r="E16" s="19">
        <v>44834</v>
      </c>
      <c r="F16" s="17" t="s">
        <v>129</v>
      </c>
      <c r="G16" s="17" t="s">
        <v>129</v>
      </c>
      <c r="H16" s="20">
        <v>0</v>
      </c>
      <c r="I16" s="20">
        <v>0</v>
      </c>
      <c r="J16" s="20">
        <v>0</v>
      </c>
      <c r="K16" s="20">
        <f t="shared" si="0"/>
        <v>0</v>
      </c>
      <c r="L16" s="17" t="s">
        <v>130</v>
      </c>
    </row>
    <row r="17" spans="1:12" x14ac:dyDescent="0.3">
      <c r="A17" s="17" t="s">
        <v>111</v>
      </c>
      <c r="B17" s="17" t="s">
        <v>126</v>
      </c>
      <c r="C17" s="17" t="s">
        <v>127</v>
      </c>
      <c r="D17" s="17"/>
      <c r="E17" s="19">
        <v>44834</v>
      </c>
      <c r="F17" s="17" t="s">
        <v>131</v>
      </c>
      <c r="G17" s="17" t="s">
        <v>131</v>
      </c>
      <c r="H17" s="20">
        <v>0</v>
      </c>
      <c r="I17" s="20">
        <v>0</v>
      </c>
      <c r="J17" s="20">
        <v>0</v>
      </c>
      <c r="K17" s="20">
        <f t="shared" si="0"/>
        <v>0</v>
      </c>
      <c r="L17" s="17" t="s">
        <v>130</v>
      </c>
    </row>
    <row r="18" spans="1:12" x14ac:dyDescent="0.3">
      <c r="A18" s="17" t="s">
        <v>111</v>
      </c>
      <c r="B18" s="17" t="s">
        <v>126</v>
      </c>
      <c r="C18" s="17" t="s">
        <v>127</v>
      </c>
      <c r="D18" s="17"/>
      <c r="E18" s="19">
        <v>44834</v>
      </c>
      <c r="F18" s="17" t="s">
        <v>132</v>
      </c>
      <c r="G18" s="17" t="s">
        <v>132</v>
      </c>
      <c r="H18" s="20">
        <v>0</v>
      </c>
      <c r="I18" s="20">
        <v>0</v>
      </c>
      <c r="J18" s="20">
        <v>0</v>
      </c>
      <c r="K18" s="20">
        <f t="shared" si="0"/>
        <v>0</v>
      </c>
      <c r="L18" s="17" t="s">
        <v>130</v>
      </c>
    </row>
    <row r="19" spans="1:12" x14ac:dyDescent="0.3">
      <c r="A19" s="17" t="s">
        <v>111</v>
      </c>
      <c r="B19" s="17" t="s">
        <v>126</v>
      </c>
      <c r="C19" s="17" t="s">
        <v>127</v>
      </c>
      <c r="D19" s="17"/>
      <c r="E19" s="19">
        <v>44834</v>
      </c>
      <c r="F19" s="17" t="s">
        <v>133</v>
      </c>
      <c r="G19" s="17" t="s">
        <v>133</v>
      </c>
      <c r="H19" s="20">
        <v>0</v>
      </c>
      <c r="I19" s="20">
        <v>0</v>
      </c>
      <c r="J19" s="20">
        <v>0</v>
      </c>
      <c r="K19" s="20">
        <f t="shared" si="0"/>
        <v>0</v>
      </c>
      <c r="L19" s="17" t="s">
        <v>130</v>
      </c>
    </row>
    <row r="20" spans="1:12" x14ac:dyDescent="0.3">
      <c r="A20" s="17" t="s">
        <v>111</v>
      </c>
      <c r="B20" s="17" t="s">
        <v>126</v>
      </c>
      <c r="C20" s="17" t="s">
        <v>127</v>
      </c>
      <c r="D20" s="17"/>
      <c r="E20" s="19">
        <v>44834</v>
      </c>
      <c r="F20" s="17" t="s">
        <v>134</v>
      </c>
      <c r="G20" s="17" t="s">
        <v>134</v>
      </c>
      <c r="H20" s="20">
        <v>0</v>
      </c>
      <c r="I20" s="20">
        <v>0</v>
      </c>
      <c r="J20" s="20">
        <v>0</v>
      </c>
      <c r="K20" s="20">
        <f t="shared" si="0"/>
        <v>0</v>
      </c>
      <c r="L20" s="17" t="s">
        <v>130</v>
      </c>
    </row>
    <row r="21" spans="1:12" x14ac:dyDescent="0.3">
      <c r="A21" s="17" t="s">
        <v>111</v>
      </c>
      <c r="B21" s="17" t="s">
        <v>126</v>
      </c>
      <c r="C21" s="17" t="s">
        <v>127</v>
      </c>
      <c r="D21" s="17"/>
      <c r="E21" s="19">
        <v>44834</v>
      </c>
      <c r="F21" s="17" t="s">
        <v>135</v>
      </c>
      <c r="G21" s="17" t="s">
        <v>135</v>
      </c>
      <c r="H21" s="20">
        <v>0</v>
      </c>
      <c r="I21" s="20">
        <v>0</v>
      </c>
      <c r="J21" s="20">
        <v>0</v>
      </c>
      <c r="K21" s="20">
        <f t="shared" si="0"/>
        <v>0</v>
      </c>
      <c r="L21" s="17" t="s">
        <v>130</v>
      </c>
    </row>
    <row r="22" spans="1:12" x14ac:dyDescent="0.3">
      <c r="A22" s="17" t="s">
        <v>111</v>
      </c>
      <c r="B22" s="17" t="s">
        <v>126</v>
      </c>
      <c r="C22" s="17" t="s">
        <v>127</v>
      </c>
      <c r="D22" s="17"/>
      <c r="E22" s="19">
        <v>44834</v>
      </c>
      <c r="F22" s="17" t="s">
        <v>136</v>
      </c>
      <c r="G22" s="17" t="s">
        <v>136</v>
      </c>
      <c r="H22" s="20">
        <v>0</v>
      </c>
      <c r="I22" s="20">
        <v>0</v>
      </c>
      <c r="J22" s="20">
        <v>0</v>
      </c>
      <c r="K22" s="20">
        <f t="shared" si="0"/>
        <v>0</v>
      </c>
      <c r="L22" s="17" t="s">
        <v>130</v>
      </c>
    </row>
    <row r="23" spans="1:12" x14ac:dyDescent="0.3">
      <c r="A23" s="17" t="s">
        <v>111</v>
      </c>
      <c r="B23" s="17" t="s">
        <v>126</v>
      </c>
      <c r="C23" s="17" t="s">
        <v>127</v>
      </c>
      <c r="D23" s="17"/>
      <c r="E23" s="19">
        <v>44834</v>
      </c>
      <c r="F23" s="17" t="s">
        <v>137</v>
      </c>
      <c r="G23" s="17" t="s">
        <v>137</v>
      </c>
      <c r="H23" s="20">
        <v>0</v>
      </c>
      <c r="I23" s="20">
        <v>0</v>
      </c>
      <c r="J23" s="20">
        <v>0</v>
      </c>
      <c r="K23" s="20">
        <f t="shared" si="0"/>
        <v>0</v>
      </c>
      <c r="L23" s="17" t="s">
        <v>130</v>
      </c>
    </row>
    <row r="24" spans="1:12" x14ac:dyDescent="0.3">
      <c r="A24" s="17" t="s">
        <v>111</v>
      </c>
      <c r="B24" s="17" t="s">
        <v>126</v>
      </c>
      <c r="C24" s="17" t="s">
        <v>127</v>
      </c>
      <c r="D24" s="17"/>
      <c r="E24" s="19">
        <v>44834</v>
      </c>
      <c r="F24" s="17" t="s">
        <v>138</v>
      </c>
      <c r="G24" s="17" t="s">
        <v>138</v>
      </c>
      <c r="H24" s="20">
        <v>0</v>
      </c>
      <c r="I24" s="20">
        <v>0</v>
      </c>
      <c r="J24" s="20">
        <v>0</v>
      </c>
      <c r="K24" s="20">
        <f t="shared" si="0"/>
        <v>0</v>
      </c>
      <c r="L24" s="17" t="s">
        <v>130</v>
      </c>
    </row>
    <row r="25" spans="1:12" x14ac:dyDescent="0.3">
      <c r="A25" s="17" t="s">
        <v>111</v>
      </c>
      <c r="B25" s="17" t="s">
        <v>126</v>
      </c>
      <c r="C25" s="17" t="s">
        <v>127</v>
      </c>
      <c r="D25" s="17"/>
      <c r="E25" s="19">
        <v>44834</v>
      </c>
      <c r="F25" s="17" t="s">
        <v>139</v>
      </c>
      <c r="G25" s="17" t="s">
        <v>139</v>
      </c>
      <c r="H25" s="20">
        <v>0</v>
      </c>
      <c r="I25" s="20">
        <v>0</v>
      </c>
      <c r="J25" s="20">
        <v>0</v>
      </c>
      <c r="K25" s="20">
        <f t="shared" si="0"/>
        <v>0</v>
      </c>
      <c r="L25" s="17" t="s">
        <v>130</v>
      </c>
    </row>
    <row r="26" spans="1:12" x14ac:dyDescent="0.3">
      <c r="A26" s="17" t="s">
        <v>111</v>
      </c>
      <c r="B26" s="17" t="s">
        <v>126</v>
      </c>
      <c r="C26" s="17" t="s">
        <v>127</v>
      </c>
      <c r="D26" s="17"/>
      <c r="E26" s="19">
        <v>44834</v>
      </c>
      <c r="F26" s="17" t="s">
        <v>140</v>
      </c>
      <c r="G26" s="17" t="s">
        <v>140</v>
      </c>
      <c r="H26" s="20">
        <v>0</v>
      </c>
      <c r="I26" s="20">
        <v>0</v>
      </c>
      <c r="J26" s="20">
        <v>0</v>
      </c>
      <c r="K26" s="20">
        <f t="shared" si="0"/>
        <v>0</v>
      </c>
      <c r="L26" s="17" t="s">
        <v>130</v>
      </c>
    </row>
    <row r="27" spans="1:12" x14ac:dyDescent="0.3">
      <c r="A27" s="17" t="s">
        <v>111</v>
      </c>
      <c r="B27" s="17" t="s">
        <v>126</v>
      </c>
      <c r="C27" s="17" t="s">
        <v>127</v>
      </c>
      <c r="D27" s="17"/>
      <c r="E27" s="19">
        <v>44834</v>
      </c>
      <c r="F27" s="17" t="s">
        <v>141</v>
      </c>
      <c r="G27" s="17" t="s">
        <v>141</v>
      </c>
      <c r="H27" s="20">
        <v>0</v>
      </c>
      <c r="I27" s="20">
        <v>0</v>
      </c>
      <c r="J27" s="20">
        <v>0</v>
      </c>
      <c r="K27" s="20">
        <f t="shared" si="0"/>
        <v>0</v>
      </c>
      <c r="L27" s="17" t="s">
        <v>130</v>
      </c>
    </row>
    <row r="28" spans="1:12" x14ac:dyDescent="0.3">
      <c r="A28" s="17" t="s">
        <v>111</v>
      </c>
      <c r="B28" s="17" t="s">
        <v>126</v>
      </c>
      <c r="C28" s="17" t="s">
        <v>127</v>
      </c>
      <c r="D28" s="17"/>
      <c r="E28" s="19">
        <v>44834</v>
      </c>
      <c r="F28" s="17" t="s">
        <v>142</v>
      </c>
      <c r="G28" s="17" t="s">
        <v>142</v>
      </c>
      <c r="H28" s="20">
        <v>0</v>
      </c>
      <c r="I28" s="20">
        <v>0</v>
      </c>
      <c r="J28" s="20">
        <v>0</v>
      </c>
      <c r="K28" s="20">
        <f t="shared" si="0"/>
        <v>0</v>
      </c>
      <c r="L28" s="17" t="s">
        <v>130</v>
      </c>
    </row>
    <row r="29" spans="1:12" x14ac:dyDescent="0.3">
      <c r="A29" s="17" t="s">
        <v>111</v>
      </c>
      <c r="B29" s="17" t="s">
        <v>126</v>
      </c>
      <c r="C29" s="17" t="s">
        <v>127</v>
      </c>
      <c r="D29" s="17"/>
      <c r="E29" s="19">
        <v>44834</v>
      </c>
      <c r="F29" s="17" t="s">
        <v>143</v>
      </c>
      <c r="G29" s="17" t="s">
        <v>143</v>
      </c>
      <c r="H29" s="20">
        <v>0</v>
      </c>
      <c r="I29" s="20">
        <v>0</v>
      </c>
      <c r="J29" s="20">
        <v>0</v>
      </c>
      <c r="K29" s="20">
        <f t="shared" si="0"/>
        <v>0</v>
      </c>
      <c r="L29" s="17" t="s">
        <v>130</v>
      </c>
    </row>
    <row r="30" spans="1:12" x14ac:dyDescent="0.3">
      <c r="A30" s="17" t="s">
        <v>111</v>
      </c>
      <c r="B30" s="17" t="s">
        <v>126</v>
      </c>
      <c r="C30" s="17" t="s">
        <v>127</v>
      </c>
      <c r="D30" s="17"/>
      <c r="E30" s="19">
        <v>44834</v>
      </c>
      <c r="F30" s="17" t="s">
        <v>144</v>
      </c>
      <c r="G30" s="17" t="s">
        <v>144</v>
      </c>
      <c r="H30" s="20">
        <v>0</v>
      </c>
      <c r="I30" s="20">
        <v>0</v>
      </c>
      <c r="J30" s="20">
        <v>0</v>
      </c>
      <c r="K30" s="20">
        <f t="shared" si="0"/>
        <v>0</v>
      </c>
      <c r="L30" s="17" t="s">
        <v>130</v>
      </c>
    </row>
    <row r="31" spans="1:12" x14ac:dyDescent="0.3">
      <c r="A31" s="17" t="s">
        <v>111</v>
      </c>
      <c r="B31" s="17" t="s">
        <v>126</v>
      </c>
      <c r="C31" s="17" t="s">
        <v>127</v>
      </c>
      <c r="D31" s="17"/>
      <c r="E31" s="19">
        <v>44834</v>
      </c>
      <c r="F31" s="17" t="s">
        <v>145</v>
      </c>
      <c r="G31" s="17" t="s">
        <v>145</v>
      </c>
      <c r="H31" s="20">
        <v>0</v>
      </c>
      <c r="I31" s="20">
        <v>0</v>
      </c>
      <c r="J31" s="20">
        <v>0</v>
      </c>
      <c r="K31" s="20">
        <f t="shared" si="0"/>
        <v>0</v>
      </c>
      <c r="L31" s="17" t="s">
        <v>130</v>
      </c>
    </row>
    <row r="32" spans="1:12" x14ac:dyDescent="0.3">
      <c r="A32" s="17" t="s">
        <v>111</v>
      </c>
      <c r="B32" s="17" t="s">
        <v>126</v>
      </c>
      <c r="C32" s="17" t="s">
        <v>127</v>
      </c>
      <c r="D32" s="17"/>
      <c r="E32" s="19">
        <v>44834</v>
      </c>
      <c r="F32" s="17" t="s">
        <v>146</v>
      </c>
      <c r="G32" s="17" t="s">
        <v>146</v>
      </c>
      <c r="H32" s="20">
        <v>0</v>
      </c>
      <c r="I32" s="20">
        <v>0</v>
      </c>
      <c r="J32" s="20">
        <v>0</v>
      </c>
      <c r="K32" s="20">
        <f t="shared" si="0"/>
        <v>0</v>
      </c>
      <c r="L32" s="17" t="s">
        <v>130</v>
      </c>
    </row>
    <row r="33" spans="1:12" x14ac:dyDescent="0.3">
      <c r="A33" s="17" t="s">
        <v>111</v>
      </c>
      <c r="B33" s="17" t="s">
        <v>126</v>
      </c>
      <c r="C33" s="17" t="s">
        <v>127</v>
      </c>
      <c r="D33" s="17"/>
      <c r="E33" s="19">
        <v>44834</v>
      </c>
      <c r="F33" s="17" t="s">
        <v>147</v>
      </c>
      <c r="G33" s="17" t="s">
        <v>147</v>
      </c>
      <c r="H33" s="20">
        <v>0</v>
      </c>
      <c r="I33" s="20">
        <v>0</v>
      </c>
      <c r="J33" s="20">
        <v>0</v>
      </c>
      <c r="K33" s="20">
        <f t="shared" si="0"/>
        <v>0</v>
      </c>
      <c r="L33" s="17" t="s">
        <v>130</v>
      </c>
    </row>
    <row r="34" spans="1:12" x14ac:dyDescent="0.3">
      <c r="A34" s="17" t="s">
        <v>111</v>
      </c>
      <c r="B34" s="17" t="s">
        <v>126</v>
      </c>
      <c r="C34" s="17" t="s">
        <v>127</v>
      </c>
      <c r="D34" s="17"/>
      <c r="E34" s="19">
        <v>44834</v>
      </c>
      <c r="F34" s="17" t="s">
        <v>148</v>
      </c>
      <c r="G34" s="17" t="s">
        <v>148</v>
      </c>
      <c r="H34" s="20">
        <v>0</v>
      </c>
      <c r="I34" s="20">
        <v>0</v>
      </c>
      <c r="J34" s="20">
        <v>0</v>
      </c>
      <c r="K34" s="20">
        <f t="shared" si="0"/>
        <v>0</v>
      </c>
      <c r="L34" s="17" t="s">
        <v>130</v>
      </c>
    </row>
    <row r="35" spans="1:12" x14ac:dyDescent="0.3">
      <c r="A35" s="17" t="s">
        <v>111</v>
      </c>
      <c r="B35" s="17" t="s">
        <v>126</v>
      </c>
      <c r="C35" s="17" t="s">
        <v>127</v>
      </c>
      <c r="D35" s="17"/>
      <c r="E35" s="19">
        <v>44834</v>
      </c>
      <c r="F35" s="17" t="s">
        <v>149</v>
      </c>
      <c r="G35" s="17" t="s">
        <v>149</v>
      </c>
      <c r="H35" s="20">
        <v>0</v>
      </c>
      <c r="I35" s="20">
        <v>0</v>
      </c>
      <c r="J35" s="20">
        <v>0</v>
      </c>
      <c r="K35" s="20">
        <f t="shared" si="0"/>
        <v>0</v>
      </c>
      <c r="L35" s="17" t="s">
        <v>130</v>
      </c>
    </row>
    <row r="36" spans="1:12" x14ac:dyDescent="0.3">
      <c r="A36" s="17" t="s">
        <v>111</v>
      </c>
      <c r="B36" s="17" t="s">
        <v>126</v>
      </c>
      <c r="C36" s="17" t="s">
        <v>127</v>
      </c>
      <c r="D36" s="17"/>
      <c r="E36" s="19">
        <v>44834</v>
      </c>
      <c r="F36" s="17" t="s">
        <v>150</v>
      </c>
      <c r="G36" s="17" t="s">
        <v>150</v>
      </c>
      <c r="H36" s="20">
        <v>0</v>
      </c>
      <c r="I36" s="20">
        <v>0</v>
      </c>
      <c r="J36" s="20">
        <v>0</v>
      </c>
      <c r="K36" s="20">
        <f t="shared" si="0"/>
        <v>0</v>
      </c>
      <c r="L36" s="17" t="s">
        <v>130</v>
      </c>
    </row>
    <row r="37" spans="1:12" x14ac:dyDescent="0.3">
      <c r="A37" s="17" t="s">
        <v>111</v>
      </c>
      <c r="B37" s="17" t="s">
        <v>126</v>
      </c>
      <c r="C37" s="17" t="s">
        <v>127</v>
      </c>
      <c r="D37" s="17"/>
      <c r="E37" s="19">
        <v>44834</v>
      </c>
      <c r="F37" s="17" t="s">
        <v>151</v>
      </c>
      <c r="G37" s="17" t="s">
        <v>151</v>
      </c>
      <c r="H37" s="20">
        <v>0</v>
      </c>
      <c r="I37" s="20">
        <v>0</v>
      </c>
      <c r="J37" s="20">
        <v>0</v>
      </c>
      <c r="K37" s="20">
        <f t="shared" si="0"/>
        <v>0</v>
      </c>
      <c r="L37" s="17" t="s">
        <v>130</v>
      </c>
    </row>
    <row r="38" spans="1:12" x14ac:dyDescent="0.3">
      <c r="A38" s="17" t="s">
        <v>111</v>
      </c>
      <c r="B38" s="17" t="s">
        <v>126</v>
      </c>
      <c r="C38" s="17" t="s">
        <v>127</v>
      </c>
      <c r="D38" s="17"/>
      <c r="E38" s="19">
        <v>44834</v>
      </c>
      <c r="F38" s="17" t="s">
        <v>152</v>
      </c>
      <c r="G38" s="17" t="s">
        <v>152</v>
      </c>
      <c r="H38" s="20">
        <v>0</v>
      </c>
      <c r="I38" s="20">
        <v>0</v>
      </c>
      <c r="J38" s="20">
        <v>0</v>
      </c>
      <c r="K38" s="20">
        <f t="shared" si="0"/>
        <v>0</v>
      </c>
      <c r="L38" s="17" t="s">
        <v>130</v>
      </c>
    </row>
    <row r="39" spans="1:12" x14ac:dyDescent="0.3">
      <c r="A39" s="17" t="s">
        <v>111</v>
      </c>
      <c r="B39" s="17" t="s">
        <v>126</v>
      </c>
      <c r="C39" s="17" t="s">
        <v>127</v>
      </c>
      <c r="D39" s="17"/>
      <c r="E39" s="19">
        <v>44834</v>
      </c>
      <c r="F39" s="17" t="s">
        <v>153</v>
      </c>
      <c r="G39" s="17" t="s">
        <v>153</v>
      </c>
      <c r="H39" s="20">
        <v>0</v>
      </c>
      <c r="I39" s="20">
        <v>0</v>
      </c>
      <c r="J39" s="20">
        <v>0</v>
      </c>
      <c r="K39" s="20">
        <f t="shared" si="0"/>
        <v>0</v>
      </c>
      <c r="L39" s="17" t="s">
        <v>130</v>
      </c>
    </row>
    <row r="40" spans="1:12" x14ac:dyDescent="0.3">
      <c r="A40" s="17" t="s">
        <v>111</v>
      </c>
      <c r="B40" s="17" t="s">
        <v>126</v>
      </c>
      <c r="C40" s="17" t="s">
        <v>127</v>
      </c>
      <c r="D40" s="17"/>
      <c r="E40" s="19">
        <v>44834</v>
      </c>
      <c r="F40" s="17" t="s">
        <v>154</v>
      </c>
      <c r="G40" s="17" t="s">
        <v>154</v>
      </c>
      <c r="H40" s="20">
        <v>0</v>
      </c>
      <c r="I40" s="20">
        <v>0</v>
      </c>
      <c r="J40" s="20">
        <v>0</v>
      </c>
      <c r="K40" s="20">
        <f t="shared" si="0"/>
        <v>0</v>
      </c>
      <c r="L40" s="17" t="s">
        <v>130</v>
      </c>
    </row>
    <row r="41" spans="1:12" x14ac:dyDescent="0.3">
      <c r="A41" s="17" t="s">
        <v>111</v>
      </c>
      <c r="B41" s="17" t="s">
        <v>155</v>
      </c>
      <c r="C41" s="17" t="s">
        <v>156</v>
      </c>
      <c r="D41" s="17"/>
      <c r="E41" s="19">
        <v>44712</v>
      </c>
      <c r="F41" s="17" t="s">
        <v>157</v>
      </c>
      <c r="G41" s="17" t="s">
        <v>157</v>
      </c>
      <c r="H41" s="20">
        <v>5</v>
      </c>
      <c r="I41" s="20">
        <v>5</v>
      </c>
      <c r="J41" s="20">
        <v>6</v>
      </c>
      <c r="K41" s="20">
        <f t="shared" si="0"/>
        <v>2</v>
      </c>
      <c r="L41" s="17" t="s">
        <v>115</v>
      </c>
    </row>
    <row r="42" spans="1:12" x14ac:dyDescent="0.3">
      <c r="A42" s="17" t="s">
        <v>111</v>
      </c>
      <c r="B42" s="17" t="s">
        <v>155</v>
      </c>
      <c r="C42" s="17" t="s">
        <v>156</v>
      </c>
      <c r="D42" s="17"/>
      <c r="E42" s="19">
        <v>44712</v>
      </c>
      <c r="F42" s="17" t="s">
        <v>158</v>
      </c>
      <c r="G42" s="17" t="s">
        <v>158</v>
      </c>
      <c r="H42" s="20">
        <v>0</v>
      </c>
      <c r="I42" s="20">
        <v>0</v>
      </c>
      <c r="J42" s="20">
        <v>0</v>
      </c>
      <c r="K42" s="20">
        <f t="shared" si="0"/>
        <v>0</v>
      </c>
      <c r="L42" s="17" t="s">
        <v>159</v>
      </c>
    </row>
    <row r="43" spans="1:12" x14ac:dyDescent="0.3">
      <c r="A43" s="17" t="s">
        <v>111</v>
      </c>
      <c r="B43" s="17" t="s">
        <v>155</v>
      </c>
      <c r="C43" s="17" t="s">
        <v>156</v>
      </c>
      <c r="D43" s="17"/>
      <c r="E43" s="19">
        <v>44712</v>
      </c>
      <c r="F43" s="17" t="s">
        <v>160</v>
      </c>
      <c r="G43" s="17" t="s">
        <v>160</v>
      </c>
      <c r="H43" s="20">
        <v>0</v>
      </c>
      <c r="I43" s="20">
        <v>0</v>
      </c>
      <c r="J43" s="20">
        <v>0</v>
      </c>
      <c r="K43" s="20">
        <f t="shared" si="0"/>
        <v>0</v>
      </c>
      <c r="L43" s="17" t="s">
        <v>159</v>
      </c>
    </row>
    <row r="44" spans="1:12" x14ac:dyDescent="0.3">
      <c r="A44" s="17" t="s">
        <v>111</v>
      </c>
      <c r="B44" s="17" t="s">
        <v>155</v>
      </c>
      <c r="C44" s="17" t="s">
        <v>156</v>
      </c>
      <c r="D44" s="17"/>
      <c r="E44" s="19">
        <v>44712</v>
      </c>
      <c r="F44" s="17" t="s">
        <v>161</v>
      </c>
      <c r="G44" s="17" t="s">
        <v>161</v>
      </c>
      <c r="H44" s="20">
        <v>0</v>
      </c>
      <c r="I44" s="20">
        <v>0</v>
      </c>
      <c r="J44" s="20">
        <v>0</v>
      </c>
      <c r="K44" s="20">
        <f t="shared" si="0"/>
        <v>0</v>
      </c>
      <c r="L44" s="17" t="s">
        <v>159</v>
      </c>
    </row>
    <row r="45" spans="1:12" x14ac:dyDescent="0.3">
      <c r="A45" s="17" t="s">
        <v>111</v>
      </c>
      <c r="B45" s="17" t="s">
        <v>155</v>
      </c>
      <c r="C45" s="17" t="s">
        <v>156</v>
      </c>
      <c r="D45" s="17"/>
      <c r="E45" s="19">
        <v>44712</v>
      </c>
      <c r="F45" s="17" t="s">
        <v>162</v>
      </c>
      <c r="G45" s="17" t="s">
        <v>162</v>
      </c>
      <c r="H45" s="20">
        <v>0</v>
      </c>
      <c r="I45" s="20">
        <v>0</v>
      </c>
      <c r="J45" s="20">
        <v>0</v>
      </c>
      <c r="K45" s="20">
        <f t="shared" si="0"/>
        <v>0</v>
      </c>
      <c r="L45" s="17" t="s">
        <v>159</v>
      </c>
    </row>
    <row r="46" spans="1:12" x14ac:dyDescent="0.3">
      <c r="A46" s="17" t="s">
        <v>111</v>
      </c>
      <c r="B46" s="17" t="s">
        <v>155</v>
      </c>
      <c r="C46" s="17" t="s">
        <v>156</v>
      </c>
      <c r="D46" s="17"/>
      <c r="E46" s="19">
        <v>44712</v>
      </c>
      <c r="F46" s="17" t="s">
        <v>163</v>
      </c>
      <c r="G46" s="17" t="s">
        <v>163</v>
      </c>
      <c r="H46" s="20">
        <v>0</v>
      </c>
      <c r="I46" s="20">
        <v>0</v>
      </c>
      <c r="J46" s="20">
        <v>0</v>
      </c>
      <c r="K46" s="20">
        <f t="shared" si="0"/>
        <v>0</v>
      </c>
      <c r="L46" s="17" t="s">
        <v>159</v>
      </c>
    </row>
    <row r="47" spans="1:12" x14ac:dyDescent="0.3">
      <c r="A47" s="17" t="s">
        <v>111</v>
      </c>
      <c r="B47" s="17" t="s">
        <v>155</v>
      </c>
      <c r="C47" s="17" t="s">
        <v>156</v>
      </c>
      <c r="D47" s="17"/>
      <c r="E47" s="19">
        <v>44712</v>
      </c>
      <c r="F47" s="17" t="s">
        <v>164</v>
      </c>
      <c r="G47" s="17" t="s">
        <v>164</v>
      </c>
      <c r="H47" s="20">
        <v>0</v>
      </c>
      <c r="I47" s="20">
        <v>0</v>
      </c>
      <c r="J47" s="20">
        <v>0</v>
      </c>
      <c r="K47" s="20">
        <f t="shared" si="0"/>
        <v>0</v>
      </c>
      <c r="L47" s="17" t="s">
        <v>159</v>
      </c>
    </row>
    <row r="48" spans="1:12" x14ac:dyDescent="0.3">
      <c r="A48" s="17" t="s">
        <v>111</v>
      </c>
      <c r="B48" s="17" t="s">
        <v>155</v>
      </c>
      <c r="C48" s="17" t="s">
        <v>156</v>
      </c>
      <c r="D48" s="17"/>
      <c r="E48" s="19">
        <v>44712</v>
      </c>
      <c r="F48" s="17" t="s">
        <v>165</v>
      </c>
      <c r="G48" s="17" t="s">
        <v>165</v>
      </c>
      <c r="H48" s="20">
        <v>0</v>
      </c>
      <c r="I48" s="20">
        <v>0</v>
      </c>
      <c r="J48" s="20">
        <v>0</v>
      </c>
      <c r="K48" s="20">
        <f t="shared" si="0"/>
        <v>0</v>
      </c>
      <c r="L48" s="17" t="s">
        <v>159</v>
      </c>
    </row>
    <row r="49" spans="1:12" x14ac:dyDescent="0.3">
      <c r="A49" s="17" t="s">
        <v>111</v>
      </c>
      <c r="B49" s="17" t="s">
        <v>166</v>
      </c>
      <c r="C49" s="17" t="s">
        <v>167</v>
      </c>
      <c r="D49" s="17"/>
      <c r="E49" s="19">
        <v>44712</v>
      </c>
      <c r="F49" s="17" t="s">
        <v>168</v>
      </c>
      <c r="G49" s="17" t="s">
        <v>168</v>
      </c>
      <c r="H49" s="20">
        <v>11.889999999999999</v>
      </c>
      <c r="I49" s="20">
        <v>11.889999999999999</v>
      </c>
      <c r="J49" s="20">
        <v>14.267999999999999</v>
      </c>
      <c r="K49" s="20">
        <f t="shared" si="0"/>
        <v>4.7559999999999993</v>
      </c>
      <c r="L49" s="17" t="s">
        <v>115</v>
      </c>
    </row>
    <row r="50" spans="1:12" x14ac:dyDescent="0.3">
      <c r="A50" s="17" t="s">
        <v>111</v>
      </c>
      <c r="B50" s="17" t="s">
        <v>169</v>
      </c>
      <c r="C50" s="17" t="s">
        <v>170</v>
      </c>
      <c r="D50" s="17"/>
      <c r="E50" s="19">
        <v>44834</v>
      </c>
      <c r="F50" s="17" t="s">
        <v>171</v>
      </c>
      <c r="G50" s="17" t="s">
        <v>171</v>
      </c>
      <c r="H50" s="20">
        <v>14589.25</v>
      </c>
      <c r="I50" s="20">
        <v>38403.275000000001</v>
      </c>
      <c r="J50" s="20">
        <v>46083.93</v>
      </c>
      <c r="K50" s="20">
        <f t="shared" si="0"/>
        <v>15361.31</v>
      </c>
      <c r="L50" s="17" t="s">
        <v>172</v>
      </c>
    </row>
    <row r="51" spans="1:12" x14ac:dyDescent="0.3">
      <c r="A51" s="17" t="s">
        <v>111</v>
      </c>
      <c r="B51" s="17" t="s">
        <v>173</v>
      </c>
      <c r="C51" s="17" t="s">
        <v>174</v>
      </c>
      <c r="D51" s="17"/>
      <c r="E51" s="19">
        <v>44910</v>
      </c>
      <c r="F51" s="17" t="s">
        <v>175</v>
      </c>
      <c r="G51" s="17" t="s">
        <v>175</v>
      </c>
      <c r="H51" s="20">
        <v>7.65</v>
      </c>
      <c r="I51" s="20">
        <v>7.65</v>
      </c>
      <c r="J51" s="20">
        <v>9.18</v>
      </c>
      <c r="K51" s="20">
        <f t="shared" si="0"/>
        <v>3.06</v>
      </c>
      <c r="L51" s="17" t="s">
        <v>176</v>
      </c>
    </row>
    <row r="52" spans="1:12" x14ac:dyDescent="0.3">
      <c r="A52" s="17" t="s">
        <v>111</v>
      </c>
      <c r="B52" s="17" t="s">
        <v>177</v>
      </c>
      <c r="C52" s="17" t="s">
        <v>178</v>
      </c>
      <c r="D52" s="17"/>
      <c r="E52" s="19">
        <v>44910</v>
      </c>
      <c r="F52" s="17" t="s">
        <v>175</v>
      </c>
      <c r="G52" s="17" t="s">
        <v>175</v>
      </c>
      <c r="H52" s="20">
        <v>3.48</v>
      </c>
      <c r="I52" s="20">
        <v>3.48</v>
      </c>
      <c r="J52" s="20">
        <v>4.1760000000000002</v>
      </c>
      <c r="K52" s="20">
        <f t="shared" si="0"/>
        <v>1.3920000000000001</v>
      </c>
      <c r="L52" s="17" t="s">
        <v>176</v>
      </c>
    </row>
    <row r="53" spans="1:12" x14ac:dyDescent="0.3">
      <c r="A53" s="17" t="s">
        <v>179</v>
      </c>
      <c r="B53" s="17" t="s">
        <v>180</v>
      </c>
      <c r="C53" s="17" t="s">
        <v>181</v>
      </c>
      <c r="D53" s="17"/>
      <c r="E53" s="19">
        <v>44926</v>
      </c>
      <c r="F53" s="17"/>
      <c r="G53" s="17"/>
      <c r="H53" s="21">
        <v>1.5680000000000001</v>
      </c>
      <c r="I53" s="21">
        <v>1.5680000000000001</v>
      </c>
      <c r="J53" s="21">
        <v>3.1360000000000001</v>
      </c>
      <c r="K53" s="20">
        <f t="shared" si="0"/>
        <v>1.0453333333333334</v>
      </c>
      <c r="L53" s="17" t="s">
        <v>182</v>
      </c>
    </row>
    <row r="54" spans="1:12" x14ac:dyDescent="0.3">
      <c r="A54" s="17" t="s">
        <v>179</v>
      </c>
      <c r="B54" s="17" t="s">
        <v>183</v>
      </c>
      <c r="C54" s="17" t="s">
        <v>184</v>
      </c>
      <c r="D54" s="17"/>
      <c r="E54" s="19">
        <v>44926</v>
      </c>
      <c r="F54" s="17"/>
      <c r="G54" s="17"/>
      <c r="H54" s="21">
        <v>1.4490000000000001</v>
      </c>
      <c r="I54" s="21">
        <v>1.4490000000000001</v>
      </c>
      <c r="J54" s="21">
        <v>1.738</v>
      </c>
      <c r="K54" s="20">
        <f t="shared" si="0"/>
        <v>0.57933333333333337</v>
      </c>
      <c r="L54" s="17" t="s">
        <v>185</v>
      </c>
    </row>
    <row r="55" spans="1:12" x14ac:dyDescent="0.3">
      <c r="A55" s="17" t="s">
        <v>179</v>
      </c>
      <c r="B55" s="17" t="s">
        <v>186</v>
      </c>
      <c r="C55" s="17"/>
      <c r="D55" s="17"/>
      <c r="E55" s="19">
        <v>44926</v>
      </c>
      <c r="F55" s="17"/>
      <c r="G55" s="17"/>
      <c r="H55" s="20"/>
      <c r="I55" s="20"/>
      <c r="J55" s="20"/>
      <c r="K55" s="20">
        <f t="shared" si="0"/>
        <v>0</v>
      </c>
      <c r="L55" s="17" t="s">
        <v>187</v>
      </c>
    </row>
    <row r="56" spans="1:12" x14ac:dyDescent="0.3">
      <c r="A56" s="17" t="s">
        <v>179</v>
      </c>
      <c r="B56" s="17" t="s">
        <v>188</v>
      </c>
      <c r="C56" s="17"/>
      <c r="D56" s="17"/>
      <c r="E56" s="19">
        <v>44926</v>
      </c>
      <c r="F56" s="17"/>
      <c r="G56" s="17"/>
      <c r="H56" s="20"/>
      <c r="I56" s="20"/>
      <c r="J56" s="20">
        <v>10</v>
      </c>
      <c r="K56" s="20">
        <f t="shared" si="0"/>
        <v>3.3333333333333335</v>
      </c>
      <c r="L56" s="17" t="s">
        <v>189</v>
      </c>
    </row>
    <row r="57" spans="1:12" x14ac:dyDescent="0.3">
      <c r="A57" s="22" t="s">
        <v>190</v>
      </c>
      <c r="B57" s="23" t="s">
        <v>191</v>
      </c>
      <c r="C57" s="23" t="s">
        <v>191</v>
      </c>
      <c r="D57" s="23"/>
      <c r="E57" s="19">
        <v>44651</v>
      </c>
      <c r="F57" s="17"/>
      <c r="G57" s="17"/>
      <c r="H57" s="20">
        <v>128.20027150000001</v>
      </c>
      <c r="I57" s="20">
        <v>128.20027150000001</v>
      </c>
      <c r="J57" s="20">
        <f>I57*1.2</f>
        <v>153.84032580000002</v>
      </c>
      <c r="K57" s="20">
        <f t="shared" si="0"/>
        <v>51.280108600000005</v>
      </c>
      <c r="L57" s="17" t="s">
        <v>192</v>
      </c>
    </row>
    <row r="58" spans="1:12" x14ac:dyDescent="0.3">
      <c r="A58" s="22" t="s">
        <v>190</v>
      </c>
      <c r="B58" s="23" t="s">
        <v>193</v>
      </c>
      <c r="C58" s="23" t="s">
        <v>193</v>
      </c>
      <c r="D58" s="23"/>
      <c r="E58" s="19">
        <v>44651</v>
      </c>
      <c r="F58" s="17"/>
      <c r="G58" s="17"/>
      <c r="H58" s="20">
        <v>1561.0532409999998</v>
      </c>
      <c r="I58" s="20">
        <v>1561.0532409999998</v>
      </c>
      <c r="J58" s="20">
        <f t="shared" ref="J58:J60" si="1">I58*1.2</f>
        <v>1873.2638891999998</v>
      </c>
      <c r="K58" s="20">
        <f t="shared" si="0"/>
        <v>624.42129639999996</v>
      </c>
      <c r="L58" s="17" t="s">
        <v>192</v>
      </c>
    </row>
    <row r="59" spans="1:12" x14ac:dyDescent="0.3">
      <c r="A59" s="22" t="s">
        <v>190</v>
      </c>
      <c r="B59" s="23" t="s">
        <v>194</v>
      </c>
      <c r="C59" s="23" t="s">
        <v>194</v>
      </c>
      <c r="D59" s="23"/>
      <c r="E59" s="19">
        <v>44681</v>
      </c>
      <c r="F59" s="17"/>
      <c r="G59" s="17"/>
      <c r="H59" s="20">
        <v>275.69640249999992</v>
      </c>
      <c r="I59" s="20">
        <v>275.69640249999992</v>
      </c>
      <c r="J59" s="20">
        <f t="shared" si="1"/>
        <v>330.8356829999999</v>
      </c>
      <c r="K59" s="20">
        <f t="shared" si="0"/>
        <v>110.27856099999997</v>
      </c>
      <c r="L59" s="17" t="s">
        <v>192</v>
      </c>
    </row>
    <row r="60" spans="1:12" x14ac:dyDescent="0.3">
      <c r="A60" s="22" t="s">
        <v>190</v>
      </c>
      <c r="B60" s="23" t="s">
        <v>195</v>
      </c>
      <c r="C60" s="23" t="s">
        <v>195</v>
      </c>
      <c r="D60" s="23"/>
      <c r="E60" s="19">
        <v>44742</v>
      </c>
      <c r="F60" s="17"/>
      <c r="G60" s="17"/>
      <c r="H60" s="20">
        <v>196.82095349999997</v>
      </c>
      <c r="I60" s="20">
        <v>196.82095349999997</v>
      </c>
      <c r="J60" s="20">
        <f t="shared" si="1"/>
        <v>236.18514419999997</v>
      </c>
      <c r="K60" s="20">
        <f t="shared" si="0"/>
        <v>78.728381399999989</v>
      </c>
      <c r="L60" s="17" t="s">
        <v>192</v>
      </c>
    </row>
    <row r="61" spans="1:12" x14ac:dyDescent="0.3">
      <c r="A61" s="17" t="s">
        <v>196</v>
      </c>
      <c r="B61" s="17" t="s">
        <v>197</v>
      </c>
      <c r="C61" s="17" t="s">
        <v>198</v>
      </c>
      <c r="D61" s="24" t="s">
        <v>199</v>
      </c>
      <c r="E61" s="19">
        <v>44696</v>
      </c>
      <c r="F61" s="17"/>
      <c r="G61" s="17"/>
      <c r="H61" s="20">
        <v>1.6128E-2</v>
      </c>
      <c r="I61" s="20">
        <v>4.8383999999999996E-2</v>
      </c>
      <c r="J61" s="20">
        <v>5.8060799999999996E-2</v>
      </c>
      <c r="K61" s="20">
        <f t="shared" si="0"/>
        <v>1.9353599999999999E-2</v>
      </c>
      <c r="L61" s="17"/>
    </row>
    <row r="62" spans="1:12" x14ac:dyDescent="0.3">
      <c r="A62" s="17" t="s">
        <v>196</v>
      </c>
      <c r="B62" s="17" t="s">
        <v>200</v>
      </c>
      <c r="C62" s="17" t="s">
        <v>198</v>
      </c>
      <c r="D62" s="24" t="s">
        <v>199</v>
      </c>
      <c r="E62" s="19">
        <v>44696</v>
      </c>
      <c r="F62" s="17"/>
      <c r="G62" s="17"/>
      <c r="H62" s="20">
        <v>2.8935599999999999</v>
      </c>
      <c r="I62" s="20">
        <v>8.6806799999999988</v>
      </c>
      <c r="J62" s="20">
        <v>10.416815999999999</v>
      </c>
      <c r="K62" s="20">
        <f t="shared" si="0"/>
        <v>3.4722719999999998</v>
      </c>
      <c r="L62" s="17"/>
    </row>
    <row r="63" spans="1:12" x14ac:dyDescent="0.3">
      <c r="A63" s="17" t="s">
        <v>196</v>
      </c>
      <c r="B63" s="17" t="s">
        <v>201</v>
      </c>
      <c r="C63" s="17" t="s">
        <v>198</v>
      </c>
      <c r="D63" s="24" t="s">
        <v>199</v>
      </c>
      <c r="E63" s="19">
        <v>44696</v>
      </c>
      <c r="F63" s="17"/>
      <c r="G63" s="17"/>
      <c r="H63" s="20">
        <v>0.93530400000000002</v>
      </c>
      <c r="I63" s="20">
        <v>2.8059120000000002</v>
      </c>
      <c r="J63" s="20">
        <v>3.3670944</v>
      </c>
      <c r="K63" s="20">
        <f t="shared" si="0"/>
        <v>1.1223647999999999</v>
      </c>
      <c r="L63" s="17"/>
    </row>
    <row r="64" spans="1:12" x14ac:dyDescent="0.3">
      <c r="A64" s="17" t="s">
        <v>196</v>
      </c>
      <c r="B64" s="17" t="s">
        <v>202</v>
      </c>
      <c r="C64" s="17" t="s">
        <v>198</v>
      </c>
      <c r="D64" s="24" t="s">
        <v>199</v>
      </c>
      <c r="E64" s="19">
        <v>44696</v>
      </c>
      <c r="F64" s="17"/>
      <c r="G64" s="17"/>
      <c r="H64" s="20">
        <v>29.512632</v>
      </c>
      <c r="I64" s="20">
        <v>88.537896000000003</v>
      </c>
      <c r="J64" s="20">
        <v>106.2454752</v>
      </c>
      <c r="K64" s="20">
        <f t="shared" si="0"/>
        <v>35.415158400000003</v>
      </c>
      <c r="L64" s="17"/>
    </row>
    <row r="65" spans="1:12" x14ac:dyDescent="0.3">
      <c r="A65" s="17" t="s">
        <v>196</v>
      </c>
      <c r="B65" s="17" t="s">
        <v>203</v>
      </c>
      <c r="C65" s="17" t="s">
        <v>198</v>
      </c>
      <c r="D65" s="24" t="s">
        <v>199</v>
      </c>
      <c r="E65" s="19">
        <v>44696</v>
      </c>
      <c r="F65" s="17"/>
      <c r="G65" s="17"/>
      <c r="H65" s="20">
        <v>1.6128E-2</v>
      </c>
      <c r="I65" s="20">
        <v>4.8383999999999996E-2</v>
      </c>
      <c r="J65" s="20">
        <v>5.8060799999999996E-2</v>
      </c>
      <c r="K65" s="20">
        <f t="shared" si="0"/>
        <v>1.9353599999999999E-2</v>
      </c>
      <c r="L65" s="17"/>
    </row>
    <row r="66" spans="1:12" x14ac:dyDescent="0.3">
      <c r="A66" s="17" t="s">
        <v>196</v>
      </c>
      <c r="B66" s="17" t="s">
        <v>204</v>
      </c>
      <c r="C66" s="17" t="s">
        <v>205</v>
      </c>
      <c r="D66" s="24" t="s">
        <v>206</v>
      </c>
      <c r="E66" s="19">
        <v>44742</v>
      </c>
      <c r="F66" s="17"/>
      <c r="G66" s="17"/>
      <c r="H66" s="20">
        <v>0.104728</v>
      </c>
      <c r="I66" s="20">
        <v>0.31418400000000002</v>
      </c>
      <c r="J66" s="20">
        <v>0.37702079999999999</v>
      </c>
      <c r="K66" s="20">
        <f t="shared" si="0"/>
        <v>0.1256736</v>
      </c>
      <c r="L66" s="17"/>
    </row>
    <row r="67" spans="1:12" x14ac:dyDescent="0.3">
      <c r="A67" s="17" t="s">
        <v>196</v>
      </c>
      <c r="B67" s="17" t="s">
        <v>207</v>
      </c>
      <c r="C67" s="17" t="s">
        <v>208</v>
      </c>
      <c r="D67" s="24" t="s">
        <v>209</v>
      </c>
      <c r="E67" s="19">
        <v>44742</v>
      </c>
      <c r="F67" s="17"/>
      <c r="G67" s="17"/>
      <c r="H67" s="20">
        <v>26.627407999999999</v>
      </c>
      <c r="I67" s="20">
        <v>79.882223999999994</v>
      </c>
      <c r="J67" s="20">
        <v>95.85866879999999</v>
      </c>
      <c r="K67" s="20">
        <f t="shared" si="0"/>
        <v>31.952889599999995</v>
      </c>
      <c r="L67" s="17"/>
    </row>
    <row r="68" spans="1:12" x14ac:dyDescent="0.3">
      <c r="A68" s="17" t="s">
        <v>196</v>
      </c>
      <c r="B68" s="17" t="s">
        <v>210</v>
      </c>
      <c r="C68" s="17" t="s">
        <v>196</v>
      </c>
      <c r="D68" s="24" t="s">
        <v>211</v>
      </c>
      <c r="E68" s="19">
        <v>44651</v>
      </c>
      <c r="F68" s="17"/>
      <c r="G68" s="17"/>
      <c r="H68" s="20">
        <v>3.0919759999999998</v>
      </c>
      <c r="I68" s="20">
        <v>9.2759280000000004</v>
      </c>
      <c r="J68" s="20">
        <v>11.131113600000001</v>
      </c>
      <c r="K68" s="20">
        <f t="shared" ref="K68:K99" si="2">J68/3</f>
        <v>3.7103712000000004</v>
      </c>
      <c r="L68" s="17"/>
    </row>
    <row r="69" spans="1:12" x14ac:dyDescent="0.3">
      <c r="A69" s="17" t="s">
        <v>196</v>
      </c>
      <c r="B69" s="17" t="s">
        <v>212</v>
      </c>
      <c r="C69" s="17" t="s">
        <v>213</v>
      </c>
      <c r="D69" s="24" t="s">
        <v>214</v>
      </c>
      <c r="E69" s="19">
        <v>44742</v>
      </c>
      <c r="F69" s="17"/>
      <c r="G69" s="17"/>
      <c r="H69" s="20">
        <v>673.207584</v>
      </c>
      <c r="I69" s="20">
        <v>2019.622752</v>
      </c>
      <c r="J69" s="20">
        <v>2423.5473023999998</v>
      </c>
      <c r="K69" s="20">
        <f t="shared" si="2"/>
        <v>807.84910079999997</v>
      </c>
      <c r="L69" s="17"/>
    </row>
    <row r="70" spans="1:12" x14ac:dyDescent="0.3">
      <c r="A70" s="17" t="s">
        <v>196</v>
      </c>
      <c r="B70" s="17" t="s">
        <v>215</v>
      </c>
      <c r="C70" s="17" t="s">
        <v>216</v>
      </c>
      <c r="D70" s="24" t="s">
        <v>217</v>
      </c>
      <c r="E70" s="19">
        <v>44742</v>
      </c>
      <c r="F70" s="17"/>
      <c r="G70" s="17"/>
      <c r="H70" s="20">
        <v>42.756407999999958</v>
      </c>
      <c r="I70" s="20">
        <v>128.26922399999987</v>
      </c>
      <c r="J70" s="20">
        <v>153.92306879999984</v>
      </c>
      <c r="K70" s="20">
        <f t="shared" si="2"/>
        <v>51.307689599999946</v>
      </c>
      <c r="L70" s="17"/>
    </row>
    <row r="71" spans="1:12" x14ac:dyDescent="0.3">
      <c r="A71" s="17" t="s">
        <v>196</v>
      </c>
      <c r="B71" s="17" t="s">
        <v>218</v>
      </c>
      <c r="C71" s="17" t="s">
        <v>216</v>
      </c>
      <c r="D71" s="24" t="s">
        <v>217</v>
      </c>
      <c r="E71" s="19">
        <v>44742</v>
      </c>
      <c r="F71" s="17"/>
      <c r="G71" s="17"/>
      <c r="H71" s="20">
        <v>7.9353440000000024</v>
      </c>
      <c r="I71" s="20">
        <v>23.806032000000009</v>
      </c>
      <c r="J71" s="20">
        <v>28.567238400000011</v>
      </c>
      <c r="K71" s="20">
        <f t="shared" si="2"/>
        <v>9.5224128000000032</v>
      </c>
      <c r="L71" s="17"/>
    </row>
    <row r="72" spans="1:12" x14ac:dyDescent="0.3">
      <c r="A72" s="17" t="s">
        <v>196</v>
      </c>
      <c r="B72" s="17" t="s">
        <v>219</v>
      </c>
      <c r="C72" s="17" t="s">
        <v>213</v>
      </c>
      <c r="D72" s="24" t="s">
        <v>214</v>
      </c>
      <c r="E72" s="19">
        <v>44742</v>
      </c>
      <c r="F72" s="17"/>
      <c r="G72" s="17"/>
      <c r="H72" s="20">
        <v>12.859999999999991</v>
      </c>
      <c r="I72" s="20">
        <v>38.57999999999997</v>
      </c>
      <c r="J72" s="20">
        <v>46.295999999999964</v>
      </c>
      <c r="K72" s="20">
        <f t="shared" si="2"/>
        <v>15.431999999999988</v>
      </c>
      <c r="L72" s="17"/>
    </row>
    <row r="73" spans="1:12" x14ac:dyDescent="0.3">
      <c r="A73" s="17" t="s">
        <v>196</v>
      </c>
      <c r="B73" s="17" t="s">
        <v>220</v>
      </c>
      <c r="C73" s="17" t="s">
        <v>0</v>
      </c>
      <c r="D73" s="24" t="s">
        <v>221</v>
      </c>
      <c r="E73" s="19">
        <v>44742</v>
      </c>
      <c r="F73" s="17"/>
      <c r="G73" s="17"/>
      <c r="H73" s="20">
        <v>8.0640000000000003E-2</v>
      </c>
      <c r="I73" s="20">
        <v>0.24192000000000002</v>
      </c>
      <c r="J73" s="20">
        <v>0.29030400000000001</v>
      </c>
      <c r="K73" s="20">
        <f t="shared" si="2"/>
        <v>9.6768000000000007E-2</v>
      </c>
      <c r="L73" s="17"/>
    </row>
    <row r="74" spans="1:12" x14ac:dyDescent="0.3">
      <c r="A74" s="17" t="s">
        <v>196</v>
      </c>
      <c r="B74" s="17" t="s">
        <v>222</v>
      </c>
      <c r="C74" s="17" t="s">
        <v>223</v>
      </c>
      <c r="D74" s="24" t="s">
        <v>224</v>
      </c>
      <c r="E74" s="19">
        <v>44742</v>
      </c>
      <c r="F74" s="17"/>
      <c r="G74" s="17"/>
      <c r="H74" s="20">
        <v>654.43577599999946</v>
      </c>
      <c r="I74" s="20">
        <v>1963.3073279999985</v>
      </c>
      <c r="J74" s="20">
        <v>2355.9687935999982</v>
      </c>
      <c r="K74" s="20">
        <f t="shared" si="2"/>
        <v>785.3229311999994</v>
      </c>
      <c r="L74" s="17"/>
    </row>
    <row r="75" spans="1:12" x14ac:dyDescent="0.3">
      <c r="A75" s="17" t="s">
        <v>196</v>
      </c>
      <c r="B75" s="17" t="s">
        <v>225</v>
      </c>
      <c r="C75" s="17" t="s">
        <v>226</v>
      </c>
      <c r="D75" s="24" t="s">
        <v>227</v>
      </c>
      <c r="E75" s="19">
        <v>44742</v>
      </c>
      <c r="F75" s="17"/>
      <c r="G75" s="17"/>
      <c r="H75" s="20">
        <v>19.908823999999999</v>
      </c>
      <c r="I75" s="20">
        <v>59.726472000000001</v>
      </c>
      <c r="J75" s="20">
        <v>71.671766399999996</v>
      </c>
      <c r="K75" s="20">
        <f t="shared" si="2"/>
        <v>23.8905888</v>
      </c>
      <c r="L75" s="17"/>
    </row>
    <row r="76" spans="1:12" x14ac:dyDescent="0.3">
      <c r="A76" s="17" t="s">
        <v>196</v>
      </c>
      <c r="B76" s="17" t="s">
        <v>228</v>
      </c>
      <c r="C76" s="17" t="s">
        <v>226</v>
      </c>
      <c r="D76" s="24" t="s">
        <v>227</v>
      </c>
      <c r="E76" s="19">
        <v>44742</v>
      </c>
      <c r="F76" s="17"/>
      <c r="G76" s="17"/>
      <c r="H76" s="20">
        <v>3.9905200000000001</v>
      </c>
      <c r="I76" s="20">
        <v>11.97156</v>
      </c>
      <c r="J76" s="20">
        <v>14.365872</v>
      </c>
      <c r="K76" s="20">
        <f t="shared" si="2"/>
        <v>4.7886239999999995</v>
      </c>
      <c r="L76" s="17"/>
    </row>
    <row r="77" spans="1:12" x14ac:dyDescent="0.3">
      <c r="A77" s="17" t="s">
        <v>196</v>
      </c>
      <c r="B77" s="17" t="s">
        <v>229</v>
      </c>
      <c r="C77" s="17" t="s">
        <v>230</v>
      </c>
      <c r="D77" s="24" t="s">
        <v>231</v>
      </c>
      <c r="E77" s="19">
        <v>44742</v>
      </c>
      <c r="F77" s="17"/>
      <c r="G77" s="17"/>
      <c r="H77" s="20">
        <v>337.89619199999993</v>
      </c>
      <c r="I77" s="20">
        <v>1013.6885759999998</v>
      </c>
      <c r="J77" s="20">
        <v>1216.4262911999997</v>
      </c>
      <c r="K77" s="20">
        <f t="shared" si="2"/>
        <v>405.47543039999988</v>
      </c>
      <c r="L77" s="17"/>
    </row>
    <row r="78" spans="1:12" x14ac:dyDescent="0.3">
      <c r="A78" s="17" t="s">
        <v>196</v>
      </c>
      <c r="B78" s="17" t="s">
        <v>232</v>
      </c>
      <c r="C78" s="17" t="s">
        <v>198</v>
      </c>
      <c r="D78" s="24" t="s">
        <v>199</v>
      </c>
      <c r="E78" s="19">
        <v>44696</v>
      </c>
      <c r="F78" s="17"/>
      <c r="G78" s="17"/>
      <c r="H78" s="20">
        <v>12.31512</v>
      </c>
      <c r="I78" s="20">
        <v>36.945360000000001</v>
      </c>
      <c r="J78" s="20">
        <v>44.334432</v>
      </c>
      <c r="K78" s="20">
        <f t="shared" si="2"/>
        <v>14.778143999999999</v>
      </c>
      <c r="L78" s="17"/>
    </row>
    <row r="79" spans="1:12" x14ac:dyDescent="0.3">
      <c r="A79" s="17" t="s">
        <v>196</v>
      </c>
      <c r="B79" s="17" t="s">
        <v>233</v>
      </c>
      <c r="C79" s="17" t="s">
        <v>0</v>
      </c>
      <c r="D79" s="24" t="s">
        <v>221</v>
      </c>
      <c r="E79" s="19">
        <v>44742</v>
      </c>
      <c r="F79" s="17"/>
      <c r="G79" s="17"/>
      <c r="H79" s="20">
        <v>61.743895999999978</v>
      </c>
      <c r="I79" s="20">
        <v>185.23168799999993</v>
      </c>
      <c r="J79" s="20">
        <v>222.27802559999992</v>
      </c>
      <c r="K79" s="20">
        <f t="shared" si="2"/>
        <v>74.092675199999974</v>
      </c>
      <c r="L79" s="17"/>
    </row>
    <row r="80" spans="1:12" x14ac:dyDescent="0.3">
      <c r="A80" s="17" t="s">
        <v>196</v>
      </c>
      <c r="B80" s="17" t="s">
        <v>234</v>
      </c>
      <c r="C80" s="17" t="s">
        <v>213</v>
      </c>
      <c r="D80" s="24" t="s">
        <v>214</v>
      </c>
      <c r="E80" s="19">
        <v>44742</v>
      </c>
      <c r="F80" s="17"/>
      <c r="G80" s="17"/>
      <c r="H80" s="20">
        <v>1.04284</v>
      </c>
      <c r="I80" s="20">
        <v>3.12852</v>
      </c>
      <c r="J80" s="20">
        <v>3.7542239999999998</v>
      </c>
      <c r="K80" s="20">
        <f t="shared" si="2"/>
        <v>1.2514079999999999</v>
      </c>
      <c r="L80" s="17"/>
    </row>
    <row r="81" spans="1:12" x14ac:dyDescent="0.3">
      <c r="A81" s="17" t="s">
        <v>196</v>
      </c>
      <c r="B81" s="17" t="s">
        <v>235</v>
      </c>
      <c r="C81" s="17" t="s">
        <v>0</v>
      </c>
      <c r="D81" s="24" t="s">
        <v>221</v>
      </c>
      <c r="E81" s="19">
        <v>44742</v>
      </c>
      <c r="F81" s="17"/>
      <c r="G81" s="17"/>
      <c r="H81" s="20">
        <v>141.17066399999999</v>
      </c>
      <c r="I81" s="20">
        <v>423.51199199999996</v>
      </c>
      <c r="J81" s="20">
        <v>508.21439039999996</v>
      </c>
      <c r="K81" s="20">
        <f t="shared" si="2"/>
        <v>169.40479679999999</v>
      </c>
      <c r="L81" s="17"/>
    </row>
    <row r="82" spans="1:12" x14ac:dyDescent="0.3">
      <c r="A82" s="17" t="s">
        <v>196</v>
      </c>
      <c r="B82" s="17" t="s">
        <v>236</v>
      </c>
      <c r="C82" s="17" t="s">
        <v>198</v>
      </c>
      <c r="D82" s="24" t="s">
        <v>199</v>
      </c>
      <c r="E82" s="19">
        <v>44696</v>
      </c>
      <c r="F82" s="17"/>
      <c r="G82" s="17"/>
      <c r="H82" s="20">
        <v>4.8384000000000003E-2</v>
      </c>
      <c r="I82" s="20">
        <v>0.145152</v>
      </c>
      <c r="J82" s="20">
        <v>0.17418239999999999</v>
      </c>
      <c r="K82" s="20">
        <f t="shared" si="2"/>
        <v>5.8060799999999996E-2</v>
      </c>
      <c r="L82" s="17"/>
    </row>
    <row r="83" spans="1:12" x14ac:dyDescent="0.3">
      <c r="A83" s="17" t="s">
        <v>196</v>
      </c>
      <c r="B83" s="17" t="s">
        <v>237</v>
      </c>
      <c r="C83" s="17" t="s">
        <v>190</v>
      </c>
      <c r="D83" s="24" t="s">
        <v>238</v>
      </c>
      <c r="E83" s="19">
        <v>44742</v>
      </c>
      <c r="F83" s="17"/>
      <c r="G83" s="17"/>
      <c r="H83" s="20">
        <v>7.7058479999999996</v>
      </c>
      <c r="I83" s="20">
        <v>23.117543999999999</v>
      </c>
      <c r="J83" s="20">
        <v>27.741052799999999</v>
      </c>
      <c r="K83" s="20">
        <f t="shared" si="2"/>
        <v>9.2470175999999995</v>
      </c>
      <c r="L83" s="17"/>
    </row>
    <row r="84" spans="1:12" x14ac:dyDescent="0.3">
      <c r="A84" s="17" t="s">
        <v>196</v>
      </c>
      <c r="B84" s="17" t="s">
        <v>239</v>
      </c>
      <c r="C84" s="17" t="s">
        <v>190</v>
      </c>
      <c r="D84" s="24" t="s">
        <v>238</v>
      </c>
      <c r="E84" s="19">
        <v>44742</v>
      </c>
      <c r="F84" s="17"/>
      <c r="G84" s="17"/>
      <c r="H84" s="20">
        <v>83.479984000000002</v>
      </c>
      <c r="I84" s="20">
        <v>250.43995200000001</v>
      </c>
      <c r="J84" s="20">
        <v>300.52794239999997</v>
      </c>
      <c r="K84" s="20">
        <f t="shared" si="2"/>
        <v>100.17598079999999</v>
      </c>
      <c r="L84" s="17"/>
    </row>
    <row r="85" spans="1:12" x14ac:dyDescent="0.3">
      <c r="A85" s="17" t="s">
        <v>196</v>
      </c>
      <c r="B85" s="17" t="s">
        <v>240</v>
      </c>
      <c r="C85" s="17" t="s">
        <v>198</v>
      </c>
      <c r="D85" s="24" t="s">
        <v>199</v>
      </c>
      <c r="E85" s="19">
        <v>44696</v>
      </c>
      <c r="F85" s="17"/>
      <c r="G85" s="17"/>
      <c r="H85" s="20">
        <v>3.2256E-2</v>
      </c>
      <c r="I85" s="20">
        <v>9.6767999999999993E-2</v>
      </c>
      <c r="J85" s="20">
        <v>0.11612159999999999</v>
      </c>
      <c r="K85" s="20">
        <f t="shared" si="2"/>
        <v>3.8707199999999997E-2</v>
      </c>
      <c r="L85" s="17"/>
    </row>
    <row r="86" spans="1:12" x14ac:dyDescent="0.3">
      <c r="A86" s="17" t="s">
        <v>196</v>
      </c>
      <c r="B86" s="17" t="s">
        <v>241</v>
      </c>
      <c r="C86" s="17" t="s">
        <v>242</v>
      </c>
      <c r="D86" s="24" t="s">
        <v>243</v>
      </c>
      <c r="E86" s="19">
        <v>44742</v>
      </c>
      <c r="F86" s="17"/>
      <c r="G86" s="17"/>
      <c r="H86" s="20">
        <v>0.30040800000000001</v>
      </c>
      <c r="I86" s="20">
        <v>0.90122400000000003</v>
      </c>
      <c r="J86" s="20">
        <v>1.0814687999999999</v>
      </c>
      <c r="K86" s="20">
        <f t="shared" si="2"/>
        <v>0.36048959999999997</v>
      </c>
      <c r="L86" s="17"/>
    </row>
    <row r="87" spans="1:12" x14ac:dyDescent="0.3">
      <c r="A87" s="17" t="s">
        <v>196</v>
      </c>
      <c r="B87" s="17" t="s">
        <v>244</v>
      </c>
      <c r="C87" s="17" t="s">
        <v>242</v>
      </c>
      <c r="D87" s="24" t="s">
        <v>243</v>
      </c>
      <c r="E87" s="19">
        <v>44742</v>
      </c>
      <c r="F87" s="17"/>
      <c r="G87" s="17"/>
      <c r="H87" s="20">
        <v>4.4339400000000007</v>
      </c>
      <c r="I87" s="20">
        <v>13.301820000000003</v>
      </c>
      <c r="J87" s="20">
        <v>15.962184000000002</v>
      </c>
      <c r="K87" s="20">
        <f t="shared" si="2"/>
        <v>5.3207280000000008</v>
      </c>
      <c r="L87" s="17"/>
    </row>
    <row r="88" spans="1:12" x14ac:dyDescent="0.3">
      <c r="A88" s="17" t="s">
        <v>196</v>
      </c>
      <c r="B88" s="17" t="s">
        <v>245</v>
      </c>
      <c r="C88" s="17" t="s">
        <v>198</v>
      </c>
      <c r="D88" s="24" t="s">
        <v>199</v>
      </c>
      <c r="E88" s="19">
        <v>44696</v>
      </c>
      <c r="F88" s="17"/>
      <c r="G88" s="17"/>
      <c r="H88" s="20">
        <v>118.56568799999999</v>
      </c>
      <c r="I88" s="20">
        <v>355.69706399999995</v>
      </c>
      <c r="J88" s="20">
        <v>426.83647679999996</v>
      </c>
      <c r="K88" s="20">
        <f t="shared" si="2"/>
        <v>142.27882559999998</v>
      </c>
      <c r="L88" s="17"/>
    </row>
    <row r="89" spans="1:12" x14ac:dyDescent="0.3">
      <c r="A89" s="17" t="s">
        <v>196</v>
      </c>
      <c r="B89" s="17" t="s">
        <v>246</v>
      </c>
      <c r="C89" s="17" t="s">
        <v>226</v>
      </c>
      <c r="D89" s="24" t="s">
        <v>227</v>
      </c>
      <c r="E89" s="19">
        <v>44742</v>
      </c>
      <c r="F89" s="17"/>
      <c r="G89" s="17"/>
      <c r="H89" s="20">
        <v>1.7072E-2</v>
      </c>
      <c r="I89" s="20">
        <v>5.1215999999999998E-2</v>
      </c>
      <c r="J89" s="20">
        <v>6.1459199999999992E-2</v>
      </c>
      <c r="K89" s="20">
        <f t="shared" si="2"/>
        <v>2.0486399999999998E-2</v>
      </c>
      <c r="L89" s="17"/>
    </row>
    <row r="90" spans="1:12" x14ac:dyDescent="0.3">
      <c r="A90" s="17" t="s">
        <v>196</v>
      </c>
      <c r="B90" s="17" t="s">
        <v>247</v>
      </c>
      <c r="C90" s="17" t="s">
        <v>226</v>
      </c>
      <c r="D90" s="24" t="s">
        <v>227</v>
      </c>
      <c r="E90" s="19">
        <v>44742</v>
      </c>
      <c r="F90" s="17"/>
      <c r="G90" s="17"/>
      <c r="H90" s="20">
        <v>5.5912000000000003E-2</v>
      </c>
      <c r="I90" s="20">
        <v>0.167736</v>
      </c>
      <c r="J90" s="20">
        <v>0.2012832</v>
      </c>
      <c r="K90" s="20">
        <f t="shared" si="2"/>
        <v>6.7094399999999998E-2</v>
      </c>
      <c r="L90" s="17"/>
    </row>
    <row r="91" spans="1:12" x14ac:dyDescent="0.3">
      <c r="A91" s="17" t="s">
        <v>196</v>
      </c>
      <c r="B91" s="17" t="s">
        <v>248</v>
      </c>
      <c r="C91" s="17" t="s">
        <v>242</v>
      </c>
      <c r="D91" s="24" t="s">
        <v>243</v>
      </c>
      <c r="E91" s="19">
        <v>44742</v>
      </c>
      <c r="F91" s="17"/>
      <c r="G91" s="17"/>
      <c r="H91" s="20">
        <v>17.332727999999999</v>
      </c>
      <c r="I91" s="20">
        <v>51.998183999999995</v>
      </c>
      <c r="J91" s="20">
        <v>62.397820799999991</v>
      </c>
      <c r="K91" s="20">
        <f t="shared" si="2"/>
        <v>20.799273599999996</v>
      </c>
      <c r="L91" s="17"/>
    </row>
    <row r="92" spans="1:12" x14ac:dyDescent="0.3">
      <c r="A92" s="17" t="s">
        <v>196</v>
      </c>
      <c r="B92" s="17" t="s">
        <v>249</v>
      </c>
      <c r="C92" s="17" t="s">
        <v>242</v>
      </c>
      <c r="D92" s="24" t="s">
        <v>243</v>
      </c>
      <c r="E92" s="19">
        <v>44742</v>
      </c>
      <c r="F92" s="17"/>
      <c r="G92" s="17"/>
      <c r="H92" s="20">
        <v>4.0615360000000003</v>
      </c>
      <c r="I92" s="20">
        <v>12.184608000000001</v>
      </c>
      <c r="J92" s="20">
        <v>14.621529600000001</v>
      </c>
      <c r="K92" s="20">
        <f t="shared" si="2"/>
        <v>4.8738432000000005</v>
      </c>
      <c r="L92" s="17"/>
    </row>
    <row r="93" spans="1:12" x14ac:dyDescent="0.3">
      <c r="A93" s="17" t="s">
        <v>196</v>
      </c>
      <c r="B93" s="17" t="s">
        <v>250</v>
      </c>
      <c r="C93" s="17" t="s">
        <v>213</v>
      </c>
      <c r="D93" s="24" t="s">
        <v>214</v>
      </c>
      <c r="E93" s="19">
        <v>44742</v>
      </c>
      <c r="F93" s="17"/>
      <c r="G93" s="17"/>
      <c r="H93" s="20">
        <v>0.204176</v>
      </c>
      <c r="I93" s="20">
        <v>0.61252799999999996</v>
      </c>
      <c r="J93" s="20">
        <v>0.73503359999999995</v>
      </c>
      <c r="K93" s="20">
        <f t="shared" si="2"/>
        <v>0.24501119999999998</v>
      </c>
      <c r="L93" s="17"/>
    </row>
    <row r="94" spans="1:12" x14ac:dyDescent="0.3">
      <c r="A94" s="17" t="s">
        <v>196</v>
      </c>
      <c r="B94" s="17" t="s">
        <v>251</v>
      </c>
      <c r="C94" s="17" t="s">
        <v>213</v>
      </c>
      <c r="D94" s="24" t="s">
        <v>214</v>
      </c>
      <c r="E94" s="19">
        <v>44742</v>
      </c>
      <c r="F94" s="17"/>
      <c r="G94" s="17"/>
      <c r="H94" s="20">
        <v>3615.0953400000008</v>
      </c>
      <c r="I94" s="20">
        <v>10845.286020000003</v>
      </c>
      <c r="J94" s="20">
        <v>13014.343224000004</v>
      </c>
      <c r="K94" s="20">
        <f t="shared" si="2"/>
        <v>4338.1144080000013</v>
      </c>
      <c r="L94" s="17"/>
    </row>
    <row r="95" spans="1:12" x14ac:dyDescent="0.3">
      <c r="A95" s="17" t="s">
        <v>196</v>
      </c>
      <c r="B95" s="17" t="s">
        <v>252</v>
      </c>
      <c r="C95" s="17" t="s">
        <v>253</v>
      </c>
      <c r="D95" s="24" t="s">
        <v>254</v>
      </c>
      <c r="E95" s="19">
        <v>44742</v>
      </c>
      <c r="F95" s="17"/>
      <c r="G95" s="17"/>
      <c r="H95" s="20">
        <v>1.3356239999999999</v>
      </c>
      <c r="I95" s="20">
        <v>4.0068719999999995</v>
      </c>
      <c r="J95" s="20">
        <v>4.8082463999999989</v>
      </c>
      <c r="K95" s="20">
        <f t="shared" si="2"/>
        <v>1.6027487999999996</v>
      </c>
      <c r="L95" s="17"/>
    </row>
    <row r="96" spans="1:12" x14ac:dyDescent="0.3">
      <c r="A96" s="17" t="s">
        <v>196</v>
      </c>
      <c r="B96" s="25" t="s">
        <v>255</v>
      </c>
      <c r="C96" s="25" t="s">
        <v>256</v>
      </c>
      <c r="D96" s="25" t="s">
        <v>257</v>
      </c>
      <c r="E96" s="26">
        <v>44613</v>
      </c>
      <c r="F96" s="17"/>
      <c r="G96" s="17"/>
      <c r="H96" s="27">
        <v>15</v>
      </c>
      <c r="I96" s="27">
        <v>45</v>
      </c>
      <c r="J96" s="20">
        <v>54</v>
      </c>
      <c r="K96" s="20">
        <f t="shared" si="2"/>
        <v>18</v>
      </c>
      <c r="L96" s="17"/>
    </row>
    <row r="97" spans="1:12" x14ac:dyDescent="0.3">
      <c r="A97" s="17" t="s">
        <v>196</v>
      </c>
      <c r="B97" s="25" t="s">
        <v>258</v>
      </c>
      <c r="C97" s="25" t="s">
        <v>198</v>
      </c>
      <c r="D97" s="25" t="s">
        <v>199</v>
      </c>
      <c r="E97" s="26">
        <v>44571</v>
      </c>
      <c r="F97" s="17"/>
      <c r="G97" s="17"/>
      <c r="H97" s="27">
        <v>500</v>
      </c>
      <c r="I97" s="27">
        <v>1500</v>
      </c>
      <c r="J97" s="20">
        <v>1800</v>
      </c>
      <c r="K97" s="20">
        <f t="shared" si="2"/>
        <v>600</v>
      </c>
      <c r="L97" s="17"/>
    </row>
    <row r="98" spans="1:12" x14ac:dyDescent="0.3">
      <c r="A98" s="17" t="s">
        <v>196</v>
      </c>
      <c r="B98" s="25" t="s">
        <v>259</v>
      </c>
      <c r="C98" s="25" t="s">
        <v>223</v>
      </c>
      <c r="D98" s="25" t="s">
        <v>224</v>
      </c>
      <c r="E98" s="26">
        <v>44627</v>
      </c>
      <c r="F98" s="17"/>
      <c r="G98" s="17"/>
      <c r="H98" s="27">
        <v>600</v>
      </c>
      <c r="I98" s="27">
        <v>1800</v>
      </c>
      <c r="J98" s="20">
        <v>2160</v>
      </c>
      <c r="K98" s="20">
        <f t="shared" si="2"/>
        <v>720</v>
      </c>
      <c r="L98" s="17"/>
    </row>
    <row r="99" spans="1:12" x14ac:dyDescent="0.3">
      <c r="A99" s="17" t="s">
        <v>196</v>
      </c>
      <c r="B99" s="25" t="s">
        <v>260</v>
      </c>
      <c r="C99" s="25" t="s">
        <v>223</v>
      </c>
      <c r="D99" s="25" t="s">
        <v>224</v>
      </c>
      <c r="E99" s="26">
        <v>44634</v>
      </c>
      <c r="F99" s="17"/>
      <c r="G99" s="17"/>
      <c r="H99" s="27">
        <v>500</v>
      </c>
      <c r="I99" s="27">
        <v>1500</v>
      </c>
      <c r="J99" s="20">
        <v>1800</v>
      </c>
      <c r="K99" s="20">
        <f t="shared" si="2"/>
        <v>600</v>
      </c>
      <c r="L99" s="17"/>
    </row>
  </sheetData>
  <autoFilter ref="B2:G77" xr:uid="{00000000-0009-0000-0000-000000000000}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1B34-03C0-E345-A4A1-F1A8F49BE451}">
  <sheetPr codeName="Sheet2">
    <tabColor theme="9" tint="0.79998168889431442"/>
  </sheetPr>
  <dimension ref="A1:XFB91"/>
  <sheetViews>
    <sheetView zoomScaleNormal="100" workbookViewId="0">
      <selection activeCell="B3" sqref="B3:F54"/>
    </sheetView>
  </sheetViews>
  <sheetFormatPr defaultColWidth="8.796875" defaultRowHeight="15.6" x14ac:dyDescent="0.3"/>
  <cols>
    <col min="2" max="2" width="24.69921875" customWidth="1"/>
    <col min="3" max="3" width="17.296875" customWidth="1"/>
    <col min="4" max="4" width="13.69921875" customWidth="1"/>
    <col min="5" max="5" width="10.19921875" customWidth="1"/>
    <col min="6" max="6" width="11.69921875" customWidth="1"/>
    <col min="7" max="7" width="18.296875" hidden="1" customWidth="1"/>
    <col min="8" max="8" width="22" hidden="1" customWidth="1"/>
    <col min="9" max="9" width="16.69921875" style="28" hidden="1" customWidth="1"/>
    <col min="10" max="10" width="18.19921875" style="28" hidden="1" customWidth="1"/>
    <col min="11" max="11" width="19.19921875" style="28" hidden="1" customWidth="1"/>
    <col min="12" max="12" width="20.69921875" style="28" hidden="1" customWidth="1"/>
    <col min="13" max="13" width="76.19921875" hidden="1" customWidth="1"/>
    <col min="14" max="14" width="12.796875" customWidth="1"/>
  </cols>
  <sheetData>
    <row r="1" spans="1:16382" x14ac:dyDescent="0.3">
      <c r="A1" s="44"/>
      <c r="B1" s="44"/>
      <c r="C1" s="44"/>
      <c r="D1" s="44"/>
      <c r="E1" s="44"/>
      <c r="F1" s="44"/>
      <c r="I1"/>
      <c r="J1"/>
      <c r="K1"/>
      <c r="L1"/>
    </row>
    <row r="2" spans="1:16382" s="16" customFormat="1" ht="16.8" x14ac:dyDescent="0.3">
      <c r="A2" s="44"/>
      <c r="B2" s="45" t="s">
        <v>88</v>
      </c>
      <c r="C2" s="45" t="s">
        <v>551</v>
      </c>
      <c r="D2" s="45" t="s">
        <v>323</v>
      </c>
      <c r="E2" s="45" t="s">
        <v>92</v>
      </c>
      <c r="F2" s="45" t="s">
        <v>555</v>
      </c>
      <c r="G2" s="35" t="s">
        <v>90</v>
      </c>
      <c r="H2" s="35" t="s">
        <v>94</v>
      </c>
      <c r="I2" s="35" t="s">
        <v>95</v>
      </c>
      <c r="J2" s="35" t="s">
        <v>96</v>
      </c>
      <c r="K2" s="35" t="s">
        <v>97</v>
      </c>
      <c r="L2" s="35" t="s">
        <v>98</v>
      </c>
      <c r="M2" s="35" t="s">
        <v>99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</row>
    <row r="3" spans="1:16382" ht="16.2" x14ac:dyDescent="0.35">
      <c r="A3" s="44"/>
      <c r="B3" s="46" t="s">
        <v>100</v>
      </c>
      <c r="C3" s="46" t="s">
        <v>191</v>
      </c>
      <c r="D3" s="46" t="s">
        <v>554</v>
      </c>
      <c r="E3" s="47">
        <v>44651</v>
      </c>
      <c r="F3" s="46"/>
      <c r="G3" s="41" t="s">
        <v>191</v>
      </c>
      <c r="H3" s="17"/>
      <c r="I3" s="20">
        <v>31.930674999999997</v>
      </c>
      <c r="J3" s="20">
        <v>48.34898905</v>
      </c>
      <c r="K3" s="20">
        <v>73.877255268400006</v>
      </c>
      <c r="L3" s="20">
        <f>K3/3</f>
        <v>24.625751756133337</v>
      </c>
      <c r="M3" s="17"/>
    </row>
    <row r="4" spans="1:16382" ht="16.2" x14ac:dyDescent="0.35">
      <c r="A4" s="44"/>
      <c r="B4" s="46" t="s">
        <v>100</v>
      </c>
      <c r="C4" s="46" t="s">
        <v>193</v>
      </c>
      <c r="D4" s="46" t="s">
        <v>554</v>
      </c>
      <c r="E4" s="47">
        <v>44651</v>
      </c>
      <c r="F4" s="46"/>
      <c r="G4" s="41" t="s">
        <v>193</v>
      </c>
      <c r="H4" s="17"/>
      <c r="I4" s="20">
        <v>60.775724999999994</v>
      </c>
      <c r="J4" s="20">
        <v>84.747899799999999</v>
      </c>
      <c r="K4" s="20">
        <v>129.49479089440001</v>
      </c>
      <c r="L4" s="20">
        <f t="shared" ref="L4:L54" si="0">K4/3</f>
        <v>43.164930298133335</v>
      </c>
      <c r="M4" s="17"/>
    </row>
    <row r="5" spans="1:16382" ht="16.2" x14ac:dyDescent="0.35">
      <c r="A5" s="44"/>
      <c r="B5" s="46" t="s">
        <v>100</v>
      </c>
      <c r="C5" s="46" t="s">
        <v>194</v>
      </c>
      <c r="D5" s="46" t="s">
        <v>554</v>
      </c>
      <c r="E5" s="47">
        <v>44681</v>
      </c>
      <c r="F5" s="46"/>
      <c r="G5" s="41" t="s">
        <v>194</v>
      </c>
      <c r="H5" s="17"/>
      <c r="I5" s="20">
        <v>3.7088149999999995</v>
      </c>
      <c r="J5" s="20">
        <v>3.7088149999999995</v>
      </c>
      <c r="K5" s="20">
        <v>5.6670693199999995</v>
      </c>
      <c r="L5" s="20">
        <f t="shared" si="0"/>
        <v>1.8890231066666665</v>
      </c>
      <c r="M5" s="17"/>
    </row>
    <row r="6" spans="1:16382" ht="16.2" x14ac:dyDescent="0.35">
      <c r="A6" s="44"/>
      <c r="B6" s="46" t="s">
        <v>100</v>
      </c>
      <c r="C6" s="46" t="s">
        <v>155</v>
      </c>
      <c r="D6" s="46" t="s">
        <v>553</v>
      </c>
      <c r="E6" s="47">
        <v>44712</v>
      </c>
      <c r="F6" s="46" t="s">
        <v>157</v>
      </c>
      <c r="G6" s="40" t="s">
        <v>156</v>
      </c>
      <c r="H6" s="17" t="s">
        <v>157</v>
      </c>
      <c r="I6" s="20">
        <v>83.262124999999997</v>
      </c>
      <c r="J6" s="20">
        <v>154.03493125</v>
      </c>
      <c r="K6" s="20">
        <v>235.36537494999999</v>
      </c>
      <c r="L6" s="20">
        <f t="shared" si="0"/>
        <v>78.455124983333334</v>
      </c>
      <c r="M6" s="17"/>
    </row>
    <row r="7" spans="1:16382" ht="16.2" x14ac:dyDescent="0.35">
      <c r="A7" s="44"/>
      <c r="B7" s="46" t="s">
        <v>111</v>
      </c>
      <c r="C7" s="46" t="s">
        <v>155</v>
      </c>
      <c r="D7" s="46" t="s">
        <v>553</v>
      </c>
      <c r="E7" s="47">
        <v>44712</v>
      </c>
      <c r="F7" s="46" t="s">
        <v>158</v>
      </c>
      <c r="G7" s="40" t="s">
        <v>156</v>
      </c>
      <c r="H7" s="17" t="s">
        <v>158</v>
      </c>
      <c r="I7" s="20">
        <v>741.33999999999992</v>
      </c>
      <c r="J7" s="20">
        <v>1020.94</v>
      </c>
      <c r="K7" s="20">
        <v>1225.1280000000002</v>
      </c>
      <c r="L7" s="20">
        <f t="shared" si="0"/>
        <v>408.37600000000003</v>
      </c>
      <c r="M7" s="17" t="s">
        <v>115</v>
      </c>
    </row>
    <row r="8" spans="1:16382" ht="16.2" x14ac:dyDescent="0.35">
      <c r="A8" s="44"/>
      <c r="B8" s="46" t="s">
        <v>111</v>
      </c>
      <c r="C8" s="46" t="s">
        <v>155</v>
      </c>
      <c r="D8" s="46" t="s">
        <v>553</v>
      </c>
      <c r="E8" s="47">
        <v>44712</v>
      </c>
      <c r="F8" s="46" t="s">
        <v>160</v>
      </c>
      <c r="G8" s="40" t="s">
        <v>156</v>
      </c>
      <c r="H8" s="17" t="s">
        <v>160</v>
      </c>
      <c r="I8" s="20">
        <v>0</v>
      </c>
      <c r="J8" s="20">
        <v>0</v>
      </c>
      <c r="K8" s="20">
        <v>0</v>
      </c>
      <c r="L8" s="20">
        <f t="shared" si="0"/>
        <v>0</v>
      </c>
      <c r="M8" s="17" t="s">
        <v>117</v>
      </c>
    </row>
    <row r="9" spans="1:16382" ht="16.2" x14ac:dyDescent="0.35">
      <c r="A9" s="44"/>
      <c r="B9" s="46" t="s">
        <v>111</v>
      </c>
      <c r="C9" s="46" t="s">
        <v>155</v>
      </c>
      <c r="D9" s="46" t="s">
        <v>553</v>
      </c>
      <c r="E9" s="47">
        <v>44712</v>
      </c>
      <c r="F9" s="46" t="s">
        <v>161</v>
      </c>
      <c r="G9" s="40" t="s">
        <v>156</v>
      </c>
      <c r="H9" s="17" t="s">
        <v>161</v>
      </c>
      <c r="I9" s="20">
        <v>0</v>
      </c>
      <c r="J9" s="20">
        <v>0</v>
      </c>
      <c r="K9" s="20">
        <v>0</v>
      </c>
      <c r="L9" s="20">
        <f t="shared" si="0"/>
        <v>0</v>
      </c>
      <c r="M9" s="17" t="s">
        <v>117</v>
      </c>
    </row>
    <row r="10" spans="1:16382" ht="16.2" x14ac:dyDescent="0.35">
      <c r="A10" s="44"/>
      <c r="B10" s="46" t="s">
        <v>111</v>
      </c>
      <c r="C10" s="46" t="s">
        <v>155</v>
      </c>
      <c r="D10" s="46" t="s">
        <v>553</v>
      </c>
      <c r="E10" s="47">
        <v>44712</v>
      </c>
      <c r="F10" s="46" t="s">
        <v>162</v>
      </c>
      <c r="G10" s="40" t="s">
        <v>156</v>
      </c>
      <c r="H10" s="17" t="s">
        <v>162</v>
      </c>
      <c r="I10" s="20">
        <v>0</v>
      </c>
      <c r="J10" s="20">
        <v>0</v>
      </c>
      <c r="K10" s="20">
        <v>0</v>
      </c>
      <c r="L10" s="20">
        <f t="shared" si="0"/>
        <v>0</v>
      </c>
      <c r="M10" s="17" t="s">
        <v>117</v>
      </c>
    </row>
    <row r="11" spans="1:16382" ht="16.2" x14ac:dyDescent="0.35">
      <c r="A11" s="44"/>
      <c r="B11" s="46" t="s">
        <v>111</v>
      </c>
      <c r="C11" s="46" t="s">
        <v>155</v>
      </c>
      <c r="D11" s="46" t="s">
        <v>553</v>
      </c>
      <c r="E11" s="47">
        <v>44712</v>
      </c>
      <c r="F11" s="46" t="s">
        <v>163</v>
      </c>
      <c r="G11" s="40" t="s">
        <v>156</v>
      </c>
      <c r="H11" s="17" t="s">
        <v>163</v>
      </c>
      <c r="I11" s="20">
        <v>0</v>
      </c>
      <c r="J11" s="20">
        <v>0</v>
      </c>
      <c r="K11" s="20">
        <v>0</v>
      </c>
      <c r="L11" s="20">
        <f t="shared" si="0"/>
        <v>0</v>
      </c>
      <c r="M11" s="17" t="s">
        <v>117</v>
      </c>
    </row>
    <row r="12" spans="1:16382" ht="16.2" x14ac:dyDescent="0.35">
      <c r="A12" s="44"/>
      <c r="B12" s="46" t="s">
        <v>111</v>
      </c>
      <c r="C12" s="46" t="s">
        <v>155</v>
      </c>
      <c r="D12" s="46" t="s">
        <v>553</v>
      </c>
      <c r="E12" s="47">
        <v>44712</v>
      </c>
      <c r="F12" s="46" t="s">
        <v>164</v>
      </c>
      <c r="G12" s="40" t="s">
        <v>156</v>
      </c>
      <c r="H12" s="17" t="s">
        <v>164</v>
      </c>
      <c r="I12" s="20">
        <v>0</v>
      </c>
      <c r="J12" s="20">
        <v>0</v>
      </c>
      <c r="K12" s="20">
        <v>0</v>
      </c>
      <c r="L12" s="20">
        <f t="shared" si="0"/>
        <v>0</v>
      </c>
      <c r="M12" s="17" t="s">
        <v>117</v>
      </c>
    </row>
    <row r="13" spans="1:16382" ht="16.2" x14ac:dyDescent="0.35">
      <c r="A13" s="44"/>
      <c r="B13" s="46" t="s">
        <v>111</v>
      </c>
      <c r="C13" s="46" t="s">
        <v>155</v>
      </c>
      <c r="D13" s="46" t="s">
        <v>553</v>
      </c>
      <c r="E13" s="47">
        <v>44712</v>
      </c>
      <c r="F13" s="46" t="s">
        <v>165</v>
      </c>
      <c r="G13" s="40" t="s">
        <v>156</v>
      </c>
      <c r="H13" s="17" t="s">
        <v>165</v>
      </c>
      <c r="I13" s="20">
        <v>0</v>
      </c>
      <c r="J13" s="20">
        <v>0</v>
      </c>
      <c r="K13" s="20">
        <v>0</v>
      </c>
      <c r="L13" s="20">
        <f t="shared" si="0"/>
        <v>0</v>
      </c>
      <c r="M13" s="17" t="s">
        <v>117</v>
      </c>
    </row>
    <row r="14" spans="1:16382" ht="16.2" x14ac:dyDescent="0.35">
      <c r="A14" s="44"/>
      <c r="B14" s="46" t="s">
        <v>111</v>
      </c>
      <c r="C14" s="46" t="s">
        <v>166</v>
      </c>
      <c r="D14" s="46" t="s">
        <v>553</v>
      </c>
      <c r="E14" s="47">
        <v>44712</v>
      </c>
      <c r="F14" s="46" t="s">
        <v>168</v>
      </c>
      <c r="G14" s="40" t="s">
        <v>167</v>
      </c>
      <c r="H14" s="17" t="s">
        <v>168</v>
      </c>
      <c r="I14" s="20">
        <v>524</v>
      </c>
      <c r="J14" s="20">
        <v>1082.17</v>
      </c>
      <c r="K14" s="20">
        <v>1298.604</v>
      </c>
      <c r="L14" s="20">
        <f t="shared" si="0"/>
        <v>432.86799999999999</v>
      </c>
      <c r="M14" s="17" t="s">
        <v>115</v>
      </c>
    </row>
    <row r="15" spans="1:16382" ht="16.2" x14ac:dyDescent="0.35">
      <c r="A15" s="44"/>
      <c r="B15" s="46" t="s">
        <v>111</v>
      </c>
      <c r="C15" s="46" t="s">
        <v>101</v>
      </c>
      <c r="D15" s="46" t="s">
        <v>552</v>
      </c>
      <c r="E15" s="47">
        <v>44742</v>
      </c>
      <c r="F15" s="46" t="s">
        <v>104</v>
      </c>
      <c r="G15" s="40" t="s">
        <v>102</v>
      </c>
      <c r="H15" s="17" t="s">
        <v>104</v>
      </c>
      <c r="I15" s="20">
        <v>575.48</v>
      </c>
      <c r="J15" s="20">
        <v>575.48</v>
      </c>
      <c r="K15" s="20">
        <v>690.57600000000002</v>
      </c>
      <c r="L15" s="20">
        <f t="shared" si="0"/>
        <v>230.19200000000001</v>
      </c>
      <c r="M15" s="17" t="s">
        <v>115</v>
      </c>
    </row>
    <row r="16" spans="1:16382" ht="16.2" x14ac:dyDescent="0.35">
      <c r="A16" s="44"/>
      <c r="B16" s="46" t="s">
        <v>111</v>
      </c>
      <c r="C16" s="46" t="s">
        <v>101</v>
      </c>
      <c r="D16" s="46" t="s">
        <v>552</v>
      </c>
      <c r="E16" s="47">
        <v>44742</v>
      </c>
      <c r="F16" s="46" t="s">
        <v>105</v>
      </c>
      <c r="G16" s="40" t="s">
        <v>102</v>
      </c>
      <c r="H16" s="17" t="s">
        <v>105</v>
      </c>
      <c r="I16" s="20">
        <v>0</v>
      </c>
      <c r="J16" s="20">
        <v>0</v>
      </c>
      <c r="K16" s="20">
        <v>0</v>
      </c>
      <c r="L16" s="20">
        <f t="shared" si="0"/>
        <v>0</v>
      </c>
      <c r="M16" s="17" t="s">
        <v>130</v>
      </c>
    </row>
    <row r="17" spans="1:13" ht="16.2" x14ac:dyDescent="0.35">
      <c r="A17" s="44"/>
      <c r="B17" s="46" t="s">
        <v>111</v>
      </c>
      <c r="C17" s="46" t="s">
        <v>106</v>
      </c>
      <c r="D17" s="46" t="s">
        <v>552</v>
      </c>
      <c r="E17" s="47">
        <v>44742</v>
      </c>
      <c r="F17" s="46" t="s">
        <v>107</v>
      </c>
      <c r="G17" s="40" t="s">
        <v>100</v>
      </c>
      <c r="H17" s="17" t="s">
        <v>107</v>
      </c>
      <c r="I17" s="20">
        <v>0</v>
      </c>
      <c r="J17" s="20">
        <v>0</v>
      </c>
      <c r="K17" s="20">
        <v>0</v>
      </c>
      <c r="L17" s="20">
        <f t="shared" si="0"/>
        <v>0</v>
      </c>
      <c r="M17" s="17" t="s">
        <v>130</v>
      </c>
    </row>
    <row r="18" spans="1:13" ht="16.2" x14ac:dyDescent="0.35">
      <c r="A18" s="44"/>
      <c r="B18" s="46" t="s">
        <v>111</v>
      </c>
      <c r="C18" s="46" t="s">
        <v>108</v>
      </c>
      <c r="D18" s="46" t="s">
        <v>552</v>
      </c>
      <c r="E18" s="47">
        <v>44742</v>
      </c>
      <c r="F18" s="46" t="s">
        <v>110</v>
      </c>
      <c r="G18" s="40" t="s">
        <v>109</v>
      </c>
      <c r="H18" s="17" t="s">
        <v>110</v>
      </c>
      <c r="I18" s="20">
        <v>0</v>
      </c>
      <c r="J18" s="20">
        <v>0</v>
      </c>
      <c r="K18" s="20">
        <v>0</v>
      </c>
      <c r="L18" s="20">
        <f t="shared" si="0"/>
        <v>0</v>
      </c>
      <c r="M18" s="17" t="s">
        <v>130</v>
      </c>
    </row>
    <row r="19" spans="1:13" ht="16.2" x14ac:dyDescent="0.35">
      <c r="A19" s="44"/>
      <c r="B19" s="46" t="s">
        <v>111</v>
      </c>
      <c r="C19" s="46" t="s">
        <v>112</v>
      </c>
      <c r="D19" s="46" t="s">
        <v>553</v>
      </c>
      <c r="E19" s="47">
        <v>44742</v>
      </c>
      <c r="F19" s="46" t="s">
        <v>114</v>
      </c>
      <c r="G19" s="40" t="s">
        <v>113</v>
      </c>
      <c r="H19" s="17" t="s">
        <v>114</v>
      </c>
      <c r="I19" s="20">
        <v>0</v>
      </c>
      <c r="J19" s="20">
        <v>0</v>
      </c>
      <c r="K19" s="20">
        <v>0</v>
      </c>
      <c r="L19" s="20">
        <f t="shared" si="0"/>
        <v>0</v>
      </c>
      <c r="M19" s="17" t="s">
        <v>130</v>
      </c>
    </row>
    <row r="20" spans="1:13" ht="16.2" x14ac:dyDescent="0.35">
      <c r="A20" s="44"/>
      <c r="B20" s="46" t="s">
        <v>111</v>
      </c>
      <c r="C20" s="46" t="s">
        <v>112</v>
      </c>
      <c r="D20" s="46" t="s">
        <v>553</v>
      </c>
      <c r="E20" s="47">
        <v>44742</v>
      </c>
      <c r="F20" s="46" t="s">
        <v>116</v>
      </c>
      <c r="G20" s="40" t="s">
        <v>113</v>
      </c>
      <c r="H20" s="17" t="s">
        <v>116</v>
      </c>
      <c r="I20" s="20">
        <v>0</v>
      </c>
      <c r="J20" s="20">
        <v>0</v>
      </c>
      <c r="K20" s="20">
        <v>0</v>
      </c>
      <c r="L20" s="20">
        <f t="shared" si="0"/>
        <v>0</v>
      </c>
      <c r="M20" s="17" t="s">
        <v>130</v>
      </c>
    </row>
    <row r="21" spans="1:13" ht="16.2" x14ac:dyDescent="0.35">
      <c r="A21" s="44"/>
      <c r="B21" s="46" t="s">
        <v>111</v>
      </c>
      <c r="C21" s="46" t="s">
        <v>112</v>
      </c>
      <c r="D21" s="46" t="s">
        <v>553</v>
      </c>
      <c r="E21" s="47">
        <v>44742</v>
      </c>
      <c r="F21" s="46" t="s">
        <v>118</v>
      </c>
      <c r="G21" s="40" t="s">
        <v>113</v>
      </c>
      <c r="H21" s="17" t="s">
        <v>118</v>
      </c>
      <c r="I21" s="20">
        <v>0</v>
      </c>
      <c r="J21" s="20">
        <v>0</v>
      </c>
      <c r="K21" s="20">
        <v>0</v>
      </c>
      <c r="L21" s="20">
        <f t="shared" si="0"/>
        <v>0</v>
      </c>
      <c r="M21" s="17" t="s">
        <v>130</v>
      </c>
    </row>
    <row r="22" spans="1:13" ht="16.2" x14ac:dyDescent="0.35">
      <c r="A22" s="44"/>
      <c r="B22" s="46" t="s">
        <v>111</v>
      </c>
      <c r="C22" s="46" t="s">
        <v>112</v>
      </c>
      <c r="D22" s="46" t="s">
        <v>553</v>
      </c>
      <c r="E22" s="47">
        <v>44742</v>
      </c>
      <c r="F22" s="46" t="s">
        <v>119</v>
      </c>
      <c r="G22" s="40" t="s">
        <v>113</v>
      </c>
      <c r="H22" s="17" t="s">
        <v>119</v>
      </c>
      <c r="I22" s="20">
        <v>0</v>
      </c>
      <c r="J22" s="20">
        <v>0</v>
      </c>
      <c r="K22" s="20">
        <v>0</v>
      </c>
      <c r="L22" s="20">
        <f t="shared" si="0"/>
        <v>0</v>
      </c>
      <c r="M22" s="17" t="s">
        <v>130</v>
      </c>
    </row>
    <row r="23" spans="1:13" ht="16.2" x14ac:dyDescent="0.35">
      <c r="A23" s="44"/>
      <c r="B23" s="46" t="s">
        <v>111</v>
      </c>
      <c r="C23" s="46" t="s">
        <v>112</v>
      </c>
      <c r="D23" s="46" t="s">
        <v>553</v>
      </c>
      <c r="E23" s="47">
        <v>44742</v>
      </c>
      <c r="F23" s="46" t="s">
        <v>120</v>
      </c>
      <c r="G23" s="40" t="s">
        <v>113</v>
      </c>
      <c r="H23" s="17" t="s">
        <v>120</v>
      </c>
      <c r="I23" s="20">
        <v>0</v>
      </c>
      <c r="J23" s="20">
        <v>0</v>
      </c>
      <c r="K23" s="20">
        <v>0</v>
      </c>
      <c r="L23" s="20">
        <f t="shared" si="0"/>
        <v>0</v>
      </c>
      <c r="M23" s="17" t="s">
        <v>130</v>
      </c>
    </row>
    <row r="24" spans="1:13" ht="16.2" x14ac:dyDescent="0.35">
      <c r="A24" s="44"/>
      <c r="B24" s="46" t="s">
        <v>111</v>
      </c>
      <c r="C24" s="46" t="s">
        <v>112</v>
      </c>
      <c r="D24" s="46" t="s">
        <v>553</v>
      </c>
      <c r="E24" s="47">
        <v>44742</v>
      </c>
      <c r="F24" s="46" t="s">
        <v>121</v>
      </c>
      <c r="G24" s="40" t="s">
        <v>113</v>
      </c>
      <c r="H24" s="17" t="s">
        <v>121</v>
      </c>
      <c r="I24" s="20">
        <v>0</v>
      </c>
      <c r="J24" s="20">
        <v>0</v>
      </c>
      <c r="K24" s="20">
        <v>0</v>
      </c>
      <c r="L24" s="20">
        <f t="shared" si="0"/>
        <v>0</v>
      </c>
      <c r="M24" s="17" t="s">
        <v>130</v>
      </c>
    </row>
    <row r="25" spans="1:13" ht="16.2" x14ac:dyDescent="0.35">
      <c r="A25" s="44"/>
      <c r="B25" s="46" t="s">
        <v>111</v>
      </c>
      <c r="C25" s="46" t="s">
        <v>112</v>
      </c>
      <c r="D25" s="46" t="s">
        <v>553</v>
      </c>
      <c r="E25" s="47">
        <v>44742</v>
      </c>
      <c r="F25" s="46" t="s">
        <v>122</v>
      </c>
      <c r="G25" s="40" t="s">
        <v>113</v>
      </c>
      <c r="H25" s="17" t="s">
        <v>122</v>
      </c>
      <c r="I25" s="20">
        <v>0</v>
      </c>
      <c r="J25" s="20">
        <v>0</v>
      </c>
      <c r="K25" s="20">
        <v>0</v>
      </c>
      <c r="L25" s="20">
        <f t="shared" si="0"/>
        <v>0</v>
      </c>
      <c r="M25" s="17" t="s">
        <v>130</v>
      </c>
    </row>
    <row r="26" spans="1:13" ht="16.2" x14ac:dyDescent="0.35">
      <c r="A26" s="44"/>
      <c r="B26" s="46" t="s">
        <v>111</v>
      </c>
      <c r="C26" s="46" t="s">
        <v>123</v>
      </c>
      <c r="D26" s="46" t="s">
        <v>553</v>
      </c>
      <c r="E26" s="47">
        <v>44742</v>
      </c>
      <c r="F26" s="46" t="s">
        <v>125</v>
      </c>
      <c r="G26" s="40" t="s">
        <v>124</v>
      </c>
      <c r="H26" s="17" t="s">
        <v>125</v>
      </c>
      <c r="I26" s="20">
        <v>0</v>
      </c>
      <c r="J26" s="20">
        <v>0</v>
      </c>
      <c r="K26" s="20">
        <v>0</v>
      </c>
      <c r="L26" s="20">
        <f t="shared" si="0"/>
        <v>0</v>
      </c>
      <c r="M26" s="17" t="s">
        <v>130</v>
      </c>
    </row>
    <row r="27" spans="1:13" ht="16.2" x14ac:dyDescent="0.35">
      <c r="A27" s="44"/>
      <c r="B27" s="46" t="s">
        <v>111</v>
      </c>
      <c r="C27" s="46" t="s">
        <v>126</v>
      </c>
      <c r="D27" s="46" t="s">
        <v>553</v>
      </c>
      <c r="E27" s="47">
        <v>44742</v>
      </c>
      <c r="F27" s="46" t="s">
        <v>128</v>
      </c>
      <c r="G27" s="40" t="s">
        <v>127</v>
      </c>
      <c r="H27" s="17" t="s">
        <v>128</v>
      </c>
      <c r="I27" s="20">
        <v>0</v>
      </c>
      <c r="J27" s="20">
        <v>0</v>
      </c>
      <c r="K27" s="20">
        <v>0</v>
      </c>
      <c r="L27" s="20">
        <f t="shared" si="0"/>
        <v>0</v>
      </c>
      <c r="M27" s="17" t="s">
        <v>130</v>
      </c>
    </row>
    <row r="28" spans="1:13" ht="16.2" x14ac:dyDescent="0.35">
      <c r="A28" s="44"/>
      <c r="B28" s="46" t="s">
        <v>111</v>
      </c>
      <c r="C28" s="46" t="s">
        <v>126</v>
      </c>
      <c r="D28" s="46" t="s">
        <v>553</v>
      </c>
      <c r="E28" s="47">
        <v>44742</v>
      </c>
      <c r="F28" s="46" t="s">
        <v>129</v>
      </c>
      <c r="G28" s="40" t="s">
        <v>127</v>
      </c>
      <c r="H28" s="17" t="s">
        <v>129</v>
      </c>
      <c r="I28" s="20">
        <v>0</v>
      </c>
      <c r="J28" s="20">
        <v>0</v>
      </c>
      <c r="K28" s="20">
        <v>0</v>
      </c>
      <c r="L28" s="20">
        <f t="shared" si="0"/>
        <v>0</v>
      </c>
      <c r="M28" s="17" t="s">
        <v>130</v>
      </c>
    </row>
    <row r="29" spans="1:13" ht="16.2" x14ac:dyDescent="0.35">
      <c r="A29" s="44"/>
      <c r="B29" s="46" t="s">
        <v>111</v>
      </c>
      <c r="C29" s="46" t="s">
        <v>126</v>
      </c>
      <c r="D29" s="46" t="s">
        <v>553</v>
      </c>
      <c r="E29" s="47">
        <v>44742</v>
      </c>
      <c r="F29" s="46" t="s">
        <v>131</v>
      </c>
      <c r="G29" s="40" t="s">
        <v>127</v>
      </c>
      <c r="H29" s="17" t="s">
        <v>131</v>
      </c>
      <c r="I29" s="20">
        <v>0</v>
      </c>
      <c r="J29" s="20">
        <v>0</v>
      </c>
      <c r="K29" s="20">
        <v>0</v>
      </c>
      <c r="L29" s="20">
        <f t="shared" si="0"/>
        <v>0</v>
      </c>
      <c r="M29" s="17" t="s">
        <v>130</v>
      </c>
    </row>
    <row r="30" spans="1:13" ht="16.2" x14ac:dyDescent="0.35">
      <c r="A30" s="44"/>
      <c r="B30" s="46" t="s">
        <v>111</v>
      </c>
      <c r="C30" s="46" t="s">
        <v>126</v>
      </c>
      <c r="D30" s="46" t="s">
        <v>553</v>
      </c>
      <c r="E30" s="47">
        <v>44742</v>
      </c>
      <c r="F30" s="46" t="s">
        <v>132</v>
      </c>
      <c r="G30" s="40" t="s">
        <v>127</v>
      </c>
      <c r="H30" s="17" t="s">
        <v>132</v>
      </c>
      <c r="I30" s="20">
        <v>0</v>
      </c>
      <c r="J30" s="20">
        <v>0</v>
      </c>
      <c r="K30" s="20">
        <v>0</v>
      </c>
      <c r="L30" s="20">
        <f t="shared" si="0"/>
        <v>0</v>
      </c>
      <c r="M30" s="17" t="s">
        <v>130</v>
      </c>
    </row>
    <row r="31" spans="1:13" ht="16.2" x14ac:dyDescent="0.35">
      <c r="A31" s="44"/>
      <c r="B31" s="46" t="s">
        <v>111</v>
      </c>
      <c r="C31" s="46" t="s">
        <v>126</v>
      </c>
      <c r="D31" s="46" t="s">
        <v>553</v>
      </c>
      <c r="E31" s="47">
        <v>44742</v>
      </c>
      <c r="F31" s="46" t="s">
        <v>133</v>
      </c>
      <c r="G31" s="40" t="s">
        <v>127</v>
      </c>
      <c r="H31" s="17" t="s">
        <v>133</v>
      </c>
      <c r="I31" s="20">
        <v>0</v>
      </c>
      <c r="J31" s="20">
        <v>0</v>
      </c>
      <c r="K31" s="20">
        <v>0</v>
      </c>
      <c r="L31" s="20">
        <f t="shared" si="0"/>
        <v>0</v>
      </c>
      <c r="M31" s="17" t="s">
        <v>130</v>
      </c>
    </row>
    <row r="32" spans="1:13" ht="16.2" x14ac:dyDescent="0.35">
      <c r="A32" s="44"/>
      <c r="B32" s="46" t="s">
        <v>111</v>
      </c>
      <c r="C32" s="46" t="s">
        <v>126</v>
      </c>
      <c r="D32" s="46" t="s">
        <v>553</v>
      </c>
      <c r="E32" s="47">
        <v>44742</v>
      </c>
      <c r="F32" s="46" t="s">
        <v>134</v>
      </c>
      <c r="G32" s="40" t="s">
        <v>127</v>
      </c>
      <c r="H32" s="17" t="s">
        <v>134</v>
      </c>
      <c r="I32" s="20">
        <v>0</v>
      </c>
      <c r="J32" s="20">
        <v>0</v>
      </c>
      <c r="K32" s="20">
        <v>0</v>
      </c>
      <c r="L32" s="20">
        <f t="shared" si="0"/>
        <v>0</v>
      </c>
      <c r="M32" s="17" t="s">
        <v>130</v>
      </c>
    </row>
    <row r="33" spans="1:13" ht="16.2" x14ac:dyDescent="0.35">
      <c r="A33" s="44"/>
      <c r="B33" s="46" t="s">
        <v>111</v>
      </c>
      <c r="C33" s="46" t="s">
        <v>126</v>
      </c>
      <c r="D33" s="46" t="s">
        <v>553</v>
      </c>
      <c r="E33" s="47">
        <v>44742</v>
      </c>
      <c r="F33" s="46" t="s">
        <v>135</v>
      </c>
      <c r="G33" s="40" t="s">
        <v>127</v>
      </c>
      <c r="H33" s="17" t="s">
        <v>135</v>
      </c>
      <c r="I33" s="20">
        <v>0</v>
      </c>
      <c r="J33" s="20">
        <v>0</v>
      </c>
      <c r="K33" s="20">
        <v>0</v>
      </c>
      <c r="L33" s="20">
        <f t="shared" si="0"/>
        <v>0</v>
      </c>
      <c r="M33" s="17" t="s">
        <v>130</v>
      </c>
    </row>
    <row r="34" spans="1:13" ht="16.2" x14ac:dyDescent="0.35">
      <c r="A34" s="44"/>
      <c r="B34" s="46" t="s">
        <v>111</v>
      </c>
      <c r="C34" s="46" t="s">
        <v>126</v>
      </c>
      <c r="D34" s="46" t="s">
        <v>553</v>
      </c>
      <c r="E34" s="47">
        <v>44742</v>
      </c>
      <c r="F34" s="46" t="s">
        <v>136</v>
      </c>
      <c r="G34" s="40" t="s">
        <v>127</v>
      </c>
      <c r="H34" s="17" t="s">
        <v>136</v>
      </c>
      <c r="I34" s="20">
        <v>0</v>
      </c>
      <c r="J34" s="20">
        <v>0</v>
      </c>
      <c r="K34" s="20">
        <v>0</v>
      </c>
      <c r="L34" s="20">
        <f t="shared" si="0"/>
        <v>0</v>
      </c>
      <c r="M34" s="17" t="s">
        <v>130</v>
      </c>
    </row>
    <row r="35" spans="1:13" ht="16.2" x14ac:dyDescent="0.35">
      <c r="A35" s="44"/>
      <c r="B35" s="46" t="s">
        <v>111</v>
      </c>
      <c r="C35" s="46" t="s">
        <v>126</v>
      </c>
      <c r="D35" s="46" t="s">
        <v>553</v>
      </c>
      <c r="E35" s="47">
        <v>44742</v>
      </c>
      <c r="F35" s="46" t="s">
        <v>137</v>
      </c>
      <c r="G35" s="40" t="s">
        <v>127</v>
      </c>
      <c r="H35" s="17" t="s">
        <v>137</v>
      </c>
      <c r="I35" s="20">
        <v>0</v>
      </c>
      <c r="J35" s="20">
        <v>0</v>
      </c>
      <c r="K35" s="20">
        <v>0</v>
      </c>
      <c r="L35" s="20">
        <f t="shared" si="0"/>
        <v>0</v>
      </c>
      <c r="M35" s="17" t="s">
        <v>130</v>
      </c>
    </row>
    <row r="36" spans="1:13" ht="16.2" x14ac:dyDescent="0.35">
      <c r="A36" s="44"/>
      <c r="B36" s="46" t="s">
        <v>111</v>
      </c>
      <c r="C36" s="46" t="s">
        <v>126</v>
      </c>
      <c r="D36" s="46" t="s">
        <v>553</v>
      </c>
      <c r="E36" s="47">
        <v>44742</v>
      </c>
      <c r="F36" s="46" t="s">
        <v>138</v>
      </c>
      <c r="G36" s="40" t="s">
        <v>127</v>
      </c>
      <c r="H36" s="17" t="s">
        <v>138</v>
      </c>
      <c r="I36" s="20">
        <v>0</v>
      </c>
      <c r="J36" s="20">
        <v>0</v>
      </c>
      <c r="K36" s="20">
        <v>0</v>
      </c>
      <c r="L36" s="20">
        <f t="shared" si="0"/>
        <v>0</v>
      </c>
      <c r="M36" s="17" t="s">
        <v>130</v>
      </c>
    </row>
    <row r="37" spans="1:13" ht="16.2" x14ac:dyDescent="0.35">
      <c r="A37" s="44"/>
      <c r="B37" s="46" t="s">
        <v>111</v>
      </c>
      <c r="C37" s="46" t="s">
        <v>126</v>
      </c>
      <c r="D37" s="46" t="s">
        <v>553</v>
      </c>
      <c r="E37" s="47">
        <v>44742</v>
      </c>
      <c r="F37" s="46" t="s">
        <v>139</v>
      </c>
      <c r="G37" s="40" t="s">
        <v>127</v>
      </c>
      <c r="H37" s="17" t="s">
        <v>139</v>
      </c>
      <c r="I37" s="20">
        <v>0</v>
      </c>
      <c r="J37" s="20">
        <v>0</v>
      </c>
      <c r="K37" s="20">
        <v>0</v>
      </c>
      <c r="L37" s="20">
        <f t="shared" si="0"/>
        <v>0</v>
      </c>
      <c r="M37" s="17" t="s">
        <v>130</v>
      </c>
    </row>
    <row r="38" spans="1:13" ht="16.2" x14ac:dyDescent="0.35">
      <c r="A38" s="44"/>
      <c r="B38" s="46" t="s">
        <v>111</v>
      </c>
      <c r="C38" s="46" t="s">
        <v>126</v>
      </c>
      <c r="D38" s="46" t="s">
        <v>553</v>
      </c>
      <c r="E38" s="47">
        <v>44742</v>
      </c>
      <c r="F38" s="46" t="s">
        <v>140</v>
      </c>
      <c r="G38" s="40" t="s">
        <v>127</v>
      </c>
      <c r="H38" s="17" t="s">
        <v>140</v>
      </c>
      <c r="I38" s="20">
        <v>0</v>
      </c>
      <c r="J38" s="20">
        <v>0</v>
      </c>
      <c r="K38" s="20">
        <v>0</v>
      </c>
      <c r="L38" s="20">
        <f t="shared" si="0"/>
        <v>0</v>
      </c>
      <c r="M38" s="17" t="s">
        <v>130</v>
      </c>
    </row>
    <row r="39" spans="1:13" ht="16.2" x14ac:dyDescent="0.35">
      <c r="A39" s="44"/>
      <c r="B39" s="46" t="s">
        <v>111</v>
      </c>
      <c r="C39" s="46" t="s">
        <v>126</v>
      </c>
      <c r="D39" s="46" t="s">
        <v>553</v>
      </c>
      <c r="E39" s="47">
        <v>44742</v>
      </c>
      <c r="F39" s="46" t="s">
        <v>141</v>
      </c>
      <c r="G39" s="40" t="s">
        <v>127</v>
      </c>
      <c r="H39" s="17" t="s">
        <v>141</v>
      </c>
      <c r="I39" s="20">
        <v>0</v>
      </c>
      <c r="J39" s="20">
        <v>0</v>
      </c>
      <c r="K39" s="20">
        <v>0</v>
      </c>
      <c r="L39" s="20">
        <f t="shared" si="0"/>
        <v>0</v>
      </c>
      <c r="M39" s="17" t="s">
        <v>130</v>
      </c>
    </row>
    <row r="40" spans="1:13" ht="16.2" x14ac:dyDescent="0.35">
      <c r="A40" s="44"/>
      <c r="B40" s="46" t="s">
        <v>111</v>
      </c>
      <c r="C40" s="46" t="s">
        <v>126</v>
      </c>
      <c r="D40" s="46" t="s">
        <v>553</v>
      </c>
      <c r="E40" s="47">
        <v>44742</v>
      </c>
      <c r="F40" s="46" t="s">
        <v>142</v>
      </c>
      <c r="G40" s="40" t="s">
        <v>127</v>
      </c>
      <c r="H40" s="17" t="s">
        <v>142</v>
      </c>
      <c r="I40" s="20">
        <v>0</v>
      </c>
      <c r="J40" s="20">
        <v>0</v>
      </c>
      <c r="K40" s="20">
        <v>0</v>
      </c>
      <c r="L40" s="20">
        <f t="shared" si="0"/>
        <v>0</v>
      </c>
      <c r="M40" s="17" t="s">
        <v>130</v>
      </c>
    </row>
    <row r="41" spans="1:13" ht="16.2" x14ac:dyDescent="0.35">
      <c r="A41" s="44"/>
      <c r="B41" s="46" t="s">
        <v>111</v>
      </c>
      <c r="C41" s="46" t="s">
        <v>126</v>
      </c>
      <c r="D41" s="46" t="s">
        <v>553</v>
      </c>
      <c r="E41" s="47">
        <v>44742</v>
      </c>
      <c r="F41" s="46" t="s">
        <v>143</v>
      </c>
      <c r="G41" s="40" t="s">
        <v>127</v>
      </c>
      <c r="H41" s="17" t="s">
        <v>143</v>
      </c>
      <c r="I41" s="20">
        <v>5</v>
      </c>
      <c r="J41" s="20">
        <v>5</v>
      </c>
      <c r="K41" s="20">
        <v>6</v>
      </c>
      <c r="L41" s="20">
        <f t="shared" si="0"/>
        <v>2</v>
      </c>
      <c r="M41" s="17" t="s">
        <v>115</v>
      </c>
    </row>
    <row r="42" spans="1:13" ht="16.2" x14ac:dyDescent="0.35">
      <c r="A42" s="44"/>
      <c r="B42" s="46" t="s">
        <v>111</v>
      </c>
      <c r="C42" s="46" t="s">
        <v>126</v>
      </c>
      <c r="D42" s="46" t="s">
        <v>553</v>
      </c>
      <c r="E42" s="47">
        <v>44742</v>
      </c>
      <c r="F42" s="46" t="s">
        <v>144</v>
      </c>
      <c r="G42" s="40" t="s">
        <v>127</v>
      </c>
      <c r="H42" s="17" t="s">
        <v>144</v>
      </c>
      <c r="I42" s="20">
        <v>0</v>
      </c>
      <c r="J42" s="20">
        <v>0</v>
      </c>
      <c r="K42" s="20">
        <v>0</v>
      </c>
      <c r="L42" s="20">
        <f t="shared" si="0"/>
        <v>0</v>
      </c>
      <c r="M42" s="17" t="s">
        <v>159</v>
      </c>
    </row>
    <row r="43" spans="1:13" ht="16.2" x14ac:dyDescent="0.35">
      <c r="A43" s="44"/>
      <c r="B43" s="46" t="s">
        <v>111</v>
      </c>
      <c r="C43" s="46" t="s">
        <v>126</v>
      </c>
      <c r="D43" s="46" t="s">
        <v>553</v>
      </c>
      <c r="E43" s="47">
        <v>44742</v>
      </c>
      <c r="F43" s="46" t="s">
        <v>145</v>
      </c>
      <c r="G43" s="40" t="s">
        <v>127</v>
      </c>
      <c r="H43" s="17" t="s">
        <v>145</v>
      </c>
      <c r="I43" s="20">
        <v>0</v>
      </c>
      <c r="J43" s="20">
        <v>0</v>
      </c>
      <c r="K43" s="20">
        <v>0</v>
      </c>
      <c r="L43" s="20">
        <f t="shared" si="0"/>
        <v>0</v>
      </c>
      <c r="M43" s="17" t="s">
        <v>159</v>
      </c>
    </row>
    <row r="44" spans="1:13" ht="16.2" x14ac:dyDescent="0.35">
      <c r="A44" s="44"/>
      <c r="B44" s="46" t="s">
        <v>111</v>
      </c>
      <c r="C44" s="46" t="s">
        <v>126</v>
      </c>
      <c r="D44" s="46" t="s">
        <v>553</v>
      </c>
      <c r="E44" s="47">
        <v>44742</v>
      </c>
      <c r="F44" s="46" t="s">
        <v>146</v>
      </c>
      <c r="G44" s="40" t="s">
        <v>127</v>
      </c>
      <c r="H44" s="17" t="s">
        <v>146</v>
      </c>
      <c r="I44" s="20">
        <v>0</v>
      </c>
      <c r="J44" s="20">
        <v>0</v>
      </c>
      <c r="K44" s="20">
        <v>0</v>
      </c>
      <c r="L44" s="20">
        <f t="shared" si="0"/>
        <v>0</v>
      </c>
      <c r="M44" s="17" t="s">
        <v>159</v>
      </c>
    </row>
    <row r="45" spans="1:13" ht="16.2" x14ac:dyDescent="0.35">
      <c r="A45" s="44"/>
      <c r="B45" s="46" t="s">
        <v>111</v>
      </c>
      <c r="C45" s="46" t="s">
        <v>126</v>
      </c>
      <c r="D45" s="46" t="s">
        <v>553</v>
      </c>
      <c r="E45" s="47">
        <v>44742</v>
      </c>
      <c r="F45" s="46" t="s">
        <v>147</v>
      </c>
      <c r="G45" s="40" t="s">
        <v>127</v>
      </c>
      <c r="H45" s="17" t="s">
        <v>147</v>
      </c>
      <c r="I45" s="20">
        <v>0</v>
      </c>
      <c r="J45" s="20">
        <v>0</v>
      </c>
      <c r="K45" s="20">
        <v>0</v>
      </c>
      <c r="L45" s="20">
        <f t="shared" si="0"/>
        <v>0</v>
      </c>
      <c r="M45" s="17" t="s">
        <v>159</v>
      </c>
    </row>
    <row r="46" spans="1:13" ht="16.2" x14ac:dyDescent="0.35">
      <c r="A46" s="44"/>
      <c r="B46" s="46" t="s">
        <v>111</v>
      </c>
      <c r="C46" s="46" t="s">
        <v>126</v>
      </c>
      <c r="D46" s="46" t="s">
        <v>553</v>
      </c>
      <c r="E46" s="47">
        <v>44742</v>
      </c>
      <c r="F46" s="46" t="s">
        <v>148</v>
      </c>
      <c r="G46" s="40" t="s">
        <v>127</v>
      </c>
      <c r="H46" s="17" t="s">
        <v>148</v>
      </c>
      <c r="I46" s="20">
        <v>0</v>
      </c>
      <c r="J46" s="20">
        <v>0</v>
      </c>
      <c r="K46" s="20">
        <v>0</v>
      </c>
      <c r="L46" s="20">
        <f t="shared" si="0"/>
        <v>0</v>
      </c>
      <c r="M46" s="17" t="s">
        <v>159</v>
      </c>
    </row>
    <row r="47" spans="1:13" ht="16.2" x14ac:dyDescent="0.35">
      <c r="A47" s="44"/>
      <c r="B47" s="46" t="s">
        <v>111</v>
      </c>
      <c r="C47" s="46" t="s">
        <v>126</v>
      </c>
      <c r="D47" s="46" t="s">
        <v>553</v>
      </c>
      <c r="E47" s="47">
        <v>44742</v>
      </c>
      <c r="F47" s="46" t="s">
        <v>149</v>
      </c>
      <c r="G47" s="40" t="s">
        <v>127</v>
      </c>
      <c r="H47" s="17" t="s">
        <v>149</v>
      </c>
      <c r="I47" s="20">
        <v>0</v>
      </c>
      <c r="J47" s="20">
        <v>0</v>
      </c>
      <c r="K47" s="20">
        <v>0</v>
      </c>
      <c r="L47" s="20">
        <f t="shared" si="0"/>
        <v>0</v>
      </c>
      <c r="M47" s="17" t="s">
        <v>159</v>
      </c>
    </row>
    <row r="48" spans="1:13" ht="16.2" x14ac:dyDescent="0.35">
      <c r="A48" s="44"/>
      <c r="B48" s="46" t="s">
        <v>111</v>
      </c>
      <c r="C48" s="46" t="s">
        <v>126</v>
      </c>
      <c r="D48" s="46" t="s">
        <v>553</v>
      </c>
      <c r="E48" s="47">
        <v>44742</v>
      </c>
      <c r="F48" s="46" t="s">
        <v>150</v>
      </c>
      <c r="G48" s="40" t="s">
        <v>127</v>
      </c>
      <c r="H48" s="17" t="s">
        <v>150</v>
      </c>
      <c r="I48" s="20">
        <v>0</v>
      </c>
      <c r="J48" s="20">
        <v>0</v>
      </c>
      <c r="K48" s="20">
        <v>0</v>
      </c>
      <c r="L48" s="20">
        <f t="shared" si="0"/>
        <v>0</v>
      </c>
      <c r="M48" s="17" t="s">
        <v>159</v>
      </c>
    </row>
    <row r="49" spans="1:13" ht="16.2" x14ac:dyDescent="0.35">
      <c r="A49" s="44"/>
      <c r="B49" s="46" t="s">
        <v>111</v>
      </c>
      <c r="C49" s="46" t="s">
        <v>126</v>
      </c>
      <c r="D49" s="46" t="s">
        <v>553</v>
      </c>
      <c r="E49" s="47">
        <v>44742</v>
      </c>
      <c r="F49" s="46" t="s">
        <v>151</v>
      </c>
      <c r="G49" s="40" t="s">
        <v>127</v>
      </c>
      <c r="H49" s="17" t="s">
        <v>151</v>
      </c>
      <c r="I49" s="20">
        <v>11.889999999999999</v>
      </c>
      <c r="J49" s="20">
        <v>11.889999999999999</v>
      </c>
      <c r="K49" s="20">
        <v>14.267999999999999</v>
      </c>
      <c r="L49" s="20">
        <f t="shared" si="0"/>
        <v>4.7559999999999993</v>
      </c>
      <c r="M49" s="17" t="s">
        <v>115</v>
      </c>
    </row>
    <row r="50" spans="1:13" ht="16.2" x14ac:dyDescent="0.35">
      <c r="A50" s="44"/>
      <c r="B50" s="46" t="s">
        <v>111</v>
      </c>
      <c r="C50" s="46" t="s">
        <v>126</v>
      </c>
      <c r="D50" s="46" t="s">
        <v>553</v>
      </c>
      <c r="E50" s="47">
        <v>44742</v>
      </c>
      <c r="F50" s="46" t="s">
        <v>152</v>
      </c>
      <c r="G50" s="40" t="s">
        <v>127</v>
      </c>
      <c r="H50" s="17" t="s">
        <v>152</v>
      </c>
      <c r="I50" s="20">
        <v>14589.25</v>
      </c>
      <c r="J50" s="20">
        <v>38403.275000000001</v>
      </c>
      <c r="K50" s="20">
        <v>46083.93</v>
      </c>
      <c r="L50" s="20">
        <f t="shared" si="0"/>
        <v>15361.31</v>
      </c>
      <c r="M50" s="17" t="s">
        <v>172</v>
      </c>
    </row>
    <row r="51" spans="1:13" ht="16.2" x14ac:dyDescent="0.35">
      <c r="A51" s="44"/>
      <c r="B51" s="46" t="s">
        <v>190</v>
      </c>
      <c r="C51" s="46" t="s">
        <v>126</v>
      </c>
      <c r="D51" s="46" t="s">
        <v>553</v>
      </c>
      <c r="E51" s="47">
        <v>44742</v>
      </c>
      <c r="F51" s="46" t="s">
        <v>153</v>
      </c>
      <c r="G51" s="40" t="s">
        <v>127</v>
      </c>
      <c r="H51" s="17" t="s">
        <v>153</v>
      </c>
      <c r="I51" s="20">
        <v>128.20027150000001</v>
      </c>
      <c r="J51" s="20">
        <v>128.20027150000001</v>
      </c>
      <c r="K51" s="20">
        <f>J51*1.2</f>
        <v>153.84032580000002</v>
      </c>
      <c r="L51" s="20">
        <f t="shared" si="0"/>
        <v>51.280108600000005</v>
      </c>
      <c r="M51" s="17" t="s">
        <v>192</v>
      </c>
    </row>
    <row r="52" spans="1:13" ht="16.2" x14ac:dyDescent="0.35">
      <c r="A52" s="44"/>
      <c r="B52" s="46" t="s">
        <v>190</v>
      </c>
      <c r="C52" s="46" t="s">
        <v>126</v>
      </c>
      <c r="D52" s="46" t="s">
        <v>553</v>
      </c>
      <c r="E52" s="47">
        <v>44742</v>
      </c>
      <c r="F52" s="46" t="s">
        <v>154</v>
      </c>
      <c r="G52" s="40" t="s">
        <v>127</v>
      </c>
      <c r="H52" s="17" t="s">
        <v>154</v>
      </c>
      <c r="I52" s="20">
        <v>1561.0532409999998</v>
      </c>
      <c r="J52" s="20">
        <v>1561.0532409999998</v>
      </c>
      <c r="K52" s="20">
        <f t="shared" ref="K52:K54" si="1">J52*1.2</f>
        <v>1873.2638891999998</v>
      </c>
      <c r="L52" s="20">
        <f t="shared" si="0"/>
        <v>624.42129639999996</v>
      </c>
      <c r="M52" s="17" t="s">
        <v>192</v>
      </c>
    </row>
    <row r="53" spans="1:13" ht="16.2" x14ac:dyDescent="0.35">
      <c r="A53" s="44"/>
      <c r="B53" s="46" t="s">
        <v>190</v>
      </c>
      <c r="C53" s="46" t="s">
        <v>195</v>
      </c>
      <c r="D53" s="46" t="s">
        <v>554</v>
      </c>
      <c r="E53" s="47">
        <v>44742</v>
      </c>
      <c r="F53" s="46"/>
      <c r="G53" s="41" t="s">
        <v>195</v>
      </c>
      <c r="H53" s="17"/>
      <c r="I53" s="20">
        <v>275.69640249999992</v>
      </c>
      <c r="J53" s="20">
        <v>275.69640249999992</v>
      </c>
      <c r="K53" s="20">
        <f t="shared" si="1"/>
        <v>330.8356829999999</v>
      </c>
      <c r="L53" s="20">
        <f t="shared" si="0"/>
        <v>110.27856099999997</v>
      </c>
      <c r="M53" s="17" t="s">
        <v>192</v>
      </c>
    </row>
    <row r="54" spans="1:13" ht="16.2" x14ac:dyDescent="0.35">
      <c r="A54" s="44"/>
      <c r="B54" s="46" t="s">
        <v>190</v>
      </c>
      <c r="C54" s="46" t="s">
        <v>169</v>
      </c>
      <c r="D54" s="46" t="s">
        <v>553</v>
      </c>
      <c r="E54" s="47">
        <v>44834</v>
      </c>
      <c r="F54" s="46" t="s">
        <v>171</v>
      </c>
      <c r="G54" s="40" t="s">
        <v>170</v>
      </c>
      <c r="H54" s="17" t="s">
        <v>171</v>
      </c>
      <c r="I54" s="20">
        <v>196.82095349999997</v>
      </c>
      <c r="J54" s="20">
        <v>196.82095349999997</v>
      </c>
      <c r="K54" s="20">
        <f t="shared" si="1"/>
        <v>236.18514419999997</v>
      </c>
      <c r="L54" s="20">
        <f t="shared" si="0"/>
        <v>78.728381399999989</v>
      </c>
      <c r="M54" s="17" t="s">
        <v>192</v>
      </c>
    </row>
    <row r="55" spans="1:13" ht="16.2" x14ac:dyDescent="0.35">
      <c r="A55" s="44"/>
      <c r="B55" s="46"/>
      <c r="C55" s="46"/>
      <c r="D55" s="46"/>
      <c r="E55" s="46"/>
      <c r="F55" s="46"/>
    </row>
    <row r="56" spans="1:13" ht="16.2" x14ac:dyDescent="0.35">
      <c r="A56" s="44"/>
      <c r="B56" s="46"/>
      <c r="C56" s="46"/>
      <c r="D56" s="46"/>
      <c r="E56" s="46"/>
      <c r="F56" s="46"/>
    </row>
    <row r="57" spans="1:13" ht="16.2" x14ac:dyDescent="0.35">
      <c r="A57" s="44"/>
      <c r="B57" s="46"/>
      <c r="C57" s="46"/>
      <c r="D57" s="46"/>
      <c r="E57" s="46"/>
      <c r="F57" s="46"/>
    </row>
    <row r="58" spans="1:13" ht="16.2" hidden="1" x14ac:dyDescent="0.35">
      <c r="A58" s="44"/>
      <c r="B58" s="46"/>
      <c r="C58" s="46" t="s">
        <v>101</v>
      </c>
      <c r="D58" s="46"/>
      <c r="E58" s="46"/>
      <c r="F58" s="46"/>
    </row>
    <row r="59" spans="1:13" ht="16.2" hidden="1" x14ac:dyDescent="0.35">
      <c r="A59" s="44"/>
      <c r="B59" s="46"/>
      <c r="C59" s="46" t="s">
        <v>106</v>
      </c>
      <c r="D59" s="46"/>
      <c r="E59" s="46"/>
      <c r="F59" s="46"/>
    </row>
    <row r="60" spans="1:13" ht="16.2" hidden="1" x14ac:dyDescent="0.35">
      <c r="A60" s="44"/>
      <c r="B60" s="46"/>
      <c r="C60" s="46" t="s">
        <v>108</v>
      </c>
      <c r="D60" s="46"/>
      <c r="E60" s="46"/>
      <c r="F60" s="46"/>
    </row>
    <row r="61" spans="1:13" ht="16.2" hidden="1" x14ac:dyDescent="0.35">
      <c r="A61" s="44"/>
      <c r="B61" s="46"/>
      <c r="C61" s="46" t="s">
        <v>112</v>
      </c>
      <c r="D61" s="46"/>
      <c r="E61" s="46"/>
      <c r="F61" s="46"/>
    </row>
    <row r="62" spans="1:13" ht="16.2" hidden="1" x14ac:dyDescent="0.35">
      <c r="A62" s="44"/>
      <c r="B62" s="46"/>
      <c r="C62" s="46" t="s">
        <v>123</v>
      </c>
      <c r="D62" s="46"/>
      <c r="E62" s="46"/>
      <c r="F62" s="46"/>
    </row>
    <row r="63" spans="1:13" ht="16.2" hidden="1" x14ac:dyDescent="0.35">
      <c r="A63" s="44"/>
      <c r="B63" s="46"/>
      <c r="C63" s="46" t="s">
        <v>126</v>
      </c>
      <c r="D63" s="46"/>
      <c r="E63" s="46"/>
      <c r="F63" s="46"/>
    </row>
    <row r="64" spans="1:13" ht="16.2" hidden="1" x14ac:dyDescent="0.35">
      <c r="A64" s="44"/>
      <c r="B64" s="46"/>
      <c r="C64" s="46" t="s">
        <v>155</v>
      </c>
      <c r="D64" s="46"/>
      <c r="E64" s="46"/>
      <c r="F64" s="46"/>
    </row>
    <row r="65" spans="1:6" ht="16.2" hidden="1" x14ac:dyDescent="0.35">
      <c r="A65" s="44"/>
      <c r="B65" s="46"/>
      <c r="C65" s="46" t="s">
        <v>166</v>
      </c>
      <c r="D65" s="46"/>
      <c r="E65" s="46"/>
      <c r="F65" s="46"/>
    </row>
    <row r="66" spans="1:6" ht="16.2" hidden="1" x14ac:dyDescent="0.35">
      <c r="A66" s="44"/>
      <c r="B66" s="46"/>
      <c r="C66" s="46" t="s">
        <v>169</v>
      </c>
      <c r="D66" s="46"/>
      <c r="E66" s="46"/>
      <c r="F66" s="46"/>
    </row>
    <row r="67" spans="1:6" ht="16.2" hidden="1" x14ac:dyDescent="0.35">
      <c r="A67" s="44"/>
      <c r="B67" s="46"/>
      <c r="C67" s="46" t="s">
        <v>191</v>
      </c>
      <c r="D67" s="46"/>
      <c r="E67" s="46"/>
      <c r="F67" s="46"/>
    </row>
    <row r="68" spans="1:6" ht="16.2" hidden="1" x14ac:dyDescent="0.35">
      <c r="A68" s="44"/>
      <c r="B68" s="46"/>
      <c r="C68" s="46" t="s">
        <v>193</v>
      </c>
      <c r="D68" s="46"/>
      <c r="E68" s="46"/>
      <c r="F68" s="46"/>
    </row>
    <row r="69" spans="1:6" ht="16.2" hidden="1" x14ac:dyDescent="0.35">
      <c r="A69" s="44"/>
      <c r="B69" s="46"/>
      <c r="C69" s="46" t="s">
        <v>194</v>
      </c>
      <c r="D69" s="46"/>
      <c r="E69" s="46"/>
      <c r="F69" s="46"/>
    </row>
    <row r="70" spans="1:6" ht="16.2" hidden="1" x14ac:dyDescent="0.35">
      <c r="A70" s="44"/>
      <c r="B70" s="46"/>
      <c r="C70" s="46" t="s">
        <v>195</v>
      </c>
      <c r="D70" s="46"/>
      <c r="E70" s="46"/>
      <c r="F70" s="46"/>
    </row>
    <row r="71" spans="1:6" ht="16.2" x14ac:dyDescent="0.35">
      <c r="A71" s="44"/>
      <c r="B71" s="46"/>
      <c r="C71" s="46"/>
      <c r="D71" s="46"/>
      <c r="E71" s="46"/>
      <c r="F71" s="46"/>
    </row>
    <row r="72" spans="1:6" ht="16.2" x14ac:dyDescent="0.35">
      <c r="A72" s="44"/>
      <c r="B72" s="46"/>
      <c r="C72" s="46"/>
      <c r="D72" s="46"/>
      <c r="E72" s="46"/>
      <c r="F72" s="46"/>
    </row>
    <row r="73" spans="1:6" ht="16.2" x14ac:dyDescent="0.35">
      <c r="A73" s="44"/>
      <c r="B73" s="46"/>
      <c r="C73" s="46"/>
      <c r="D73" s="46"/>
      <c r="E73" s="46"/>
      <c r="F73" s="46"/>
    </row>
    <row r="74" spans="1:6" ht="16.2" x14ac:dyDescent="0.35">
      <c r="A74" s="44"/>
      <c r="B74" s="46"/>
      <c r="C74" s="46"/>
      <c r="D74" s="46"/>
      <c r="E74" s="46"/>
      <c r="F74" s="46"/>
    </row>
    <row r="75" spans="1:6" ht="16.2" x14ac:dyDescent="0.35">
      <c r="A75" s="44"/>
      <c r="B75" s="46"/>
      <c r="C75" s="46"/>
      <c r="D75" s="46"/>
      <c r="E75" s="46"/>
      <c r="F75" s="46"/>
    </row>
    <row r="76" spans="1:6" ht="16.2" x14ac:dyDescent="0.35">
      <c r="A76" s="44"/>
      <c r="B76" s="46"/>
      <c r="C76" s="46"/>
      <c r="D76" s="46"/>
      <c r="E76" s="46"/>
      <c r="F76" s="46"/>
    </row>
    <row r="77" spans="1:6" ht="16.2" x14ac:dyDescent="0.35">
      <c r="A77" s="44"/>
      <c r="B77" s="46"/>
      <c r="C77" s="46"/>
      <c r="D77" s="46"/>
      <c r="E77" s="46"/>
      <c r="F77" s="46"/>
    </row>
    <row r="78" spans="1:6" ht="16.2" x14ac:dyDescent="0.35">
      <c r="A78" s="44"/>
      <c r="B78" s="46"/>
      <c r="C78" s="46"/>
      <c r="D78" s="46"/>
      <c r="E78" s="46"/>
      <c r="F78" s="46"/>
    </row>
    <row r="79" spans="1:6" ht="16.2" x14ac:dyDescent="0.35">
      <c r="A79" s="44"/>
      <c r="B79" s="46"/>
      <c r="C79" s="46"/>
      <c r="D79" s="46"/>
      <c r="E79" s="46"/>
      <c r="F79" s="46"/>
    </row>
    <row r="80" spans="1:6" ht="16.2" x14ac:dyDescent="0.35">
      <c r="A80" s="44"/>
      <c r="B80" s="46"/>
      <c r="C80" s="46"/>
      <c r="D80" s="46"/>
      <c r="E80" s="46"/>
      <c r="F80" s="46"/>
    </row>
    <row r="81" spans="1:6" ht="16.2" x14ac:dyDescent="0.35">
      <c r="A81" s="44"/>
      <c r="B81" s="46"/>
      <c r="C81" s="46"/>
      <c r="D81" s="46"/>
      <c r="E81" s="46"/>
      <c r="F81" s="46"/>
    </row>
    <row r="82" spans="1:6" ht="16.2" x14ac:dyDescent="0.35">
      <c r="A82" s="44"/>
      <c r="B82" s="46"/>
      <c r="C82" s="46"/>
      <c r="D82" s="46"/>
      <c r="E82" s="46"/>
      <c r="F82" s="46"/>
    </row>
    <row r="83" spans="1:6" ht="16.2" x14ac:dyDescent="0.35">
      <c r="A83" s="44"/>
      <c r="B83" s="46"/>
      <c r="C83" s="46"/>
      <c r="D83" s="46"/>
      <c r="E83" s="46"/>
      <c r="F83" s="46"/>
    </row>
    <row r="84" spans="1:6" ht="16.2" x14ac:dyDescent="0.35">
      <c r="A84" s="44"/>
      <c r="B84" s="46"/>
      <c r="C84" s="46"/>
      <c r="D84" s="46"/>
      <c r="E84" s="46"/>
      <c r="F84" s="46"/>
    </row>
    <row r="85" spans="1:6" ht="16.2" x14ac:dyDescent="0.35">
      <c r="A85" s="44"/>
      <c r="B85" s="46"/>
      <c r="C85" s="46"/>
      <c r="D85" s="46"/>
      <c r="E85" s="46"/>
      <c r="F85" s="46"/>
    </row>
    <row r="86" spans="1:6" ht="16.2" x14ac:dyDescent="0.35">
      <c r="A86" s="44"/>
      <c r="B86" s="46"/>
      <c r="C86" s="46"/>
      <c r="D86" s="46"/>
      <c r="E86" s="46"/>
      <c r="F86" s="46"/>
    </row>
    <row r="87" spans="1:6" ht="16.2" x14ac:dyDescent="0.35">
      <c r="A87" s="44"/>
      <c r="B87" s="46"/>
      <c r="C87" s="46"/>
      <c r="D87" s="46"/>
      <c r="E87" s="46"/>
      <c r="F87" s="46"/>
    </row>
    <row r="88" spans="1:6" ht="16.2" x14ac:dyDescent="0.35">
      <c r="A88" s="44"/>
      <c r="B88" s="46"/>
      <c r="C88" s="46"/>
      <c r="D88" s="46"/>
      <c r="E88" s="46"/>
      <c r="F88" s="46"/>
    </row>
    <row r="89" spans="1:6" ht="16.2" x14ac:dyDescent="0.35">
      <c r="A89" s="44"/>
      <c r="B89" s="46"/>
      <c r="C89" s="46"/>
      <c r="D89" s="46"/>
      <c r="E89" s="46"/>
      <c r="F89" s="46"/>
    </row>
    <row r="90" spans="1:6" ht="16.2" x14ac:dyDescent="0.35">
      <c r="A90" s="44"/>
      <c r="B90" s="46"/>
      <c r="C90" s="46"/>
      <c r="D90" s="46"/>
      <c r="E90" s="46"/>
      <c r="F90" s="46"/>
    </row>
    <row r="91" spans="1:6" ht="16.2" x14ac:dyDescent="0.35">
      <c r="A91" s="44"/>
      <c r="B91" s="46"/>
      <c r="C91" s="46"/>
      <c r="D91" s="46"/>
      <c r="E91" s="46"/>
      <c r="F91" s="46"/>
    </row>
  </sheetData>
  <autoFilter ref="B2:M54" xr:uid="{3F4497FC-F6D3-4049-BA21-A460B72BB6DA}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420C-407F-1D44-A5FF-00916BD3CA4F}">
  <sheetPr codeName="Sheet10">
    <tabColor theme="9" tint="0.79998168889431442"/>
  </sheetPr>
  <dimension ref="A3:G42"/>
  <sheetViews>
    <sheetView topLeftCell="A7" workbookViewId="0">
      <selection activeCell="Z35" sqref="Z35"/>
    </sheetView>
  </sheetViews>
  <sheetFormatPr defaultColWidth="8.796875" defaultRowHeight="15.6" x14ac:dyDescent="0.3"/>
  <cols>
    <col min="1" max="1" width="25" customWidth="1"/>
    <col min="2" max="2" width="20.69921875" customWidth="1"/>
    <col min="3" max="6" width="5.796875" bestFit="1" customWidth="1"/>
    <col min="7" max="8" width="11.69921875" bestFit="1" customWidth="1"/>
    <col min="9" max="9" width="12.19921875" bestFit="1" customWidth="1"/>
    <col min="10" max="10" width="11.69921875" customWidth="1"/>
    <col min="11" max="12" width="11.69921875" bestFit="1" customWidth="1"/>
  </cols>
  <sheetData>
    <row r="3" spans="1:7" x14ac:dyDescent="0.3">
      <c r="A3" s="1" t="s">
        <v>338</v>
      </c>
      <c r="B3" s="1" t="s">
        <v>22</v>
      </c>
    </row>
    <row r="4" spans="1:7" x14ac:dyDescent="0.3">
      <c r="A4" s="1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7" x14ac:dyDescent="0.3">
      <c r="A5" s="2" t="s">
        <v>337</v>
      </c>
      <c r="C5">
        <v>4</v>
      </c>
      <c r="D5">
        <v>2</v>
      </c>
      <c r="E5">
        <v>1</v>
      </c>
      <c r="G5">
        <v>7</v>
      </c>
    </row>
    <row r="6" spans="1:7" x14ac:dyDescent="0.3">
      <c r="A6" s="2" t="s">
        <v>336</v>
      </c>
      <c r="C6">
        <v>3</v>
      </c>
      <c r="G6">
        <v>3</v>
      </c>
    </row>
    <row r="7" spans="1:7" x14ac:dyDescent="0.3">
      <c r="A7" s="2" t="s">
        <v>100</v>
      </c>
      <c r="D7">
        <v>2</v>
      </c>
      <c r="E7">
        <v>2</v>
      </c>
      <c r="G7">
        <v>4</v>
      </c>
    </row>
    <row r="8" spans="1:7" x14ac:dyDescent="0.3">
      <c r="A8" s="2" t="s">
        <v>335</v>
      </c>
      <c r="B8">
        <v>5</v>
      </c>
      <c r="C8">
        <v>6</v>
      </c>
      <c r="D8">
        <v>4</v>
      </c>
      <c r="E8">
        <v>1</v>
      </c>
      <c r="F8">
        <v>1</v>
      </c>
      <c r="G8">
        <v>17</v>
      </c>
    </row>
    <row r="9" spans="1:7" x14ac:dyDescent="0.3">
      <c r="A9" s="2" t="s">
        <v>334</v>
      </c>
      <c r="E9">
        <v>2</v>
      </c>
      <c r="G9">
        <v>2</v>
      </c>
    </row>
    <row r="10" spans="1:7" x14ac:dyDescent="0.3">
      <c r="A10" s="2" t="s">
        <v>333</v>
      </c>
      <c r="D10">
        <v>3</v>
      </c>
      <c r="E10">
        <v>2</v>
      </c>
      <c r="G10">
        <v>5</v>
      </c>
    </row>
    <row r="11" spans="1:7" x14ac:dyDescent="0.3">
      <c r="A11" s="2" t="s">
        <v>332</v>
      </c>
      <c r="D11">
        <v>1</v>
      </c>
      <c r="G11">
        <v>1</v>
      </c>
    </row>
    <row r="12" spans="1:7" x14ac:dyDescent="0.3">
      <c r="A12" s="2" t="s">
        <v>331</v>
      </c>
      <c r="D12">
        <v>4</v>
      </c>
      <c r="E12">
        <v>5</v>
      </c>
      <c r="F12">
        <v>1</v>
      </c>
      <c r="G12">
        <v>10</v>
      </c>
    </row>
    <row r="13" spans="1:7" x14ac:dyDescent="0.3">
      <c r="A13" s="2" t="s">
        <v>330</v>
      </c>
      <c r="C13">
        <v>2</v>
      </c>
      <c r="D13">
        <v>1</v>
      </c>
      <c r="E13">
        <v>1</v>
      </c>
      <c r="G13">
        <v>4</v>
      </c>
    </row>
    <row r="14" spans="1:7" x14ac:dyDescent="0.3">
      <c r="A14" s="2" t="s">
        <v>329</v>
      </c>
      <c r="E14">
        <v>1</v>
      </c>
      <c r="G14">
        <v>1</v>
      </c>
    </row>
    <row r="15" spans="1:7" x14ac:dyDescent="0.3">
      <c r="A15" s="2" t="s">
        <v>328</v>
      </c>
      <c r="E15">
        <v>1</v>
      </c>
      <c r="G15">
        <v>1</v>
      </c>
    </row>
    <row r="16" spans="1:7" x14ac:dyDescent="0.3">
      <c r="A16" s="2" t="s">
        <v>327</v>
      </c>
      <c r="C16">
        <v>2</v>
      </c>
      <c r="D16">
        <v>7</v>
      </c>
      <c r="E16">
        <v>5</v>
      </c>
      <c r="G16">
        <v>14</v>
      </c>
    </row>
    <row r="17" spans="1:7" x14ac:dyDescent="0.3">
      <c r="A17" s="2" t="s">
        <v>326</v>
      </c>
      <c r="C17">
        <v>1</v>
      </c>
      <c r="D17">
        <v>2</v>
      </c>
      <c r="G17">
        <v>3</v>
      </c>
    </row>
    <row r="18" spans="1:7" x14ac:dyDescent="0.3">
      <c r="A18" s="2" t="s">
        <v>325</v>
      </c>
      <c r="D18">
        <v>2</v>
      </c>
      <c r="G18">
        <v>2</v>
      </c>
    </row>
    <row r="19" spans="1:7" x14ac:dyDescent="0.3">
      <c r="A19" s="2" t="s">
        <v>324</v>
      </c>
      <c r="C19">
        <v>2</v>
      </c>
      <c r="D19">
        <v>2</v>
      </c>
      <c r="G19">
        <v>4</v>
      </c>
    </row>
    <row r="20" spans="1:7" x14ac:dyDescent="0.3">
      <c r="A20" s="2" t="s">
        <v>242</v>
      </c>
      <c r="B20">
        <v>21</v>
      </c>
      <c r="C20">
        <v>3</v>
      </c>
      <c r="G20">
        <v>24</v>
      </c>
    </row>
    <row r="21" spans="1:7" x14ac:dyDescent="0.3">
      <c r="A21" s="2" t="s">
        <v>17</v>
      </c>
      <c r="B21">
        <v>26</v>
      </c>
      <c r="C21">
        <v>23</v>
      </c>
      <c r="D21">
        <v>30</v>
      </c>
      <c r="E21">
        <v>21</v>
      </c>
      <c r="F21">
        <v>2</v>
      </c>
      <c r="G21">
        <v>102</v>
      </c>
    </row>
    <row r="24" spans="1:7" x14ac:dyDescent="0.3">
      <c r="A24" t="str">
        <f>A5</f>
        <v>PL_ACC</v>
      </c>
      <c r="B24" s="5">
        <f>B5/$G5</f>
        <v>0</v>
      </c>
      <c r="C24" s="5">
        <f>C5/$G5+B24</f>
        <v>0.5714285714285714</v>
      </c>
      <c r="D24" s="5">
        <f t="shared" ref="D24:F24" si="0">D5/$G5+C24</f>
        <v>0.8571428571428571</v>
      </c>
      <c r="E24" s="5">
        <f t="shared" si="0"/>
        <v>1</v>
      </c>
      <c r="F24" s="5">
        <f t="shared" si="0"/>
        <v>1</v>
      </c>
    </row>
    <row r="25" spans="1:7" x14ac:dyDescent="0.3">
      <c r="A25" t="str">
        <f t="shared" ref="A25:A39" si="1">A6</f>
        <v>Гарантии</v>
      </c>
      <c r="B25" s="5">
        <f t="shared" ref="B25:B39" si="2">B6/$G6</f>
        <v>0</v>
      </c>
      <c r="C25" s="5">
        <f t="shared" ref="C25:F25" si="3">C6/$G6+B25</f>
        <v>1</v>
      </c>
      <c r="D25" s="5">
        <f t="shared" si="3"/>
        <v>1</v>
      </c>
      <c r="E25" s="5">
        <f t="shared" si="3"/>
        <v>1</v>
      </c>
      <c r="F25" s="5">
        <f t="shared" si="3"/>
        <v>1</v>
      </c>
    </row>
    <row r="26" spans="1:7" x14ac:dyDescent="0.3">
      <c r="A26" t="str">
        <f t="shared" si="1"/>
        <v>Драйверы</v>
      </c>
      <c r="B26" s="5">
        <f t="shared" si="2"/>
        <v>0</v>
      </c>
      <c r="C26" s="5">
        <f t="shared" ref="C26:F26" si="4">C7/$G7+B26</f>
        <v>0</v>
      </c>
      <c r="D26" s="5">
        <f t="shared" si="4"/>
        <v>0.5</v>
      </c>
      <c r="E26" s="5">
        <f t="shared" si="4"/>
        <v>1</v>
      </c>
      <c r="F26" s="5">
        <f t="shared" si="4"/>
        <v>1</v>
      </c>
    </row>
    <row r="27" spans="1:7" x14ac:dyDescent="0.3">
      <c r="A27" t="str">
        <f t="shared" si="1"/>
        <v>Клиенты ЮЛ</v>
      </c>
      <c r="B27" s="5">
        <f t="shared" si="2"/>
        <v>0.29411764705882354</v>
      </c>
      <c r="C27" s="5">
        <f t="shared" ref="C27:F27" si="5">C8/$G8+B27</f>
        <v>0.6470588235294118</v>
      </c>
      <c r="D27" s="5">
        <f t="shared" si="5"/>
        <v>0.88235294117647056</v>
      </c>
      <c r="E27" s="5">
        <f t="shared" si="5"/>
        <v>0.94117647058823528</v>
      </c>
      <c r="F27" s="5">
        <f t="shared" si="5"/>
        <v>1</v>
      </c>
    </row>
    <row r="28" spans="1:7" x14ac:dyDescent="0.3">
      <c r="A28" t="str">
        <f t="shared" si="1"/>
        <v>Комп.учет</v>
      </c>
      <c r="B28" s="5">
        <f t="shared" si="2"/>
        <v>0</v>
      </c>
      <c r="C28" s="5">
        <f t="shared" ref="C28:F28" si="6">C9/$G9+B28</f>
        <v>0</v>
      </c>
      <c r="D28" s="5">
        <f t="shared" si="6"/>
        <v>0</v>
      </c>
      <c r="E28" s="5">
        <f t="shared" si="6"/>
        <v>1</v>
      </c>
      <c r="F28" s="5">
        <f t="shared" si="6"/>
        <v>1</v>
      </c>
    </row>
    <row r="29" spans="1:7" x14ac:dyDescent="0.3">
      <c r="A29" t="str">
        <f t="shared" si="1"/>
        <v>Корп.Карты</v>
      </c>
      <c r="B29" s="5">
        <f t="shared" si="2"/>
        <v>0</v>
      </c>
      <c r="C29" s="5">
        <f t="shared" ref="C29:F29" si="7">C10/$G10+B29</f>
        <v>0</v>
      </c>
      <c r="D29" s="5">
        <f t="shared" si="7"/>
        <v>0.6</v>
      </c>
      <c r="E29" s="5">
        <f t="shared" si="7"/>
        <v>1</v>
      </c>
      <c r="F29" s="5">
        <f t="shared" si="7"/>
        <v>1</v>
      </c>
    </row>
    <row r="30" spans="1:7" x14ac:dyDescent="0.3">
      <c r="A30" t="str">
        <f t="shared" si="1"/>
        <v>ЛОРО</v>
      </c>
      <c r="B30" s="5">
        <f t="shared" si="2"/>
        <v>0</v>
      </c>
      <c r="C30" s="5">
        <f t="shared" ref="C30:F30" si="8">C11/$G11+B30</f>
        <v>0</v>
      </c>
      <c r="D30" s="5">
        <f t="shared" si="8"/>
        <v>1</v>
      </c>
      <c r="E30" s="5">
        <f t="shared" si="8"/>
        <v>1</v>
      </c>
      <c r="F30" s="5">
        <f t="shared" si="8"/>
        <v>1</v>
      </c>
    </row>
    <row r="31" spans="1:7" x14ac:dyDescent="0.3">
      <c r="A31" t="str">
        <f t="shared" si="1"/>
        <v>НКД</v>
      </c>
      <c r="B31" s="5">
        <f t="shared" si="2"/>
        <v>0</v>
      </c>
      <c r="C31" s="5">
        <f t="shared" ref="C31:F31" si="9">C12/$G12+B31</f>
        <v>0</v>
      </c>
      <c r="D31" s="5">
        <f t="shared" si="9"/>
        <v>0.4</v>
      </c>
      <c r="E31" s="5">
        <f t="shared" si="9"/>
        <v>0.9</v>
      </c>
      <c r="F31" s="5">
        <f t="shared" si="9"/>
        <v>1</v>
      </c>
    </row>
    <row r="32" spans="1:7" x14ac:dyDescent="0.3">
      <c r="A32" t="str">
        <f t="shared" si="1"/>
        <v>Плат.Анатилика</v>
      </c>
      <c r="B32" s="5">
        <f t="shared" si="2"/>
        <v>0</v>
      </c>
      <c r="C32" s="5">
        <f t="shared" ref="C32:F32" si="10">C13/$G13+B32</f>
        <v>0.5</v>
      </c>
      <c r="D32" s="5">
        <f t="shared" si="10"/>
        <v>0.75</v>
      </c>
      <c r="E32" s="5">
        <f t="shared" si="10"/>
        <v>1</v>
      </c>
      <c r="F32" s="5">
        <f t="shared" si="10"/>
        <v>1</v>
      </c>
    </row>
    <row r="33" spans="1:6" x14ac:dyDescent="0.3">
      <c r="A33" t="str">
        <f t="shared" si="1"/>
        <v>Пробл.активы</v>
      </c>
      <c r="B33" s="5">
        <f t="shared" si="2"/>
        <v>0</v>
      </c>
      <c r="C33" s="5">
        <f t="shared" ref="C33:F33" si="11">C14/$G14+B33</f>
        <v>0</v>
      </c>
      <c r="D33" s="5">
        <f t="shared" si="11"/>
        <v>0</v>
      </c>
      <c r="E33" s="5">
        <f t="shared" si="11"/>
        <v>1</v>
      </c>
      <c r="F33" s="5">
        <f t="shared" si="11"/>
        <v>1</v>
      </c>
    </row>
    <row r="34" spans="1:6" x14ac:dyDescent="0.3">
      <c r="A34" t="str">
        <f t="shared" si="1"/>
        <v>Прод.проникновение</v>
      </c>
      <c r="B34" s="5">
        <f t="shared" si="2"/>
        <v>0</v>
      </c>
      <c r="C34" s="5">
        <f t="shared" ref="C34:F34" si="12">C15/$G15+B34</f>
        <v>0</v>
      </c>
      <c r="D34" s="5">
        <f t="shared" si="12"/>
        <v>0</v>
      </c>
      <c r="E34" s="5">
        <f t="shared" si="12"/>
        <v>1</v>
      </c>
      <c r="F34" s="5">
        <f t="shared" si="12"/>
        <v>1</v>
      </c>
    </row>
    <row r="35" spans="1:6" x14ac:dyDescent="0.3">
      <c r="A35" t="str">
        <f t="shared" si="1"/>
        <v>ПЮЛ</v>
      </c>
      <c r="B35" s="5">
        <f t="shared" si="2"/>
        <v>0</v>
      </c>
      <c r="C35" s="5">
        <f t="shared" ref="C35:F35" si="13">C16/$G16+B35</f>
        <v>0.14285714285714285</v>
      </c>
      <c r="D35" s="5">
        <f t="shared" si="13"/>
        <v>0.64285714285714279</v>
      </c>
      <c r="E35" s="5">
        <f t="shared" si="13"/>
        <v>1</v>
      </c>
      <c r="F35" s="5">
        <f t="shared" si="13"/>
        <v>1</v>
      </c>
    </row>
    <row r="36" spans="1:6" x14ac:dyDescent="0.3">
      <c r="A36" t="str">
        <f t="shared" si="1"/>
        <v>Ср+</v>
      </c>
      <c r="B36" s="5">
        <f t="shared" si="2"/>
        <v>0</v>
      </c>
      <c r="C36" s="5">
        <f t="shared" ref="C36:F36" si="14">C17/$G17+B36</f>
        <v>0.33333333333333331</v>
      </c>
      <c r="D36" s="5">
        <f t="shared" si="14"/>
        <v>1</v>
      </c>
      <c r="E36" s="5">
        <f t="shared" si="14"/>
        <v>1</v>
      </c>
      <c r="F36" s="5">
        <f t="shared" si="14"/>
        <v>1</v>
      </c>
    </row>
    <row r="37" spans="1:6" x14ac:dyDescent="0.3">
      <c r="A37" t="str">
        <f t="shared" si="1"/>
        <v>УТФиКО</v>
      </c>
      <c r="B37" s="5">
        <f t="shared" si="2"/>
        <v>0</v>
      </c>
      <c r="C37" s="5">
        <f t="shared" ref="C37:F37" si="15">C18/$G18+B37</f>
        <v>0</v>
      </c>
      <c r="D37" s="5">
        <f t="shared" si="15"/>
        <v>1</v>
      </c>
      <c r="E37" s="5">
        <f t="shared" si="15"/>
        <v>1</v>
      </c>
      <c r="F37" s="5">
        <f t="shared" si="15"/>
        <v>1</v>
      </c>
    </row>
    <row r="38" spans="1:6" x14ac:dyDescent="0.3">
      <c r="A38" t="str">
        <f t="shared" si="1"/>
        <v>Цессии ЮЛ</v>
      </c>
      <c r="B38" s="5">
        <f t="shared" si="2"/>
        <v>0</v>
      </c>
      <c r="C38" s="5">
        <f t="shared" ref="C38:F38" si="16">C19/$G19+B38</f>
        <v>0.5</v>
      </c>
      <c r="D38" s="5">
        <f t="shared" si="16"/>
        <v>1</v>
      </c>
      <c r="E38" s="5">
        <f t="shared" si="16"/>
        <v>1</v>
      </c>
      <c r="F38" s="5">
        <f t="shared" si="16"/>
        <v>1</v>
      </c>
    </row>
    <row r="39" spans="1:6" x14ac:dyDescent="0.3">
      <c r="A39" t="str">
        <f t="shared" si="1"/>
        <v>КЮЛ</v>
      </c>
      <c r="B39" s="5">
        <f t="shared" si="2"/>
        <v>0.875</v>
      </c>
      <c r="C39" s="5">
        <f t="shared" ref="C39:F39" si="17">C20/$G20+B39</f>
        <v>1</v>
      </c>
      <c r="D39" s="5">
        <f t="shared" si="17"/>
        <v>1</v>
      </c>
      <c r="E39" s="5">
        <f t="shared" si="17"/>
        <v>1</v>
      </c>
      <c r="F39" s="5">
        <f t="shared" si="17"/>
        <v>1</v>
      </c>
    </row>
    <row r="40" spans="1:6" x14ac:dyDescent="0.3">
      <c r="B40" s="37">
        <f>B21/$G21</f>
        <v>0.25490196078431371</v>
      </c>
      <c r="C40" s="37">
        <f t="shared" ref="C40" si="18">C21/$G21+B40</f>
        <v>0.48039215686274506</v>
      </c>
      <c r="D40" s="37">
        <f t="shared" ref="D40" si="19">D21/$G21+C40</f>
        <v>0.77450980392156854</v>
      </c>
      <c r="E40" s="37">
        <f t="shared" ref="E40" si="20">E21/$G21+D40</f>
        <v>0.98039215686274495</v>
      </c>
      <c r="F40" s="37">
        <f t="shared" ref="F40" si="21">F21/$G21+E40</f>
        <v>0.99999999999999989</v>
      </c>
    </row>
    <row r="41" spans="1:6" x14ac:dyDescent="0.3">
      <c r="B41" s="5"/>
      <c r="C41" s="5"/>
      <c r="D41" s="5"/>
      <c r="E41" s="5"/>
      <c r="F41" s="5"/>
    </row>
    <row r="42" spans="1:6" x14ac:dyDescent="0.3">
      <c r="B42" s="5"/>
      <c r="C42" s="5"/>
      <c r="D42" s="5"/>
      <c r="E42" s="5"/>
      <c r="F42" s="5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3A3D-2C80-2145-AFF0-DA116831F6B2}">
  <sheetPr codeName="Sheet11"/>
  <dimension ref="A3:H19"/>
  <sheetViews>
    <sheetView workbookViewId="0">
      <selection activeCell="B14" sqref="B14:F19"/>
    </sheetView>
  </sheetViews>
  <sheetFormatPr defaultColWidth="8.796875" defaultRowHeight="15.6" x14ac:dyDescent="0.3"/>
  <cols>
    <col min="1" max="1" width="29.69921875" bestFit="1" customWidth="1"/>
    <col min="2" max="2" width="20.69921875" bestFit="1" customWidth="1"/>
    <col min="3" max="6" width="5.796875" bestFit="1" customWidth="1"/>
    <col min="7" max="7" width="11.69921875" bestFit="1" customWidth="1"/>
  </cols>
  <sheetData>
    <row r="3" spans="1:8" x14ac:dyDescent="0.3">
      <c r="A3" t="s">
        <v>23</v>
      </c>
      <c r="B3" t="s">
        <v>22</v>
      </c>
    </row>
    <row r="4" spans="1:8" x14ac:dyDescent="0.3">
      <c r="A4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8" x14ac:dyDescent="0.3">
      <c r="A5" s="2" t="s">
        <v>0</v>
      </c>
      <c r="B5">
        <v>1</v>
      </c>
      <c r="C5">
        <v>3</v>
      </c>
      <c r="D5">
        <v>6</v>
      </c>
      <c r="E5">
        <v>4</v>
      </c>
      <c r="F5">
        <v>1</v>
      </c>
      <c r="G5">
        <v>15</v>
      </c>
      <c r="H5" t="s">
        <v>317</v>
      </c>
    </row>
    <row r="6" spans="1:8" x14ac:dyDescent="0.3">
      <c r="A6" s="2" t="s">
        <v>25</v>
      </c>
      <c r="C6">
        <v>2</v>
      </c>
      <c r="D6">
        <v>10</v>
      </c>
      <c r="E6">
        <v>6</v>
      </c>
      <c r="G6">
        <v>18</v>
      </c>
      <c r="H6" t="s">
        <v>318</v>
      </c>
    </row>
    <row r="7" spans="1:8" x14ac:dyDescent="0.3">
      <c r="A7" s="2" t="s">
        <v>35</v>
      </c>
      <c r="B7">
        <v>1</v>
      </c>
      <c r="C7">
        <v>16</v>
      </c>
      <c r="D7">
        <v>11</v>
      </c>
      <c r="E7">
        <v>3</v>
      </c>
      <c r="F7">
        <v>1</v>
      </c>
      <c r="G7">
        <v>32</v>
      </c>
      <c r="H7" t="s">
        <v>319</v>
      </c>
    </row>
    <row r="8" spans="1:8" x14ac:dyDescent="0.3">
      <c r="A8" s="2" t="s">
        <v>68</v>
      </c>
      <c r="C8">
        <v>15</v>
      </c>
      <c r="D8">
        <v>11</v>
      </c>
      <c r="E8">
        <v>3</v>
      </c>
      <c r="F8">
        <v>4</v>
      </c>
      <c r="G8">
        <v>33</v>
      </c>
      <c r="H8" t="s">
        <v>320</v>
      </c>
    </row>
    <row r="9" spans="1:8" x14ac:dyDescent="0.3">
      <c r="A9" s="2" t="s">
        <v>79</v>
      </c>
      <c r="C9">
        <v>1</v>
      </c>
      <c r="G9">
        <v>1</v>
      </c>
      <c r="H9" t="s">
        <v>320</v>
      </c>
    </row>
    <row r="10" spans="1:8" x14ac:dyDescent="0.3">
      <c r="A10" s="2" t="s">
        <v>265</v>
      </c>
      <c r="F10">
        <v>2</v>
      </c>
      <c r="G10">
        <v>2</v>
      </c>
      <c r="H10" t="s">
        <v>321</v>
      </c>
    </row>
    <row r="11" spans="1:8" x14ac:dyDescent="0.3">
      <c r="A11" s="2" t="s">
        <v>17</v>
      </c>
      <c r="B11">
        <v>2</v>
      </c>
      <c r="C11">
        <v>37</v>
      </c>
      <c r="D11">
        <v>38</v>
      </c>
      <c r="E11">
        <v>16</v>
      </c>
      <c r="F11">
        <v>8</v>
      </c>
      <c r="G11">
        <v>101</v>
      </c>
    </row>
    <row r="14" spans="1:8" x14ac:dyDescent="0.3">
      <c r="B14" s="5">
        <f>B5/$G5</f>
        <v>6.6666666666666666E-2</v>
      </c>
      <c r="C14" s="5">
        <f>C5/$G5+B14</f>
        <v>0.26666666666666666</v>
      </c>
      <c r="D14" s="5">
        <f t="shared" ref="D14:F14" si="0">D5/$G5+C14</f>
        <v>0.66666666666666674</v>
      </c>
      <c r="E14" s="5">
        <f t="shared" si="0"/>
        <v>0.93333333333333335</v>
      </c>
      <c r="F14" s="5">
        <f t="shared" si="0"/>
        <v>1</v>
      </c>
    </row>
    <row r="15" spans="1:8" x14ac:dyDescent="0.3">
      <c r="B15" s="5">
        <f t="shared" ref="B15:B19" si="1">B6/$G6</f>
        <v>0</v>
      </c>
      <c r="C15" s="5">
        <f t="shared" ref="C15:F19" si="2">C6/$G6+B15</f>
        <v>0.1111111111111111</v>
      </c>
      <c r="D15" s="5">
        <f t="shared" si="2"/>
        <v>0.66666666666666674</v>
      </c>
      <c r="E15" s="5">
        <f t="shared" si="2"/>
        <v>1</v>
      </c>
      <c r="F15" s="5">
        <f t="shared" si="2"/>
        <v>1</v>
      </c>
    </row>
    <row r="16" spans="1:8" x14ac:dyDescent="0.3">
      <c r="B16" s="5">
        <f t="shared" si="1"/>
        <v>3.125E-2</v>
      </c>
      <c r="C16" s="5">
        <f t="shared" si="2"/>
        <v>0.53125</v>
      </c>
      <c r="D16" s="5">
        <f t="shared" si="2"/>
        <v>0.875</v>
      </c>
      <c r="E16" s="5">
        <f t="shared" si="2"/>
        <v>0.96875</v>
      </c>
      <c r="F16" s="5">
        <f t="shared" si="2"/>
        <v>1</v>
      </c>
    </row>
    <row r="17" spans="2:6" x14ac:dyDescent="0.3">
      <c r="B17" s="5">
        <f t="shared" si="1"/>
        <v>0</v>
      </c>
      <c r="C17" s="5">
        <f t="shared" si="2"/>
        <v>0.45454545454545453</v>
      </c>
      <c r="D17" s="5">
        <f t="shared" si="2"/>
        <v>0.78787878787878785</v>
      </c>
      <c r="E17" s="5">
        <f t="shared" si="2"/>
        <v>0.87878787878787878</v>
      </c>
      <c r="F17" s="5">
        <f t="shared" si="2"/>
        <v>1</v>
      </c>
    </row>
    <row r="18" spans="2:6" x14ac:dyDescent="0.3">
      <c r="B18" s="5">
        <f t="shared" si="1"/>
        <v>0</v>
      </c>
      <c r="C18" s="5">
        <f t="shared" si="2"/>
        <v>1</v>
      </c>
      <c r="D18" s="5">
        <f t="shared" si="2"/>
        <v>1</v>
      </c>
      <c r="E18" s="5">
        <f t="shared" si="2"/>
        <v>1</v>
      </c>
      <c r="F18" s="5">
        <f t="shared" si="2"/>
        <v>1</v>
      </c>
    </row>
    <row r="19" spans="2:6" x14ac:dyDescent="0.3">
      <c r="B19" s="5">
        <f t="shared" si="1"/>
        <v>0</v>
      </c>
      <c r="C19" s="5">
        <f t="shared" si="2"/>
        <v>0</v>
      </c>
      <c r="D19" s="5">
        <f t="shared" si="2"/>
        <v>0</v>
      </c>
      <c r="E19" s="5">
        <f t="shared" si="2"/>
        <v>0</v>
      </c>
      <c r="F19" s="5">
        <f t="shared" si="2"/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CBC-62B4-E447-A09A-FD0EFDF50C31}">
  <sheetPr codeName="Sheet12"/>
  <dimension ref="A1:I205"/>
  <sheetViews>
    <sheetView zoomScale="108" workbookViewId="0">
      <selection activeCell="E1" sqref="E1:E1048576"/>
    </sheetView>
  </sheetViews>
  <sheetFormatPr defaultColWidth="8.796875" defaultRowHeight="15.6" x14ac:dyDescent="0.3"/>
  <cols>
    <col min="2" max="2" width="8.796875" style="10"/>
    <col min="3" max="3" width="51.796875" style="10" customWidth="1"/>
    <col min="4" max="4" width="23.19921875" style="10" customWidth="1"/>
    <col min="5" max="5" width="11.796875" style="10" customWidth="1"/>
  </cols>
  <sheetData>
    <row r="1" spans="1:5" x14ac:dyDescent="0.3">
      <c r="A1" s="9"/>
      <c r="B1" s="9"/>
      <c r="C1" s="9"/>
      <c r="D1" s="9"/>
      <c r="E1" s="9"/>
    </row>
    <row r="2" spans="1:5" ht="16.8" x14ac:dyDescent="0.3">
      <c r="A2" s="9"/>
      <c r="B2" s="8" t="s">
        <v>88</v>
      </c>
      <c r="C2" s="8" t="s">
        <v>322</v>
      </c>
      <c r="D2" s="8" t="s">
        <v>323</v>
      </c>
      <c r="E2" s="8" t="s">
        <v>92</v>
      </c>
    </row>
    <row r="3" spans="1:5" ht="16.2" x14ac:dyDescent="0.35">
      <c r="A3" s="9"/>
      <c r="B3" s="7" t="s">
        <v>0</v>
      </c>
      <c r="C3" s="7" t="s">
        <v>1</v>
      </c>
      <c r="D3" s="7" t="s">
        <v>317</v>
      </c>
      <c r="E3" s="6">
        <v>44631</v>
      </c>
    </row>
    <row r="4" spans="1:5" ht="16.2" x14ac:dyDescent="0.35">
      <c r="A4" s="9"/>
      <c r="B4" s="7" t="s">
        <v>0</v>
      </c>
      <c r="C4" s="7" t="s">
        <v>2</v>
      </c>
      <c r="D4" s="7" t="s">
        <v>317</v>
      </c>
      <c r="E4" s="6">
        <v>44617</v>
      </c>
    </row>
    <row r="5" spans="1:5" ht="16.2" x14ac:dyDescent="0.35">
      <c r="A5" s="9"/>
      <c r="B5" s="7" t="s">
        <v>0</v>
      </c>
      <c r="C5" s="7" t="s">
        <v>3</v>
      </c>
      <c r="D5" s="7" t="s">
        <v>317</v>
      </c>
      <c r="E5" s="6">
        <v>44638</v>
      </c>
    </row>
    <row r="6" spans="1:5" ht="16.2" x14ac:dyDescent="0.35">
      <c r="A6" s="9"/>
      <c r="B6" s="7" t="s">
        <v>0</v>
      </c>
      <c r="C6" s="7" t="s">
        <v>4</v>
      </c>
      <c r="D6" s="7" t="s">
        <v>317</v>
      </c>
      <c r="E6" s="6">
        <v>44645</v>
      </c>
    </row>
    <row r="7" spans="1:5" ht="16.2" x14ac:dyDescent="0.35">
      <c r="A7" s="9"/>
      <c r="B7" s="7" t="s">
        <v>0</v>
      </c>
      <c r="C7" s="7" t="s">
        <v>5</v>
      </c>
      <c r="D7" s="7" t="s">
        <v>317</v>
      </c>
      <c r="E7" s="6">
        <v>44652</v>
      </c>
    </row>
    <row r="8" spans="1:5" ht="16.2" x14ac:dyDescent="0.35">
      <c r="A8" s="9"/>
      <c r="B8" s="7" t="s">
        <v>0</v>
      </c>
      <c r="C8" s="7" t="s">
        <v>6</v>
      </c>
      <c r="D8" s="7" t="s">
        <v>317</v>
      </c>
      <c r="E8" s="6">
        <v>44708</v>
      </c>
    </row>
    <row r="9" spans="1:5" ht="16.2" x14ac:dyDescent="0.35">
      <c r="A9" s="9"/>
      <c r="B9" s="7" t="s">
        <v>0</v>
      </c>
      <c r="C9" s="7" t="s">
        <v>7</v>
      </c>
      <c r="D9" s="7" t="s">
        <v>317</v>
      </c>
      <c r="E9" s="6">
        <v>44694</v>
      </c>
    </row>
    <row r="10" spans="1:5" ht="16.2" x14ac:dyDescent="0.35">
      <c r="A10" s="9"/>
      <c r="B10" s="7" t="s">
        <v>0</v>
      </c>
      <c r="C10" s="7" t="s">
        <v>8</v>
      </c>
      <c r="D10" s="7" t="s">
        <v>317</v>
      </c>
      <c r="E10" s="6">
        <v>44687</v>
      </c>
    </row>
    <row r="11" spans="1:5" ht="16.2" x14ac:dyDescent="0.35">
      <c r="A11" s="9"/>
      <c r="B11" s="7" t="s">
        <v>0</v>
      </c>
      <c r="C11" s="7" t="s">
        <v>9</v>
      </c>
      <c r="D11" s="7" t="s">
        <v>317</v>
      </c>
      <c r="E11" s="6">
        <v>44673</v>
      </c>
    </row>
    <row r="12" spans="1:5" ht="16.2" x14ac:dyDescent="0.35">
      <c r="A12" s="9"/>
      <c r="B12" s="7" t="s">
        <v>0</v>
      </c>
      <c r="C12" s="7" t="s">
        <v>10</v>
      </c>
      <c r="D12" s="7" t="s">
        <v>317</v>
      </c>
      <c r="E12" s="6">
        <v>44666</v>
      </c>
    </row>
    <row r="13" spans="1:5" ht="16.2" x14ac:dyDescent="0.35">
      <c r="A13" s="9"/>
      <c r="B13" s="7" t="s">
        <v>0</v>
      </c>
      <c r="C13" s="7" t="s">
        <v>11</v>
      </c>
      <c r="D13" s="7" t="s">
        <v>317</v>
      </c>
      <c r="E13" s="6">
        <v>44666</v>
      </c>
    </row>
    <row r="14" spans="1:5" ht="16.2" x14ac:dyDescent="0.35">
      <c r="A14" s="9"/>
      <c r="B14" s="7" t="s">
        <v>0</v>
      </c>
      <c r="C14" s="7" t="s">
        <v>12</v>
      </c>
      <c r="D14" s="7" t="s">
        <v>317</v>
      </c>
      <c r="E14" s="6">
        <v>44687</v>
      </c>
    </row>
    <row r="15" spans="1:5" ht="16.2" x14ac:dyDescent="0.35">
      <c r="A15" s="9"/>
      <c r="B15" s="7" t="s">
        <v>0</v>
      </c>
      <c r="C15" s="7" t="s">
        <v>13</v>
      </c>
      <c r="D15" s="7" t="s">
        <v>317</v>
      </c>
      <c r="E15" s="6">
        <v>44715</v>
      </c>
    </row>
    <row r="16" spans="1:5" ht="16.2" x14ac:dyDescent="0.35">
      <c r="A16" s="9"/>
      <c r="B16" s="7" t="s">
        <v>0</v>
      </c>
      <c r="C16" s="7" t="s">
        <v>14</v>
      </c>
      <c r="D16" s="7" t="s">
        <v>317</v>
      </c>
      <c r="E16" s="6">
        <v>44659</v>
      </c>
    </row>
    <row r="17" spans="1:9" ht="16.2" x14ac:dyDescent="0.35">
      <c r="A17" s="9"/>
      <c r="B17" s="7" t="s">
        <v>0</v>
      </c>
      <c r="C17" s="7" t="s">
        <v>15</v>
      </c>
      <c r="D17" s="7" t="s">
        <v>317</v>
      </c>
      <c r="E17" s="6">
        <v>44680</v>
      </c>
    </row>
    <row r="18" spans="1:9" ht="16.2" x14ac:dyDescent="0.35">
      <c r="A18" s="9"/>
      <c r="B18" s="7" t="s">
        <v>25</v>
      </c>
      <c r="C18" s="7" t="s">
        <v>26</v>
      </c>
      <c r="D18" s="7" t="s">
        <v>318</v>
      </c>
      <c r="E18" s="6">
        <v>44624</v>
      </c>
      <c r="I18">
        <v>2</v>
      </c>
    </row>
    <row r="19" spans="1:9" ht="16.2" x14ac:dyDescent="0.35">
      <c r="A19" s="9"/>
      <c r="B19" s="7" t="s">
        <v>25</v>
      </c>
      <c r="C19" s="7" t="s">
        <v>27</v>
      </c>
      <c r="D19" s="7" t="s">
        <v>318</v>
      </c>
      <c r="E19" s="6">
        <v>44652</v>
      </c>
    </row>
    <row r="20" spans="1:9" ht="16.2" x14ac:dyDescent="0.35">
      <c r="A20" s="9"/>
      <c r="B20" s="7" t="s">
        <v>25</v>
      </c>
      <c r="C20" s="7" t="s">
        <v>28</v>
      </c>
      <c r="D20" s="7" t="s">
        <v>318</v>
      </c>
      <c r="E20" s="6">
        <v>44696</v>
      </c>
    </row>
    <row r="21" spans="1:9" ht="16.2" x14ac:dyDescent="0.35">
      <c r="A21" s="9"/>
      <c r="B21" s="7" t="s">
        <v>25</v>
      </c>
      <c r="C21" s="7" t="s">
        <v>29</v>
      </c>
      <c r="D21" s="7" t="s">
        <v>318</v>
      </c>
      <c r="E21" s="6">
        <v>44696</v>
      </c>
    </row>
    <row r="22" spans="1:9" ht="16.2" x14ac:dyDescent="0.35">
      <c r="A22" s="9"/>
      <c r="B22" s="7" t="s">
        <v>25</v>
      </c>
      <c r="C22" s="7" t="s">
        <v>30</v>
      </c>
      <c r="D22" s="7" t="s">
        <v>318</v>
      </c>
      <c r="E22" s="6">
        <v>44696</v>
      </c>
    </row>
    <row r="23" spans="1:9" ht="16.2" x14ac:dyDescent="0.35">
      <c r="A23" s="9"/>
      <c r="B23" s="7" t="s">
        <v>25</v>
      </c>
      <c r="C23" s="7" t="s">
        <v>31</v>
      </c>
      <c r="D23" s="7" t="s">
        <v>318</v>
      </c>
      <c r="E23" s="6">
        <v>44701</v>
      </c>
    </row>
    <row r="24" spans="1:9" ht="16.2" x14ac:dyDescent="0.35">
      <c r="A24" s="9"/>
      <c r="B24" s="7" t="s">
        <v>25</v>
      </c>
      <c r="C24" s="7" t="s">
        <v>32</v>
      </c>
      <c r="D24" s="7" t="s">
        <v>318</v>
      </c>
      <c r="E24" s="6">
        <v>44658</v>
      </c>
    </row>
    <row r="25" spans="1:9" ht="16.2" x14ac:dyDescent="0.35">
      <c r="A25" s="9"/>
      <c r="B25" s="7" t="s">
        <v>25</v>
      </c>
      <c r="C25" s="7" t="s">
        <v>33</v>
      </c>
      <c r="D25" s="7" t="s">
        <v>318</v>
      </c>
      <c r="E25" s="6">
        <v>44627</v>
      </c>
    </row>
    <row r="26" spans="1:9" ht="16.2" x14ac:dyDescent="0.35">
      <c r="A26" s="9"/>
      <c r="B26" s="7" t="s">
        <v>25</v>
      </c>
      <c r="C26" s="7" t="s">
        <v>6</v>
      </c>
      <c r="D26" s="7" t="s">
        <v>318</v>
      </c>
      <c r="E26" s="6">
        <v>44665</v>
      </c>
    </row>
    <row r="27" spans="1:9" ht="16.2" x14ac:dyDescent="0.35">
      <c r="A27" s="9"/>
      <c r="B27" s="7" t="s">
        <v>25</v>
      </c>
      <c r="C27" s="7" t="s">
        <v>7</v>
      </c>
      <c r="D27" s="7" t="s">
        <v>318</v>
      </c>
      <c r="E27" s="6">
        <v>44672</v>
      </c>
    </row>
    <row r="28" spans="1:9" ht="16.2" x14ac:dyDescent="0.35">
      <c r="A28" s="9"/>
      <c r="B28" s="7" t="s">
        <v>25</v>
      </c>
      <c r="C28" s="7" t="s">
        <v>8</v>
      </c>
      <c r="D28" s="7" t="s">
        <v>318</v>
      </c>
      <c r="E28" s="6">
        <v>44672</v>
      </c>
    </row>
    <row r="29" spans="1:9" ht="16.2" x14ac:dyDescent="0.35">
      <c r="A29" s="9"/>
      <c r="B29" s="7" t="s">
        <v>25</v>
      </c>
      <c r="C29" s="7" t="s">
        <v>9</v>
      </c>
      <c r="D29" s="7" t="s">
        <v>318</v>
      </c>
      <c r="E29" s="6">
        <v>44679</v>
      </c>
    </row>
    <row r="30" spans="1:9" ht="16.2" x14ac:dyDescent="0.35">
      <c r="A30" s="9"/>
      <c r="B30" s="7" t="s">
        <v>25</v>
      </c>
      <c r="C30" s="7" t="s">
        <v>10</v>
      </c>
      <c r="D30" s="7" t="s">
        <v>318</v>
      </c>
      <c r="E30" s="6">
        <v>44679</v>
      </c>
    </row>
    <row r="31" spans="1:9" ht="16.2" x14ac:dyDescent="0.35">
      <c r="A31" s="9"/>
      <c r="B31" s="7" t="s">
        <v>25</v>
      </c>
      <c r="C31" s="7" t="s">
        <v>11</v>
      </c>
      <c r="D31" s="7" t="s">
        <v>318</v>
      </c>
      <c r="E31" s="6">
        <v>44687</v>
      </c>
    </row>
    <row r="32" spans="1:9" ht="13.95" customHeight="1" x14ac:dyDescent="0.35">
      <c r="A32" s="9"/>
      <c r="B32" s="7" t="s">
        <v>25</v>
      </c>
      <c r="C32" s="7" t="s">
        <v>34</v>
      </c>
      <c r="D32" s="7" t="s">
        <v>318</v>
      </c>
      <c r="E32" s="6">
        <v>44679</v>
      </c>
    </row>
    <row r="33" spans="1:5" ht="13.95" customHeight="1" x14ac:dyDescent="0.35">
      <c r="A33" s="9"/>
      <c r="B33" s="7" t="s">
        <v>25</v>
      </c>
      <c r="C33" s="7" t="s">
        <v>13</v>
      </c>
      <c r="D33" s="7" t="s">
        <v>318</v>
      </c>
      <c r="E33" s="6">
        <v>44672</v>
      </c>
    </row>
    <row r="34" spans="1:5" ht="13.95" customHeight="1" x14ac:dyDescent="0.35">
      <c r="A34" s="9"/>
      <c r="B34" s="7" t="s">
        <v>25</v>
      </c>
      <c r="C34" s="7" t="s">
        <v>14</v>
      </c>
      <c r="D34" s="7" t="s">
        <v>318</v>
      </c>
      <c r="E34" s="6">
        <v>44680</v>
      </c>
    </row>
    <row r="35" spans="1:5" ht="13.95" customHeight="1" x14ac:dyDescent="0.35">
      <c r="A35" s="9"/>
      <c r="B35" s="7" t="s">
        <v>25</v>
      </c>
      <c r="C35" s="7" t="s">
        <v>15</v>
      </c>
      <c r="D35" s="7" t="s">
        <v>318</v>
      </c>
      <c r="E35" s="6">
        <v>44694</v>
      </c>
    </row>
    <row r="36" spans="1:5" ht="13.95" customHeight="1" x14ac:dyDescent="0.35">
      <c r="A36" s="9"/>
      <c r="B36" s="7" t="s">
        <v>35</v>
      </c>
      <c r="C36" s="7" t="s">
        <v>268</v>
      </c>
      <c r="D36" s="7" t="s">
        <v>319</v>
      </c>
      <c r="E36" s="6">
        <v>44628</v>
      </c>
    </row>
    <row r="37" spans="1:5" ht="13.95" customHeight="1" x14ac:dyDescent="0.35">
      <c r="A37" s="9"/>
      <c r="B37" s="7" t="s">
        <v>35</v>
      </c>
      <c r="C37" s="7" t="s">
        <v>269</v>
      </c>
      <c r="D37" s="7" t="s">
        <v>319</v>
      </c>
      <c r="E37" s="6">
        <v>44621</v>
      </c>
    </row>
    <row r="38" spans="1:5" ht="13.95" customHeight="1" x14ac:dyDescent="0.35">
      <c r="A38" s="9"/>
      <c r="B38" s="7" t="s">
        <v>35</v>
      </c>
      <c r="C38" s="7" t="s">
        <v>270</v>
      </c>
      <c r="D38" s="7" t="s">
        <v>319</v>
      </c>
      <c r="E38" s="6">
        <v>44636</v>
      </c>
    </row>
    <row r="39" spans="1:5" ht="13.95" customHeight="1" x14ac:dyDescent="0.35">
      <c r="A39" s="9"/>
      <c r="B39" s="7" t="s">
        <v>35</v>
      </c>
      <c r="C39" s="7" t="s">
        <v>271</v>
      </c>
      <c r="D39" s="7" t="s">
        <v>319</v>
      </c>
      <c r="E39" s="6">
        <v>44642</v>
      </c>
    </row>
    <row r="40" spans="1:5" ht="13.95" customHeight="1" x14ac:dyDescent="0.35">
      <c r="A40" s="9"/>
      <c r="B40" s="7" t="s">
        <v>35</v>
      </c>
      <c r="C40" s="7" t="s">
        <v>272</v>
      </c>
      <c r="D40" s="7" t="s">
        <v>319</v>
      </c>
      <c r="E40" s="6">
        <v>44648</v>
      </c>
    </row>
    <row r="41" spans="1:5" ht="13.95" customHeight="1" x14ac:dyDescent="0.35">
      <c r="A41" s="9"/>
      <c r="B41" s="7" t="s">
        <v>35</v>
      </c>
      <c r="C41" s="7" t="s">
        <v>273</v>
      </c>
      <c r="D41" s="7" t="s">
        <v>319</v>
      </c>
      <c r="E41" s="6">
        <v>44652</v>
      </c>
    </row>
    <row r="42" spans="1:5" ht="13.95" customHeight="1" x14ac:dyDescent="0.35">
      <c r="A42" s="9"/>
      <c r="B42" s="7" t="s">
        <v>35</v>
      </c>
      <c r="C42" s="7" t="s">
        <v>274</v>
      </c>
      <c r="D42" s="7" t="s">
        <v>319</v>
      </c>
      <c r="E42" s="6">
        <v>44658</v>
      </c>
    </row>
    <row r="43" spans="1:5" ht="13.95" customHeight="1" x14ac:dyDescent="0.35">
      <c r="A43" s="9"/>
      <c r="B43" s="7" t="s">
        <v>35</v>
      </c>
      <c r="C43" s="7" t="s">
        <v>275</v>
      </c>
      <c r="D43" s="7" t="s">
        <v>319</v>
      </c>
      <c r="E43" s="6">
        <v>44664</v>
      </c>
    </row>
    <row r="44" spans="1:5" ht="13.95" customHeight="1" x14ac:dyDescent="0.35">
      <c r="A44" s="9"/>
      <c r="B44" s="7" t="s">
        <v>35</v>
      </c>
      <c r="C44" s="7" t="s">
        <v>276</v>
      </c>
      <c r="D44" s="7" t="s">
        <v>319</v>
      </c>
      <c r="E44" s="6">
        <v>44670</v>
      </c>
    </row>
    <row r="45" spans="1:5" ht="13.95" customHeight="1" x14ac:dyDescent="0.35">
      <c r="A45" s="9"/>
      <c r="B45" s="7" t="s">
        <v>35</v>
      </c>
      <c r="C45" s="7" t="s">
        <v>277</v>
      </c>
      <c r="D45" s="7" t="s">
        <v>319</v>
      </c>
      <c r="E45" s="6">
        <v>44676</v>
      </c>
    </row>
    <row r="46" spans="1:5" ht="13.95" customHeight="1" x14ac:dyDescent="0.35">
      <c r="A46" s="9"/>
      <c r="B46" s="7" t="s">
        <v>35</v>
      </c>
      <c r="C46" s="7" t="s">
        <v>278</v>
      </c>
      <c r="D46" s="7" t="s">
        <v>319</v>
      </c>
      <c r="E46" s="6">
        <v>44680</v>
      </c>
    </row>
    <row r="47" spans="1:5" ht="13.95" customHeight="1" x14ac:dyDescent="0.35">
      <c r="A47" s="9"/>
      <c r="B47" s="7" t="s">
        <v>35</v>
      </c>
      <c r="C47" s="7" t="s">
        <v>279</v>
      </c>
      <c r="D47" s="7" t="s">
        <v>319</v>
      </c>
      <c r="E47" s="6">
        <v>44686</v>
      </c>
    </row>
    <row r="48" spans="1:5" ht="13.95" customHeight="1" x14ac:dyDescent="0.35">
      <c r="A48" s="9"/>
      <c r="B48" s="7" t="s">
        <v>35</v>
      </c>
      <c r="C48" s="7" t="s">
        <v>280</v>
      </c>
      <c r="D48" s="7" t="s">
        <v>319</v>
      </c>
      <c r="E48" s="6">
        <v>44701</v>
      </c>
    </row>
    <row r="49" spans="1:5" ht="13.95" customHeight="1" x14ac:dyDescent="0.35">
      <c r="A49" s="9"/>
      <c r="B49" s="7" t="s">
        <v>35</v>
      </c>
      <c r="C49" s="7" t="s">
        <v>281</v>
      </c>
      <c r="D49" s="7" t="s">
        <v>319</v>
      </c>
      <c r="E49" s="6">
        <v>44711</v>
      </c>
    </row>
    <row r="50" spans="1:5" ht="13.95" customHeight="1" x14ac:dyDescent="0.35">
      <c r="A50" s="9"/>
      <c r="B50" s="7" t="s">
        <v>35</v>
      </c>
      <c r="C50" s="7" t="s">
        <v>50</v>
      </c>
      <c r="D50" s="7" t="s">
        <v>319</v>
      </c>
      <c r="E50" s="6">
        <v>44631</v>
      </c>
    </row>
    <row r="51" spans="1:5" ht="13.95" customHeight="1" x14ac:dyDescent="0.35">
      <c r="A51" s="9"/>
      <c r="B51" s="7" t="s">
        <v>35</v>
      </c>
      <c r="C51" s="7" t="s">
        <v>51</v>
      </c>
      <c r="D51" s="7" t="s">
        <v>319</v>
      </c>
      <c r="E51" s="6">
        <v>44726</v>
      </c>
    </row>
    <row r="52" spans="1:5" ht="13.95" customHeight="1" x14ac:dyDescent="0.35">
      <c r="A52" s="9"/>
      <c r="B52" s="7" t="s">
        <v>35</v>
      </c>
      <c r="C52" s="7" t="s">
        <v>52</v>
      </c>
      <c r="D52" s="7" t="s">
        <v>319</v>
      </c>
      <c r="E52" s="6">
        <v>44614</v>
      </c>
    </row>
    <row r="53" spans="1:5" ht="13.95" customHeight="1" x14ac:dyDescent="0.35">
      <c r="A53" s="9"/>
      <c r="B53" s="7" t="s">
        <v>35</v>
      </c>
      <c r="C53" s="7" t="s">
        <v>53</v>
      </c>
      <c r="D53" s="7" t="s">
        <v>319</v>
      </c>
      <c r="E53" s="6">
        <v>44622</v>
      </c>
    </row>
    <row r="54" spans="1:5" ht="13.95" customHeight="1" x14ac:dyDescent="0.35">
      <c r="A54" s="9"/>
      <c r="B54" s="7" t="s">
        <v>35</v>
      </c>
      <c r="C54" s="7" t="s">
        <v>54</v>
      </c>
      <c r="D54" s="7" t="s">
        <v>319</v>
      </c>
      <c r="E54" s="6">
        <v>44628</v>
      </c>
    </row>
    <row r="55" spans="1:5" ht="13.95" customHeight="1" x14ac:dyDescent="0.35">
      <c r="A55" s="9"/>
      <c r="B55" s="7" t="s">
        <v>35</v>
      </c>
      <c r="C55" s="7" t="s">
        <v>55</v>
      </c>
      <c r="D55" s="7" t="s">
        <v>319</v>
      </c>
      <c r="E55" s="6">
        <v>44624</v>
      </c>
    </row>
    <row r="56" spans="1:5" ht="13.95" customHeight="1" x14ac:dyDescent="0.35">
      <c r="A56" s="9"/>
      <c r="B56" s="7" t="s">
        <v>35</v>
      </c>
      <c r="C56" s="7" t="s">
        <v>56</v>
      </c>
      <c r="D56" s="7" t="s">
        <v>319</v>
      </c>
      <c r="E56" s="6">
        <v>44635</v>
      </c>
    </row>
    <row r="57" spans="1:5" ht="13.95" customHeight="1" x14ac:dyDescent="0.35">
      <c r="A57" s="9"/>
      <c r="B57" s="7" t="s">
        <v>35</v>
      </c>
      <c r="C57" s="7" t="s">
        <v>57</v>
      </c>
      <c r="D57" s="7" t="s">
        <v>319</v>
      </c>
      <c r="E57" s="6">
        <v>44641</v>
      </c>
    </row>
    <row r="58" spans="1:5" ht="13.95" customHeight="1" x14ac:dyDescent="0.35">
      <c r="A58" s="9"/>
      <c r="B58" s="7" t="s">
        <v>35</v>
      </c>
      <c r="C58" s="7" t="s">
        <v>58</v>
      </c>
      <c r="D58" s="7" t="s">
        <v>319</v>
      </c>
      <c r="E58" s="6">
        <v>44645</v>
      </c>
    </row>
    <row r="59" spans="1:5" ht="13.95" customHeight="1" x14ac:dyDescent="0.35">
      <c r="A59" s="9"/>
      <c r="B59" s="7" t="s">
        <v>35</v>
      </c>
      <c r="C59" s="7" t="s">
        <v>59</v>
      </c>
      <c r="D59" s="7" t="s">
        <v>319</v>
      </c>
      <c r="E59" s="6">
        <v>44655</v>
      </c>
    </row>
    <row r="60" spans="1:5" ht="13.95" customHeight="1" x14ac:dyDescent="0.35">
      <c r="A60" s="9"/>
      <c r="B60" s="7" t="s">
        <v>35</v>
      </c>
      <c r="C60" s="7" t="s">
        <v>60</v>
      </c>
      <c r="D60" s="7" t="s">
        <v>319</v>
      </c>
      <c r="E60" s="6">
        <v>44659</v>
      </c>
    </row>
    <row r="61" spans="1:5" ht="16.2" x14ac:dyDescent="0.35">
      <c r="A61" s="9"/>
      <c r="B61" s="7" t="s">
        <v>35</v>
      </c>
      <c r="C61" s="7" t="s">
        <v>61</v>
      </c>
      <c r="D61" s="7" t="s">
        <v>319</v>
      </c>
      <c r="E61" s="6">
        <v>44666</v>
      </c>
    </row>
    <row r="62" spans="1:5" ht="16.2" x14ac:dyDescent="0.35">
      <c r="A62" s="9"/>
      <c r="B62" s="7" t="s">
        <v>35</v>
      </c>
      <c r="C62" s="7" t="s">
        <v>62</v>
      </c>
      <c r="D62" s="7" t="s">
        <v>319</v>
      </c>
      <c r="E62" s="6">
        <v>44677</v>
      </c>
    </row>
    <row r="63" spans="1:5" ht="16.2" x14ac:dyDescent="0.35">
      <c r="A63" s="9"/>
      <c r="B63" s="7" t="s">
        <v>35</v>
      </c>
      <c r="C63" s="7" t="s">
        <v>63</v>
      </c>
      <c r="D63" s="7" t="s">
        <v>319</v>
      </c>
      <c r="E63" s="6">
        <v>44624</v>
      </c>
    </row>
    <row r="64" spans="1:5" ht="16.2" x14ac:dyDescent="0.35">
      <c r="A64" s="9"/>
      <c r="B64" s="7" t="s">
        <v>35</v>
      </c>
      <c r="C64" s="7" t="s">
        <v>64</v>
      </c>
      <c r="D64" s="7" t="s">
        <v>319</v>
      </c>
      <c r="E64" s="6">
        <v>44635</v>
      </c>
    </row>
    <row r="65" spans="1:5" ht="16.2" x14ac:dyDescent="0.35">
      <c r="A65" s="9"/>
      <c r="B65" s="7" t="s">
        <v>35</v>
      </c>
      <c r="C65" s="7" t="s">
        <v>65</v>
      </c>
      <c r="D65" s="7" t="s">
        <v>319</v>
      </c>
      <c r="E65" s="6">
        <v>44641</v>
      </c>
    </row>
    <row r="66" spans="1:5" ht="16.2" x14ac:dyDescent="0.35">
      <c r="A66" s="9"/>
      <c r="B66" s="7" t="s">
        <v>35</v>
      </c>
      <c r="C66" s="7" t="s">
        <v>66</v>
      </c>
      <c r="D66" s="7" t="s">
        <v>319</v>
      </c>
      <c r="E66" s="6">
        <v>44645</v>
      </c>
    </row>
    <row r="67" spans="1:5" ht="16.2" x14ac:dyDescent="0.35">
      <c r="A67" s="9"/>
      <c r="B67" s="7" t="s">
        <v>35</v>
      </c>
      <c r="C67" s="7" t="s">
        <v>67</v>
      </c>
      <c r="D67" s="7" t="s">
        <v>319</v>
      </c>
      <c r="E67" s="6">
        <v>44655</v>
      </c>
    </row>
    <row r="68" spans="1:5" ht="16.2" x14ac:dyDescent="0.35">
      <c r="A68" s="9"/>
      <c r="B68" s="7" t="s">
        <v>68</v>
      </c>
      <c r="C68" s="7" t="s">
        <v>282</v>
      </c>
      <c r="D68" s="7" t="s">
        <v>320</v>
      </c>
      <c r="E68" s="6">
        <v>44713</v>
      </c>
    </row>
    <row r="69" spans="1:5" ht="16.2" x14ac:dyDescent="0.35">
      <c r="A69" s="9"/>
      <c r="B69" s="7" t="s">
        <v>68</v>
      </c>
      <c r="C69" s="7" t="s">
        <v>283</v>
      </c>
      <c r="D69" s="7" t="s">
        <v>320</v>
      </c>
      <c r="E69" s="6">
        <v>44713</v>
      </c>
    </row>
    <row r="70" spans="1:5" ht="16.2" x14ac:dyDescent="0.35">
      <c r="A70" s="9"/>
      <c r="B70" s="7" t="s">
        <v>68</v>
      </c>
      <c r="C70" s="7" t="s">
        <v>284</v>
      </c>
      <c r="D70" s="7" t="s">
        <v>320</v>
      </c>
      <c r="E70" s="6">
        <v>44713</v>
      </c>
    </row>
    <row r="71" spans="1:5" ht="16.2" x14ac:dyDescent="0.35">
      <c r="A71" s="9"/>
      <c r="B71" s="7" t="s">
        <v>68</v>
      </c>
      <c r="C71" s="7" t="s">
        <v>285</v>
      </c>
      <c r="D71" s="7" t="s">
        <v>320</v>
      </c>
      <c r="E71" s="6">
        <v>44713</v>
      </c>
    </row>
    <row r="72" spans="1:5" ht="16.2" x14ac:dyDescent="0.35">
      <c r="A72" s="9"/>
      <c r="B72" s="7" t="s">
        <v>68</v>
      </c>
      <c r="C72" s="7" t="s">
        <v>286</v>
      </c>
      <c r="D72" s="7" t="s">
        <v>320</v>
      </c>
      <c r="E72" s="6">
        <v>44652</v>
      </c>
    </row>
    <row r="73" spans="1:5" ht="16.2" x14ac:dyDescent="0.35">
      <c r="A73" s="9"/>
      <c r="B73" s="7" t="s">
        <v>68</v>
      </c>
      <c r="C73" s="7" t="s">
        <v>287</v>
      </c>
      <c r="D73" s="7" t="s">
        <v>320</v>
      </c>
      <c r="E73" s="6">
        <v>44652</v>
      </c>
    </row>
    <row r="74" spans="1:5" ht="16.2" x14ac:dyDescent="0.35">
      <c r="A74" s="9"/>
      <c r="B74" s="7" t="s">
        <v>68</v>
      </c>
      <c r="C74" s="7" t="s">
        <v>288</v>
      </c>
      <c r="D74" s="7" t="s">
        <v>320</v>
      </c>
      <c r="E74" s="6">
        <v>44652</v>
      </c>
    </row>
    <row r="75" spans="1:5" ht="16.2" x14ac:dyDescent="0.35">
      <c r="A75" s="9"/>
      <c r="B75" s="7" t="s">
        <v>68</v>
      </c>
      <c r="C75" s="7" t="s">
        <v>289</v>
      </c>
      <c r="D75" s="7" t="s">
        <v>320</v>
      </c>
      <c r="E75" s="6">
        <v>44652</v>
      </c>
    </row>
    <row r="76" spans="1:5" ht="16.2" x14ac:dyDescent="0.35">
      <c r="A76" s="9"/>
      <c r="B76" s="7" t="s">
        <v>68</v>
      </c>
      <c r="C76" s="7" t="s">
        <v>290</v>
      </c>
      <c r="D76" s="7" t="s">
        <v>320</v>
      </c>
      <c r="E76" s="6">
        <v>44652</v>
      </c>
    </row>
    <row r="77" spans="1:5" ht="16.2" x14ac:dyDescent="0.35">
      <c r="A77" s="9"/>
      <c r="B77" s="7" t="s">
        <v>68</v>
      </c>
      <c r="C77" s="7" t="s">
        <v>291</v>
      </c>
      <c r="D77" s="7" t="s">
        <v>320</v>
      </c>
      <c r="E77" s="6">
        <v>44652</v>
      </c>
    </row>
    <row r="78" spans="1:5" ht="16.2" x14ac:dyDescent="0.35">
      <c r="A78" s="9"/>
      <c r="B78" s="7" t="s">
        <v>68</v>
      </c>
      <c r="C78" s="7" t="s">
        <v>292</v>
      </c>
      <c r="D78" s="7" t="s">
        <v>320</v>
      </c>
      <c r="E78" s="6">
        <v>44652</v>
      </c>
    </row>
    <row r="79" spans="1:5" ht="16.2" x14ac:dyDescent="0.35">
      <c r="A79" s="9"/>
      <c r="B79" s="7" t="s">
        <v>68</v>
      </c>
      <c r="C79" s="7" t="s">
        <v>293</v>
      </c>
      <c r="D79" s="7" t="s">
        <v>320</v>
      </c>
      <c r="E79" s="6">
        <v>44652</v>
      </c>
    </row>
    <row r="80" spans="1:5" ht="16.2" x14ac:dyDescent="0.35">
      <c r="A80" s="9"/>
      <c r="B80" s="7" t="s">
        <v>68</v>
      </c>
      <c r="C80" s="7" t="s">
        <v>294</v>
      </c>
      <c r="D80" s="7" t="s">
        <v>320</v>
      </c>
      <c r="E80" s="6">
        <v>44652</v>
      </c>
    </row>
    <row r="81" spans="1:5" ht="16.2" x14ac:dyDescent="0.35">
      <c r="A81" s="9"/>
      <c r="B81" s="7" t="s">
        <v>68</v>
      </c>
      <c r="C81" s="7" t="s">
        <v>295</v>
      </c>
      <c r="D81" s="7" t="s">
        <v>320</v>
      </c>
      <c r="E81" s="6">
        <v>44652</v>
      </c>
    </row>
    <row r="82" spans="1:5" ht="16.2" x14ac:dyDescent="0.35">
      <c r="A82" s="9"/>
      <c r="B82" s="7" t="s">
        <v>68</v>
      </c>
      <c r="C82" s="7" t="s">
        <v>296</v>
      </c>
      <c r="D82" s="7" t="s">
        <v>320</v>
      </c>
      <c r="E82" s="6">
        <v>44652</v>
      </c>
    </row>
    <row r="83" spans="1:5" ht="16.2" x14ac:dyDescent="0.35">
      <c r="A83" s="9"/>
      <c r="B83" s="7" t="s">
        <v>68</v>
      </c>
      <c r="C83" s="7" t="s">
        <v>297</v>
      </c>
      <c r="D83" s="7" t="s">
        <v>320</v>
      </c>
      <c r="E83" s="6">
        <v>44690</v>
      </c>
    </row>
    <row r="84" spans="1:5" ht="16.2" x14ac:dyDescent="0.35">
      <c r="A84" s="9"/>
      <c r="B84" s="7" t="s">
        <v>68</v>
      </c>
      <c r="C84" s="7" t="s">
        <v>298</v>
      </c>
      <c r="D84" s="7" t="s">
        <v>320</v>
      </c>
      <c r="E84" s="6">
        <v>44690</v>
      </c>
    </row>
    <row r="85" spans="1:5" ht="16.2" x14ac:dyDescent="0.35">
      <c r="A85" s="9"/>
      <c r="B85" s="7" t="s">
        <v>68</v>
      </c>
      <c r="C85" s="7" t="s">
        <v>299</v>
      </c>
      <c r="D85" s="7" t="s">
        <v>320</v>
      </c>
      <c r="E85" s="6">
        <v>44690</v>
      </c>
    </row>
    <row r="86" spans="1:5" ht="16.2" x14ac:dyDescent="0.35">
      <c r="A86" s="9"/>
      <c r="B86" s="7" t="s">
        <v>68</v>
      </c>
      <c r="C86" s="7" t="s">
        <v>300</v>
      </c>
      <c r="D86" s="7" t="s">
        <v>320</v>
      </c>
      <c r="E86" s="6">
        <v>44634</v>
      </c>
    </row>
    <row r="87" spans="1:5" ht="16.2" x14ac:dyDescent="0.35">
      <c r="A87" s="9"/>
      <c r="B87" s="7" t="s">
        <v>68</v>
      </c>
      <c r="C87" s="7" t="s">
        <v>301</v>
      </c>
      <c r="D87" s="7" t="s">
        <v>320</v>
      </c>
      <c r="E87" s="6">
        <v>44634</v>
      </c>
    </row>
    <row r="88" spans="1:5" ht="16.2" x14ac:dyDescent="0.35">
      <c r="A88" s="9"/>
      <c r="B88" s="7" t="s">
        <v>68</v>
      </c>
      <c r="C88" s="7" t="s">
        <v>302</v>
      </c>
      <c r="D88" s="7" t="s">
        <v>320</v>
      </c>
      <c r="E88" s="6">
        <v>44634</v>
      </c>
    </row>
    <row r="89" spans="1:5" ht="16.2" x14ac:dyDescent="0.35">
      <c r="A89" s="9"/>
      <c r="B89" s="7" t="s">
        <v>68</v>
      </c>
      <c r="C89" s="7" t="s">
        <v>303</v>
      </c>
      <c r="D89" s="7" t="s">
        <v>320</v>
      </c>
      <c r="E89" s="6">
        <v>44634</v>
      </c>
    </row>
    <row r="90" spans="1:5" ht="16.2" x14ac:dyDescent="0.35">
      <c r="A90" s="9"/>
      <c r="B90" s="7" t="s">
        <v>68</v>
      </c>
      <c r="C90" s="7" t="s">
        <v>304</v>
      </c>
      <c r="D90" s="7" t="s">
        <v>320</v>
      </c>
      <c r="E90" s="6">
        <v>44634</v>
      </c>
    </row>
    <row r="91" spans="1:5" ht="16.2" x14ac:dyDescent="0.35">
      <c r="A91" s="9"/>
      <c r="B91" s="7" t="s">
        <v>68</v>
      </c>
      <c r="C91" s="7" t="s">
        <v>305</v>
      </c>
      <c r="D91" s="7" t="s">
        <v>320</v>
      </c>
      <c r="E91" s="6">
        <v>44627</v>
      </c>
    </row>
    <row r="92" spans="1:5" ht="16.2" x14ac:dyDescent="0.35">
      <c r="A92" s="9"/>
      <c r="B92" s="7" t="s">
        <v>68</v>
      </c>
      <c r="C92" s="7" t="s">
        <v>306</v>
      </c>
      <c r="D92" s="7" t="s">
        <v>320</v>
      </c>
      <c r="E92" s="6">
        <v>44627</v>
      </c>
    </row>
    <row r="93" spans="1:5" ht="16.2" x14ac:dyDescent="0.35">
      <c r="A93" s="9"/>
      <c r="B93" s="7" t="s">
        <v>68</v>
      </c>
      <c r="C93" s="7" t="s">
        <v>307</v>
      </c>
      <c r="D93" s="7" t="s">
        <v>320</v>
      </c>
      <c r="E93" s="6">
        <v>44627</v>
      </c>
    </row>
    <row r="94" spans="1:5" ht="16.2" x14ac:dyDescent="0.35">
      <c r="A94" s="9"/>
      <c r="B94" s="7" t="s">
        <v>68</v>
      </c>
      <c r="C94" s="7" t="s">
        <v>308</v>
      </c>
      <c r="D94" s="7" t="s">
        <v>320</v>
      </c>
      <c r="E94" s="6">
        <v>44627</v>
      </c>
    </row>
    <row r="95" spans="1:5" ht="16.2" x14ac:dyDescent="0.35">
      <c r="A95" s="9"/>
      <c r="B95" s="7" t="s">
        <v>68</v>
      </c>
      <c r="C95" s="7" t="s">
        <v>309</v>
      </c>
      <c r="D95" s="7" t="s">
        <v>320</v>
      </c>
      <c r="E95" s="6">
        <v>44627</v>
      </c>
    </row>
    <row r="96" spans="1:5" ht="16.2" x14ac:dyDescent="0.35">
      <c r="A96" s="9"/>
      <c r="B96" s="7" t="s">
        <v>68</v>
      </c>
      <c r="C96" s="7" t="s">
        <v>310</v>
      </c>
      <c r="D96" s="7" t="s">
        <v>320</v>
      </c>
      <c r="E96" s="6">
        <v>44627</v>
      </c>
    </row>
    <row r="97" spans="1:5" ht="16.2" x14ac:dyDescent="0.35">
      <c r="A97" s="9"/>
      <c r="B97" s="7" t="s">
        <v>68</v>
      </c>
      <c r="C97" s="7" t="s">
        <v>311</v>
      </c>
      <c r="D97" s="7" t="s">
        <v>320</v>
      </c>
      <c r="E97" s="6">
        <v>44627</v>
      </c>
    </row>
    <row r="98" spans="1:5" ht="16.2" x14ac:dyDescent="0.35">
      <c r="A98" s="9"/>
      <c r="B98" s="7" t="s">
        <v>68</v>
      </c>
      <c r="C98" s="7" t="s">
        <v>312</v>
      </c>
      <c r="D98" s="7" t="s">
        <v>320</v>
      </c>
      <c r="E98" s="6">
        <v>44627</v>
      </c>
    </row>
    <row r="99" spans="1:5" ht="16.2" x14ac:dyDescent="0.35">
      <c r="A99" s="9"/>
      <c r="B99" s="7" t="s">
        <v>68</v>
      </c>
      <c r="C99" s="7" t="s">
        <v>313</v>
      </c>
      <c r="D99" s="7" t="s">
        <v>320</v>
      </c>
      <c r="E99" s="6">
        <v>44627</v>
      </c>
    </row>
    <row r="100" spans="1:5" ht="16.2" x14ac:dyDescent="0.35">
      <c r="A100" s="9"/>
      <c r="B100" s="7" t="s">
        <v>68</v>
      </c>
      <c r="C100" s="7" t="s">
        <v>314</v>
      </c>
      <c r="D100" s="7" t="s">
        <v>320</v>
      </c>
      <c r="E100" s="6">
        <v>44627</v>
      </c>
    </row>
    <row r="101" spans="1:5" ht="16.2" x14ac:dyDescent="0.35">
      <c r="A101" s="9"/>
      <c r="B101" s="7" t="s">
        <v>79</v>
      </c>
      <c r="C101" s="7" t="s">
        <v>80</v>
      </c>
      <c r="D101" s="7" t="s">
        <v>320</v>
      </c>
      <c r="E101" s="6">
        <v>44645</v>
      </c>
    </row>
    <row r="102" spans="1:5" ht="16.2" x14ac:dyDescent="0.35">
      <c r="A102" s="9"/>
      <c r="B102" s="7" t="s">
        <v>265</v>
      </c>
      <c r="C102" s="7" t="s">
        <v>315</v>
      </c>
      <c r="D102" s="7" t="s">
        <v>321</v>
      </c>
      <c r="E102" s="6">
        <v>44742</v>
      </c>
    </row>
    <row r="103" spans="1:5" ht="16.2" x14ac:dyDescent="0.35">
      <c r="A103" s="9"/>
      <c r="B103" s="7" t="s">
        <v>265</v>
      </c>
      <c r="C103" s="7" t="s">
        <v>316</v>
      </c>
      <c r="D103" s="7" t="s">
        <v>321</v>
      </c>
      <c r="E103" s="6">
        <v>44742</v>
      </c>
    </row>
    <row r="104" spans="1:5" ht="16.2" x14ac:dyDescent="0.35">
      <c r="A104" s="9"/>
      <c r="B104" s="7"/>
      <c r="C104" s="7"/>
      <c r="D104" s="7"/>
      <c r="E104" s="6"/>
    </row>
    <row r="105" spans="1:5" ht="16.2" x14ac:dyDescent="0.35">
      <c r="A105" s="9"/>
      <c r="B105" s="7"/>
      <c r="C105" s="7"/>
      <c r="D105" s="7"/>
      <c r="E105" s="6"/>
    </row>
    <row r="106" spans="1:5" ht="16.2" x14ac:dyDescent="0.35">
      <c r="A106" s="9"/>
      <c r="B106" s="7"/>
      <c r="C106" s="7"/>
      <c r="D106" s="7"/>
      <c r="E106" s="6"/>
    </row>
    <row r="107" spans="1:5" ht="16.2" x14ac:dyDescent="0.35">
      <c r="A107" s="9"/>
      <c r="B107" s="7"/>
      <c r="C107" s="7"/>
      <c r="D107" s="7"/>
      <c r="E107" s="6"/>
    </row>
    <row r="108" spans="1:5" ht="16.2" x14ac:dyDescent="0.35">
      <c r="A108" s="9"/>
      <c r="B108" s="7"/>
      <c r="C108" s="7"/>
      <c r="D108" s="7"/>
      <c r="E108" s="6"/>
    </row>
    <row r="109" spans="1:5" ht="16.2" x14ac:dyDescent="0.35">
      <c r="A109" s="9"/>
      <c r="B109" s="7"/>
      <c r="C109" s="7"/>
      <c r="D109" s="7"/>
      <c r="E109" s="6"/>
    </row>
    <row r="110" spans="1:5" ht="16.2" x14ac:dyDescent="0.35">
      <c r="A110" s="9"/>
      <c r="B110" s="7"/>
      <c r="C110" s="7"/>
      <c r="D110" s="7"/>
      <c r="E110" s="6"/>
    </row>
    <row r="111" spans="1:5" ht="16.2" x14ac:dyDescent="0.35">
      <c r="A111" s="9"/>
      <c r="B111" s="7"/>
      <c r="C111" s="7"/>
      <c r="D111" s="7"/>
      <c r="E111" s="6"/>
    </row>
    <row r="112" spans="1:5" ht="16.2" x14ac:dyDescent="0.35">
      <c r="A112" s="9"/>
      <c r="B112" s="7"/>
      <c r="C112" s="7"/>
      <c r="D112" s="7"/>
      <c r="E112" s="6"/>
    </row>
    <row r="113" spans="1:5" ht="16.2" x14ac:dyDescent="0.35">
      <c r="A113" s="9"/>
      <c r="B113" s="7"/>
      <c r="C113" s="7"/>
      <c r="D113" s="7"/>
      <c r="E113" s="6"/>
    </row>
    <row r="114" spans="1:5" ht="16.2" x14ac:dyDescent="0.35">
      <c r="A114" s="9"/>
      <c r="B114" s="7"/>
      <c r="C114" s="7"/>
      <c r="D114" s="7"/>
      <c r="E114" s="6"/>
    </row>
    <row r="115" spans="1:5" ht="16.2" x14ac:dyDescent="0.35">
      <c r="A115" s="9"/>
      <c r="B115" s="7"/>
      <c r="C115" s="7"/>
      <c r="D115" s="7"/>
      <c r="E115" s="6"/>
    </row>
    <row r="116" spans="1:5" ht="16.2" x14ac:dyDescent="0.35">
      <c r="A116" s="9"/>
      <c r="B116" s="7"/>
      <c r="C116" s="7"/>
      <c r="D116" s="7"/>
      <c r="E116" s="6"/>
    </row>
    <row r="117" spans="1:5" ht="16.2" x14ac:dyDescent="0.35">
      <c r="A117" s="9"/>
      <c r="B117" s="7"/>
      <c r="C117" s="7"/>
      <c r="D117" s="7"/>
      <c r="E117" s="6"/>
    </row>
    <row r="118" spans="1:5" ht="16.2" x14ac:dyDescent="0.35">
      <c r="A118" s="9"/>
      <c r="B118" s="7"/>
      <c r="C118" s="7"/>
      <c r="D118" s="7"/>
      <c r="E118" s="6"/>
    </row>
    <row r="119" spans="1:5" ht="16.2" x14ac:dyDescent="0.35">
      <c r="A119" s="9"/>
      <c r="B119" s="7"/>
      <c r="C119" s="7"/>
      <c r="D119" s="7"/>
      <c r="E119" s="6"/>
    </row>
    <row r="120" spans="1:5" ht="16.2" x14ac:dyDescent="0.35">
      <c r="A120" s="9"/>
      <c r="B120" s="7"/>
      <c r="C120" s="7"/>
      <c r="D120" s="7"/>
      <c r="E120" s="6"/>
    </row>
    <row r="121" spans="1:5" ht="16.2" x14ac:dyDescent="0.35">
      <c r="A121" s="9"/>
      <c r="B121" s="7"/>
      <c r="C121" s="7"/>
      <c r="D121" s="7"/>
      <c r="E121" s="6"/>
    </row>
    <row r="122" spans="1:5" ht="16.2" x14ac:dyDescent="0.35">
      <c r="A122" s="9"/>
      <c r="B122" s="7"/>
      <c r="C122" s="7"/>
      <c r="D122" s="7"/>
      <c r="E122" s="6"/>
    </row>
    <row r="123" spans="1:5" ht="16.2" x14ac:dyDescent="0.35">
      <c r="A123" s="9"/>
      <c r="B123" s="7"/>
      <c r="C123" s="7"/>
      <c r="D123" s="7"/>
      <c r="E123" s="6"/>
    </row>
    <row r="124" spans="1:5" ht="16.2" x14ac:dyDescent="0.35">
      <c r="A124" s="9"/>
      <c r="B124" s="7"/>
      <c r="C124" s="7"/>
      <c r="D124" s="7"/>
      <c r="E124" s="6"/>
    </row>
    <row r="125" spans="1:5" ht="16.2" x14ac:dyDescent="0.35">
      <c r="A125" s="9"/>
      <c r="B125" s="7"/>
      <c r="C125" s="7"/>
      <c r="D125" s="7"/>
      <c r="E125" s="6"/>
    </row>
    <row r="126" spans="1:5" ht="16.2" x14ac:dyDescent="0.35">
      <c r="A126" s="9"/>
      <c r="B126" s="7"/>
      <c r="C126" s="7"/>
      <c r="D126" s="7"/>
      <c r="E126" s="6"/>
    </row>
    <row r="127" spans="1:5" ht="16.2" x14ac:dyDescent="0.35">
      <c r="A127" s="9"/>
      <c r="B127" s="7"/>
      <c r="C127" s="7"/>
      <c r="D127" s="7"/>
      <c r="E127" s="6"/>
    </row>
    <row r="128" spans="1:5" ht="16.2" x14ac:dyDescent="0.35">
      <c r="A128" s="9"/>
      <c r="B128" s="7"/>
      <c r="C128" s="7"/>
      <c r="D128" s="7"/>
      <c r="E128" s="6"/>
    </row>
    <row r="129" spans="1:5" ht="16.2" x14ac:dyDescent="0.35">
      <c r="A129" s="9"/>
      <c r="B129" s="7"/>
      <c r="C129" s="7"/>
      <c r="D129" s="7"/>
      <c r="E129" s="6"/>
    </row>
    <row r="130" spans="1:5" ht="16.2" x14ac:dyDescent="0.35">
      <c r="A130" s="9"/>
      <c r="B130" s="7"/>
      <c r="C130" s="7"/>
      <c r="D130" s="7"/>
      <c r="E130" s="6"/>
    </row>
    <row r="131" spans="1:5" ht="16.2" x14ac:dyDescent="0.35">
      <c r="A131" s="9"/>
      <c r="B131" s="7"/>
      <c r="C131" s="7"/>
      <c r="D131" s="7"/>
      <c r="E131" s="6"/>
    </row>
    <row r="132" spans="1:5" ht="16.2" x14ac:dyDescent="0.35">
      <c r="A132" s="9"/>
      <c r="B132" s="7"/>
      <c r="C132" s="7"/>
      <c r="D132" s="7"/>
      <c r="E132" s="6"/>
    </row>
    <row r="133" spans="1:5" ht="16.2" x14ac:dyDescent="0.35">
      <c r="A133" s="9"/>
      <c r="B133" s="7"/>
      <c r="C133" s="7"/>
      <c r="D133" s="7"/>
      <c r="E133" s="6"/>
    </row>
    <row r="134" spans="1:5" ht="16.2" x14ac:dyDescent="0.35">
      <c r="A134" s="9"/>
      <c r="B134" s="7"/>
      <c r="C134" s="7"/>
      <c r="D134" s="7"/>
      <c r="E134" s="6"/>
    </row>
    <row r="135" spans="1:5" ht="16.2" x14ac:dyDescent="0.35">
      <c r="A135" s="9"/>
      <c r="B135" s="7"/>
      <c r="C135" s="7"/>
      <c r="D135" s="7"/>
      <c r="E135" s="6"/>
    </row>
    <row r="136" spans="1:5" ht="16.2" x14ac:dyDescent="0.35">
      <c r="A136" s="9"/>
      <c r="B136" s="7"/>
      <c r="C136" s="7"/>
      <c r="D136" s="7"/>
      <c r="E136" s="6"/>
    </row>
    <row r="137" spans="1:5" ht="16.2" x14ac:dyDescent="0.35">
      <c r="A137" s="9"/>
      <c r="B137" s="7"/>
      <c r="C137" s="7"/>
      <c r="D137" s="7"/>
      <c r="E137" s="6"/>
    </row>
    <row r="138" spans="1:5" ht="16.2" x14ac:dyDescent="0.35">
      <c r="A138" s="9"/>
      <c r="B138" s="7"/>
      <c r="C138" s="7"/>
      <c r="D138" s="7"/>
      <c r="E138" s="6"/>
    </row>
    <row r="139" spans="1:5" ht="16.2" x14ac:dyDescent="0.35">
      <c r="A139" s="9"/>
      <c r="B139" s="7"/>
      <c r="C139" s="7"/>
      <c r="D139" s="7"/>
      <c r="E139" s="6"/>
    </row>
    <row r="140" spans="1:5" ht="16.2" x14ac:dyDescent="0.35">
      <c r="A140" s="9"/>
      <c r="B140" s="7"/>
      <c r="C140" s="7"/>
      <c r="D140" s="7"/>
      <c r="E140" s="6"/>
    </row>
    <row r="141" spans="1:5" ht="16.2" x14ac:dyDescent="0.35">
      <c r="A141" s="9"/>
      <c r="B141" s="7"/>
      <c r="C141" s="7"/>
      <c r="D141" s="7"/>
      <c r="E141" s="6"/>
    </row>
    <row r="142" spans="1:5" ht="16.2" x14ac:dyDescent="0.35">
      <c r="A142" s="9"/>
      <c r="B142" s="7"/>
      <c r="C142" s="7"/>
      <c r="D142" s="7"/>
      <c r="E142" s="6"/>
    </row>
    <row r="143" spans="1:5" ht="16.2" x14ac:dyDescent="0.35">
      <c r="A143" s="9"/>
      <c r="B143" s="7"/>
      <c r="C143" s="7"/>
      <c r="D143" s="7"/>
      <c r="E143" s="6"/>
    </row>
    <row r="144" spans="1:5" ht="16.2" x14ac:dyDescent="0.35">
      <c r="A144" s="9"/>
      <c r="B144" s="7"/>
      <c r="C144" s="7"/>
      <c r="D144" s="7"/>
      <c r="E144" s="6"/>
    </row>
    <row r="145" spans="1:5" ht="16.2" x14ac:dyDescent="0.35">
      <c r="A145" s="9"/>
      <c r="B145" s="7"/>
      <c r="C145" s="7"/>
      <c r="D145" s="7"/>
      <c r="E145" s="6"/>
    </row>
    <row r="146" spans="1:5" ht="16.2" x14ac:dyDescent="0.35">
      <c r="A146" s="9"/>
      <c r="B146" s="7"/>
      <c r="C146" s="7"/>
      <c r="D146" s="7"/>
      <c r="E146" s="6"/>
    </row>
    <row r="147" spans="1:5" ht="16.2" x14ac:dyDescent="0.35">
      <c r="A147" s="9"/>
      <c r="B147" s="7"/>
      <c r="C147" s="7"/>
      <c r="D147" s="7"/>
      <c r="E147" s="6"/>
    </row>
    <row r="148" spans="1:5" ht="16.2" x14ac:dyDescent="0.35">
      <c r="A148" s="9"/>
      <c r="B148" s="7"/>
      <c r="C148" s="7"/>
      <c r="D148" s="7"/>
      <c r="E148" s="6"/>
    </row>
    <row r="149" spans="1:5" ht="16.2" x14ac:dyDescent="0.35">
      <c r="A149" s="9"/>
      <c r="B149" s="7"/>
      <c r="C149" s="7"/>
      <c r="D149" s="7"/>
      <c r="E149" s="6"/>
    </row>
    <row r="150" spans="1:5" ht="16.2" x14ac:dyDescent="0.35">
      <c r="A150" s="9"/>
      <c r="B150" s="7"/>
      <c r="C150" s="7"/>
      <c r="D150" s="7"/>
      <c r="E150" s="6"/>
    </row>
    <row r="151" spans="1:5" ht="16.2" x14ac:dyDescent="0.35">
      <c r="A151" s="9"/>
      <c r="B151" s="7"/>
      <c r="C151" s="7"/>
      <c r="D151" s="7"/>
      <c r="E151" s="6"/>
    </row>
    <row r="152" spans="1:5" ht="16.2" x14ac:dyDescent="0.35">
      <c r="A152" s="9"/>
      <c r="B152" s="7"/>
      <c r="C152" s="7"/>
      <c r="D152" s="7"/>
      <c r="E152" s="6"/>
    </row>
    <row r="153" spans="1:5" ht="16.2" x14ac:dyDescent="0.35">
      <c r="A153" s="9"/>
      <c r="B153" s="7"/>
      <c r="C153" s="7"/>
      <c r="D153" s="7"/>
      <c r="E153" s="6"/>
    </row>
    <row r="154" spans="1:5" ht="16.2" x14ac:dyDescent="0.35">
      <c r="A154" s="9"/>
      <c r="B154" s="7"/>
      <c r="C154" s="7"/>
      <c r="D154" s="7"/>
      <c r="E154" s="6"/>
    </row>
    <row r="155" spans="1:5" ht="16.2" x14ac:dyDescent="0.35">
      <c r="A155" s="9"/>
      <c r="B155" s="7"/>
      <c r="C155" s="7"/>
      <c r="D155" s="7"/>
      <c r="E155" s="6"/>
    </row>
    <row r="156" spans="1:5" ht="16.2" x14ac:dyDescent="0.35">
      <c r="A156" s="9"/>
      <c r="B156" s="7"/>
      <c r="C156" s="7"/>
      <c r="D156" s="7"/>
      <c r="E156" s="6"/>
    </row>
    <row r="157" spans="1:5" ht="16.2" x14ac:dyDescent="0.35">
      <c r="A157" s="9"/>
      <c r="B157" s="7"/>
      <c r="C157" s="7"/>
      <c r="D157" s="7"/>
      <c r="E157" s="6"/>
    </row>
    <row r="158" spans="1:5" ht="16.2" x14ac:dyDescent="0.35">
      <c r="A158" s="9"/>
      <c r="B158" s="7"/>
      <c r="C158" s="7"/>
      <c r="D158" s="7"/>
      <c r="E158" s="6"/>
    </row>
    <row r="159" spans="1:5" ht="16.2" x14ac:dyDescent="0.35">
      <c r="A159" s="9"/>
      <c r="B159" s="7"/>
      <c r="C159" s="7"/>
      <c r="D159" s="7"/>
      <c r="E159" s="6"/>
    </row>
    <row r="160" spans="1:5" ht="16.2" x14ac:dyDescent="0.35">
      <c r="A160" s="9"/>
      <c r="B160" s="7"/>
      <c r="C160" s="7"/>
      <c r="D160" s="7"/>
      <c r="E160" s="6"/>
    </row>
    <row r="161" spans="1:5" ht="16.2" x14ac:dyDescent="0.35">
      <c r="A161" s="9"/>
      <c r="B161" s="7"/>
      <c r="C161" s="7"/>
      <c r="D161" s="7"/>
      <c r="E161" s="6"/>
    </row>
    <row r="162" spans="1:5" ht="16.2" x14ac:dyDescent="0.35">
      <c r="A162" s="9"/>
      <c r="B162" s="7"/>
      <c r="C162" s="7"/>
      <c r="D162" s="7"/>
      <c r="E162" s="6"/>
    </row>
    <row r="163" spans="1:5" ht="16.2" x14ac:dyDescent="0.35">
      <c r="A163" s="9"/>
      <c r="B163" s="7"/>
      <c r="C163" s="7"/>
      <c r="D163" s="7"/>
      <c r="E163" s="6"/>
    </row>
    <row r="164" spans="1:5" ht="16.2" x14ac:dyDescent="0.35">
      <c r="A164" s="9"/>
      <c r="B164" s="7"/>
      <c r="C164" s="7"/>
      <c r="D164" s="7"/>
      <c r="E164" s="6"/>
    </row>
    <row r="165" spans="1:5" ht="16.2" x14ac:dyDescent="0.35">
      <c r="A165" s="9"/>
      <c r="B165" s="7"/>
      <c r="C165" s="7"/>
      <c r="D165" s="7"/>
      <c r="E165" s="6"/>
    </row>
    <row r="166" spans="1:5" ht="16.2" x14ac:dyDescent="0.35">
      <c r="A166" s="9"/>
      <c r="B166" s="7"/>
      <c r="C166" s="7"/>
      <c r="D166" s="7"/>
      <c r="E166" s="6"/>
    </row>
    <row r="167" spans="1:5" ht="16.2" x14ac:dyDescent="0.35">
      <c r="A167" s="9"/>
      <c r="B167" s="7"/>
      <c r="C167" s="7"/>
      <c r="D167" s="7"/>
      <c r="E167" s="6"/>
    </row>
    <row r="168" spans="1:5" ht="16.2" x14ac:dyDescent="0.35">
      <c r="A168" s="9"/>
      <c r="B168" s="7"/>
      <c r="C168" s="7"/>
      <c r="D168" s="7"/>
      <c r="E168" s="6"/>
    </row>
    <row r="169" spans="1:5" ht="16.2" x14ac:dyDescent="0.35">
      <c r="A169" s="9"/>
      <c r="B169" s="7"/>
      <c r="C169" s="7"/>
      <c r="D169" s="7"/>
      <c r="E169" s="6"/>
    </row>
    <row r="170" spans="1:5" ht="16.2" x14ac:dyDescent="0.35">
      <c r="A170" s="9"/>
      <c r="B170" s="7"/>
      <c r="C170" s="7"/>
      <c r="D170" s="7"/>
      <c r="E170" s="6"/>
    </row>
    <row r="171" spans="1:5" ht="16.2" x14ac:dyDescent="0.35">
      <c r="A171" s="9"/>
      <c r="B171" s="7"/>
      <c r="C171" s="7"/>
      <c r="D171" s="7"/>
      <c r="E171" s="6"/>
    </row>
    <row r="172" spans="1:5" ht="16.2" x14ac:dyDescent="0.35">
      <c r="A172" s="9"/>
      <c r="B172" s="7"/>
      <c r="C172" s="7"/>
      <c r="D172" s="7"/>
      <c r="E172" s="6"/>
    </row>
    <row r="173" spans="1:5" ht="16.2" x14ac:dyDescent="0.35">
      <c r="A173" s="9"/>
      <c r="B173" s="7"/>
      <c r="C173" s="7"/>
      <c r="D173" s="7"/>
      <c r="E173" s="6"/>
    </row>
    <row r="174" spans="1:5" ht="16.2" x14ac:dyDescent="0.35">
      <c r="A174" s="9"/>
      <c r="B174" s="7"/>
      <c r="C174" s="7"/>
      <c r="D174" s="7"/>
      <c r="E174" s="6"/>
    </row>
    <row r="175" spans="1:5" ht="16.2" x14ac:dyDescent="0.35">
      <c r="A175" s="9"/>
      <c r="B175" s="7"/>
      <c r="C175" s="7"/>
      <c r="D175" s="7"/>
      <c r="E175" s="6"/>
    </row>
    <row r="176" spans="1:5" ht="16.2" x14ac:dyDescent="0.35">
      <c r="A176" s="9"/>
      <c r="B176" s="7"/>
      <c r="C176" s="7"/>
      <c r="D176" s="7"/>
      <c r="E176" s="6"/>
    </row>
    <row r="177" spans="1:5" ht="16.2" x14ac:dyDescent="0.35">
      <c r="A177" s="9"/>
      <c r="B177" s="7"/>
      <c r="C177" s="7"/>
      <c r="D177" s="7"/>
      <c r="E177" s="6"/>
    </row>
    <row r="178" spans="1:5" ht="16.2" x14ac:dyDescent="0.35">
      <c r="A178" s="9"/>
      <c r="B178" s="7"/>
      <c r="C178" s="7"/>
      <c r="D178" s="7"/>
      <c r="E178" s="6"/>
    </row>
    <row r="179" spans="1:5" ht="16.2" x14ac:dyDescent="0.35">
      <c r="A179" s="9"/>
      <c r="B179" s="7"/>
      <c r="C179" s="7"/>
      <c r="D179" s="7"/>
      <c r="E179" s="6"/>
    </row>
    <row r="180" spans="1:5" ht="16.2" x14ac:dyDescent="0.35">
      <c r="A180" s="9"/>
      <c r="B180" s="7"/>
      <c r="C180" s="7"/>
      <c r="D180" s="7"/>
      <c r="E180" s="6"/>
    </row>
    <row r="181" spans="1:5" ht="16.2" x14ac:dyDescent="0.35">
      <c r="A181" s="9"/>
      <c r="B181" s="7"/>
      <c r="C181" s="7"/>
      <c r="D181" s="7"/>
      <c r="E181" s="6"/>
    </row>
    <row r="182" spans="1:5" ht="16.2" x14ac:dyDescent="0.35">
      <c r="A182" s="9"/>
      <c r="B182" s="7"/>
      <c r="C182" s="7"/>
      <c r="D182" s="7"/>
      <c r="E182" s="6"/>
    </row>
    <row r="183" spans="1:5" ht="16.2" x14ac:dyDescent="0.35">
      <c r="A183" s="9"/>
      <c r="B183" s="7"/>
      <c r="C183" s="7"/>
      <c r="D183" s="7"/>
      <c r="E183" s="6"/>
    </row>
    <row r="184" spans="1:5" ht="16.2" x14ac:dyDescent="0.35">
      <c r="A184" s="9"/>
      <c r="B184" s="7"/>
      <c r="C184" s="7"/>
      <c r="D184" s="7"/>
      <c r="E184" s="6"/>
    </row>
    <row r="185" spans="1:5" ht="16.2" x14ac:dyDescent="0.35">
      <c r="A185" s="9"/>
      <c r="B185" s="7"/>
      <c r="C185" s="7"/>
      <c r="D185" s="7"/>
      <c r="E185" s="6"/>
    </row>
    <row r="186" spans="1:5" ht="16.2" x14ac:dyDescent="0.35">
      <c r="A186" s="9"/>
      <c r="B186" s="7"/>
      <c r="C186" s="7"/>
      <c r="D186" s="7"/>
      <c r="E186" s="6"/>
    </row>
    <row r="187" spans="1:5" ht="16.2" x14ac:dyDescent="0.35">
      <c r="A187" s="9"/>
      <c r="B187" s="7"/>
      <c r="C187" s="7"/>
      <c r="D187" s="7"/>
      <c r="E187" s="6"/>
    </row>
    <row r="188" spans="1:5" ht="16.2" x14ac:dyDescent="0.35">
      <c r="A188" s="9"/>
      <c r="B188" s="7"/>
      <c r="C188" s="7"/>
      <c r="D188" s="7"/>
      <c r="E188" s="6"/>
    </row>
    <row r="189" spans="1:5" ht="16.2" x14ac:dyDescent="0.35">
      <c r="A189" s="9"/>
      <c r="B189" s="7"/>
      <c r="C189" s="7"/>
      <c r="D189" s="7"/>
      <c r="E189" s="6"/>
    </row>
    <row r="190" spans="1:5" ht="16.2" x14ac:dyDescent="0.35">
      <c r="A190" s="9"/>
      <c r="B190" s="7"/>
      <c r="C190" s="7"/>
      <c r="D190" s="7"/>
      <c r="E190" s="6"/>
    </row>
    <row r="191" spans="1:5" ht="16.2" x14ac:dyDescent="0.35">
      <c r="A191" s="9"/>
      <c r="B191" s="7"/>
      <c r="C191" s="7"/>
      <c r="D191" s="7"/>
      <c r="E191" s="6"/>
    </row>
    <row r="192" spans="1:5" ht="16.2" x14ac:dyDescent="0.35">
      <c r="A192" s="9"/>
      <c r="B192" s="7"/>
      <c r="C192" s="7"/>
      <c r="D192" s="7"/>
      <c r="E192" s="6"/>
    </row>
    <row r="193" spans="1:5" ht="16.2" x14ac:dyDescent="0.35">
      <c r="A193" s="9"/>
      <c r="B193" s="7"/>
      <c r="C193" s="7"/>
      <c r="D193" s="7"/>
      <c r="E193" s="6"/>
    </row>
    <row r="194" spans="1:5" ht="16.2" x14ac:dyDescent="0.35">
      <c r="B194" s="7"/>
      <c r="C194" s="7"/>
      <c r="D194" s="7"/>
      <c r="E194" s="6"/>
    </row>
    <row r="195" spans="1:5" ht="16.2" x14ac:dyDescent="0.35">
      <c r="B195" s="7"/>
      <c r="C195" s="7"/>
      <c r="D195" s="7"/>
      <c r="E195" s="6"/>
    </row>
    <row r="196" spans="1:5" ht="16.2" x14ac:dyDescent="0.35">
      <c r="B196" s="7"/>
      <c r="C196" s="7"/>
      <c r="D196" s="7"/>
      <c r="E196" s="6"/>
    </row>
    <row r="197" spans="1:5" ht="16.2" x14ac:dyDescent="0.35">
      <c r="B197" s="7"/>
      <c r="C197" s="7"/>
      <c r="D197" s="7"/>
      <c r="E197" s="6"/>
    </row>
    <row r="198" spans="1:5" ht="16.2" x14ac:dyDescent="0.35">
      <c r="B198" s="7"/>
      <c r="C198" s="7"/>
      <c r="D198" s="7"/>
      <c r="E198" s="6"/>
    </row>
    <row r="199" spans="1:5" ht="16.2" x14ac:dyDescent="0.35">
      <c r="B199" s="7"/>
      <c r="C199" s="7"/>
      <c r="D199" s="7"/>
      <c r="E199" s="6"/>
    </row>
    <row r="200" spans="1:5" ht="16.2" x14ac:dyDescent="0.35">
      <c r="B200" s="7"/>
      <c r="C200" s="7"/>
      <c r="D200" s="7"/>
      <c r="E200" s="6"/>
    </row>
    <row r="201" spans="1:5" ht="16.2" x14ac:dyDescent="0.35">
      <c r="B201" s="7"/>
      <c r="C201" s="7"/>
      <c r="D201" s="7"/>
      <c r="E201" s="6"/>
    </row>
    <row r="202" spans="1:5" ht="16.2" x14ac:dyDescent="0.35">
      <c r="B202" s="7"/>
      <c r="C202" s="7"/>
      <c r="D202" s="7"/>
      <c r="E202" s="6"/>
    </row>
    <row r="203" spans="1:5" ht="16.2" x14ac:dyDescent="0.35">
      <c r="B203" s="7"/>
      <c r="C203" s="7"/>
      <c r="D203" s="7"/>
      <c r="E203" s="6"/>
    </row>
    <row r="204" spans="1:5" ht="16.2" x14ac:dyDescent="0.35">
      <c r="B204" s="7"/>
      <c r="C204" s="7"/>
      <c r="D204" s="7"/>
      <c r="E204" s="6"/>
    </row>
    <row r="205" spans="1:5" ht="16.2" x14ac:dyDescent="0.35">
      <c r="B205" s="7"/>
      <c r="C205" s="7"/>
      <c r="D205" s="7"/>
      <c r="E205" s="6"/>
    </row>
  </sheetData>
  <autoFilter ref="B2:E79" xr:uid="{00000000-0001-0000-0100-000000000000}">
    <sortState xmlns:xlrd2="http://schemas.microsoft.com/office/spreadsheetml/2017/richdata2" ref="B3:E79">
      <sortCondition ref="E2:E79"/>
    </sortState>
  </autoFilter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A984-C11B-E74C-A5E9-8CDF4757B0B0}">
  <sheetPr codeName="Sheet3" filterMode="1">
    <tabColor theme="9" tint="0.79998168889431442"/>
  </sheetPr>
  <dimension ref="A1:XFC107"/>
  <sheetViews>
    <sheetView zoomScale="93" zoomScaleNormal="70" workbookViewId="0">
      <selection activeCell="Z35" sqref="Z35"/>
    </sheetView>
  </sheetViews>
  <sheetFormatPr defaultColWidth="8.796875" defaultRowHeight="15.6" x14ac:dyDescent="0.3"/>
  <cols>
    <col min="2" max="2" width="10.5" customWidth="1"/>
    <col min="3" max="3" width="32.69921875" customWidth="1"/>
    <col min="4" max="4" width="10.5" bestFit="1" customWidth="1"/>
    <col min="5" max="5" width="12.296875" customWidth="1"/>
    <col min="6" max="6" width="9.19921875" bestFit="1" customWidth="1"/>
    <col min="7" max="7" width="0" hidden="1" customWidth="1"/>
  </cols>
  <sheetData>
    <row r="1" spans="1:16383" x14ac:dyDescent="0.3">
      <c r="A1" s="9"/>
      <c r="B1" s="9"/>
      <c r="C1" s="9"/>
      <c r="D1" s="9"/>
      <c r="E1" s="9"/>
      <c r="F1" s="9"/>
      <c r="XEX1" s="9"/>
      <c r="XEY1" s="9"/>
      <c r="XEZ1" s="9"/>
      <c r="XFA1" s="9"/>
      <c r="XFB1" s="9"/>
      <c r="XFC1" s="9"/>
    </row>
    <row r="2" spans="1:16383" s="16" customFormat="1" ht="16.8" x14ac:dyDescent="0.3">
      <c r="A2" s="9"/>
      <c r="B2" s="8" t="s">
        <v>88</v>
      </c>
      <c r="C2" s="8" t="s">
        <v>550</v>
      </c>
      <c r="D2" s="8" t="s">
        <v>549</v>
      </c>
      <c r="E2" s="8" t="s">
        <v>323</v>
      </c>
      <c r="F2" s="8" t="s">
        <v>92</v>
      </c>
      <c r="G2" s="35" t="s">
        <v>548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X2" s="9"/>
      <c r="XEY2" s="8"/>
      <c r="XEZ2" s="8"/>
      <c r="XFA2" s="8"/>
      <c r="XFB2" s="8"/>
      <c r="XFC2" s="8"/>
    </row>
    <row r="3" spans="1:16383" ht="16.2" hidden="1" x14ac:dyDescent="0.35">
      <c r="A3" s="9"/>
      <c r="B3" s="7" t="s">
        <v>335</v>
      </c>
      <c r="C3" s="7" t="s">
        <v>538</v>
      </c>
      <c r="D3" s="7" t="s">
        <v>537</v>
      </c>
      <c r="E3" s="6" t="s">
        <v>505</v>
      </c>
      <c r="F3" s="6">
        <v>44620</v>
      </c>
      <c r="G3" t="s">
        <v>24</v>
      </c>
    </row>
    <row r="4" spans="1:16383" ht="16.2" hidden="1" x14ac:dyDescent="0.35">
      <c r="A4" s="9"/>
      <c r="B4" s="7" t="s">
        <v>335</v>
      </c>
      <c r="C4" s="7" t="s">
        <v>536</v>
      </c>
      <c r="D4" s="7" t="s">
        <v>535</v>
      </c>
      <c r="E4" s="6" t="s">
        <v>505</v>
      </c>
      <c r="F4" s="6">
        <v>44620</v>
      </c>
      <c r="G4" t="s">
        <v>24</v>
      </c>
    </row>
    <row r="5" spans="1:16383" ht="16.2" hidden="1" x14ac:dyDescent="0.35">
      <c r="A5" s="9"/>
      <c r="B5" s="7" t="s">
        <v>335</v>
      </c>
      <c r="C5" s="7" t="s">
        <v>534</v>
      </c>
      <c r="D5" s="7" t="s">
        <v>533</v>
      </c>
      <c r="E5" s="6" t="s">
        <v>505</v>
      </c>
      <c r="F5" s="6">
        <v>44620</v>
      </c>
      <c r="G5" t="s">
        <v>24</v>
      </c>
    </row>
    <row r="6" spans="1:16383" ht="16.2" hidden="1" x14ac:dyDescent="0.35">
      <c r="A6" s="9"/>
      <c r="B6" s="7" t="s">
        <v>335</v>
      </c>
      <c r="C6" s="7" t="s">
        <v>532</v>
      </c>
      <c r="D6" s="7" t="s">
        <v>531</v>
      </c>
      <c r="E6" s="6" t="s">
        <v>505</v>
      </c>
      <c r="F6" s="6">
        <v>44620</v>
      </c>
      <c r="G6" t="s">
        <v>24</v>
      </c>
    </row>
    <row r="7" spans="1:16383" ht="16.2" hidden="1" x14ac:dyDescent="0.35">
      <c r="A7" s="9"/>
      <c r="B7" s="7" t="s">
        <v>335</v>
      </c>
      <c r="C7" s="7" t="s">
        <v>530</v>
      </c>
      <c r="D7" s="7" t="s">
        <v>529</v>
      </c>
      <c r="E7" s="6" t="s">
        <v>505</v>
      </c>
      <c r="F7" s="6">
        <v>44620</v>
      </c>
      <c r="G7" t="s">
        <v>24</v>
      </c>
    </row>
    <row r="8" spans="1:16383" ht="16.2" hidden="1" x14ac:dyDescent="0.35">
      <c r="A8" s="9"/>
      <c r="B8" s="7" t="s">
        <v>242</v>
      </c>
      <c r="C8" s="7" t="s">
        <v>393</v>
      </c>
      <c r="D8" s="7" t="s">
        <v>392</v>
      </c>
      <c r="E8" s="6" t="s">
        <v>339</v>
      </c>
      <c r="F8" s="6">
        <v>44620</v>
      </c>
      <c r="G8" t="s">
        <v>24</v>
      </c>
    </row>
    <row r="9" spans="1:16383" ht="16.2" hidden="1" x14ac:dyDescent="0.35">
      <c r="A9" s="9"/>
      <c r="B9" s="7" t="s">
        <v>242</v>
      </c>
      <c r="C9" s="7" t="s">
        <v>391</v>
      </c>
      <c r="D9" s="7" t="s">
        <v>390</v>
      </c>
      <c r="E9" s="6" t="s">
        <v>339</v>
      </c>
      <c r="F9" s="6">
        <v>44620</v>
      </c>
      <c r="G9" t="s">
        <v>24</v>
      </c>
    </row>
    <row r="10" spans="1:16383" ht="16.2" hidden="1" x14ac:dyDescent="0.35">
      <c r="A10" s="9"/>
      <c r="B10" s="7" t="s">
        <v>242</v>
      </c>
      <c r="C10" s="7" t="s">
        <v>389</v>
      </c>
      <c r="D10" s="7" t="s">
        <v>388</v>
      </c>
      <c r="E10" s="6" t="s">
        <v>339</v>
      </c>
      <c r="F10" s="6">
        <v>44620</v>
      </c>
      <c r="G10" t="s">
        <v>24</v>
      </c>
    </row>
    <row r="11" spans="1:16383" ht="16.2" hidden="1" x14ac:dyDescent="0.35">
      <c r="A11" s="9"/>
      <c r="B11" s="7" t="s">
        <v>242</v>
      </c>
      <c r="C11" s="7" t="s">
        <v>387</v>
      </c>
      <c r="D11" s="7" t="s">
        <v>386</v>
      </c>
      <c r="E11" s="6" t="s">
        <v>339</v>
      </c>
      <c r="F11" s="6">
        <v>44620</v>
      </c>
      <c r="G11" t="s">
        <v>24</v>
      </c>
    </row>
    <row r="12" spans="1:16383" ht="16.2" hidden="1" x14ac:dyDescent="0.35">
      <c r="A12" s="9"/>
      <c r="B12" s="7" t="s">
        <v>242</v>
      </c>
      <c r="C12" s="7" t="s">
        <v>385</v>
      </c>
      <c r="D12" s="7" t="s">
        <v>384</v>
      </c>
      <c r="E12" s="6" t="s">
        <v>339</v>
      </c>
      <c r="F12" s="6">
        <v>44620</v>
      </c>
      <c r="G12" t="s">
        <v>24</v>
      </c>
    </row>
    <row r="13" spans="1:16383" ht="16.2" hidden="1" x14ac:dyDescent="0.35">
      <c r="A13" s="9"/>
      <c r="B13" s="7" t="s">
        <v>242</v>
      </c>
      <c r="C13" s="7" t="s">
        <v>381</v>
      </c>
      <c r="D13" s="7" t="s">
        <v>380</v>
      </c>
      <c r="E13" s="6" t="s">
        <v>339</v>
      </c>
      <c r="F13" s="6">
        <v>44620</v>
      </c>
      <c r="G13" t="s">
        <v>24</v>
      </c>
    </row>
    <row r="14" spans="1:16383" ht="16.2" hidden="1" x14ac:dyDescent="0.35">
      <c r="A14" s="9"/>
      <c r="B14" s="7" t="s">
        <v>242</v>
      </c>
      <c r="C14" s="7" t="s">
        <v>379</v>
      </c>
      <c r="D14" s="7" t="s">
        <v>378</v>
      </c>
      <c r="E14" s="6" t="s">
        <v>339</v>
      </c>
      <c r="F14" s="6">
        <v>44620</v>
      </c>
      <c r="G14" t="s">
        <v>24</v>
      </c>
    </row>
    <row r="15" spans="1:16383" ht="16.2" hidden="1" x14ac:dyDescent="0.35">
      <c r="A15" s="9"/>
      <c r="B15" s="7" t="s">
        <v>242</v>
      </c>
      <c r="C15" s="7" t="s">
        <v>377</v>
      </c>
      <c r="D15" s="7" t="s">
        <v>376</v>
      </c>
      <c r="E15" s="6" t="s">
        <v>339</v>
      </c>
      <c r="F15" s="6">
        <v>44620</v>
      </c>
      <c r="G15" t="s">
        <v>24</v>
      </c>
    </row>
    <row r="16" spans="1:16383" ht="16.2" hidden="1" x14ac:dyDescent="0.35">
      <c r="A16" s="9"/>
      <c r="B16" s="7" t="s">
        <v>242</v>
      </c>
      <c r="C16" s="7" t="s">
        <v>375</v>
      </c>
      <c r="D16" s="7" t="s">
        <v>374</v>
      </c>
      <c r="E16" s="6" t="s">
        <v>339</v>
      </c>
      <c r="F16" s="6">
        <v>44620</v>
      </c>
      <c r="G16" t="s">
        <v>24</v>
      </c>
    </row>
    <row r="17" spans="1:7" ht="16.2" hidden="1" x14ac:dyDescent="0.35">
      <c r="A17" s="9"/>
      <c r="B17" s="7" t="s">
        <v>242</v>
      </c>
      <c r="C17" s="7" t="s">
        <v>373</v>
      </c>
      <c r="D17" s="7" t="s">
        <v>372</v>
      </c>
      <c r="E17" s="6" t="s">
        <v>339</v>
      </c>
      <c r="F17" s="6">
        <v>44620</v>
      </c>
      <c r="G17" t="s">
        <v>24</v>
      </c>
    </row>
    <row r="18" spans="1:7" ht="16.2" hidden="1" x14ac:dyDescent="0.35">
      <c r="A18" s="9"/>
      <c r="B18" s="7" t="s">
        <v>242</v>
      </c>
      <c r="C18" s="7" t="s">
        <v>371</v>
      </c>
      <c r="D18" s="7" t="s">
        <v>370</v>
      </c>
      <c r="E18" s="6" t="s">
        <v>339</v>
      </c>
      <c r="F18" s="6">
        <v>44620</v>
      </c>
      <c r="G18" t="s">
        <v>24</v>
      </c>
    </row>
    <row r="19" spans="1:7" ht="16.2" hidden="1" x14ac:dyDescent="0.35">
      <c r="A19" s="9"/>
      <c r="B19" s="7" t="s">
        <v>242</v>
      </c>
      <c r="C19" s="7" t="s">
        <v>367</v>
      </c>
      <c r="D19" s="7" t="s">
        <v>366</v>
      </c>
      <c r="E19" s="6" t="s">
        <v>339</v>
      </c>
      <c r="F19" s="6">
        <v>44620</v>
      </c>
      <c r="G19" t="s">
        <v>24</v>
      </c>
    </row>
    <row r="20" spans="1:7" ht="16.2" hidden="1" x14ac:dyDescent="0.35">
      <c r="A20" s="9"/>
      <c r="B20" s="7" t="s">
        <v>242</v>
      </c>
      <c r="C20" s="7" t="s">
        <v>365</v>
      </c>
      <c r="D20" s="7" t="s">
        <v>364</v>
      </c>
      <c r="E20" s="6" t="s">
        <v>339</v>
      </c>
      <c r="F20" s="6">
        <v>44620</v>
      </c>
      <c r="G20" t="s">
        <v>24</v>
      </c>
    </row>
    <row r="21" spans="1:7" ht="16.2" hidden="1" x14ac:dyDescent="0.35">
      <c r="A21" s="9"/>
      <c r="B21" s="7" t="s">
        <v>242</v>
      </c>
      <c r="C21" s="7" t="s">
        <v>363</v>
      </c>
      <c r="D21" s="7" t="s">
        <v>362</v>
      </c>
      <c r="E21" s="6" t="s">
        <v>339</v>
      </c>
      <c r="F21" s="6">
        <v>44620</v>
      </c>
      <c r="G21" t="s">
        <v>24</v>
      </c>
    </row>
    <row r="22" spans="1:7" ht="16.2" hidden="1" x14ac:dyDescent="0.35">
      <c r="A22" s="9"/>
      <c r="B22" s="7" t="s">
        <v>242</v>
      </c>
      <c r="C22" s="7" t="s">
        <v>359</v>
      </c>
      <c r="D22" s="7" t="s">
        <v>358</v>
      </c>
      <c r="E22" s="6" t="s">
        <v>339</v>
      </c>
      <c r="F22" s="6">
        <v>44620</v>
      </c>
      <c r="G22" t="s">
        <v>24</v>
      </c>
    </row>
    <row r="23" spans="1:7" ht="16.2" hidden="1" x14ac:dyDescent="0.35">
      <c r="A23" s="9"/>
      <c r="B23" s="7" t="s">
        <v>242</v>
      </c>
      <c r="C23" s="7" t="s">
        <v>357</v>
      </c>
      <c r="D23" s="7" t="s">
        <v>356</v>
      </c>
      <c r="E23" s="6" t="s">
        <v>339</v>
      </c>
      <c r="F23" s="6">
        <v>44620</v>
      </c>
      <c r="G23" t="s">
        <v>24</v>
      </c>
    </row>
    <row r="24" spans="1:7" ht="16.2" hidden="1" x14ac:dyDescent="0.35">
      <c r="A24" s="9"/>
      <c r="B24" s="7" t="s">
        <v>242</v>
      </c>
      <c r="C24" s="7" t="s">
        <v>355</v>
      </c>
      <c r="D24" s="7" t="s">
        <v>354</v>
      </c>
      <c r="E24" s="6" t="s">
        <v>339</v>
      </c>
      <c r="F24" s="6">
        <v>44620</v>
      </c>
      <c r="G24" t="s">
        <v>24</v>
      </c>
    </row>
    <row r="25" spans="1:7" ht="16.2" hidden="1" x14ac:dyDescent="0.35">
      <c r="A25" s="9"/>
      <c r="B25" s="7" t="s">
        <v>242</v>
      </c>
      <c r="C25" s="7" t="s">
        <v>353</v>
      </c>
      <c r="D25" s="7" t="s">
        <v>352</v>
      </c>
      <c r="E25" s="6" t="s">
        <v>339</v>
      </c>
      <c r="F25" s="6">
        <v>44620</v>
      </c>
      <c r="G25" t="s">
        <v>24</v>
      </c>
    </row>
    <row r="26" spans="1:7" ht="16.2" hidden="1" x14ac:dyDescent="0.35">
      <c r="A26" s="9"/>
      <c r="B26" s="7" t="s">
        <v>242</v>
      </c>
      <c r="C26" s="7" t="s">
        <v>351</v>
      </c>
      <c r="D26" s="7" t="s">
        <v>350</v>
      </c>
      <c r="E26" s="6" t="s">
        <v>339</v>
      </c>
      <c r="F26" s="6">
        <v>44620</v>
      </c>
      <c r="G26" t="s">
        <v>24</v>
      </c>
    </row>
    <row r="27" spans="1:7" ht="16.2" hidden="1" x14ac:dyDescent="0.35">
      <c r="A27" s="9"/>
      <c r="B27" s="7" t="s">
        <v>242</v>
      </c>
      <c r="C27" s="7" t="s">
        <v>349</v>
      </c>
      <c r="D27" s="7" t="s">
        <v>348</v>
      </c>
      <c r="E27" s="6" t="s">
        <v>339</v>
      </c>
      <c r="F27" s="6">
        <v>44620</v>
      </c>
      <c r="G27" t="s">
        <v>24</v>
      </c>
    </row>
    <row r="28" spans="1:7" ht="16.2" hidden="1" x14ac:dyDescent="0.35">
      <c r="A28" s="9"/>
      <c r="B28" s="7" t="s">
        <v>242</v>
      </c>
      <c r="C28" s="7" t="s">
        <v>347</v>
      </c>
      <c r="D28" s="7" t="s">
        <v>346</v>
      </c>
      <c r="E28" s="6" t="s">
        <v>339</v>
      </c>
      <c r="F28" s="6">
        <v>44620</v>
      </c>
      <c r="G28" t="s">
        <v>24</v>
      </c>
    </row>
    <row r="29" spans="1:7" ht="16.2" hidden="1" x14ac:dyDescent="0.35">
      <c r="A29" s="9"/>
      <c r="B29" s="7" t="s">
        <v>242</v>
      </c>
      <c r="C29" s="7" t="s">
        <v>383</v>
      </c>
      <c r="D29" s="7" t="s">
        <v>382</v>
      </c>
      <c r="E29" s="6" t="s">
        <v>339</v>
      </c>
      <c r="F29" s="6">
        <v>44631</v>
      </c>
      <c r="G29" t="s">
        <v>18</v>
      </c>
    </row>
    <row r="30" spans="1:7" ht="16.2" hidden="1" x14ac:dyDescent="0.35">
      <c r="A30" s="9"/>
      <c r="B30" s="7" t="s">
        <v>242</v>
      </c>
      <c r="C30" s="7" t="s">
        <v>369</v>
      </c>
      <c r="D30" s="7" t="s">
        <v>368</v>
      </c>
      <c r="E30" s="6" t="s">
        <v>339</v>
      </c>
      <c r="F30" s="6">
        <v>44631</v>
      </c>
      <c r="G30" t="s">
        <v>18</v>
      </c>
    </row>
    <row r="31" spans="1:7" ht="16.2" hidden="1" x14ac:dyDescent="0.35">
      <c r="A31" s="9"/>
      <c r="B31" s="7" t="s">
        <v>242</v>
      </c>
      <c r="C31" s="7" t="s">
        <v>361</v>
      </c>
      <c r="D31" s="7" t="s">
        <v>360</v>
      </c>
      <c r="E31" s="6" t="s">
        <v>339</v>
      </c>
      <c r="F31" s="6">
        <v>44631</v>
      </c>
      <c r="G31" t="s">
        <v>18</v>
      </c>
    </row>
    <row r="32" spans="1:7" ht="16.2" hidden="1" x14ac:dyDescent="0.35">
      <c r="A32" s="9"/>
      <c r="B32" s="7" t="s">
        <v>336</v>
      </c>
      <c r="C32" s="7" t="s">
        <v>345</v>
      </c>
      <c r="D32" s="7" t="s">
        <v>344</v>
      </c>
      <c r="E32" s="6" t="s">
        <v>339</v>
      </c>
      <c r="F32" s="6">
        <v>44645</v>
      </c>
      <c r="G32" t="s">
        <v>18</v>
      </c>
    </row>
    <row r="33" spans="1:7" ht="16.2" hidden="1" x14ac:dyDescent="0.35">
      <c r="A33" s="9"/>
      <c r="B33" s="7" t="s">
        <v>336</v>
      </c>
      <c r="C33" s="7" t="s">
        <v>343</v>
      </c>
      <c r="D33" s="7" t="s">
        <v>342</v>
      </c>
      <c r="E33" s="6" t="s">
        <v>339</v>
      </c>
      <c r="F33" s="6">
        <v>44645</v>
      </c>
      <c r="G33" t="s">
        <v>18</v>
      </c>
    </row>
    <row r="34" spans="1:7" ht="16.2" hidden="1" x14ac:dyDescent="0.35">
      <c r="A34" s="9"/>
      <c r="B34" s="7" t="s">
        <v>336</v>
      </c>
      <c r="C34" s="7" t="s">
        <v>341</v>
      </c>
      <c r="D34" s="7" t="s">
        <v>340</v>
      </c>
      <c r="E34" s="6" t="s">
        <v>339</v>
      </c>
      <c r="F34" s="6">
        <v>44645</v>
      </c>
      <c r="G34" t="s">
        <v>18</v>
      </c>
    </row>
    <row r="35" spans="1:7" ht="16.2" hidden="1" x14ac:dyDescent="0.35">
      <c r="A35" s="9"/>
      <c r="B35" s="7" t="s">
        <v>324</v>
      </c>
      <c r="C35" s="7" t="s">
        <v>547</v>
      </c>
      <c r="D35" s="7" t="s">
        <v>546</v>
      </c>
      <c r="E35" s="6" t="s">
        <v>539</v>
      </c>
      <c r="F35" s="6">
        <v>44651</v>
      </c>
      <c r="G35" t="s">
        <v>18</v>
      </c>
    </row>
    <row r="36" spans="1:7" ht="16.2" hidden="1" x14ac:dyDescent="0.35">
      <c r="A36" s="9"/>
      <c r="B36" s="7" t="s">
        <v>324</v>
      </c>
      <c r="C36" s="7" t="s">
        <v>545</v>
      </c>
      <c r="D36" s="7" t="s">
        <v>544</v>
      </c>
      <c r="E36" s="6" t="s">
        <v>539</v>
      </c>
      <c r="F36" s="6">
        <v>44651</v>
      </c>
      <c r="G36" t="s">
        <v>18</v>
      </c>
    </row>
    <row r="37" spans="1:7" ht="16.2" hidden="1" x14ac:dyDescent="0.35">
      <c r="A37" s="9"/>
      <c r="B37" s="7" t="s">
        <v>335</v>
      </c>
      <c r="C37" s="7" t="s">
        <v>528</v>
      </c>
      <c r="D37" s="7" t="s">
        <v>527</v>
      </c>
      <c r="E37" s="6" t="s">
        <v>505</v>
      </c>
      <c r="F37" s="6">
        <v>44651</v>
      </c>
      <c r="G37" t="s">
        <v>18</v>
      </c>
    </row>
    <row r="38" spans="1:7" ht="16.2" hidden="1" x14ac:dyDescent="0.35">
      <c r="A38" s="9"/>
      <c r="B38" s="7" t="s">
        <v>335</v>
      </c>
      <c r="C38" s="7" t="s">
        <v>526</v>
      </c>
      <c r="D38" s="7" t="s">
        <v>525</v>
      </c>
      <c r="E38" s="6" t="s">
        <v>505</v>
      </c>
      <c r="F38" s="6">
        <v>44651</v>
      </c>
      <c r="G38" t="s">
        <v>18</v>
      </c>
    </row>
    <row r="39" spans="1:7" ht="16.2" hidden="1" x14ac:dyDescent="0.35">
      <c r="A39" s="9"/>
      <c r="B39" s="7" t="s">
        <v>335</v>
      </c>
      <c r="C39" s="7" t="s">
        <v>524</v>
      </c>
      <c r="D39" s="7" t="s">
        <v>523</v>
      </c>
      <c r="E39" s="6" t="s">
        <v>505</v>
      </c>
      <c r="F39" s="6">
        <v>44651</v>
      </c>
      <c r="G39" t="s">
        <v>18</v>
      </c>
    </row>
    <row r="40" spans="1:7" ht="16.2" hidden="1" x14ac:dyDescent="0.35">
      <c r="A40" s="9"/>
      <c r="B40" s="7" t="s">
        <v>335</v>
      </c>
      <c r="C40" s="7" t="s">
        <v>522</v>
      </c>
      <c r="D40" s="7" t="s">
        <v>521</v>
      </c>
      <c r="E40" s="6" t="s">
        <v>505</v>
      </c>
      <c r="F40" s="6">
        <v>44651</v>
      </c>
      <c r="G40" t="s">
        <v>18</v>
      </c>
    </row>
    <row r="41" spans="1:7" ht="16.2" hidden="1" x14ac:dyDescent="0.35">
      <c r="A41" s="9"/>
      <c r="B41" s="7" t="s">
        <v>335</v>
      </c>
      <c r="C41" s="7" t="s">
        <v>520</v>
      </c>
      <c r="D41" s="7" t="s">
        <v>519</v>
      </c>
      <c r="E41" s="6" t="s">
        <v>505</v>
      </c>
      <c r="F41" s="6">
        <v>44651</v>
      </c>
      <c r="G41" t="s">
        <v>18</v>
      </c>
    </row>
    <row r="42" spans="1:7" ht="16.2" hidden="1" x14ac:dyDescent="0.35">
      <c r="A42" s="9"/>
      <c r="B42" s="7" t="s">
        <v>335</v>
      </c>
      <c r="C42" s="7" t="s">
        <v>518</v>
      </c>
      <c r="D42" s="7" t="s">
        <v>517</v>
      </c>
      <c r="E42" s="6" t="s">
        <v>505</v>
      </c>
      <c r="F42" s="6">
        <v>44651</v>
      </c>
      <c r="G42" t="s">
        <v>18</v>
      </c>
    </row>
    <row r="43" spans="1:7" ht="16.2" hidden="1" x14ac:dyDescent="0.35">
      <c r="A43" s="9"/>
      <c r="B43" s="7" t="s">
        <v>330</v>
      </c>
      <c r="C43" s="7" t="s">
        <v>504</v>
      </c>
      <c r="D43" s="7" t="s">
        <v>503</v>
      </c>
      <c r="E43" s="6" t="s">
        <v>496</v>
      </c>
      <c r="F43" s="6">
        <v>44651</v>
      </c>
      <c r="G43" t="s">
        <v>18</v>
      </c>
    </row>
    <row r="44" spans="1:7" ht="16.2" hidden="1" x14ac:dyDescent="0.35">
      <c r="A44" s="9"/>
      <c r="B44" s="7" t="s">
        <v>330</v>
      </c>
      <c r="C44" s="7" t="s">
        <v>502</v>
      </c>
      <c r="D44" s="7" t="s">
        <v>501</v>
      </c>
      <c r="E44" s="6" t="s">
        <v>496</v>
      </c>
      <c r="F44" s="6">
        <v>44651</v>
      </c>
      <c r="G44" t="s">
        <v>18</v>
      </c>
    </row>
    <row r="45" spans="1:7" ht="16.2" hidden="1" x14ac:dyDescent="0.35">
      <c r="A45" s="9"/>
      <c r="B45" s="7" t="s">
        <v>337</v>
      </c>
      <c r="C45" s="7" t="s">
        <v>495</v>
      </c>
      <c r="D45" s="7" t="s">
        <v>494</v>
      </c>
      <c r="E45" s="6" t="s">
        <v>481</v>
      </c>
      <c r="F45" s="6">
        <v>44651</v>
      </c>
      <c r="G45" t="s">
        <v>18</v>
      </c>
    </row>
    <row r="46" spans="1:7" ht="16.2" hidden="1" x14ac:dyDescent="0.35">
      <c r="A46" s="9"/>
      <c r="B46" s="7" t="s">
        <v>337</v>
      </c>
      <c r="C46" s="7" t="s">
        <v>493</v>
      </c>
      <c r="D46" s="7" t="s">
        <v>492</v>
      </c>
      <c r="E46" s="6" t="s">
        <v>481</v>
      </c>
      <c r="F46" s="6">
        <v>44651</v>
      </c>
      <c r="G46" t="s">
        <v>18</v>
      </c>
    </row>
    <row r="47" spans="1:7" ht="16.2" hidden="1" x14ac:dyDescent="0.35">
      <c r="A47" s="9"/>
      <c r="B47" s="7" t="s">
        <v>337</v>
      </c>
      <c r="C47" s="7" t="s">
        <v>491</v>
      </c>
      <c r="D47" s="7" t="s">
        <v>490</v>
      </c>
      <c r="E47" s="6" t="s">
        <v>481</v>
      </c>
      <c r="F47" s="6">
        <v>44651</v>
      </c>
      <c r="G47" t="s">
        <v>18</v>
      </c>
    </row>
    <row r="48" spans="1:7" ht="16.2" hidden="1" x14ac:dyDescent="0.35">
      <c r="A48" s="9"/>
      <c r="B48" s="7" t="s">
        <v>337</v>
      </c>
      <c r="C48" s="7" t="s">
        <v>489</v>
      </c>
      <c r="D48" s="7" t="s">
        <v>488</v>
      </c>
      <c r="E48" s="6" t="s">
        <v>481</v>
      </c>
      <c r="F48" s="6">
        <v>44651</v>
      </c>
      <c r="G48" t="s">
        <v>18</v>
      </c>
    </row>
    <row r="49" spans="1:7" ht="16.2" hidden="1" x14ac:dyDescent="0.35">
      <c r="A49" s="9"/>
      <c r="B49" s="7" t="s">
        <v>326</v>
      </c>
      <c r="C49" s="7" t="s">
        <v>437</v>
      </c>
      <c r="D49" s="7" t="s">
        <v>436</v>
      </c>
      <c r="E49" s="6" t="s">
        <v>427</v>
      </c>
      <c r="F49" s="6">
        <v>44651</v>
      </c>
      <c r="G49" t="s">
        <v>18</v>
      </c>
    </row>
    <row r="50" spans="1:7" ht="16.2" hidden="1" x14ac:dyDescent="0.35">
      <c r="A50" s="9"/>
      <c r="B50" s="7" t="s">
        <v>327</v>
      </c>
      <c r="C50" s="7" t="s">
        <v>407</v>
      </c>
      <c r="D50" s="7" t="s">
        <v>406</v>
      </c>
      <c r="E50" s="6" t="s">
        <v>394</v>
      </c>
      <c r="F50" s="6">
        <v>44651</v>
      </c>
      <c r="G50" t="s">
        <v>18</v>
      </c>
    </row>
    <row r="51" spans="1:7" ht="16.2" hidden="1" x14ac:dyDescent="0.35">
      <c r="A51" s="9"/>
      <c r="B51" s="7" t="s">
        <v>327</v>
      </c>
      <c r="C51" s="7" t="s">
        <v>405</v>
      </c>
      <c r="D51" s="7" t="s">
        <v>404</v>
      </c>
      <c r="E51" s="6" t="s">
        <v>394</v>
      </c>
      <c r="F51" s="6">
        <v>44651</v>
      </c>
      <c r="G51" t="s">
        <v>18</v>
      </c>
    </row>
    <row r="52" spans="1:7" ht="16.2" x14ac:dyDescent="0.35">
      <c r="A52" s="9"/>
      <c r="B52" s="7" t="s">
        <v>331</v>
      </c>
      <c r="C52" s="7" t="s">
        <v>453</v>
      </c>
      <c r="D52" s="7" t="s">
        <v>452</v>
      </c>
      <c r="E52" s="6" t="s">
        <v>438</v>
      </c>
      <c r="F52" s="6">
        <v>44666</v>
      </c>
      <c r="G52" t="s">
        <v>19</v>
      </c>
    </row>
    <row r="53" spans="1:7" ht="16.2" x14ac:dyDescent="0.35">
      <c r="A53" s="9"/>
      <c r="B53" s="7" t="s">
        <v>331</v>
      </c>
      <c r="C53" s="7" t="s">
        <v>445</v>
      </c>
      <c r="D53" s="7" t="s">
        <v>444</v>
      </c>
      <c r="E53" s="6" t="s">
        <v>438</v>
      </c>
      <c r="F53" s="6">
        <v>44666</v>
      </c>
      <c r="G53" t="s">
        <v>19</v>
      </c>
    </row>
    <row r="54" spans="1:7" ht="16.2" x14ac:dyDescent="0.35">
      <c r="A54" s="9"/>
      <c r="B54" s="7" t="s">
        <v>331</v>
      </c>
      <c r="C54" s="7" t="s">
        <v>442</v>
      </c>
      <c r="D54" s="7" t="s">
        <v>441</v>
      </c>
      <c r="E54" s="6" t="s">
        <v>438</v>
      </c>
      <c r="F54" s="6">
        <v>44666</v>
      </c>
      <c r="G54" t="s">
        <v>19</v>
      </c>
    </row>
    <row r="55" spans="1:7" ht="16.2" x14ac:dyDescent="0.35">
      <c r="A55" s="9"/>
      <c r="B55" s="7" t="s">
        <v>331</v>
      </c>
      <c r="C55" s="7" t="s">
        <v>440</v>
      </c>
      <c r="D55" s="7" t="s">
        <v>439</v>
      </c>
      <c r="E55" s="6" t="s">
        <v>438</v>
      </c>
      <c r="F55" s="6">
        <v>44666</v>
      </c>
      <c r="G55" t="s">
        <v>19</v>
      </c>
    </row>
    <row r="56" spans="1:7" ht="16.2" x14ac:dyDescent="0.35">
      <c r="A56" s="9"/>
      <c r="B56" s="7" t="s">
        <v>324</v>
      </c>
      <c r="C56" s="7" t="s">
        <v>457</v>
      </c>
      <c r="D56" s="7" t="s">
        <v>543</v>
      </c>
      <c r="E56" s="6" t="s">
        <v>539</v>
      </c>
      <c r="F56" s="6">
        <v>44681</v>
      </c>
      <c r="G56" t="s">
        <v>19</v>
      </c>
    </row>
    <row r="57" spans="1:7" ht="16.2" x14ac:dyDescent="0.35">
      <c r="A57" s="9"/>
      <c r="B57" s="7" t="s">
        <v>324</v>
      </c>
      <c r="C57" s="7" t="s">
        <v>455</v>
      </c>
      <c r="D57" s="7" t="s">
        <v>542</v>
      </c>
      <c r="E57" s="6" t="s">
        <v>539</v>
      </c>
      <c r="F57" s="6">
        <v>44681</v>
      </c>
      <c r="G57" t="s">
        <v>19</v>
      </c>
    </row>
    <row r="58" spans="1:7" ht="16.2" x14ac:dyDescent="0.35">
      <c r="A58" s="9"/>
      <c r="B58" s="7" t="s">
        <v>332</v>
      </c>
      <c r="C58" s="7" t="s">
        <v>541</v>
      </c>
      <c r="D58" s="7" t="s">
        <v>540</v>
      </c>
      <c r="E58" s="6" t="s">
        <v>539</v>
      </c>
      <c r="F58" s="6">
        <v>44681</v>
      </c>
      <c r="G58" t="s">
        <v>19</v>
      </c>
    </row>
    <row r="59" spans="1:7" ht="16.2" x14ac:dyDescent="0.35">
      <c r="A59" s="9"/>
      <c r="B59" s="7" t="s">
        <v>335</v>
      </c>
      <c r="C59" s="7" t="s">
        <v>516</v>
      </c>
      <c r="D59" s="7" t="s">
        <v>515</v>
      </c>
      <c r="E59" s="6" t="s">
        <v>505</v>
      </c>
      <c r="F59" s="6">
        <v>44681</v>
      </c>
      <c r="G59" t="s">
        <v>19</v>
      </c>
    </row>
    <row r="60" spans="1:7" ht="16.2" x14ac:dyDescent="0.35">
      <c r="A60" s="9"/>
      <c r="B60" s="7" t="s">
        <v>335</v>
      </c>
      <c r="C60" s="7" t="s">
        <v>514</v>
      </c>
      <c r="D60" s="7" t="s">
        <v>513</v>
      </c>
      <c r="E60" s="6" t="s">
        <v>505</v>
      </c>
      <c r="F60" s="6">
        <v>44681</v>
      </c>
      <c r="G60" t="s">
        <v>19</v>
      </c>
    </row>
    <row r="61" spans="1:7" ht="16.2" x14ac:dyDescent="0.35">
      <c r="A61" s="9"/>
      <c r="B61" s="7" t="s">
        <v>335</v>
      </c>
      <c r="C61" s="7" t="s">
        <v>512</v>
      </c>
      <c r="D61" s="7" t="s">
        <v>511</v>
      </c>
      <c r="E61" s="6" t="s">
        <v>505</v>
      </c>
      <c r="F61" s="6">
        <v>44681</v>
      </c>
      <c r="G61" t="s">
        <v>19</v>
      </c>
    </row>
    <row r="62" spans="1:7" ht="16.2" x14ac:dyDescent="0.35">
      <c r="A62" s="9"/>
      <c r="B62" s="7" t="s">
        <v>335</v>
      </c>
      <c r="C62" s="7" t="s">
        <v>457</v>
      </c>
      <c r="D62" s="7" t="s">
        <v>510</v>
      </c>
      <c r="E62" s="6" t="s">
        <v>505</v>
      </c>
      <c r="F62" s="6">
        <v>44681</v>
      </c>
      <c r="G62" t="s">
        <v>19</v>
      </c>
    </row>
    <row r="63" spans="1:7" ht="16.2" x14ac:dyDescent="0.35">
      <c r="A63" s="9"/>
      <c r="B63" s="7" t="s">
        <v>330</v>
      </c>
      <c r="C63" s="7" t="s">
        <v>500</v>
      </c>
      <c r="D63" s="7" t="s">
        <v>499</v>
      </c>
      <c r="E63" s="6" t="s">
        <v>496</v>
      </c>
      <c r="F63" s="6">
        <v>44681</v>
      </c>
      <c r="G63" t="s">
        <v>19</v>
      </c>
    </row>
    <row r="64" spans="1:7" ht="16.2" x14ac:dyDescent="0.35">
      <c r="A64" s="9"/>
      <c r="B64" s="7" t="s">
        <v>337</v>
      </c>
      <c r="C64" s="7" t="s">
        <v>487</v>
      </c>
      <c r="D64" s="7" t="s">
        <v>486</v>
      </c>
      <c r="E64" s="6" t="s">
        <v>481</v>
      </c>
      <c r="F64" s="6">
        <v>44681</v>
      </c>
      <c r="G64" t="s">
        <v>19</v>
      </c>
    </row>
    <row r="65" spans="1:7" ht="16.2" x14ac:dyDescent="0.35">
      <c r="A65" s="9"/>
      <c r="B65" s="7" t="s">
        <v>337</v>
      </c>
      <c r="C65" s="7" t="s">
        <v>485</v>
      </c>
      <c r="D65" s="7" t="s">
        <v>484</v>
      </c>
      <c r="E65" s="6" t="s">
        <v>481</v>
      </c>
      <c r="F65" s="6">
        <v>44681</v>
      </c>
      <c r="G65" t="s">
        <v>19</v>
      </c>
    </row>
    <row r="66" spans="1:7" ht="16.2" x14ac:dyDescent="0.35">
      <c r="A66" s="9"/>
      <c r="B66" s="7" t="s">
        <v>100</v>
      </c>
      <c r="C66" s="7" t="s">
        <v>480</v>
      </c>
      <c r="D66" s="7" t="s">
        <v>479</v>
      </c>
      <c r="E66" s="6" t="s">
        <v>462</v>
      </c>
      <c r="F66" s="6">
        <v>44681</v>
      </c>
      <c r="G66" t="s">
        <v>19</v>
      </c>
    </row>
    <row r="67" spans="1:7" ht="16.8" x14ac:dyDescent="0.35">
      <c r="A67" s="8"/>
      <c r="B67" s="7" t="s">
        <v>100</v>
      </c>
      <c r="C67" s="7" t="s">
        <v>478</v>
      </c>
      <c r="D67" s="7" t="s">
        <v>477</v>
      </c>
      <c r="E67" s="6" t="s">
        <v>462</v>
      </c>
      <c r="F67" s="6">
        <v>44681</v>
      </c>
      <c r="G67" t="s">
        <v>19</v>
      </c>
    </row>
    <row r="68" spans="1:7" ht="16.2" x14ac:dyDescent="0.35">
      <c r="A68" s="7"/>
      <c r="B68" s="7" t="s">
        <v>333</v>
      </c>
      <c r="C68" s="7" t="s">
        <v>472</v>
      </c>
      <c r="D68" s="7" t="s">
        <v>471</v>
      </c>
      <c r="E68" s="6" t="s">
        <v>462</v>
      </c>
      <c r="F68" s="6">
        <v>44681</v>
      </c>
      <c r="G68" t="s">
        <v>19</v>
      </c>
    </row>
    <row r="69" spans="1:7" ht="16.2" x14ac:dyDescent="0.35">
      <c r="A69" s="7"/>
      <c r="B69" s="7" t="s">
        <v>333</v>
      </c>
      <c r="C69" s="7" t="s">
        <v>470</v>
      </c>
      <c r="D69" s="7" t="s">
        <v>469</v>
      </c>
      <c r="E69" s="6" t="s">
        <v>462</v>
      </c>
      <c r="F69" s="6">
        <v>44681</v>
      </c>
      <c r="G69" t="s">
        <v>19</v>
      </c>
    </row>
    <row r="70" spans="1:7" ht="16.2" x14ac:dyDescent="0.35">
      <c r="A70" s="7"/>
      <c r="B70" s="7" t="s">
        <v>333</v>
      </c>
      <c r="C70" s="7" t="s">
        <v>468</v>
      </c>
      <c r="D70" s="7" t="s">
        <v>467</v>
      </c>
      <c r="E70" s="6" t="s">
        <v>462</v>
      </c>
      <c r="F70" s="6">
        <v>44681</v>
      </c>
      <c r="G70" t="s">
        <v>19</v>
      </c>
    </row>
    <row r="71" spans="1:7" ht="16.2" x14ac:dyDescent="0.35">
      <c r="A71" s="7"/>
      <c r="B71" s="7" t="s">
        <v>326</v>
      </c>
      <c r="C71" s="7" t="s">
        <v>435</v>
      </c>
      <c r="D71" s="7" t="s">
        <v>434</v>
      </c>
      <c r="E71" s="6" t="s">
        <v>427</v>
      </c>
      <c r="F71" s="6">
        <v>44681</v>
      </c>
      <c r="G71" t="s">
        <v>19</v>
      </c>
    </row>
    <row r="72" spans="1:7" ht="16.2" x14ac:dyDescent="0.35">
      <c r="A72" s="7"/>
      <c r="B72" s="7" t="s">
        <v>326</v>
      </c>
      <c r="C72" s="7" t="s">
        <v>433</v>
      </c>
      <c r="D72" s="7" t="s">
        <v>432</v>
      </c>
      <c r="E72" s="6" t="s">
        <v>427</v>
      </c>
      <c r="F72" s="6">
        <v>44681</v>
      </c>
      <c r="G72" t="s">
        <v>19</v>
      </c>
    </row>
    <row r="73" spans="1:7" ht="16.2" x14ac:dyDescent="0.35">
      <c r="A73" s="7"/>
      <c r="B73" s="7" t="s">
        <v>325</v>
      </c>
      <c r="C73" s="7" t="s">
        <v>426</v>
      </c>
      <c r="D73" s="7" t="s">
        <v>425</v>
      </c>
      <c r="E73" s="6" t="s">
        <v>422</v>
      </c>
      <c r="F73" s="6">
        <v>44681</v>
      </c>
      <c r="G73" t="s">
        <v>19</v>
      </c>
    </row>
    <row r="74" spans="1:7" ht="16.2" x14ac:dyDescent="0.35">
      <c r="A74" s="7"/>
      <c r="B74" s="7" t="s">
        <v>325</v>
      </c>
      <c r="C74" s="7" t="s">
        <v>424</v>
      </c>
      <c r="D74" s="7" t="s">
        <v>423</v>
      </c>
      <c r="E74" s="6" t="s">
        <v>422</v>
      </c>
      <c r="F74" s="6">
        <v>44681</v>
      </c>
      <c r="G74" t="s">
        <v>19</v>
      </c>
    </row>
    <row r="75" spans="1:7" ht="16.2" x14ac:dyDescent="0.35">
      <c r="A75" s="7"/>
      <c r="B75" s="7" t="s">
        <v>327</v>
      </c>
      <c r="C75" s="7" t="s">
        <v>421</v>
      </c>
      <c r="D75" s="7" t="s">
        <v>420</v>
      </c>
      <c r="E75" s="6" t="s">
        <v>394</v>
      </c>
      <c r="F75" s="6">
        <v>44681</v>
      </c>
      <c r="G75" t="s">
        <v>19</v>
      </c>
    </row>
    <row r="76" spans="1:7" ht="16.2" x14ac:dyDescent="0.35">
      <c r="A76" s="7"/>
      <c r="B76" s="7" t="s">
        <v>327</v>
      </c>
      <c r="C76" s="7" t="s">
        <v>419</v>
      </c>
      <c r="D76" s="7" t="s">
        <v>418</v>
      </c>
      <c r="E76" s="6" t="s">
        <v>394</v>
      </c>
      <c r="F76" s="6">
        <v>44681</v>
      </c>
      <c r="G76" t="s">
        <v>19</v>
      </c>
    </row>
    <row r="77" spans="1:7" ht="16.2" x14ac:dyDescent="0.35">
      <c r="A77" s="7"/>
      <c r="B77" s="7" t="s">
        <v>327</v>
      </c>
      <c r="C77" s="7" t="s">
        <v>417</v>
      </c>
      <c r="D77" s="7" t="s">
        <v>416</v>
      </c>
      <c r="E77" s="6" t="s">
        <v>394</v>
      </c>
      <c r="F77" s="6">
        <v>44681</v>
      </c>
      <c r="G77" t="s">
        <v>19</v>
      </c>
    </row>
    <row r="78" spans="1:7" ht="16.2" x14ac:dyDescent="0.35">
      <c r="A78" s="7"/>
      <c r="B78" s="7" t="s">
        <v>327</v>
      </c>
      <c r="C78" s="7" t="s">
        <v>415</v>
      </c>
      <c r="D78" s="7" t="s">
        <v>414</v>
      </c>
      <c r="E78" s="6" t="s">
        <v>394</v>
      </c>
      <c r="F78" s="6">
        <v>44681</v>
      </c>
      <c r="G78" t="s">
        <v>19</v>
      </c>
    </row>
    <row r="79" spans="1:7" ht="16.2" x14ac:dyDescent="0.35">
      <c r="A79" s="7"/>
      <c r="B79" s="7" t="s">
        <v>327</v>
      </c>
      <c r="C79" s="7" t="s">
        <v>413</v>
      </c>
      <c r="D79" s="7" t="s">
        <v>412</v>
      </c>
      <c r="E79" s="6" t="s">
        <v>394</v>
      </c>
      <c r="F79" s="6">
        <v>44681</v>
      </c>
      <c r="G79" t="s">
        <v>19</v>
      </c>
    </row>
    <row r="80" spans="1:7" ht="16.2" x14ac:dyDescent="0.35">
      <c r="A80" s="7"/>
      <c r="B80" s="7" t="s">
        <v>327</v>
      </c>
      <c r="C80" s="7" t="s">
        <v>411</v>
      </c>
      <c r="D80" s="7" t="s">
        <v>410</v>
      </c>
      <c r="E80" s="6" t="s">
        <v>394</v>
      </c>
      <c r="F80" s="6">
        <v>44681</v>
      </c>
      <c r="G80" t="s">
        <v>19</v>
      </c>
    </row>
    <row r="81" spans="1:7" ht="16.2" x14ac:dyDescent="0.35">
      <c r="A81" s="7"/>
      <c r="B81" s="7" t="s">
        <v>327</v>
      </c>
      <c r="C81" s="7" t="s">
        <v>409</v>
      </c>
      <c r="D81" s="7" t="s">
        <v>408</v>
      </c>
      <c r="E81" s="6" t="s">
        <v>394</v>
      </c>
      <c r="F81" s="6">
        <v>44681</v>
      </c>
      <c r="G81" t="s">
        <v>19</v>
      </c>
    </row>
    <row r="82" spans="1:7" ht="16.2" hidden="1" x14ac:dyDescent="0.35">
      <c r="A82" s="7"/>
      <c r="B82" s="7" t="s">
        <v>331</v>
      </c>
      <c r="C82" s="7" t="s">
        <v>457</v>
      </c>
      <c r="D82" s="7" t="s">
        <v>456</v>
      </c>
      <c r="E82" s="6" t="s">
        <v>438</v>
      </c>
      <c r="F82" s="6">
        <v>44696</v>
      </c>
      <c r="G82" t="s">
        <v>20</v>
      </c>
    </row>
    <row r="83" spans="1:7" ht="16.2" hidden="1" x14ac:dyDescent="0.35">
      <c r="A83" s="7"/>
      <c r="B83" s="7" t="s">
        <v>331</v>
      </c>
      <c r="C83" s="7" t="s">
        <v>455</v>
      </c>
      <c r="D83" s="7" t="s">
        <v>454</v>
      </c>
      <c r="E83" s="6" t="s">
        <v>438</v>
      </c>
      <c r="F83" s="6">
        <v>44696</v>
      </c>
      <c r="G83" t="s">
        <v>20</v>
      </c>
    </row>
    <row r="84" spans="1:7" ht="16.2" hidden="1" x14ac:dyDescent="0.35">
      <c r="A84" s="7"/>
      <c r="B84" s="7" t="s">
        <v>331</v>
      </c>
      <c r="C84" s="7" t="s">
        <v>451</v>
      </c>
      <c r="D84" s="7" t="s">
        <v>450</v>
      </c>
      <c r="E84" s="6" t="s">
        <v>438</v>
      </c>
      <c r="F84" s="6">
        <v>44696</v>
      </c>
      <c r="G84" t="s">
        <v>20</v>
      </c>
    </row>
    <row r="85" spans="1:7" ht="16.2" hidden="1" x14ac:dyDescent="0.35">
      <c r="A85" s="7"/>
      <c r="B85" s="7" t="s">
        <v>331</v>
      </c>
      <c r="C85" s="7" t="s">
        <v>449</v>
      </c>
      <c r="D85" s="7" t="s">
        <v>448</v>
      </c>
      <c r="E85" s="6" t="s">
        <v>438</v>
      </c>
      <c r="F85" s="6">
        <v>44696</v>
      </c>
      <c r="G85" t="s">
        <v>20</v>
      </c>
    </row>
    <row r="86" spans="1:7" ht="16.2" hidden="1" x14ac:dyDescent="0.35">
      <c r="A86" s="7"/>
      <c r="B86" s="7" t="s">
        <v>331</v>
      </c>
      <c r="C86" s="7" t="s">
        <v>447</v>
      </c>
      <c r="D86" s="7" t="s">
        <v>446</v>
      </c>
      <c r="E86" s="6" t="s">
        <v>438</v>
      </c>
      <c r="F86" s="6">
        <v>44696</v>
      </c>
      <c r="G86" t="s">
        <v>20</v>
      </c>
    </row>
    <row r="87" spans="1:7" ht="16.2" hidden="1" x14ac:dyDescent="0.35">
      <c r="A87" s="7"/>
      <c r="B87" s="7" t="s">
        <v>335</v>
      </c>
      <c r="C87" s="7" t="s">
        <v>509</v>
      </c>
      <c r="D87" s="7" t="s">
        <v>508</v>
      </c>
      <c r="E87" s="6" t="s">
        <v>505</v>
      </c>
      <c r="F87" s="6">
        <v>44712</v>
      </c>
      <c r="G87" t="s">
        <v>21</v>
      </c>
    </row>
    <row r="88" spans="1:7" ht="16.2" hidden="1" x14ac:dyDescent="0.35">
      <c r="A88" s="7"/>
      <c r="B88" s="7" t="s">
        <v>335</v>
      </c>
      <c r="C88" s="7" t="s">
        <v>507</v>
      </c>
      <c r="D88" s="7" t="s">
        <v>506</v>
      </c>
      <c r="E88" s="6" t="s">
        <v>505</v>
      </c>
      <c r="F88" s="6">
        <v>44712</v>
      </c>
      <c r="G88" t="s">
        <v>20</v>
      </c>
    </row>
    <row r="89" spans="1:7" ht="16.2" hidden="1" x14ac:dyDescent="0.35">
      <c r="A89" s="7"/>
      <c r="B89" s="7" t="s">
        <v>330</v>
      </c>
      <c r="C89" s="7" t="s">
        <v>498</v>
      </c>
      <c r="D89" s="7" t="s">
        <v>497</v>
      </c>
      <c r="E89" s="6" t="s">
        <v>496</v>
      </c>
      <c r="F89" s="6">
        <v>44712</v>
      </c>
      <c r="G89" t="s">
        <v>20</v>
      </c>
    </row>
    <row r="90" spans="1:7" ht="16.2" hidden="1" x14ac:dyDescent="0.35">
      <c r="A90" s="7"/>
      <c r="B90" s="7" t="s">
        <v>337</v>
      </c>
      <c r="C90" s="7" t="s">
        <v>483</v>
      </c>
      <c r="D90" s="7" t="s">
        <v>482</v>
      </c>
      <c r="E90" s="6" t="s">
        <v>481</v>
      </c>
      <c r="F90" s="6">
        <v>44712</v>
      </c>
      <c r="G90" t="s">
        <v>20</v>
      </c>
    </row>
    <row r="91" spans="1:7" ht="16.2" hidden="1" x14ac:dyDescent="0.35">
      <c r="A91" s="7"/>
      <c r="B91" s="7" t="s">
        <v>100</v>
      </c>
      <c r="C91" s="7" t="s">
        <v>476</v>
      </c>
      <c r="D91" s="7" t="s">
        <v>475</v>
      </c>
      <c r="E91" s="6" t="s">
        <v>462</v>
      </c>
      <c r="F91" s="6">
        <v>44712</v>
      </c>
      <c r="G91" t="s">
        <v>20</v>
      </c>
    </row>
    <row r="92" spans="1:7" ht="16.2" hidden="1" x14ac:dyDescent="0.35">
      <c r="A92" s="7"/>
      <c r="B92" s="7" t="s">
        <v>100</v>
      </c>
      <c r="C92" s="7" t="s">
        <v>474</v>
      </c>
      <c r="D92" s="7" t="s">
        <v>473</v>
      </c>
      <c r="E92" s="6" t="s">
        <v>462</v>
      </c>
      <c r="F92" s="6">
        <v>44712</v>
      </c>
      <c r="G92" t="s">
        <v>20</v>
      </c>
    </row>
    <row r="93" spans="1:7" ht="16.2" hidden="1" x14ac:dyDescent="0.35">
      <c r="A93" s="7"/>
      <c r="B93" s="7" t="s">
        <v>333</v>
      </c>
      <c r="C93" s="7" t="s">
        <v>466</v>
      </c>
      <c r="D93" s="7" t="s">
        <v>465</v>
      </c>
      <c r="E93" s="6" t="s">
        <v>462</v>
      </c>
      <c r="F93" s="6">
        <v>44712</v>
      </c>
      <c r="G93" t="s">
        <v>20</v>
      </c>
    </row>
    <row r="94" spans="1:7" ht="16.2" hidden="1" x14ac:dyDescent="0.35">
      <c r="A94" s="7"/>
      <c r="B94" s="7" t="s">
        <v>333</v>
      </c>
      <c r="C94" s="7" t="s">
        <v>464</v>
      </c>
      <c r="D94" s="7" t="s">
        <v>463</v>
      </c>
      <c r="E94" s="6" t="s">
        <v>462</v>
      </c>
      <c r="F94" s="6">
        <v>44712</v>
      </c>
      <c r="G94" t="s">
        <v>20</v>
      </c>
    </row>
    <row r="95" spans="1:7" ht="16.2" hidden="1" x14ac:dyDescent="0.35">
      <c r="A95" s="7"/>
      <c r="B95" s="7" t="s">
        <v>334</v>
      </c>
      <c r="C95" s="7" t="s">
        <v>461</v>
      </c>
      <c r="D95" s="7" t="s">
        <v>460</v>
      </c>
      <c r="E95" s="6" t="s">
        <v>438</v>
      </c>
      <c r="F95" s="6">
        <v>44712</v>
      </c>
      <c r="G95" t="s">
        <v>20</v>
      </c>
    </row>
    <row r="96" spans="1:7" ht="16.2" hidden="1" x14ac:dyDescent="0.35">
      <c r="A96" s="7"/>
      <c r="B96" s="7" t="s">
        <v>334</v>
      </c>
      <c r="C96" s="7" t="s">
        <v>459</v>
      </c>
      <c r="D96" s="7" t="s">
        <v>458</v>
      </c>
      <c r="E96" s="6" t="s">
        <v>438</v>
      </c>
      <c r="F96" s="6">
        <v>44712</v>
      </c>
      <c r="G96" t="s">
        <v>20</v>
      </c>
    </row>
    <row r="97" spans="1:7" ht="16.2" hidden="1" x14ac:dyDescent="0.35">
      <c r="A97" s="7"/>
      <c r="B97" s="7" t="s">
        <v>329</v>
      </c>
      <c r="C97" s="7" t="s">
        <v>431</v>
      </c>
      <c r="D97" s="7" t="s">
        <v>430</v>
      </c>
      <c r="E97" s="6" t="s">
        <v>427</v>
      </c>
      <c r="F97" s="6">
        <v>44712</v>
      </c>
      <c r="G97" t="s">
        <v>20</v>
      </c>
    </row>
    <row r="98" spans="1:7" ht="16.2" hidden="1" x14ac:dyDescent="0.35">
      <c r="A98" s="7"/>
      <c r="B98" s="7" t="s">
        <v>328</v>
      </c>
      <c r="C98" s="7" t="s">
        <v>429</v>
      </c>
      <c r="D98" s="7" t="s">
        <v>428</v>
      </c>
      <c r="E98" s="6" t="s">
        <v>427</v>
      </c>
      <c r="F98" s="6">
        <v>44712</v>
      </c>
      <c r="G98" t="s">
        <v>20</v>
      </c>
    </row>
    <row r="99" spans="1:7" ht="16.2" hidden="1" x14ac:dyDescent="0.35">
      <c r="A99" s="7"/>
      <c r="B99" s="7" t="s">
        <v>327</v>
      </c>
      <c r="C99" s="7" t="s">
        <v>403</v>
      </c>
      <c r="D99" s="7" t="s">
        <v>402</v>
      </c>
      <c r="E99" s="6" t="s">
        <v>394</v>
      </c>
      <c r="F99" s="6">
        <v>44712</v>
      </c>
      <c r="G99" t="s">
        <v>20</v>
      </c>
    </row>
    <row r="100" spans="1:7" ht="16.2" hidden="1" x14ac:dyDescent="0.35">
      <c r="A100" s="7"/>
      <c r="B100" s="7" t="s">
        <v>327</v>
      </c>
      <c r="C100" s="7" t="s">
        <v>401</v>
      </c>
      <c r="D100" s="7" t="s">
        <v>400</v>
      </c>
      <c r="E100" s="6" t="s">
        <v>394</v>
      </c>
      <c r="F100" s="6">
        <v>44712</v>
      </c>
      <c r="G100" t="s">
        <v>20</v>
      </c>
    </row>
    <row r="101" spans="1:7" ht="16.2" hidden="1" x14ac:dyDescent="0.35">
      <c r="A101" s="7"/>
      <c r="B101" s="7" t="s">
        <v>327</v>
      </c>
      <c r="C101" s="7" t="s">
        <v>327</v>
      </c>
      <c r="D101" s="7" t="s">
        <v>399</v>
      </c>
      <c r="E101" s="6" t="s">
        <v>394</v>
      </c>
      <c r="F101" s="6">
        <v>44712</v>
      </c>
      <c r="G101" t="s">
        <v>20</v>
      </c>
    </row>
    <row r="102" spans="1:7" ht="16.2" hidden="1" x14ac:dyDescent="0.35">
      <c r="A102" s="7"/>
      <c r="B102" s="7" t="s">
        <v>327</v>
      </c>
      <c r="C102" s="7" t="s">
        <v>398</v>
      </c>
      <c r="D102" s="7" t="s">
        <v>397</v>
      </c>
      <c r="E102" s="6" t="s">
        <v>394</v>
      </c>
      <c r="F102" s="6">
        <v>44712</v>
      </c>
      <c r="G102" t="s">
        <v>20</v>
      </c>
    </row>
    <row r="103" spans="1:7" ht="16.2" hidden="1" x14ac:dyDescent="0.35">
      <c r="A103" s="7"/>
      <c r="B103" s="7" t="s">
        <v>327</v>
      </c>
      <c r="C103" s="7" t="s">
        <v>396</v>
      </c>
      <c r="D103" s="7" t="s">
        <v>395</v>
      </c>
      <c r="E103" s="6" t="s">
        <v>394</v>
      </c>
      <c r="F103" s="6">
        <v>44712</v>
      </c>
      <c r="G103" t="s">
        <v>20</v>
      </c>
    </row>
    <row r="104" spans="1:7" ht="16.2" hidden="1" x14ac:dyDescent="0.35">
      <c r="A104" s="7"/>
      <c r="B104" s="7" t="s">
        <v>331</v>
      </c>
      <c r="C104" s="7" t="s">
        <v>556</v>
      </c>
      <c r="D104" s="7" t="s">
        <v>443</v>
      </c>
      <c r="E104" s="6" t="s">
        <v>438</v>
      </c>
      <c r="F104" s="6">
        <v>44727</v>
      </c>
      <c r="G104" t="s">
        <v>21</v>
      </c>
    </row>
    <row r="105" spans="1:7" ht="16.2" x14ac:dyDescent="0.35">
      <c r="A105" s="7"/>
      <c r="B105" s="7"/>
      <c r="E105" s="6"/>
      <c r="F105" s="6"/>
    </row>
    <row r="106" spans="1:7" ht="16.2" x14ac:dyDescent="0.35">
      <c r="A106" s="7"/>
      <c r="E106" s="6"/>
      <c r="F106" s="6"/>
    </row>
    <row r="107" spans="1:7" ht="16.2" x14ac:dyDescent="0.35">
      <c r="A107" s="7"/>
      <c r="E107" s="6"/>
      <c r="F107" s="6"/>
    </row>
  </sheetData>
  <autoFilter ref="B2:G104" xr:uid="{00000000-0009-0000-0000-000001000000}">
    <filterColumn colId="4">
      <filters>
        <dateGroupItem year="2022" month="4" dateTimeGrouping="month"/>
      </filters>
    </filterColumn>
    <sortState xmlns:xlrd2="http://schemas.microsoft.com/office/spreadsheetml/2017/richdata2" ref="B3:G104">
      <sortCondition ref="F2:F104"/>
    </sortState>
  </autoFilter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8C67-9285-6F4E-8C5D-C3F506E703B3}">
  <sheetPr codeName="Sheet1" filterMode="1">
    <tabColor theme="9" tint="0.79998168889431442"/>
  </sheetPr>
  <dimension ref="A1:XFC107"/>
  <sheetViews>
    <sheetView zoomScale="93" zoomScaleNormal="70" workbookViewId="0">
      <selection activeCell="F104" sqref="B2:F104"/>
    </sheetView>
  </sheetViews>
  <sheetFormatPr defaultColWidth="8.796875" defaultRowHeight="15.6" x14ac:dyDescent="0.3"/>
  <cols>
    <col min="2" max="2" width="10.5" customWidth="1"/>
    <col min="3" max="3" width="32.69921875" customWidth="1"/>
    <col min="4" max="4" width="10.5" bestFit="1" customWidth="1"/>
    <col min="5" max="5" width="12.296875" customWidth="1"/>
    <col min="6" max="6" width="9.19921875" bestFit="1" customWidth="1"/>
    <col min="7" max="7" width="0" hidden="1" customWidth="1"/>
  </cols>
  <sheetData>
    <row r="1" spans="1:16383" x14ac:dyDescent="0.3">
      <c r="A1" s="44"/>
      <c r="B1" s="44"/>
      <c r="C1" s="44"/>
      <c r="D1" s="44"/>
      <c r="E1" s="44"/>
      <c r="F1" s="44"/>
      <c r="XEX1" s="9"/>
      <c r="XEY1" s="9"/>
      <c r="XEZ1" s="9"/>
      <c r="XFA1" s="9"/>
      <c r="XFB1" s="9"/>
      <c r="XFC1" s="9"/>
    </row>
    <row r="2" spans="1:16383" s="16" customFormat="1" ht="16.8" x14ac:dyDescent="0.3">
      <c r="A2" s="44"/>
      <c r="B2" s="58" t="s">
        <v>88</v>
      </c>
      <c r="C2" s="58" t="s">
        <v>550</v>
      </c>
      <c r="D2" s="58" t="s">
        <v>549</v>
      </c>
      <c r="E2" s="58" t="s">
        <v>323</v>
      </c>
      <c r="F2" s="58" t="s">
        <v>92</v>
      </c>
      <c r="G2" s="35" t="s">
        <v>548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X2" s="9"/>
      <c r="XEY2" s="8"/>
      <c r="XEZ2" s="8"/>
      <c r="XFA2" s="8"/>
      <c r="XFB2" s="8"/>
      <c r="XFC2" s="8"/>
    </row>
    <row r="3" spans="1:16383" ht="16.2" hidden="1" x14ac:dyDescent="0.35">
      <c r="A3" s="44"/>
      <c r="B3" s="52" t="s">
        <v>335</v>
      </c>
      <c r="C3" s="46" t="s">
        <v>538</v>
      </c>
      <c r="D3" s="46" t="s">
        <v>537</v>
      </c>
      <c r="E3" s="47" t="s">
        <v>505</v>
      </c>
      <c r="F3" s="53">
        <v>44620</v>
      </c>
      <c r="G3" t="s">
        <v>24</v>
      </c>
    </row>
    <row r="4" spans="1:16383" ht="16.2" hidden="1" x14ac:dyDescent="0.35">
      <c r="A4" s="44"/>
      <c r="B4" s="52" t="s">
        <v>335</v>
      </c>
      <c r="C4" s="46" t="s">
        <v>536</v>
      </c>
      <c r="D4" s="46" t="s">
        <v>535</v>
      </c>
      <c r="E4" s="47" t="s">
        <v>505</v>
      </c>
      <c r="F4" s="53">
        <v>44620</v>
      </c>
      <c r="G4" t="s">
        <v>24</v>
      </c>
    </row>
    <row r="5" spans="1:16383" ht="16.2" hidden="1" x14ac:dyDescent="0.35">
      <c r="A5" s="44"/>
      <c r="B5" s="52" t="s">
        <v>335</v>
      </c>
      <c r="C5" s="46" t="s">
        <v>534</v>
      </c>
      <c r="D5" s="46" t="s">
        <v>533</v>
      </c>
      <c r="E5" s="47" t="s">
        <v>505</v>
      </c>
      <c r="F5" s="53">
        <v>44620</v>
      </c>
      <c r="G5" t="s">
        <v>24</v>
      </c>
    </row>
    <row r="6" spans="1:16383" ht="16.2" hidden="1" x14ac:dyDescent="0.35">
      <c r="A6" s="44"/>
      <c r="B6" s="52" t="s">
        <v>335</v>
      </c>
      <c r="C6" s="46" t="s">
        <v>532</v>
      </c>
      <c r="D6" s="46" t="s">
        <v>531</v>
      </c>
      <c r="E6" s="47" t="s">
        <v>505</v>
      </c>
      <c r="F6" s="53">
        <v>44620</v>
      </c>
      <c r="G6" t="s">
        <v>24</v>
      </c>
    </row>
    <row r="7" spans="1:16383" ht="16.2" hidden="1" x14ac:dyDescent="0.35">
      <c r="A7" s="44"/>
      <c r="B7" s="52" t="s">
        <v>335</v>
      </c>
      <c r="C7" s="46" t="s">
        <v>530</v>
      </c>
      <c r="D7" s="46" t="s">
        <v>529</v>
      </c>
      <c r="E7" s="47" t="s">
        <v>505</v>
      </c>
      <c r="F7" s="53">
        <v>44620</v>
      </c>
      <c r="G7" t="s">
        <v>24</v>
      </c>
    </row>
    <row r="8" spans="1:16383" ht="16.2" hidden="1" x14ac:dyDescent="0.35">
      <c r="A8" s="44"/>
      <c r="B8" s="52" t="s">
        <v>242</v>
      </c>
      <c r="C8" s="46" t="s">
        <v>393</v>
      </c>
      <c r="D8" s="46" t="s">
        <v>392</v>
      </c>
      <c r="E8" s="47" t="s">
        <v>339</v>
      </c>
      <c r="F8" s="53">
        <v>44620</v>
      </c>
      <c r="G8" t="s">
        <v>24</v>
      </c>
    </row>
    <row r="9" spans="1:16383" ht="16.2" hidden="1" x14ac:dyDescent="0.35">
      <c r="A9" s="44"/>
      <c r="B9" s="52" t="s">
        <v>242</v>
      </c>
      <c r="C9" s="46" t="s">
        <v>391</v>
      </c>
      <c r="D9" s="46" t="s">
        <v>390</v>
      </c>
      <c r="E9" s="47" t="s">
        <v>339</v>
      </c>
      <c r="F9" s="53">
        <v>44620</v>
      </c>
      <c r="G9" t="s">
        <v>24</v>
      </c>
    </row>
    <row r="10" spans="1:16383" ht="16.2" hidden="1" x14ac:dyDescent="0.35">
      <c r="A10" s="44"/>
      <c r="B10" s="52" t="s">
        <v>242</v>
      </c>
      <c r="C10" s="46" t="s">
        <v>389</v>
      </c>
      <c r="D10" s="46" t="s">
        <v>388</v>
      </c>
      <c r="E10" s="47" t="s">
        <v>339</v>
      </c>
      <c r="F10" s="53">
        <v>44620</v>
      </c>
      <c r="G10" t="s">
        <v>24</v>
      </c>
    </row>
    <row r="11" spans="1:16383" ht="16.2" hidden="1" x14ac:dyDescent="0.35">
      <c r="A11" s="44"/>
      <c r="B11" s="52" t="s">
        <v>242</v>
      </c>
      <c r="C11" s="46" t="s">
        <v>387</v>
      </c>
      <c r="D11" s="46" t="s">
        <v>386</v>
      </c>
      <c r="E11" s="47" t="s">
        <v>339</v>
      </c>
      <c r="F11" s="53">
        <v>44620</v>
      </c>
      <c r="G11" t="s">
        <v>24</v>
      </c>
    </row>
    <row r="12" spans="1:16383" ht="16.2" hidden="1" x14ac:dyDescent="0.35">
      <c r="A12" s="44"/>
      <c r="B12" s="52" t="s">
        <v>242</v>
      </c>
      <c r="C12" s="46" t="s">
        <v>385</v>
      </c>
      <c r="D12" s="46" t="s">
        <v>384</v>
      </c>
      <c r="E12" s="47" t="s">
        <v>339</v>
      </c>
      <c r="F12" s="53">
        <v>44620</v>
      </c>
      <c r="G12" t="s">
        <v>24</v>
      </c>
    </row>
    <row r="13" spans="1:16383" ht="16.2" hidden="1" x14ac:dyDescent="0.35">
      <c r="A13" s="44"/>
      <c r="B13" s="52" t="s">
        <v>242</v>
      </c>
      <c r="C13" s="46" t="s">
        <v>381</v>
      </c>
      <c r="D13" s="46" t="s">
        <v>380</v>
      </c>
      <c r="E13" s="47" t="s">
        <v>339</v>
      </c>
      <c r="F13" s="53">
        <v>44620</v>
      </c>
      <c r="G13" t="s">
        <v>24</v>
      </c>
    </row>
    <row r="14" spans="1:16383" ht="16.2" hidden="1" x14ac:dyDescent="0.35">
      <c r="A14" s="44"/>
      <c r="B14" s="52" t="s">
        <v>242</v>
      </c>
      <c r="C14" s="46" t="s">
        <v>379</v>
      </c>
      <c r="D14" s="46" t="s">
        <v>378</v>
      </c>
      <c r="E14" s="47" t="s">
        <v>339</v>
      </c>
      <c r="F14" s="53">
        <v>44620</v>
      </c>
      <c r="G14" t="s">
        <v>24</v>
      </c>
    </row>
    <row r="15" spans="1:16383" ht="16.2" hidden="1" x14ac:dyDescent="0.35">
      <c r="A15" s="44"/>
      <c r="B15" s="52" t="s">
        <v>242</v>
      </c>
      <c r="C15" s="46" t="s">
        <v>377</v>
      </c>
      <c r="D15" s="46" t="s">
        <v>376</v>
      </c>
      <c r="E15" s="47" t="s">
        <v>339</v>
      </c>
      <c r="F15" s="53">
        <v>44620</v>
      </c>
      <c r="G15" t="s">
        <v>24</v>
      </c>
    </row>
    <row r="16" spans="1:16383" ht="16.2" hidden="1" x14ac:dyDescent="0.35">
      <c r="A16" s="44"/>
      <c r="B16" s="52" t="s">
        <v>242</v>
      </c>
      <c r="C16" s="46" t="s">
        <v>375</v>
      </c>
      <c r="D16" s="46" t="s">
        <v>374</v>
      </c>
      <c r="E16" s="47" t="s">
        <v>339</v>
      </c>
      <c r="F16" s="53">
        <v>44620</v>
      </c>
      <c r="G16" t="s">
        <v>24</v>
      </c>
    </row>
    <row r="17" spans="1:9" ht="16.2" hidden="1" x14ac:dyDescent="0.35">
      <c r="A17" s="44"/>
      <c r="B17" s="52" t="s">
        <v>242</v>
      </c>
      <c r="C17" s="46" t="s">
        <v>373</v>
      </c>
      <c r="D17" s="46" t="s">
        <v>372</v>
      </c>
      <c r="E17" s="47" t="s">
        <v>339</v>
      </c>
      <c r="F17" s="53">
        <v>44620</v>
      </c>
      <c r="G17" t="s">
        <v>24</v>
      </c>
    </row>
    <row r="18" spans="1:9" ht="16.2" hidden="1" x14ac:dyDescent="0.35">
      <c r="A18" s="44"/>
      <c r="B18" s="52" t="s">
        <v>242</v>
      </c>
      <c r="C18" s="46" t="s">
        <v>371</v>
      </c>
      <c r="D18" s="46" t="s">
        <v>370</v>
      </c>
      <c r="E18" s="47" t="s">
        <v>339</v>
      </c>
      <c r="F18" s="53">
        <v>44620</v>
      </c>
      <c r="G18" t="s">
        <v>24</v>
      </c>
      <c r="I18" s="51"/>
    </row>
    <row r="19" spans="1:9" ht="16.2" hidden="1" x14ac:dyDescent="0.35">
      <c r="A19" s="44"/>
      <c r="B19" s="52" t="s">
        <v>242</v>
      </c>
      <c r="C19" s="46" t="s">
        <v>367</v>
      </c>
      <c r="D19" s="46" t="s">
        <v>366</v>
      </c>
      <c r="E19" s="47" t="s">
        <v>339</v>
      </c>
      <c r="F19" s="53">
        <v>44620</v>
      </c>
      <c r="G19" t="s">
        <v>24</v>
      </c>
    </row>
    <row r="20" spans="1:9" ht="16.2" hidden="1" x14ac:dyDescent="0.35">
      <c r="A20" s="44"/>
      <c r="B20" s="52" t="s">
        <v>242</v>
      </c>
      <c r="C20" s="46" t="s">
        <v>365</v>
      </c>
      <c r="D20" s="46" t="s">
        <v>364</v>
      </c>
      <c r="E20" s="47" t="s">
        <v>339</v>
      </c>
      <c r="F20" s="53">
        <v>44620</v>
      </c>
      <c r="G20" t="s">
        <v>24</v>
      </c>
    </row>
    <row r="21" spans="1:9" ht="16.2" hidden="1" x14ac:dyDescent="0.35">
      <c r="A21" s="44"/>
      <c r="B21" s="52" t="s">
        <v>242</v>
      </c>
      <c r="C21" s="46" t="s">
        <v>363</v>
      </c>
      <c r="D21" s="46" t="s">
        <v>362</v>
      </c>
      <c r="E21" s="47" t="s">
        <v>339</v>
      </c>
      <c r="F21" s="53">
        <v>44620</v>
      </c>
      <c r="G21" t="s">
        <v>24</v>
      </c>
    </row>
    <row r="22" spans="1:9" ht="16.2" hidden="1" x14ac:dyDescent="0.35">
      <c r="A22" s="44"/>
      <c r="B22" s="52" t="s">
        <v>242</v>
      </c>
      <c r="C22" s="46" t="s">
        <v>359</v>
      </c>
      <c r="D22" s="46" t="s">
        <v>358</v>
      </c>
      <c r="E22" s="47" t="s">
        <v>339</v>
      </c>
      <c r="F22" s="53">
        <v>44620</v>
      </c>
      <c r="G22" t="s">
        <v>24</v>
      </c>
    </row>
    <row r="23" spans="1:9" ht="16.2" hidden="1" x14ac:dyDescent="0.35">
      <c r="A23" s="44"/>
      <c r="B23" s="52" t="s">
        <v>242</v>
      </c>
      <c r="C23" s="46" t="s">
        <v>357</v>
      </c>
      <c r="D23" s="46" t="s">
        <v>356</v>
      </c>
      <c r="E23" s="47" t="s">
        <v>339</v>
      </c>
      <c r="F23" s="53">
        <v>44620</v>
      </c>
      <c r="G23" t="s">
        <v>24</v>
      </c>
    </row>
    <row r="24" spans="1:9" ht="16.2" hidden="1" x14ac:dyDescent="0.35">
      <c r="A24" s="44"/>
      <c r="B24" s="52" t="s">
        <v>242</v>
      </c>
      <c r="C24" s="46" t="s">
        <v>355</v>
      </c>
      <c r="D24" s="46" t="s">
        <v>354</v>
      </c>
      <c r="E24" s="47" t="s">
        <v>339</v>
      </c>
      <c r="F24" s="53">
        <v>44620</v>
      </c>
      <c r="G24" t="s">
        <v>24</v>
      </c>
    </row>
    <row r="25" spans="1:9" ht="16.2" hidden="1" x14ac:dyDescent="0.35">
      <c r="A25" s="44"/>
      <c r="B25" s="52" t="s">
        <v>242</v>
      </c>
      <c r="C25" s="46" t="s">
        <v>353</v>
      </c>
      <c r="D25" s="46" t="s">
        <v>352</v>
      </c>
      <c r="E25" s="47" t="s">
        <v>339</v>
      </c>
      <c r="F25" s="53">
        <v>44620</v>
      </c>
      <c r="G25" t="s">
        <v>24</v>
      </c>
    </row>
    <row r="26" spans="1:9" ht="16.2" hidden="1" x14ac:dyDescent="0.35">
      <c r="A26" s="44"/>
      <c r="B26" s="52" t="s">
        <v>242</v>
      </c>
      <c r="C26" s="46" t="s">
        <v>351</v>
      </c>
      <c r="D26" s="46" t="s">
        <v>350</v>
      </c>
      <c r="E26" s="47" t="s">
        <v>339</v>
      </c>
      <c r="F26" s="53">
        <v>44620</v>
      </c>
      <c r="G26" t="s">
        <v>24</v>
      </c>
    </row>
    <row r="27" spans="1:9" ht="16.2" hidden="1" x14ac:dyDescent="0.35">
      <c r="A27" s="44"/>
      <c r="B27" s="52" t="s">
        <v>242</v>
      </c>
      <c r="C27" s="46" t="s">
        <v>349</v>
      </c>
      <c r="D27" s="46" t="s">
        <v>348</v>
      </c>
      <c r="E27" s="47" t="s">
        <v>339</v>
      </c>
      <c r="F27" s="53">
        <v>44620</v>
      </c>
      <c r="G27" t="s">
        <v>24</v>
      </c>
    </row>
    <row r="28" spans="1:9" ht="16.2" hidden="1" x14ac:dyDescent="0.35">
      <c r="A28" s="44"/>
      <c r="B28" s="54" t="s">
        <v>242</v>
      </c>
      <c r="C28" s="55" t="s">
        <v>347</v>
      </c>
      <c r="D28" s="55" t="s">
        <v>346</v>
      </c>
      <c r="E28" s="56" t="s">
        <v>339</v>
      </c>
      <c r="F28" s="57">
        <v>44620</v>
      </c>
      <c r="G28" t="s">
        <v>24</v>
      </c>
    </row>
    <row r="29" spans="1:9" ht="16.2" hidden="1" x14ac:dyDescent="0.35">
      <c r="A29" s="44"/>
      <c r="B29" s="59" t="s">
        <v>242</v>
      </c>
      <c r="C29" s="59" t="s">
        <v>383</v>
      </c>
      <c r="D29" s="59" t="s">
        <v>382</v>
      </c>
      <c r="E29" s="60" t="s">
        <v>339</v>
      </c>
      <c r="F29" s="60">
        <v>44631</v>
      </c>
      <c r="G29" t="s">
        <v>18</v>
      </c>
    </row>
    <row r="30" spans="1:9" ht="16.2" hidden="1" x14ac:dyDescent="0.35">
      <c r="A30" s="44"/>
      <c r="B30" s="59" t="s">
        <v>242</v>
      </c>
      <c r="C30" s="59" t="s">
        <v>369</v>
      </c>
      <c r="D30" s="59" t="s">
        <v>368</v>
      </c>
      <c r="E30" s="60" t="s">
        <v>339</v>
      </c>
      <c r="F30" s="60">
        <v>44631</v>
      </c>
      <c r="G30" t="s">
        <v>18</v>
      </c>
    </row>
    <row r="31" spans="1:9" ht="16.2" hidden="1" x14ac:dyDescent="0.35">
      <c r="A31" s="44"/>
      <c r="B31" s="59" t="s">
        <v>242</v>
      </c>
      <c r="C31" s="59" t="s">
        <v>361</v>
      </c>
      <c r="D31" s="59" t="s">
        <v>360</v>
      </c>
      <c r="E31" s="60" t="s">
        <v>339</v>
      </c>
      <c r="F31" s="60">
        <v>44631</v>
      </c>
      <c r="G31" t="s">
        <v>18</v>
      </c>
    </row>
    <row r="32" spans="1:9" ht="16.2" hidden="1" x14ac:dyDescent="0.35">
      <c r="A32" s="44"/>
      <c r="B32" s="59" t="s">
        <v>336</v>
      </c>
      <c r="C32" s="59" t="s">
        <v>345</v>
      </c>
      <c r="D32" s="59" t="s">
        <v>344</v>
      </c>
      <c r="E32" s="60" t="s">
        <v>339</v>
      </c>
      <c r="F32" s="60">
        <v>44645</v>
      </c>
      <c r="G32" t="s">
        <v>18</v>
      </c>
    </row>
    <row r="33" spans="1:7" ht="16.2" hidden="1" x14ac:dyDescent="0.35">
      <c r="A33" s="44"/>
      <c r="B33" s="59" t="s">
        <v>336</v>
      </c>
      <c r="C33" s="59" t="s">
        <v>343</v>
      </c>
      <c r="D33" s="59" t="s">
        <v>342</v>
      </c>
      <c r="E33" s="60" t="s">
        <v>339</v>
      </c>
      <c r="F33" s="60">
        <v>44645</v>
      </c>
      <c r="G33" t="s">
        <v>18</v>
      </c>
    </row>
    <row r="34" spans="1:7" ht="16.2" hidden="1" x14ac:dyDescent="0.35">
      <c r="A34" s="44"/>
      <c r="B34" s="59" t="s">
        <v>336</v>
      </c>
      <c r="C34" s="59" t="s">
        <v>341</v>
      </c>
      <c r="D34" s="59" t="s">
        <v>340</v>
      </c>
      <c r="E34" s="60" t="s">
        <v>339</v>
      </c>
      <c r="F34" s="60">
        <v>44645</v>
      </c>
      <c r="G34" t="s">
        <v>18</v>
      </c>
    </row>
    <row r="35" spans="1:7" ht="16.2" hidden="1" x14ac:dyDescent="0.35">
      <c r="A35" s="44"/>
      <c r="B35" s="59" t="s">
        <v>324</v>
      </c>
      <c r="C35" s="59" t="s">
        <v>547</v>
      </c>
      <c r="D35" s="59" t="s">
        <v>546</v>
      </c>
      <c r="E35" s="60" t="s">
        <v>539</v>
      </c>
      <c r="F35" s="60">
        <v>44651</v>
      </c>
      <c r="G35" t="s">
        <v>18</v>
      </c>
    </row>
    <row r="36" spans="1:7" ht="16.2" hidden="1" x14ac:dyDescent="0.35">
      <c r="A36" s="44"/>
      <c r="B36" s="59" t="s">
        <v>324</v>
      </c>
      <c r="C36" s="59" t="s">
        <v>545</v>
      </c>
      <c r="D36" s="59" t="s">
        <v>544</v>
      </c>
      <c r="E36" s="60" t="s">
        <v>539</v>
      </c>
      <c r="F36" s="60">
        <v>44651</v>
      </c>
      <c r="G36" t="s">
        <v>18</v>
      </c>
    </row>
    <row r="37" spans="1:7" ht="16.2" hidden="1" x14ac:dyDescent="0.35">
      <c r="A37" s="44"/>
      <c r="B37" s="59" t="s">
        <v>335</v>
      </c>
      <c r="C37" s="59" t="s">
        <v>528</v>
      </c>
      <c r="D37" s="59" t="s">
        <v>527</v>
      </c>
      <c r="E37" s="60" t="s">
        <v>505</v>
      </c>
      <c r="F37" s="60">
        <v>44651</v>
      </c>
      <c r="G37" t="s">
        <v>18</v>
      </c>
    </row>
    <row r="38" spans="1:7" ht="16.2" hidden="1" x14ac:dyDescent="0.35">
      <c r="A38" s="44"/>
      <c r="B38" s="59" t="s">
        <v>335</v>
      </c>
      <c r="C38" s="59" t="s">
        <v>526</v>
      </c>
      <c r="D38" s="59" t="s">
        <v>525</v>
      </c>
      <c r="E38" s="60" t="s">
        <v>505</v>
      </c>
      <c r="F38" s="60">
        <v>44651</v>
      </c>
      <c r="G38" t="s">
        <v>18</v>
      </c>
    </row>
    <row r="39" spans="1:7" ht="16.2" hidden="1" x14ac:dyDescent="0.35">
      <c r="A39" s="44"/>
      <c r="B39" s="59" t="s">
        <v>335</v>
      </c>
      <c r="C39" s="59" t="s">
        <v>524</v>
      </c>
      <c r="D39" s="59" t="s">
        <v>523</v>
      </c>
      <c r="E39" s="60" t="s">
        <v>505</v>
      </c>
      <c r="F39" s="60">
        <v>44651</v>
      </c>
      <c r="G39" t="s">
        <v>18</v>
      </c>
    </row>
    <row r="40" spans="1:7" ht="16.2" hidden="1" x14ac:dyDescent="0.35">
      <c r="A40" s="44"/>
      <c r="B40" s="59" t="s">
        <v>335</v>
      </c>
      <c r="C40" s="59" t="s">
        <v>522</v>
      </c>
      <c r="D40" s="59" t="s">
        <v>521</v>
      </c>
      <c r="E40" s="60" t="s">
        <v>505</v>
      </c>
      <c r="F40" s="60">
        <v>44651</v>
      </c>
      <c r="G40" t="s">
        <v>18</v>
      </c>
    </row>
    <row r="41" spans="1:7" ht="16.2" hidden="1" x14ac:dyDescent="0.35">
      <c r="A41" s="44"/>
      <c r="B41" s="59" t="s">
        <v>335</v>
      </c>
      <c r="C41" s="59" t="s">
        <v>520</v>
      </c>
      <c r="D41" s="59" t="s">
        <v>519</v>
      </c>
      <c r="E41" s="60" t="s">
        <v>505</v>
      </c>
      <c r="F41" s="60">
        <v>44651</v>
      </c>
      <c r="G41" t="s">
        <v>18</v>
      </c>
    </row>
    <row r="42" spans="1:7" ht="16.2" hidden="1" x14ac:dyDescent="0.35">
      <c r="A42" s="44"/>
      <c r="B42" s="59" t="s">
        <v>335</v>
      </c>
      <c r="C42" s="59" t="s">
        <v>518</v>
      </c>
      <c r="D42" s="59" t="s">
        <v>517</v>
      </c>
      <c r="E42" s="60" t="s">
        <v>505</v>
      </c>
      <c r="F42" s="60">
        <v>44651</v>
      </c>
      <c r="G42" t="s">
        <v>18</v>
      </c>
    </row>
    <row r="43" spans="1:7" ht="16.2" hidden="1" x14ac:dyDescent="0.35">
      <c r="A43" s="44"/>
      <c r="B43" s="59" t="s">
        <v>330</v>
      </c>
      <c r="C43" s="59" t="s">
        <v>504</v>
      </c>
      <c r="D43" s="59" t="s">
        <v>503</v>
      </c>
      <c r="E43" s="60" t="s">
        <v>496</v>
      </c>
      <c r="F43" s="60">
        <v>44651</v>
      </c>
      <c r="G43" t="s">
        <v>18</v>
      </c>
    </row>
    <row r="44" spans="1:7" ht="16.2" hidden="1" x14ac:dyDescent="0.35">
      <c r="A44" s="44"/>
      <c r="B44" s="59" t="s">
        <v>330</v>
      </c>
      <c r="C44" s="59" t="s">
        <v>502</v>
      </c>
      <c r="D44" s="59" t="s">
        <v>501</v>
      </c>
      <c r="E44" s="60" t="s">
        <v>496</v>
      </c>
      <c r="F44" s="60">
        <v>44651</v>
      </c>
      <c r="G44" t="s">
        <v>18</v>
      </c>
    </row>
    <row r="45" spans="1:7" ht="16.2" hidden="1" x14ac:dyDescent="0.35">
      <c r="A45" s="44"/>
      <c r="B45" s="59" t="s">
        <v>337</v>
      </c>
      <c r="C45" s="59" t="s">
        <v>495</v>
      </c>
      <c r="D45" s="59" t="s">
        <v>494</v>
      </c>
      <c r="E45" s="60" t="s">
        <v>632</v>
      </c>
      <c r="F45" s="60">
        <v>44651</v>
      </c>
      <c r="G45" t="s">
        <v>18</v>
      </c>
    </row>
    <row r="46" spans="1:7" ht="16.2" hidden="1" x14ac:dyDescent="0.35">
      <c r="A46" s="44"/>
      <c r="B46" s="59" t="s">
        <v>337</v>
      </c>
      <c r="C46" s="59" t="s">
        <v>493</v>
      </c>
      <c r="D46" s="59" t="s">
        <v>492</v>
      </c>
      <c r="E46" s="60" t="s">
        <v>632</v>
      </c>
      <c r="F46" s="60">
        <v>44651</v>
      </c>
      <c r="G46" t="s">
        <v>18</v>
      </c>
    </row>
    <row r="47" spans="1:7" ht="16.2" hidden="1" x14ac:dyDescent="0.35">
      <c r="A47" s="44"/>
      <c r="B47" s="59" t="s">
        <v>337</v>
      </c>
      <c r="C47" s="59" t="s">
        <v>491</v>
      </c>
      <c r="D47" s="59" t="s">
        <v>490</v>
      </c>
      <c r="E47" s="60" t="s">
        <v>632</v>
      </c>
      <c r="F47" s="60">
        <v>44651</v>
      </c>
      <c r="G47" t="s">
        <v>18</v>
      </c>
    </row>
    <row r="48" spans="1:7" ht="16.2" hidden="1" x14ac:dyDescent="0.35">
      <c r="A48" s="44"/>
      <c r="B48" s="59" t="s">
        <v>337</v>
      </c>
      <c r="C48" s="59" t="s">
        <v>489</v>
      </c>
      <c r="D48" s="59" t="s">
        <v>488</v>
      </c>
      <c r="E48" s="60" t="s">
        <v>632</v>
      </c>
      <c r="F48" s="60">
        <v>44651</v>
      </c>
      <c r="G48" t="s">
        <v>18</v>
      </c>
    </row>
    <row r="49" spans="1:7" ht="16.2" hidden="1" x14ac:dyDescent="0.35">
      <c r="A49" s="44"/>
      <c r="B49" s="59" t="s">
        <v>326</v>
      </c>
      <c r="C49" s="59" t="s">
        <v>437</v>
      </c>
      <c r="D49" s="59" t="s">
        <v>436</v>
      </c>
      <c r="E49" s="60" t="s">
        <v>427</v>
      </c>
      <c r="F49" s="60">
        <v>44651</v>
      </c>
      <c r="G49" t="s">
        <v>18</v>
      </c>
    </row>
    <row r="50" spans="1:7" ht="16.2" hidden="1" x14ac:dyDescent="0.35">
      <c r="A50" s="44"/>
      <c r="B50" s="59" t="s">
        <v>327</v>
      </c>
      <c r="C50" s="59" t="s">
        <v>407</v>
      </c>
      <c r="D50" s="59" t="s">
        <v>406</v>
      </c>
      <c r="E50" s="60" t="s">
        <v>394</v>
      </c>
      <c r="F50" s="60">
        <v>44651</v>
      </c>
      <c r="G50" t="s">
        <v>18</v>
      </c>
    </row>
    <row r="51" spans="1:7" ht="16.2" hidden="1" x14ac:dyDescent="0.35">
      <c r="A51" s="44"/>
      <c r="B51" s="59" t="s">
        <v>327</v>
      </c>
      <c r="C51" s="59" t="s">
        <v>405</v>
      </c>
      <c r="D51" s="59" t="s">
        <v>404</v>
      </c>
      <c r="E51" s="60" t="s">
        <v>394</v>
      </c>
      <c r="F51" s="60">
        <v>44651</v>
      </c>
      <c r="G51" t="s">
        <v>18</v>
      </c>
    </row>
    <row r="52" spans="1:7" ht="16.2" hidden="1" x14ac:dyDescent="0.35">
      <c r="A52" s="44"/>
      <c r="B52" s="46" t="s">
        <v>331</v>
      </c>
      <c r="C52" s="46" t="s">
        <v>453</v>
      </c>
      <c r="D52" s="46" t="s">
        <v>452</v>
      </c>
      <c r="E52" s="47" t="s">
        <v>438</v>
      </c>
      <c r="F52" s="47">
        <v>44666</v>
      </c>
      <c r="G52" t="s">
        <v>19</v>
      </c>
    </row>
    <row r="53" spans="1:7" ht="16.2" hidden="1" x14ac:dyDescent="0.35">
      <c r="A53" s="44"/>
      <c r="B53" s="46" t="s">
        <v>331</v>
      </c>
      <c r="C53" s="46" t="s">
        <v>445</v>
      </c>
      <c r="D53" s="46" t="s">
        <v>444</v>
      </c>
      <c r="E53" s="47" t="s">
        <v>438</v>
      </c>
      <c r="F53" s="47">
        <v>44666</v>
      </c>
      <c r="G53" t="s">
        <v>19</v>
      </c>
    </row>
    <row r="54" spans="1:7" ht="16.2" hidden="1" x14ac:dyDescent="0.35">
      <c r="A54" s="44"/>
      <c r="B54" s="46" t="s">
        <v>331</v>
      </c>
      <c r="C54" s="46" t="s">
        <v>442</v>
      </c>
      <c r="D54" s="46" t="s">
        <v>441</v>
      </c>
      <c r="E54" s="47" t="s">
        <v>438</v>
      </c>
      <c r="F54" s="47">
        <v>44666</v>
      </c>
      <c r="G54" t="s">
        <v>19</v>
      </c>
    </row>
    <row r="55" spans="1:7" ht="16.2" hidden="1" x14ac:dyDescent="0.35">
      <c r="A55" s="44"/>
      <c r="B55" s="46" t="s">
        <v>331</v>
      </c>
      <c r="C55" s="46" t="s">
        <v>440</v>
      </c>
      <c r="D55" s="46" t="s">
        <v>439</v>
      </c>
      <c r="E55" s="47" t="s">
        <v>438</v>
      </c>
      <c r="F55" s="47">
        <v>44666</v>
      </c>
      <c r="G55" t="s">
        <v>19</v>
      </c>
    </row>
    <row r="56" spans="1:7" ht="16.2" hidden="1" x14ac:dyDescent="0.35">
      <c r="A56" s="44"/>
      <c r="B56" s="46" t="s">
        <v>324</v>
      </c>
      <c r="C56" s="46" t="s">
        <v>457</v>
      </c>
      <c r="D56" s="46" t="s">
        <v>543</v>
      </c>
      <c r="E56" s="47" t="s">
        <v>539</v>
      </c>
      <c r="F56" s="47">
        <v>44681</v>
      </c>
      <c r="G56" t="s">
        <v>19</v>
      </c>
    </row>
    <row r="57" spans="1:7" ht="16.2" hidden="1" x14ac:dyDescent="0.35">
      <c r="A57" s="44"/>
      <c r="B57" s="46" t="s">
        <v>324</v>
      </c>
      <c r="C57" s="46" t="s">
        <v>455</v>
      </c>
      <c r="D57" s="46" t="s">
        <v>542</v>
      </c>
      <c r="E57" s="47" t="s">
        <v>539</v>
      </c>
      <c r="F57" s="47">
        <v>44681</v>
      </c>
      <c r="G57" t="s">
        <v>19</v>
      </c>
    </row>
    <row r="58" spans="1:7" ht="16.2" hidden="1" x14ac:dyDescent="0.35">
      <c r="A58" s="44"/>
      <c r="B58" s="46" t="s">
        <v>332</v>
      </c>
      <c r="C58" s="46" t="s">
        <v>541</v>
      </c>
      <c r="D58" s="46" t="s">
        <v>540</v>
      </c>
      <c r="E58" s="47" t="s">
        <v>539</v>
      </c>
      <c r="F58" s="47">
        <v>44681</v>
      </c>
      <c r="G58" t="s">
        <v>19</v>
      </c>
    </row>
    <row r="59" spans="1:7" ht="16.2" hidden="1" x14ac:dyDescent="0.35">
      <c r="A59" s="44"/>
      <c r="B59" s="46" t="s">
        <v>335</v>
      </c>
      <c r="C59" s="46" t="s">
        <v>516</v>
      </c>
      <c r="D59" s="46" t="s">
        <v>515</v>
      </c>
      <c r="E59" s="47" t="s">
        <v>505</v>
      </c>
      <c r="F59" s="47">
        <v>44681</v>
      </c>
      <c r="G59" t="s">
        <v>19</v>
      </c>
    </row>
    <row r="60" spans="1:7" ht="16.2" hidden="1" x14ac:dyDescent="0.35">
      <c r="A60" s="44"/>
      <c r="B60" s="46" t="s">
        <v>335</v>
      </c>
      <c r="C60" s="46" t="s">
        <v>514</v>
      </c>
      <c r="D60" s="46" t="s">
        <v>513</v>
      </c>
      <c r="E60" s="47" t="s">
        <v>505</v>
      </c>
      <c r="F60" s="47">
        <v>44681</v>
      </c>
      <c r="G60" t="s">
        <v>19</v>
      </c>
    </row>
    <row r="61" spans="1:7" ht="16.2" hidden="1" x14ac:dyDescent="0.35">
      <c r="A61" s="44"/>
      <c r="B61" s="46" t="s">
        <v>335</v>
      </c>
      <c r="C61" s="46" t="s">
        <v>512</v>
      </c>
      <c r="D61" s="46" t="s">
        <v>511</v>
      </c>
      <c r="E61" s="47" t="s">
        <v>505</v>
      </c>
      <c r="F61" s="47">
        <v>44681</v>
      </c>
      <c r="G61" t="s">
        <v>19</v>
      </c>
    </row>
    <row r="62" spans="1:7" ht="16.2" hidden="1" x14ac:dyDescent="0.35">
      <c r="A62" s="44"/>
      <c r="B62" s="46" t="s">
        <v>335</v>
      </c>
      <c r="C62" s="46" t="s">
        <v>457</v>
      </c>
      <c r="D62" s="46" t="s">
        <v>510</v>
      </c>
      <c r="E62" s="47" t="s">
        <v>505</v>
      </c>
      <c r="F62" s="47">
        <v>44681</v>
      </c>
      <c r="G62" t="s">
        <v>19</v>
      </c>
    </row>
    <row r="63" spans="1:7" ht="16.2" hidden="1" x14ac:dyDescent="0.35">
      <c r="A63" s="44"/>
      <c r="B63" s="46" t="s">
        <v>330</v>
      </c>
      <c r="C63" s="46" t="s">
        <v>500</v>
      </c>
      <c r="D63" s="46" t="s">
        <v>499</v>
      </c>
      <c r="E63" s="47" t="s">
        <v>496</v>
      </c>
      <c r="F63" s="47">
        <v>44681</v>
      </c>
      <c r="G63" t="s">
        <v>19</v>
      </c>
    </row>
    <row r="64" spans="1:7" ht="16.2" hidden="1" x14ac:dyDescent="0.35">
      <c r="A64" s="44"/>
      <c r="B64" s="46" t="s">
        <v>337</v>
      </c>
      <c r="C64" s="46" t="s">
        <v>487</v>
      </c>
      <c r="D64" s="46" t="s">
        <v>486</v>
      </c>
      <c r="E64" s="47" t="s">
        <v>481</v>
      </c>
      <c r="F64" s="47">
        <v>44681</v>
      </c>
      <c r="G64" t="s">
        <v>19</v>
      </c>
    </row>
    <row r="65" spans="1:7" ht="16.2" hidden="1" x14ac:dyDescent="0.35">
      <c r="A65" s="44"/>
      <c r="B65" s="46" t="s">
        <v>337</v>
      </c>
      <c r="C65" s="46" t="s">
        <v>485</v>
      </c>
      <c r="D65" s="46" t="s">
        <v>484</v>
      </c>
      <c r="E65" s="47" t="s">
        <v>481</v>
      </c>
      <c r="F65" s="47">
        <v>44681</v>
      </c>
      <c r="G65" t="s">
        <v>19</v>
      </c>
    </row>
    <row r="66" spans="1:7" ht="16.2" hidden="1" x14ac:dyDescent="0.35">
      <c r="A66" s="44"/>
      <c r="B66" s="46" t="s">
        <v>100</v>
      </c>
      <c r="C66" s="46" t="s">
        <v>480</v>
      </c>
      <c r="D66" s="46" t="s">
        <v>479</v>
      </c>
      <c r="E66" s="47" t="s">
        <v>462</v>
      </c>
      <c r="F66" s="47">
        <v>44681</v>
      </c>
      <c r="G66" t="s">
        <v>19</v>
      </c>
    </row>
    <row r="67" spans="1:7" ht="16.8" hidden="1" x14ac:dyDescent="0.35">
      <c r="A67" s="45"/>
      <c r="B67" s="46" t="s">
        <v>100</v>
      </c>
      <c r="C67" s="46" t="s">
        <v>478</v>
      </c>
      <c r="D67" s="46" t="s">
        <v>477</v>
      </c>
      <c r="E67" s="47" t="s">
        <v>462</v>
      </c>
      <c r="F67" s="47">
        <v>44681</v>
      </c>
      <c r="G67" t="s">
        <v>19</v>
      </c>
    </row>
    <row r="68" spans="1:7" ht="16.2" hidden="1" x14ac:dyDescent="0.35">
      <c r="A68" s="46"/>
      <c r="B68" s="46" t="s">
        <v>333</v>
      </c>
      <c r="C68" s="46" t="s">
        <v>472</v>
      </c>
      <c r="D68" s="46" t="s">
        <v>471</v>
      </c>
      <c r="E68" s="47" t="s">
        <v>462</v>
      </c>
      <c r="F68" s="47">
        <v>44681</v>
      </c>
      <c r="G68" t="s">
        <v>19</v>
      </c>
    </row>
    <row r="69" spans="1:7" ht="16.2" hidden="1" x14ac:dyDescent="0.35">
      <c r="A69" s="46"/>
      <c r="B69" s="46" t="s">
        <v>333</v>
      </c>
      <c r="C69" s="46" t="s">
        <v>470</v>
      </c>
      <c r="D69" s="46" t="s">
        <v>469</v>
      </c>
      <c r="E69" s="47" t="s">
        <v>462</v>
      </c>
      <c r="F69" s="47">
        <v>44681</v>
      </c>
      <c r="G69" t="s">
        <v>19</v>
      </c>
    </row>
    <row r="70" spans="1:7" ht="16.2" hidden="1" x14ac:dyDescent="0.35">
      <c r="A70" s="46"/>
      <c r="B70" s="46" t="s">
        <v>333</v>
      </c>
      <c r="C70" s="46" t="s">
        <v>468</v>
      </c>
      <c r="D70" s="46" t="s">
        <v>467</v>
      </c>
      <c r="E70" s="47" t="s">
        <v>462</v>
      </c>
      <c r="F70" s="47">
        <v>44681</v>
      </c>
      <c r="G70" t="s">
        <v>19</v>
      </c>
    </row>
    <row r="71" spans="1:7" ht="16.2" hidden="1" x14ac:dyDescent="0.35">
      <c r="A71" s="46"/>
      <c r="B71" s="46" t="s">
        <v>326</v>
      </c>
      <c r="C71" s="46" t="s">
        <v>435</v>
      </c>
      <c r="D71" s="46" t="s">
        <v>434</v>
      </c>
      <c r="E71" s="47" t="s">
        <v>427</v>
      </c>
      <c r="F71" s="47">
        <v>44681</v>
      </c>
      <c r="G71" t="s">
        <v>19</v>
      </c>
    </row>
    <row r="72" spans="1:7" ht="16.2" hidden="1" x14ac:dyDescent="0.35">
      <c r="A72" s="46"/>
      <c r="B72" s="46" t="s">
        <v>326</v>
      </c>
      <c r="C72" s="46" t="s">
        <v>433</v>
      </c>
      <c r="D72" s="46" t="s">
        <v>432</v>
      </c>
      <c r="E72" s="47" t="s">
        <v>427</v>
      </c>
      <c r="F72" s="47">
        <v>44681</v>
      </c>
      <c r="G72" t="s">
        <v>19</v>
      </c>
    </row>
    <row r="73" spans="1:7" ht="16.2" hidden="1" x14ac:dyDescent="0.35">
      <c r="A73" s="46"/>
      <c r="B73" s="46" t="s">
        <v>325</v>
      </c>
      <c r="C73" s="46" t="s">
        <v>426</v>
      </c>
      <c r="D73" s="46" t="s">
        <v>425</v>
      </c>
      <c r="E73" s="47" t="s">
        <v>422</v>
      </c>
      <c r="F73" s="47">
        <v>44681</v>
      </c>
      <c r="G73" t="s">
        <v>19</v>
      </c>
    </row>
    <row r="74" spans="1:7" ht="16.2" hidden="1" x14ac:dyDescent="0.35">
      <c r="A74" s="46"/>
      <c r="B74" s="46" t="s">
        <v>325</v>
      </c>
      <c r="C74" s="46" t="s">
        <v>424</v>
      </c>
      <c r="D74" s="46" t="s">
        <v>423</v>
      </c>
      <c r="E74" s="47" t="s">
        <v>422</v>
      </c>
      <c r="F74" s="47">
        <v>44681</v>
      </c>
      <c r="G74" t="s">
        <v>19</v>
      </c>
    </row>
    <row r="75" spans="1:7" ht="16.2" hidden="1" x14ac:dyDescent="0.35">
      <c r="A75" s="46"/>
      <c r="B75" s="46" t="s">
        <v>327</v>
      </c>
      <c r="C75" s="46" t="s">
        <v>421</v>
      </c>
      <c r="D75" s="46" t="s">
        <v>420</v>
      </c>
      <c r="E75" s="47" t="s">
        <v>394</v>
      </c>
      <c r="F75" s="47">
        <v>44681</v>
      </c>
      <c r="G75" t="s">
        <v>19</v>
      </c>
    </row>
    <row r="76" spans="1:7" ht="16.2" hidden="1" x14ac:dyDescent="0.35">
      <c r="A76" s="46"/>
      <c r="B76" s="46" t="s">
        <v>327</v>
      </c>
      <c r="C76" s="46" t="s">
        <v>419</v>
      </c>
      <c r="D76" s="46" t="s">
        <v>418</v>
      </c>
      <c r="E76" s="47" t="s">
        <v>394</v>
      </c>
      <c r="F76" s="47">
        <v>44681</v>
      </c>
      <c r="G76" t="s">
        <v>19</v>
      </c>
    </row>
    <row r="77" spans="1:7" ht="16.2" hidden="1" x14ac:dyDescent="0.35">
      <c r="A77" s="46"/>
      <c r="B77" s="46" t="s">
        <v>327</v>
      </c>
      <c r="C77" s="46" t="s">
        <v>417</v>
      </c>
      <c r="D77" s="46" t="s">
        <v>416</v>
      </c>
      <c r="E77" s="47" t="s">
        <v>394</v>
      </c>
      <c r="F77" s="47">
        <v>44681</v>
      </c>
      <c r="G77" t="s">
        <v>19</v>
      </c>
    </row>
    <row r="78" spans="1:7" ht="16.2" hidden="1" x14ac:dyDescent="0.35">
      <c r="A78" s="46"/>
      <c r="B78" s="46" t="s">
        <v>327</v>
      </c>
      <c r="C78" s="46" t="s">
        <v>415</v>
      </c>
      <c r="D78" s="46" t="s">
        <v>414</v>
      </c>
      <c r="E78" s="47" t="s">
        <v>394</v>
      </c>
      <c r="F78" s="47">
        <v>44681</v>
      </c>
      <c r="G78" t="s">
        <v>19</v>
      </c>
    </row>
    <row r="79" spans="1:7" ht="16.2" hidden="1" x14ac:dyDescent="0.35">
      <c r="A79" s="46"/>
      <c r="B79" s="46" t="s">
        <v>327</v>
      </c>
      <c r="C79" s="46" t="s">
        <v>413</v>
      </c>
      <c r="D79" s="46" t="s">
        <v>412</v>
      </c>
      <c r="E79" s="47" t="s">
        <v>394</v>
      </c>
      <c r="F79" s="47">
        <v>44681</v>
      </c>
      <c r="G79" t="s">
        <v>19</v>
      </c>
    </row>
    <row r="80" spans="1:7" ht="16.2" hidden="1" x14ac:dyDescent="0.35">
      <c r="A80" s="46"/>
      <c r="B80" s="46" t="s">
        <v>327</v>
      </c>
      <c r="C80" s="46" t="s">
        <v>411</v>
      </c>
      <c r="D80" s="46" t="s">
        <v>410</v>
      </c>
      <c r="E80" s="47" t="s">
        <v>394</v>
      </c>
      <c r="F80" s="47">
        <v>44681</v>
      </c>
      <c r="G80" t="s">
        <v>19</v>
      </c>
    </row>
    <row r="81" spans="1:7" ht="16.2" hidden="1" x14ac:dyDescent="0.35">
      <c r="A81" s="46"/>
      <c r="B81" s="46" t="s">
        <v>327</v>
      </c>
      <c r="C81" s="46" t="s">
        <v>409</v>
      </c>
      <c r="D81" s="46" t="s">
        <v>408</v>
      </c>
      <c r="E81" s="47" t="s">
        <v>394</v>
      </c>
      <c r="F81" s="47">
        <v>44681</v>
      </c>
      <c r="G81" t="s">
        <v>19</v>
      </c>
    </row>
    <row r="82" spans="1:7" ht="16.2" hidden="1" x14ac:dyDescent="0.35">
      <c r="A82" s="46"/>
      <c r="B82" s="46" t="s">
        <v>331</v>
      </c>
      <c r="C82" s="46" t="s">
        <v>457</v>
      </c>
      <c r="D82" s="46" t="s">
        <v>456</v>
      </c>
      <c r="E82" s="47" t="s">
        <v>438</v>
      </c>
      <c r="F82" s="47">
        <v>44696</v>
      </c>
      <c r="G82" t="s">
        <v>20</v>
      </c>
    </row>
    <row r="83" spans="1:7" ht="16.2" hidden="1" x14ac:dyDescent="0.35">
      <c r="A83" s="46"/>
      <c r="B83" s="46" t="s">
        <v>331</v>
      </c>
      <c r="C83" s="46" t="s">
        <v>455</v>
      </c>
      <c r="D83" s="46" t="s">
        <v>454</v>
      </c>
      <c r="E83" s="47" t="s">
        <v>438</v>
      </c>
      <c r="F83" s="47">
        <v>44696</v>
      </c>
      <c r="G83" t="s">
        <v>20</v>
      </c>
    </row>
    <row r="84" spans="1:7" ht="16.2" hidden="1" x14ac:dyDescent="0.35">
      <c r="A84" s="46"/>
      <c r="B84" s="46" t="s">
        <v>331</v>
      </c>
      <c r="C84" s="46" t="s">
        <v>451</v>
      </c>
      <c r="D84" s="46" t="s">
        <v>450</v>
      </c>
      <c r="E84" s="47" t="s">
        <v>438</v>
      </c>
      <c r="F84" s="47">
        <v>44696</v>
      </c>
      <c r="G84" t="s">
        <v>20</v>
      </c>
    </row>
    <row r="85" spans="1:7" ht="16.2" hidden="1" x14ac:dyDescent="0.35">
      <c r="A85" s="46"/>
      <c r="B85" s="46" t="s">
        <v>331</v>
      </c>
      <c r="C85" s="46" t="s">
        <v>449</v>
      </c>
      <c r="D85" s="46" t="s">
        <v>448</v>
      </c>
      <c r="E85" s="47" t="s">
        <v>438</v>
      </c>
      <c r="F85" s="47">
        <v>44696</v>
      </c>
      <c r="G85" t="s">
        <v>20</v>
      </c>
    </row>
    <row r="86" spans="1:7" ht="16.2" hidden="1" x14ac:dyDescent="0.35">
      <c r="A86" s="46"/>
      <c r="B86" s="46" t="s">
        <v>331</v>
      </c>
      <c r="C86" s="46" t="s">
        <v>447</v>
      </c>
      <c r="D86" s="46" t="s">
        <v>446</v>
      </c>
      <c r="E86" s="47" t="s">
        <v>438</v>
      </c>
      <c r="F86" s="47">
        <v>44696</v>
      </c>
      <c r="G86" t="s">
        <v>20</v>
      </c>
    </row>
    <row r="87" spans="1:7" ht="16.2" hidden="1" x14ac:dyDescent="0.35">
      <c r="A87" s="46"/>
      <c r="B87" s="46" t="s">
        <v>335</v>
      </c>
      <c r="C87" s="46" t="s">
        <v>509</v>
      </c>
      <c r="D87" s="46" t="s">
        <v>508</v>
      </c>
      <c r="E87" s="47" t="s">
        <v>505</v>
      </c>
      <c r="F87" s="47">
        <v>44712</v>
      </c>
      <c r="G87" t="s">
        <v>21</v>
      </c>
    </row>
    <row r="88" spans="1:7" ht="16.2" hidden="1" x14ac:dyDescent="0.35">
      <c r="A88" s="46"/>
      <c r="B88" s="46" t="s">
        <v>335</v>
      </c>
      <c r="C88" s="46" t="s">
        <v>507</v>
      </c>
      <c r="D88" s="46" t="s">
        <v>506</v>
      </c>
      <c r="E88" s="47" t="s">
        <v>505</v>
      </c>
      <c r="F88" s="47">
        <v>44712</v>
      </c>
      <c r="G88" t="s">
        <v>20</v>
      </c>
    </row>
    <row r="89" spans="1:7" ht="16.2" hidden="1" x14ac:dyDescent="0.35">
      <c r="A89" s="46"/>
      <c r="B89" s="46" t="s">
        <v>330</v>
      </c>
      <c r="C89" s="46" t="s">
        <v>498</v>
      </c>
      <c r="D89" s="46" t="s">
        <v>497</v>
      </c>
      <c r="E89" s="47" t="s">
        <v>496</v>
      </c>
      <c r="F89" s="47">
        <v>44712</v>
      </c>
      <c r="G89" t="s">
        <v>20</v>
      </c>
    </row>
    <row r="90" spans="1:7" ht="16.2" hidden="1" x14ac:dyDescent="0.35">
      <c r="A90" s="46"/>
      <c r="B90" s="46" t="s">
        <v>337</v>
      </c>
      <c r="C90" s="46" t="s">
        <v>483</v>
      </c>
      <c r="D90" s="46" t="s">
        <v>482</v>
      </c>
      <c r="E90" s="47" t="s">
        <v>481</v>
      </c>
      <c r="F90" s="47">
        <v>44712</v>
      </c>
      <c r="G90" t="s">
        <v>20</v>
      </c>
    </row>
    <row r="91" spans="1:7" ht="16.2" hidden="1" x14ac:dyDescent="0.35">
      <c r="A91" s="46"/>
      <c r="B91" s="46" t="s">
        <v>100</v>
      </c>
      <c r="C91" s="46" t="s">
        <v>476</v>
      </c>
      <c r="D91" s="46" t="s">
        <v>475</v>
      </c>
      <c r="E91" s="47" t="s">
        <v>462</v>
      </c>
      <c r="F91" s="47">
        <v>44712</v>
      </c>
      <c r="G91" t="s">
        <v>20</v>
      </c>
    </row>
    <row r="92" spans="1:7" ht="16.2" hidden="1" x14ac:dyDescent="0.35">
      <c r="A92" s="46"/>
      <c r="B92" s="46" t="s">
        <v>100</v>
      </c>
      <c r="C92" s="46" t="s">
        <v>474</v>
      </c>
      <c r="D92" s="46" t="s">
        <v>473</v>
      </c>
      <c r="E92" s="47" t="s">
        <v>462</v>
      </c>
      <c r="F92" s="47">
        <v>44712</v>
      </c>
      <c r="G92" t="s">
        <v>20</v>
      </c>
    </row>
    <row r="93" spans="1:7" ht="16.2" hidden="1" x14ac:dyDescent="0.35">
      <c r="A93" s="46"/>
      <c r="B93" s="46" t="s">
        <v>333</v>
      </c>
      <c r="C93" s="46" t="s">
        <v>466</v>
      </c>
      <c r="D93" s="46" t="s">
        <v>465</v>
      </c>
      <c r="E93" s="47" t="s">
        <v>462</v>
      </c>
      <c r="F93" s="47">
        <v>44712</v>
      </c>
      <c r="G93" t="s">
        <v>20</v>
      </c>
    </row>
    <row r="94" spans="1:7" ht="16.2" hidden="1" x14ac:dyDescent="0.35">
      <c r="A94" s="46"/>
      <c r="B94" s="46" t="s">
        <v>333</v>
      </c>
      <c r="C94" s="46" t="s">
        <v>464</v>
      </c>
      <c r="D94" s="46" t="s">
        <v>463</v>
      </c>
      <c r="E94" s="47" t="s">
        <v>462</v>
      </c>
      <c r="F94" s="47">
        <v>44712</v>
      </c>
      <c r="G94" t="s">
        <v>20</v>
      </c>
    </row>
    <row r="95" spans="1:7" ht="16.2" hidden="1" x14ac:dyDescent="0.35">
      <c r="A95" s="46"/>
      <c r="B95" s="46" t="s">
        <v>334</v>
      </c>
      <c r="C95" s="46" t="s">
        <v>461</v>
      </c>
      <c r="D95" s="46" t="s">
        <v>460</v>
      </c>
      <c r="E95" s="47" t="s">
        <v>438</v>
      </c>
      <c r="F95" s="47">
        <v>44712</v>
      </c>
      <c r="G95" t="s">
        <v>20</v>
      </c>
    </row>
    <row r="96" spans="1:7" ht="16.2" hidden="1" x14ac:dyDescent="0.35">
      <c r="A96" s="46"/>
      <c r="B96" s="46" t="s">
        <v>334</v>
      </c>
      <c r="C96" s="46" t="s">
        <v>459</v>
      </c>
      <c r="D96" s="46" t="s">
        <v>458</v>
      </c>
      <c r="E96" s="47" t="s">
        <v>438</v>
      </c>
      <c r="F96" s="47">
        <v>44712</v>
      </c>
      <c r="G96" t="s">
        <v>20</v>
      </c>
    </row>
    <row r="97" spans="1:7" ht="16.2" hidden="1" x14ac:dyDescent="0.35">
      <c r="A97" s="46"/>
      <c r="B97" s="46" t="s">
        <v>329</v>
      </c>
      <c r="C97" s="46" t="s">
        <v>431</v>
      </c>
      <c r="D97" s="46" t="s">
        <v>430</v>
      </c>
      <c r="E97" s="47" t="s">
        <v>427</v>
      </c>
      <c r="F97" s="47">
        <v>44712</v>
      </c>
      <c r="G97" t="s">
        <v>20</v>
      </c>
    </row>
    <row r="98" spans="1:7" ht="16.2" hidden="1" x14ac:dyDescent="0.35">
      <c r="A98" s="46"/>
      <c r="B98" s="46" t="s">
        <v>328</v>
      </c>
      <c r="C98" s="46" t="s">
        <v>429</v>
      </c>
      <c r="D98" s="46" t="s">
        <v>428</v>
      </c>
      <c r="E98" s="47" t="s">
        <v>427</v>
      </c>
      <c r="F98" s="47">
        <v>44712</v>
      </c>
      <c r="G98" t="s">
        <v>20</v>
      </c>
    </row>
    <row r="99" spans="1:7" ht="16.2" hidden="1" x14ac:dyDescent="0.35">
      <c r="A99" s="46"/>
      <c r="B99" s="46" t="s">
        <v>327</v>
      </c>
      <c r="C99" s="46" t="s">
        <v>403</v>
      </c>
      <c r="D99" s="46" t="s">
        <v>402</v>
      </c>
      <c r="E99" s="47" t="s">
        <v>394</v>
      </c>
      <c r="F99" s="47">
        <v>44712</v>
      </c>
      <c r="G99" t="s">
        <v>20</v>
      </c>
    </row>
    <row r="100" spans="1:7" ht="16.2" hidden="1" x14ac:dyDescent="0.35">
      <c r="A100" s="46"/>
      <c r="B100" s="46" t="s">
        <v>327</v>
      </c>
      <c r="C100" s="46" t="s">
        <v>401</v>
      </c>
      <c r="D100" s="46" t="s">
        <v>400</v>
      </c>
      <c r="E100" s="47" t="s">
        <v>394</v>
      </c>
      <c r="F100" s="47">
        <v>44712</v>
      </c>
      <c r="G100" t="s">
        <v>20</v>
      </c>
    </row>
    <row r="101" spans="1:7" ht="16.2" hidden="1" x14ac:dyDescent="0.35">
      <c r="A101" s="46"/>
      <c r="B101" s="46" t="s">
        <v>327</v>
      </c>
      <c r="C101" s="46" t="s">
        <v>327</v>
      </c>
      <c r="D101" s="46" t="s">
        <v>399</v>
      </c>
      <c r="E101" s="47" t="s">
        <v>394</v>
      </c>
      <c r="F101" s="47">
        <v>44712</v>
      </c>
      <c r="G101" t="s">
        <v>20</v>
      </c>
    </row>
    <row r="102" spans="1:7" ht="16.2" hidden="1" x14ac:dyDescent="0.35">
      <c r="A102" s="46"/>
      <c r="B102" s="46" t="s">
        <v>327</v>
      </c>
      <c r="C102" s="46" t="s">
        <v>398</v>
      </c>
      <c r="D102" s="46" t="s">
        <v>397</v>
      </c>
      <c r="E102" s="47" t="s">
        <v>394</v>
      </c>
      <c r="F102" s="47">
        <v>44712</v>
      </c>
      <c r="G102" t="s">
        <v>20</v>
      </c>
    </row>
    <row r="103" spans="1:7" ht="16.2" hidden="1" x14ac:dyDescent="0.35">
      <c r="A103" s="46"/>
      <c r="B103" s="46" t="s">
        <v>327</v>
      </c>
      <c r="C103" s="46" t="s">
        <v>396</v>
      </c>
      <c r="D103" s="46" t="s">
        <v>395</v>
      </c>
      <c r="E103" s="47" t="s">
        <v>394</v>
      </c>
      <c r="F103" s="47">
        <v>44712</v>
      </c>
      <c r="G103" t="s">
        <v>20</v>
      </c>
    </row>
    <row r="104" spans="1:7" ht="16.2" x14ac:dyDescent="0.35">
      <c r="A104" s="46"/>
      <c r="B104" s="46" t="s">
        <v>331</v>
      </c>
      <c r="C104" s="46" t="s">
        <v>556</v>
      </c>
      <c r="D104" s="46" t="s">
        <v>443</v>
      </c>
      <c r="E104" s="47" t="s">
        <v>438</v>
      </c>
      <c r="F104" s="47">
        <v>44727</v>
      </c>
      <c r="G104" t="s">
        <v>21</v>
      </c>
    </row>
    <row r="105" spans="1:7" ht="16.2" x14ac:dyDescent="0.35">
      <c r="A105" s="46"/>
      <c r="B105" s="46"/>
      <c r="C105" s="48"/>
      <c r="D105" s="48"/>
      <c r="E105" s="47"/>
      <c r="F105" s="47"/>
    </row>
    <row r="106" spans="1:7" ht="16.2" x14ac:dyDescent="0.35">
      <c r="A106" s="46"/>
      <c r="B106" s="48"/>
      <c r="C106" s="48"/>
      <c r="D106" s="48"/>
      <c r="E106" s="47"/>
      <c r="F106" s="47"/>
    </row>
    <row r="107" spans="1:7" ht="16.2" x14ac:dyDescent="0.35">
      <c r="A107" s="42"/>
      <c r="E107" s="43"/>
      <c r="F107" s="43"/>
    </row>
  </sheetData>
  <autoFilter ref="B2:G104" xr:uid="{00000000-0009-0000-0000-000001000000}">
    <filterColumn colId="4">
      <filters>
        <dateGroupItem year="2022" month="6" dateTimeGrouping="month"/>
      </filters>
    </filterColumn>
    <sortState xmlns:xlrd2="http://schemas.microsoft.com/office/spreadsheetml/2017/richdata2" ref="B3:G104">
      <sortCondition ref="F2:F104"/>
    </sortState>
  </autoFilter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770F-8311-204F-993C-D7A111FDFCDD}">
  <sheetPr codeName="Sheet13">
    <tabColor theme="9" tint="0.79998168889431442"/>
  </sheetPr>
  <dimension ref="A3:H20"/>
  <sheetViews>
    <sheetView zoomScale="132" workbookViewId="0">
      <selection activeCell="Z35" sqref="Z35"/>
    </sheetView>
  </sheetViews>
  <sheetFormatPr defaultColWidth="8.796875" defaultRowHeight="15.6" x14ac:dyDescent="0.3"/>
  <cols>
    <col min="1" max="1" width="29.69921875" bestFit="1" customWidth="1"/>
    <col min="2" max="2" width="20.69921875" bestFit="1" customWidth="1"/>
    <col min="3" max="6" width="5.796875" bestFit="1" customWidth="1"/>
    <col min="7" max="7" width="11.69921875" bestFit="1" customWidth="1"/>
  </cols>
  <sheetData>
    <row r="3" spans="1:8" x14ac:dyDescent="0.3">
      <c r="A3" t="s">
        <v>23</v>
      </c>
      <c r="B3" t="s">
        <v>22</v>
      </c>
    </row>
    <row r="4" spans="1:8" x14ac:dyDescent="0.3">
      <c r="A4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8" x14ac:dyDescent="0.3">
      <c r="A5" s="2" t="s">
        <v>0</v>
      </c>
      <c r="B5">
        <v>1</v>
      </c>
      <c r="C5">
        <v>3</v>
      </c>
      <c r="D5">
        <v>6</v>
      </c>
      <c r="E5">
        <v>4</v>
      </c>
      <c r="F5">
        <v>1</v>
      </c>
      <c r="G5">
        <v>15</v>
      </c>
      <c r="H5" t="s">
        <v>317</v>
      </c>
    </row>
    <row r="6" spans="1:8" x14ac:dyDescent="0.3">
      <c r="A6" s="2" t="s">
        <v>25</v>
      </c>
      <c r="C6">
        <v>2</v>
      </c>
      <c r="D6">
        <v>10</v>
      </c>
      <c r="E6">
        <v>6</v>
      </c>
      <c r="G6">
        <v>18</v>
      </c>
      <c r="H6" t="s">
        <v>318</v>
      </c>
    </row>
    <row r="7" spans="1:8" x14ac:dyDescent="0.3">
      <c r="A7" s="2" t="s">
        <v>35</v>
      </c>
      <c r="B7">
        <v>1</v>
      </c>
      <c r="C7">
        <v>16</v>
      </c>
      <c r="D7">
        <v>11</v>
      </c>
      <c r="E7">
        <v>3</v>
      </c>
      <c r="F7">
        <v>1</v>
      </c>
      <c r="G7">
        <v>32</v>
      </c>
      <c r="H7" t="s">
        <v>319</v>
      </c>
    </row>
    <row r="8" spans="1:8" x14ac:dyDescent="0.3">
      <c r="A8" s="2" t="s">
        <v>68</v>
      </c>
      <c r="C8">
        <v>15</v>
      </c>
      <c r="D8">
        <v>11</v>
      </c>
      <c r="E8">
        <v>3</v>
      </c>
      <c r="F8">
        <v>4</v>
      </c>
      <c r="G8">
        <v>33</v>
      </c>
      <c r="H8" t="s">
        <v>320</v>
      </c>
    </row>
    <row r="9" spans="1:8" x14ac:dyDescent="0.3">
      <c r="A9" s="2" t="s">
        <v>79</v>
      </c>
      <c r="C9">
        <v>1</v>
      </c>
      <c r="G9">
        <v>1</v>
      </c>
      <c r="H9" t="s">
        <v>320</v>
      </c>
    </row>
    <row r="10" spans="1:8" x14ac:dyDescent="0.3">
      <c r="A10" s="2" t="s">
        <v>265</v>
      </c>
      <c r="F10">
        <v>2</v>
      </c>
      <c r="G10">
        <v>2</v>
      </c>
      <c r="H10" t="s">
        <v>321</v>
      </c>
    </row>
    <row r="11" spans="1:8" x14ac:dyDescent="0.3">
      <c r="A11" s="2" t="s">
        <v>17</v>
      </c>
      <c r="B11">
        <v>2</v>
      </c>
      <c r="C11">
        <v>37</v>
      </c>
      <c r="D11">
        <v>38</v>
      </c>
      <c r="E11">
        <v>16</v>
      </c>
      <c r="F11">
        <v>8</v>
      </c>
      <c r="G11">
        <v>101</v>
      </c>
    </row>
    <row r="14" spans="1:8" x14ac:dyDescent="0.3">
      <c r="B14" s="5">
        <f>B5/$G5</f>
        <v>6.6666666666666666E-2</v>
      </c>
      <c r="C14" s="5">
        <f>C5/$G5+B14</f>
        <v>0.26666666666666666</v>
      </c>
      <c r="D14" s="5">
        <f t="shared" ref="D14:F14" si="0">D5/$G5+C14</f>
        <v>0.66666666666666674</v>
      </c>
      <c r="E14" s="5">
        <f t="shared" si="0"/>
        <v>0.93333333333333335</v>
      </c>
      <c r="F14" s="5">
        <f t="shared" si="0"/>
        <v>1</v>
      </c>
    </row>
    <row r="15" spans="1:8" x14ac:dyDescent="0.3">
      <c r="B15" s="5">
        <f t="shared" ref="B15:B20" si="1">B6/$G6</f>
        <v>0</v>
      </c>
      <c r="C15" s="5">
        <f t="shared" ref="C15:F19" si="2">C6/$G6+B15</f>
        <v>0.1111111111111111</v>
      </c>
      <c r="D15" s="5">
        <f t="shared" si="2"/>
        <v>0.66666666666666674</v>
      </c>
      <c r="E15" s="5">
        <f t="shared" si="2"/>
        <v>1</v>
      </c>
      <c r="F15" s="5">
        <f t="shared" si="2"/>
        <v>1</v>
      </c>
    </row>
    <row r="16" spans="1:8" x14ac:dyDescent="0.3">
      <c r="B16" s="5">
        <f t="shared" si="1"/>
        <v>3.125E-2</v>
      </c>
      <c r="C16" s="5">
        <f t="shared" si="2"/>
        <v>0.53125</v>
      </c>
      <c r="D16" s="5">
        <f t="shared" si="2"/>
        <v>0.875</v>
      </c>
      <c r="E16" s="5">
        <f t="shared" si="2"/>
        <v>0.96875</v>
      </c>
      <c r="F16" s="5">
        <f t="shared" si="2"/>
        <v>1</v>
      </c>
    </row>
    <row r="17" spans="2:6" x14ac:dyDescent="0.3">
      <c r="B17" s="5">
        <f t="shared" si="1"/>
        <v>0</v>
      </c>
      <c r="C17" s="5">
        <f t="shared" si="2"/>
        <v>0.45454545454545453</v>
      </c>
      <c r="D17" s="5">
        <f t="shared" si="2"/>
        <v>0.78787878787878785</v>
      </c>
      <c r="E17" s="5">
        <f t="shared" si="2"/>
        <v>0.87878787878787878</v>
      </c>
      <c r="F17" s="5">
        <f t="shared" si="2"/>
        <v>1</v>
      </c>
    </row>
    <row r="18" spans="2:6" x14ac:dyDescent="0.3">
      <c r="B18" s="5">
        <f t="shared" si="1"/>
        <v>0</v>
      </c>
      <c r="C18" s="5">
        <f t="shared" si="2"/>
        <v>1</v>
      </c>
      <c r="D18" s="5">
        <f t="shared" si="2"/>
        <v>1</v>
      </c>
      <c r="E18" s="5">
        <f t="shared" si="2"/>
        <v>1</v>
      </c>
      <c r="F18" s="5">
        <f t="shared" si="2"/>
        <v>1</v>
      </c>
    </row>
    <row r="19" spans="2:6" x14ac:dyDescent="0.3">
      <c r="B19" s="5">
        <f t="shared" si="1"/>
        <v>0</v>
      </c>
      <c r="C19" s="5">
        <f t="shared" si="2"/>
        <v>0</v>
      </c>
      <c r="D19" s="5">
        <f t="shared" si="2"/>
        <v>0</v>
      </c>
      <c r="E19" s="5">
        <f t="shared" si="2"/>
        <v>0</v>
      </c>
      <c r="F19" s="5">
        <f t="shared" si="2"/>
        <v>1</v>
      </c>
    </row>
    <row r="20" spans="2:6" x14ac:dyDescent="0.3">
      <c r="B20" s="37">
        <f t="shared" si="1"/>
        <v>1.9801980198019802E-2</v>
      </c>
      <c r="C20" s="37">
        <f t="shared" ref="C20" si="3">C11/$G11+B20</f>
        <v>0.38613861386138615</v>
      </c>
      <c r="D20" s="37">
        <f t="shared" ref="D20" si="4">D11/$G11+C20</f>
        <v>0.76237623762376239</v>
      </c>
      <c r="E20" s="37">
        <f t="shared" ref="E20" si="5">E11/$G11+D20</f>
        <v>0.92079207920792083</v>
      </c>
      <c r="F20" s="37">
        <f t="shared" ref="F20" si="6">F11/$G11+E20</f>
        <v>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5839-E1EC-3149-B696-EFA502F4E8FB}">
  <sheetPr codeName="Sheet17">
    <tabColor theme="9" tint="0.79998168889431442"/>
  </sheetPr>
  <dimension ref="A1:H205"/>
  <sheetViews>
    <sheetView zoomScale="112" workbookViewId="0">
      <selection sqref="A1:H163"/>
    </sheetView>
  </sheetViews>
  <sheetFormatPr defaultColWidth="8.796875" defaultRowHeight="15.6" x14ac:dyDescent="0.3"/>
  <cols>
    <col min="2" max="2" width="9.5" style="10" customWidth="1"/>
    <col min="3" max="3" width="48.296875" style="10" customWidth="1"/>
    <col min="4" max="4" width="10.5" style="10" customWidth="1"/>
    <col min="5" max="5" width="10.19921875" style="10" customWidth="1"/>
    <col min="6" max="6" width="14.296875" hidden="1" customWidth="1"/>
    <col min="7" max="7" width="14.796875" hidden="1" customWidth="1"/>
  </cols>
  <sheetData>
    <row r="1" spans="1:8" x14ac:dyDescent="0.3">
      <c r="A1" s="44"/>
      <c r="B1" s="44"/>
      <c r="C1" s="44"/>
      <c r="D1" s="44"/>
      <c r="E1" s="44"/>
      <c r="F1" s="48"/>
      <c r="G1" s="48"/>
      <c r="H1" s="44"/>
    </row>
    <row r="2" spans="1:8" s="35" customFormat="1" ht="19.05" customHeight="1" x14ac:dyDescent="0.25">
      <c r="A2" s="44"/>
      <c r="B2" s="45" t="s">
        <v>88</v>
      </c>
      <c r="C2" s="45" t="s">
        <v>322</v>
      </c>
      <c r="D2" s="45" t="s">
        <v>323</v>
      </c>
      <c r="E2" s="45" t="s">
        <v>92</v>
      </c>
      <c r="F2" s="50" t="s">
        <v>266</v>
      </c>
      <c r="G2" s="50" t="s">
        <v>267</v>
      </c>
      <c r="H2" s="44"/>
    </row>
    <row r="3" spans="1:8" ht="16.2" x14ac:dyDescent="0.35">
      <c r="A3" s="44"/>
      <c r="B3" s="46" t="s">
        <v>35</v>
      </c>
      <c r="C3" s="46" t="s">
        <v>52</v>
      </c>
      <c r="D3" s="46" t="s">
        <v>319</v>
      </c>
      <c r="E3" s="47">
        <v>44614</v>
      </c>
      <c r="F3" s="48"/>
      <c r="G3" s="48"/>
      <c r="H3" s="44"/>
    </row>
    <row r="4" spans="1:8" ht="16.2" x14ac:dyDescent="0.35">
      <c r="A4" s="44"/>
      <c r="B4" s="46" t="s">
        <v>0</v>
      </c>
      <c r="C4" s="46" t="s">
        <v>2</v>
      </c>
      <c r="D4" s="46" t="s">
        <v>317</v>
      </c>
      <c r="E4" s="47">
        <v>44617</v>
      </c>
      <c r="F4" s="48"/>
      <c r="G4" s="48"/>
      <c r="H4" s="44"/>
    </row>
    <row r="5" spans="1:8" ht="16.2" x14ac:dyDescent="0.35">
      <c r="A5" s="44"/>
      <c r="B5" s="46" t="s">
        <v>35</v>
      </c>
      <c r="C5" s="46" t="s">
        <v>269</v>
      </c>
      <c r="D5" s="46" t="s">
        <v>319</v>
      </c>
      <c r="E5" s="47">
        <v>44621</v>
      </c>
      <c r="F5" s="48"/>
      <c r="G5" s="48"/>
      <c r="H5" s="44"/>
    </row>
    <row r="6" spans="1:8" ht="16.2" x14ac:dyDescent="0.35">
      <c r="A6" s="44"/>
      <c r="B6" s="46" t="s">
        <v>35</v>
      </c>
      <c r="C6" s="46" t="s">
        <v>53</v>
      </c>
      <c r="D6" s="46" t="s">
        <v>319</v>
      </c>
      <c r="E6" s="47">
        <v>44622</v>
      </c>
      <c r="F6" s="48"/>
      <c r="G6" s="48"/>
      <c r="H6" s="44"/>
    </row>
    <row r="7" spans="1:8" ht="16.2" x14ac:dyDescent="0.35">
      <c r="A7" s="44"/>
      <c r="B7" s="46" t="s">
        <v>25</v>
      </c>
      <c r="C7" s="46" t="s">
        <v>26</v>
      </c>
      <c r="D7" s="46" t="s">
        <v>318</v>
      </c>
      <c r="E7" s="47">
        <v>44624</v>
      </c>
      <c r="F7" s="48"/>
      <c r="G7" s="48"/>
      <c r="H7" s="44"/>
    </row>
    <row r="8" spans="1:8" ht="16.2" x14ac:dyDescent="0.35">
      <c r="A8" s="44"/>
      <c r="B8" s="46" t="s">
        <v>35</v>
      </c>
      <c r="C8" s="46" t="s">
        <v>55</v>
      </c>
      <c r="D8" s="46" t="s">
        <v>319</v>
      </c>
      <c r="E8" s="47">
        <v>44624</v>
      </c>
      <c r="F8" s="48"/>
      <c r="G8" s="48"/>
      <c r="H8" s="44"/>
    </row>
    <row r="9" spans="1:8" ht="16.2" x14ac:dyDescent="0.35">
      <c r="A9" s="44"/>
      <c r="B9" s="46" t="s">
        <v>35</v>
      </c>
      <c r="C9" s="46" t="s">
        <v>63</v>
      </c>
      <c r="D9" s="46" t="s">
        <v>319</v>
      </c>
      <c r="E9" s="47">
        <v>44624</v>
      </c>
      <c r="F9" s="48"/>
      <c r="G9" s="48"/>
      <c r="H9" s="44"/>
    </row>
    <row r="10" spans="1:8" ht="16.2" x14ac:dyDescent="0.35">
      <c r="A10" s="44"/>
      <c r="B10" s="46" t="s">
        <v>25</v>
      </c>
      <c r="C10" s="46" t="s">
        <v>33</v>
      </c>
      <c r="D10" s="46" t="s">
        <v>318</v>
      </c>
      <c r="E10" s="47">
        <v>44627</v>
      </c>
      <c r="F10" s="48"/>
      <c r="G10" s="48"/>
      <c r="H10" s="44"/>
    </row>
    <row r="11" spans="1:8" ht="16.2" x14ac:dyDescent="0.35">
      <c r="A11" s="44"/>
      <c r="B11" s="46" t="s">
        <v>68</v>
      </c>
      <c r="C11" s="46" t="s">
        <v>305</v>
      </c>
      <c r="D11" s="46" t="s">
        <v>320</v>
      </c>
      <c r="E11" s="47">
        <v>44627</v>
      </c>
      <c r="F11" s="48"/>
      <c r="G11" s="48"/>
      <c r="H11" s="44"/>
    </row>
    <row r="12" spans="1:8" ht="16.2" x14ac:dyDescent="0.35">
      <c r="A12" s="44"/>
      <c r="B12" s="46" t="s">
        <v>68</v>
      </c>
      <c r="C12" s="46" t="s">
        <v>306</v>
      </c>
      <c r="D12" s="46" t="s">
        <v>320</v>
      </c>
      <c r="E12" s="47">
        <v>44627</v>
      </c>
      <c r="F12" s="48"/>
      <c r="G12" s="48"/>
      <c r="H12" s="44"/>
    </row>
    <row r="13" spans="1:8" ht="16.2" x14ac:dyDescent="0.35">
      <c r="A13" s="44"/>
      <c r="B13" s="46" t="s">
        <v>68</v>
      </c>
      <c r="C13" s="46" t="s">
        <v>307</v>
      </c>
      <c r="D13" s="46" t="s">
        <v>320</v>
      </c>
      <c r="E13" s="47">
        <v>44627</v>
      </c>
      <c r="F13" s="48"/>
      <c r="G13" s="48"/>
      <c r="H13" s="44"/>
    </row>
    <row r="14" spans="1:8" ht="16.2" x14ac:dyDescent="0.35">
      <c r="A14" s="44"/>
      <c r="B14" s="46" t="s">
        <v>68</v>
      </c>
      <c r="C14" s="46" t="s">
        <v>308</v>
      </c>
      <c r="D14" s="46" t="s">
        <v>320</v>
      </c>
      <c r="E14" s="47">
        <v>44627</v>
      </c>
      <c r="F14" s="48"/>
      <c r="G14" s="48"/>
      <c r="H14" s="44"/>
    </row>
    <row r="15" spans="1:8" ht="16.2" x14ac:dyDescent="0.35">
      <c r="A15" s="44"/>
      <c r="B15" s="46" t="s">
        <v>68</v>
      </c>
      <c r="C15" s="46" t="s">
        <v>309</v>
      </c>
      <c r="D15" s="46" t="s">
        <v>320</v>
      </c>
      <c r="E15" s="47">
        <v>44627</v>
      </c>
      <c r="F15" s="48"/>
      <c r="G15" s="48"/>
      <c r="H15" s="44"/>
    </row>
    <row r="16" spans="1:8" ht="16.2" x14ac:dyDescent="0.35">
      <c r="A16" s="44"/>
      <c r="B16" s="46" t="s">
        <v>68</v>
      </c>
      <c r="C16" s="46" t="s">
        <v>310</v>
      </c>
      <c r="D16" s="46" t="s">
        <v>320</v>
      </c>
      <c r="E16" s="47">
        <v>44627</v>
      </c>
      <c r="F16" s="48"/>
      <c r="G16" s="48"/>
      <c r="H16" s="44"/>
    </row>
    <row r="17" spans="1:8" ht="16.2" x14ac:dyDescent="0.35">
      <c r="A17" s="44"/>
      <c r="B17" s="46" t="s">
        <v>68</v>
      </c>
      <c r="C17" s="46" t="s">
        <v>311</v>
      </c>
      <c r="D17" s="46" t="s">
        <v>320</v>
      </c>
      <c r="E17" s="47">
        <v>44627</v>
      </c>
      <c r="F17" s="48"/>
      <c r="G17" s="48"/>
      <c r="H17" s="44"/>
    </row>
    <row r="18" spans="1:8" ht="16.2" x14ac:dyDescent="0.35">
      <c r="A18" s="44"/>
      <c r="B18" s="46" t="s">
        <v>68</v>
      </c>
      <c r="C18" s="46" t="s">
        <v>312</v>
      </c>
      <c r="D18" s="46" t="s">
        <v>320</v>
      </c>
      <c r="E18" s="47">
        <v>44627</v>
      </c>
      <c r="F18" s="49">
        <v>44743</v>
      </c>
      <c r="G18" s="48">
        <v>13000</v>
      </c>
      <c r="H18" s="44"/>
    </row>
    <row r="19" spans="1:8" ht="16.2" x14ac:dyDescent="0.35">
      <c r="A19" s="44"/>
      <c r="B19" s="46" t="s">
        <v>68</v>
      </c>
      <c r="C19" s="46" t="s">
        <v>313</v>
      </c>
      <c r="D19" s="46" t="s">
        <v>320</v>
      </c>
      <c r="E19" s="47">
        <v>44627</v>
      </c>
      <c r="F19" s="49">
        <v>44743</v>
      </c>
      <c r="G19" s="48">
        <v>15000</v>
      </c>
      <c r="H19" s="44"/>
    </row>
    <row r="20" spans="1:8" ht="16.2" x14ac:dyDescent="0.35">
      <c r="A20" s="44"/>
      <c r="B20" s="46" t="s">
        <v>68</v>
      </c>
      <c r="C20" s="46" t="s">
        <v>314</v>
      </c>
      <c r="D20" s="46" t="s">
        <v>320</v>
      </c>
      <c r="E20" s="47">
        <v>44627</v>
      </c>
      <c r="F20" s="48"/>
      <c r="G20" s="48">
        <v>0</v>
      </c>
      <c r="H20" s="44"/>
    </row>
    <row r="21" spans="1:8" ht="16.2" x14ac:dyDescent="0.35">
      <c r="A21" s="44"/>
      <c r="B21" s="46" t="s">
        <v>35</v>
      </c>
      <c r="C21" s="46" t="s">
        <v>268</v>
      </c>
      <c r="D21" s="46" t="s">
        <v>319</v>
      </c>
      <c r="E21" s="47">
        <v>44628</v>
      </c>
      <c r="F21" s="49">
        <v>44743</v>
      </c>
      <c r="G21" s="48">
        <v>0.2</v>
      </c>
      <c r="H21" s="44"/>
    </row>
    <row r="22" spans="1:8" ht="16.2" x14ac:dyDescent="0.35">
      <c r="A22" s="44"/>
      <c r="B22" s="46" t="s">
        <v>35</v>
      </c>
      <c r="C22" s="46" t="s">
        <v>54</v>
      </c>
      <c r="D22" s="46" t="s">
        <v>319</v>
      </c>
      <c r="E22" s="47">
        <v>44628</v>
      </c>
      <c r="F22" s="49">
        <v>44743</v>
      </c>
      <c r="G22" s="48">
        <v>300</v>
      </c>
      <c r="H22" s="44"/>
    </row>
    <row r="23" spans="1:8" ht="16.2" x14ac:dyDescent="0.35">
      <c r="A23" s="44"/>
      <c r="B23" s="46" t="s">
        <v>0</v>
      </c>
      <c r="C23" s="46" t="s">
        <v>1</v>
      </c>
      <c r="D23" s="46" t="s">
        <v>317</v>
      </c>
      <c r="E23" s="47">
        <v>44631</v>
      </c>
      <c r="F23" s="49">
        <v>44743</v>
      </c>
      <c r="G23" s="48">
        <v>0.1</v>
      </c>
      <c r="H23" s="44"/>
    </row>
    <row r="24" spans="1:8" ht="16.2" x14ac:dyDescent="0.35">
      <c r="A24" s="44"/>
      <c r="B24" s="46" t="s">
        <v>35</v>
      </c>
      <c r="C24" s="46" t="s">
        <v>50</v>
      </c>
      <c r="D24" s="46" t="s">
        <v>319</v>
      </c>
      <c r="E24" s="47">
        <v>44631</v>
      </c>
      <c r="F24" s="49">
        <v>44743</v>
      </c>
      <c r="G24" s="48">
        <v>100</v>
      </c>
      <c r="H24" s="44"/>
    </row>
    <row r="25" spans="1:8" ht="16.2" x14ac:dyDescent="0.35">
      <c r="A25" s="44"/>
      <c r="B25" s="46" t="s">
        <v>68</v>
      </c>
      <c r="C25" s="46" t="s">
        <v>300</v>
      </c>
      <c r="D25" s="46" t="s">
        <v>320</v>
      </c>
      <c r="E25" s="47">
        <v>44634</v>
      </c>
      <c r="F25" s="48"/>
      <c r="G25" s="48">
        <v>0</v>
      </c>
      <c r="H25" s="44"/>
    </row>
    <row r="26" spans="1:8" ht="16.2" x14ac:dyDescent="0.35">
      <c r="A26" s="44"/>
      <c r="B26" s="46" t="s">
        <v>68</v>
      </c>
      <c r="C26" s="46" t="s">
        <v>301</v>
      </c>
      <c r="D26" s="46" t="s">
        <v>320</v>
      </c>
      <c r="E26" s="47">
        <v>44634</v>
      </c>
      <c r="F26" s="48"/>
      <c r="G26" s="48">
        <v>0</v>
      </c>
      <c r="H26" s="44"/>
    </row>
    <row r="27" spans="1:8" ht="16.2" x14ac:dyDescent="0.35">
      <c r="A27" s="44"/>
      <c r="B27" s="46" t="s">
        <v>68</v>
      </c>
      <c r="C27" s="46" t="s">
        <v>302</v>
      </c>
      <c r="D27" s="46" t="s">
        <v>320</v>
      </c>
      <c r="E27" s="47">
        <v>44634</v>
      </c>
      <c r="F27" s="49">
        <v>44805</v>
      </c>
      <c r="G27" s="48">
        <v>200</v>
      </c>
      <c r="H27" s="44"/>
    </row>
    <row r="28" spans="1:8" ht="16.2" x14ac:dyDescent="0.35">
      <c r="A28" s="44"/>
      <c r="B28" s="46" t="s">
        <v>68</v>
      </c>
      <c r="C28" s="46" t="s">
        <v>303</v>
      </c>
      <c r="D28" s="46" t="s">
        <v>320</v>
      </c>
      <c r="E28" s="47">
        <v>44634</v>
      </c>
      <c r="F28" s="48"/>
      <c r="G28" s="48">
        <v>0</v>
      </c>
      <c r="H28" s="44"/>
    </row>
    <row r="29" spans="1:8" ht="16.2" x14ac:dyDescent="0.35">
      <c r="A29" s="44"/>
      <c r="B29" s="46" t="s">
        <v>68</v>
      </c>
      <c r="C29" s="46" t="s">
        <v>304</v>
      </c>
      <c r="D29" s="46" t="s">
        <v>320</v>
      </c>
      <c r="E29" s="47">
        <v>44634</v>
      </c>
      <c r="F29" s="49">
        <v>44743</v>
      </c>
      <c r="G29" s="48">
        <v>1500</v>
      </c>
      <c r="H29" s="44"/>
    </row>
    <row r="30" spans="1:8" ht="16.2" x14ac:dyDescent="0.35">
      <c r="A30" s="44"/>
      <c r="B30" s="46" t="s">
        <v>35</v>
      </c>
      <c r="C30" s="46" t="s">
        <v>56</v>
      </c>
      <c r="D30" s="46" t="s">
        <v>319</v>
      </c>
      <c r="E30" s="47">
        <v>44635</v>
      </c>
      <c r="F30" s="49">
        <v>44743</v>
      </c>
      <c r="G30" s="48">
        <v>30</v>
      </c>
      <c r="H30" s="44"/>
    </row>
    <row r="31" spans="1:8" ht="16.2" x14ac:dyDescent="0.35">
      <c r="A31" s="44"/>
      <c r="B31" s="46" t="s">
        <v>35</v>
      </c>
      <c r="C31" s="46" t="s">
        <v>64</v>
      </c>
      <c r="D31" s="46" t="s">
        <v>319</v>
      </c>
      <c r="E31" s="47">
        <v>44635</v>
      </c>
      <c r="F31" s="48"/>
      <c r="G31" s="48">
        <v>0</v>
      </c>
      <c r="H31" s="44"/>
    </row>
    <row r="32" spans="1:8" ht="16.2" x14ac:dyDescent="0.35">
      <c r="A32" s="44"/>
      <c r="B32" s="46" t="s">
        <v>35</v>
      </c>
      <c r="C32" s="46" t="s">
        <v>270</v>
      </c>
      <c r="D32" s="46" t="s">
        <v>319</v>
      </c>
      <c r="E32" s="47">
        <v>44636</v>
      </c>
      <c r="F32" s="49">
        <v>44805</v>
      </c>
      <c r="G32" s="48">
        <v>300</v>
      </c>
      <c r="H32" s="44"/>
    </row>
    <row r="33" spans="1:8" ht="16.2" x14ac:dyDescent="0.35">
      <c r="A33" s="44"/>
      <c r="B33" s="46" t="s">
        <v>0</v>
      </c>
      <c r="C33" s="46" t="s">
        <v>3</v>
      </c>
      <c r="D33" s="46" t="s">
        <v>317</v>
      </c>
      <c r="E33" s="47">
        <v>44638</v>
      </c>
      <c r="F33" s="48"/>
      <c r="G33" s="48">
        <v>0</v>
      </c>
      <c r="H33" s="44"/>
    </row>
    <row r="34" spans="1:8" ht="16.2" x14ac:dyDescent="0.35">
      <c r="A34" s="44"/>
      <c r="B34" s="46" t="s">
        <v>35</v>
      </c>
      <c r="C34" s="46" t="s">
        <v>57</v>
      </c>
      <c r="D34" s="46" t="s">
        <v>319</v>
      </c>
      <c r="E34" s="47">
        <v>44641</v>
      </c>
      <c r="F34" s="49">
        <v>44743</v>
      </c>
      <c r="G34" s="48">
        <v>500</v>
      </c>
      <c r="H34" s="44"/>
    </row>
    <row r="35" spans="1:8" ht="16.2" x14ac:dyDescent="0.35">
      <c r="A35" s="44"/>
      <c r="B35" s="46" t="s">
        <v>35</v>
      </c>
      <c r="C35" s="46" t="s">
        <v>65</v>
      </c>
      <c r="D35" s="46" t="s">
        <v>319</v>
      </c>
      <c r="E35" s="47">
        <v>44641</v>
      </c>
      <c r="F35" s="48"/>
      <c r="G35" s="48"/>
      <c r="H35" s="44"/>
    </row>
    <row r="36" spans="1:8" ht="16.2" x14ac:dyDescent="0.35">
      <c r="A36" s="44"/>
      <c r="B36" s="46" t="s">
        <v>35</v>
      </c>
      <c r="C36" s="46" t="s">
        <v>271</v>
      </c>
      <c r="D36" s="46" t="s">
        <v>319</v>
      </c>
      <c r="E36" s="47">
        <v>44642</v>
      </c>
      <c r="F36" s="48"/>
      <c r="G36" s="48"/>
      <c r="H36" s="44"/>
    </row>
    <row r="37" spans="1:8" ht="16.2" x14ac:dyDescent="0.35">
      <c r="A37" s="44"/>
      <c r="B37" s="46" t="s">
        <v>0</v>
      </c>
      <c r="C37" s="46" t="s">
        <v>4</v>
      </c>
      <c r="D37" s="46" t="s">
        <v>317</v>
      </c>
      <c r="E37" s="47">
        <v>44645</v>
      </c>
      <c r="F37" s="48"/>
      <c r="G37" s="48"/>
      <c r="H37" s="44"/>
    </row>
    <row r="38" spans="1:8" ht="16.2" x14ac:dyDescent="0.35">
      <c r="A38" s="44"/>
      <c r="B38" s="46" t="s">
        <v>35</v>
      </c>
      <c r="C38" s="46" t="s">
        <v>58</v>
      </c>
      <c r="D38" s="46" t="s">
        <v>319</v>
      </c>
      <c r="E38" s="47">
        <v>44645</v>
      </c>
      <c r="F38" s="48"/>
      <c r="G38" s="48"/>
      <c r="H38" s="44"/>
    </row>
    <row r="39" spans="1:8" ht="16.2" x14ac:dyDescent="0.35">
      <c r="A39" s="44"/>
      <c r="B39" s="46" t="s">
        <v>35</v>
      </c>
      <c r="C39" s="46" t="s">
        <v>66</v>
      </c>
      <c r="D39" s="46" t="s">
        <v>319</v>
      </c>
      <c r="E39" s="47">
        <v>44645</v>
      </c>
      <c r="F39" s="48"/>
      <c r="G39" s="48"/>
      <c r="H39" s="44"/>
    </row>
    <row r="40" spans="1:8" ht="16.2" x14ac:dyDescent="0.35">
      <c r="A40" s="44"/>
      <c r="B40" s="46" t="s">
        <v>79</v>
      </c>
      <c r="C40" s="46" t="s">
        <v>80</v>
      </c>
      <c r="D40" s="46" t="s">
        <v>320</v>
      </c>
      <c r="E40" s="47">
        <v>44645</v>
      </c>
      <c r="F40" s="48"/>
      <c r="G40" s="48"/>
      <c r="H40" s="44"/>
    </row>
    <row r="41" spans="1:8" ht="16.2" x14ac:dyDescent="0.35">
      <c r="A41" s="44"/>
      <c r="B41" s="46" t="s">
        <v>35</v>
      </c>
      <c r="C41" s="46" t="s">
        <v>272</v>
      </c>
      <c r="D41" s="46" t="s">
        <v>319</v>
      </c>
      <c r="E41" s="47">
        <v>44648</v>
      </c>
      <c r="F41" s="48"/>
      <c r="G41" s="48"/>
      <c r="H41" s="44"/>
    </row>
    <row r="42" spans="1:8" ht="16.2" x14ac:dyDescent="0.35">
      <c r="A42" s="44"/>
      <c r="B42" s="46" t="s">
        <v>0</v>
      </c>
      <c r="C42" s="46" t="s">
        <v>5</v>
      </c>
      <c r="D42" s="46" t="s">
        <v>317</v>
      </c>
      <c r="E42" s="47">
        <v>44652</v>
      </c>
      <c r="F42" s="48"/>
      <c r="G42" s="48"/>
      <c r="H42" s="44"/>
    </row>
    <row r="43" spans="1:8" ht="16.2" x14ac:dyDescent="0.35">
      <c r="A43" s="44"/>
      <c r="B43" s="46" t="s">
        <v>25</v>
      </c>
      <c r="C43" s="46" t="s">
        <v>27</v>
      </c>
      <c r="D43" s="46" t="s">
        <v>318</v>
      </c>
      <c r="E43" s="47">
        <v>44652</v>
      </c>
      <c r="F43" s="48"/>
      <c r="G43" s="48"/>
      <c r="H43" s="44"/>
    </row>
    <row r="44" spans="1:8" ht="16.2" x14ac:dyDescent="0.35">
      <c r="A44" s="44"/>
      <c r="B44" s="46" t="s">
        <v>35</v>
      </c>
      <c r="C44" s="46" t="s">
        <v>273</v>
      </c>
      <c r="D44" s="46" t="s">
        <v>319</v>
      </c>
      <c r="E44" s="47">
        <v>44652</v>
      </c>
      <c r="F44" s="48"/>
      <c r="G44" s="48"/>
      <c r="H44" s="44"/>
    </row>
    <row r="45" spans="1:8" ht="16.2" x14ac:dyDescent="0.35">
      <c r="A45" s="44"/>
      <c r="B45" s="46" t="s">
        <v>68</v>
      </c>
      <c r="C45" s="46" t="s">
        <v>286</v>
      </c>
      <c r="D45" s="46" t="s">
        <v>320</v>
      </c>
      <c r="E45" s="47">
        <v>44652</v>
      </c>
      <c r="F45" s="48"/>
      <c r="G45" s="48"/>
      <c r="H45" s="44"/>
    </row>
    <row r="46" spans="1:8" ht="16.2" x14ac:dyDescent="0.35">
      <c r="A46" s="44"/>
      <c r="B46" s="46" t="s">
        <v>68</v>
      </c>
      <c r="C46" s="46" t="s">
        <v>287</v>
      </c>
      <c r="D46" s="46" t="s">
        <v>320</v>
      </c>
      <c r="E46" s="47">
        <v>44652</v>
      </c>
      <c r="F46" s="48"/>
      <c r="G46" s="48"/>
      <c r="H46" s="44"/>
    </row>
    <row r="47" spans="1:8" ht="16.2" x14ac:dyDescent="0.35">
      <c r="A47" s="44"/>
      <c r="B47" s="46" t="s">
        <v>68</v>
      </c>
      <c r="C47" s="46" t="s">
        <v>288</v>
      </c>
      <c r="D47" s="46" t="s">
        <v>320</v>
      </c>
      <c r="E47" s="47">
        <v>44652</v>
      </c>
      <c r="F47" s="48"/>
      <c r="G47" s="48"/>
      <c r="H47" s="44"/>
    </row>
    <row r="48" spans="1:8" ht="16.2" x14ac:dyDescent="0.35">
      <c r="A48" s="44"/>
      <c r="B48" s="46" t="s">
        <v>68</v>
      </c>
      <c r="C48" s="46" t="s">
        <v>289</v>
      </c>
      <c r="D48" s="46" t="s">
        <v>320</v>
      </c>
      <c r="E48" s="47">
        <v>44652</v>
      </c>
      <c r="F48" s="48"/>
      <c r="G48" s="48"/>
      <c r="H48" s="44"/>
    </row>
    <row r="49" spans="1:8" ht="16.2" x14ac:dyDescent="0.35">
      <c r="A49" s="44"/>
      <c r="B49" s="46" t="s">
        <v>68</v>
      </c>
      <c r="C49" s="46" t="s">
        <v>290</v>
      </c>
      <c r="D49" s="46" t="s">
        <v>320</v>
      </c>
      <c r="E49" s="47">
        <v>44652</v>
      </c>
      <c r="F49" s="48"/>
      <c r="G49" s="48"/>
      <c r="H49" s="44"/>
    </row>
    <row r="50" spans="1:8" ht="16.2" x14ac:dyDescent="0.35">
      <c r="A50" s="44"/>
      <c r="B50" s="46" t="s">
        <v>68</v>
      </c>
      <c r="C50" s="46" t="s">
        <v>291</v>
      </c>
      <c r="D50" s="46" t="s">
        <v>320</v>
      </c>
      <c r="E50" s="47">
        <v>44652</v>
      </c>
      <c r="F50" s="48"/>
      <c r="G50" s="48"/>
      <c r="H50" s="44"/>
    </row>
    <row r="51" spans="1:8" ht="16.2" x14ac:dyDescent="0.35">
      <c r="A51" s="44"/>
      <c r="B51" s="46" t="s">
        <v>68</v>
      </c>
      <c r="C51" s="46" t="s">
        <v>292</v>
      </c>
      <c r="D51" s="46" t="s">
        <v>320</v>
      </c>
      <c r="E51" s="47">
        <v>44652</v>
      </c>
      <c r="F51" s="48"/>
      <c r="G51" s="48"/>
      <c r="H51" s="44"/>
    </row>
    <row r="52" spans="1:8" ht="16.2" x14ac:dyDescent="0.35">
      <c r="A52" s="44"/>
      <c r="B52" s="46" t="s">
        <v>68</v>
      </c>
      <c r="C52" s="46" t="s">
        <v>293</v>
      </c>
      <c r="D52" s="46" t="s">
        <v>320</v>
      </c>
      <c r="E52" s="47">
        <v>44652</v>
      </c>
      <c r="F52" s="48"/>
      <c r="G52" s="48"/>
      <c r="H52" s="44"/>
    </row>
    <row r="53" spans="1:8" ht="16.2" x14ac:dyDescent="0.35">
      <c r="A53" s="44"/>
      <c r="B53" s="46" t="s">
        <v>68</v>
      </c>
      <c r="C53" s="46" t="s">
        <v>294</v>
      </c>
      <c r="D53" s="46" t="s">
        <v>320</v>
      </c>
      <c r="E53" s="47">
        <v>44652</v>
      </c>
      <c r="F53" s="48"/>
      <c r="G53" s="48"/>
      <c r="H53" s="44"/>
    </row>
    <row r="54" spans="1:8" ht="16.2" x14ac:dyDescent="0.35">
      <c r="A54" s="44"/>
      <c r="B54" s="46" t="s">
        <v>68</v>
      </c>
      <c r="C54" s="46" t="s">
        <v>295</v>
      </c>
      <c r="D54" s="46" t="s">
        <v>320</v>
      </c>
      <c r="E54" s="47">
        <v>44652</v>
      </c>
      <c r="F54" s="48"/>
      <c r="G54" s="48"/>
      <c r="H54" s="44"/>
    </row>
    <row r="55" spans="1:8" ht="16.2" x14ac:dyDescent="0.35">
      <c r="A55" s="44"/>
      <c r="B55" s="46" t="s">
        <v>68</v>
      </c>
      <c r="C55" s="46" t="s">
        <v>296</v>
      </c>
      <c r="D55" s="46" t="s">
        <v>320</v>
      </c>
      <c r="E55" s="47">
        <v>44652</v>
      </c>
      <c r="F55" s="48"/>
      <c r="G55" s="48"/>
      <c r="H55" s="44"/>
    </row>
    <row r="56" spans="1:8" ht="16.2" x14ac:dyDescent="0.35">
      <c r="A56" s="44"/>
      <c r="B56" s="46" t="s">
        <v>35</v>
      </c>
      <c r="C56" s="46" t="s">
        <v>59</v>
      </c>
      <c r="D56" s="46" t="s">
        <v>319</v>
      </c>
      <c r="E56" s="47">
        <v>44655</v>
      </c>
      <c r="F56" s="48"/>
      <c r="G56" s="48"/>
      <c r="H56" s="44"/>
    </row>
    <row r="57" spans="1:8" ht="16.2" x14ac:dyDescent="0.35">
      <c r="A57" s="44"/>
      <c r="B57" s="46" t="s">
        <v>35</v>
      </c>
      <c r="C57" s="46" t="s">
        <v>67</v>
      </c>
      <c r="D57" s="46" t="s">
        <v>319</v>
      </c>
      <c r="E57" s="47">
        <v>44655</v>
      </c>
      <c r="F57" s="48"/>
      <c r="G57" s="48"/>
      <c r="H57" s="44"/>
    </row>
    <row r="58" spans="1:8" ht="16.2" x14ac:dyDescent="0.35">
      <c r="A58" s="44"/>
      <c r="B58" s="46" t="s">
        <v>25</v>
      </c>
      <c r="C58" s="46" t="s">
        <v>32</v>
      </c>
      <c r="D58" s="46" t="s">
        <v>318</v>
      </c>
      <c r="E58" s="47">
        <v>44658</v>
      </c>
      <c r="F58" s="48"/>
      <c r="G58" s="48"/>
      <c r="H58" s="44"/>
    </row>
    <row r="59" spans="1:8" ht="16.2" x14ac:dyDescent="0.35">
      <c r="A59" s="44"/>
      <c r="B59" s="46" t="s">
        <v>35</v>
      </c>
      <c r="C59" s="46" t="s">
        <v>274</v>
      </c>
      <c r="D59" s="46" t="s">
        <v>319</v>
      </c>
      <c r="E59" s="47">
        <v>44658</v>
      </c>
      <c r="F59" s="48"/>
      <c r="G59" s="48"/>
      <c r="H59" s="44"/>
    </row>
    <row r="60" spans="1:8" ht="16.2" x14ac:dyDescent="0.35">
      <c r="A60" s="44"/>
      <c r="B60" s="46" t="s">
        <v>0</v>
      </c>
      <c r="C60" s="46" t="s">
        <v>14</v>
      </c>
      <c r="D60" s="46" t="s">
        <v>317</v>
      </c>
      <c r="E60" s="47">
        <v>44659</v>
      </c>
      <c r="F60" s="48"/>
      <c r="G60" s="48"/>
      <c r="H60" s="44"/>
    </row>
    <row r="61" spans="1:8" ht="16.2" x14ac:dyDescent="0.35">
      <c r="A61" s="44"/>
      <c r="B61" s="46" t="s">
        <v>35</v>
      </c>
      <c r="C61" s="46" t="s">
        <v>60</v>
      </c>
      <c r="D61" s="46" t="s">
        <v>319</v>
      </c>
      <c r="E61" s="47">
        <v>44659</v>
      </c>
      <c r="F61" s="48"/>
      <c r="G61" s="48"/>
      <c r="H61" s="44"/>
    </row>
    <row r="62" spans="1:8" ht="16.2" x14ac:dyDescent="0.35">
      <c r="A62" s="44"/>
      <c r="B62" s="46" t="s">
        <v>35</v>
      </c>
      <c r="C62" s="46" t="s">
        <v>275</v>
      </c>
      <c r="D62" s="46" t="s">
        <v>319</v>
      </c>
      <c r="E62" s="47">
        <v>44664</v>
      </c>
      <c r="F62" s="48"/>
      <c r="G62" s="48"/>
      <c r="H62" s="44"/>
    </row>
    <row r="63" spans="1:8" ht="16.2" x14ac:dyDescent="0.35">
      <c r="A63" s="44"/>
      <c r="B63" s="46" t="s">
        <v>25</v>
      </c>
      <c r="C63" s="46" t="s">
        <v>6</v>
      </c>
      <c r="D63" s="46" t="s">
        <v>318</v>
      </c>
      <c r="E63" s="47">
        <v>44665</v>
      </c>
      <c r="F63" s="48"/>
      <c r="G63" s="48"/>
      <c r="H63" s="44"/>
    </row>
    <row r="64" spans="1:8" ht="16.2" x14ac:dyDescent="0.35">
      <c r="A64" s="44"/>
      <c r="B64" s="46" t="s">
        <v>0</v>
      </c>
      <c r="C64" s="46" t="s">
        <v>10</v>
      </c>
      <c r="D64" s="46" t="s">
        <v>317</v>
      </c>
      <c r="E64" s="47">
        <v>44666</v>
      </c>
      <c r="F64" s="48"/>
      <c r="G64" s="48"/>
      <c r="H64" s="44"/>
    </row>
    <row r="65" spans="1:8" ht="16.2" x14ac:dyDescent="0.35">
      <c r="A65" s="44"/>
      <c r="B65" s="46" t="s">
        <v>0</v>
      </c>
      <c r="C65" s="46" t="s">
        <v>11</v>
      </c>
      <c r="D65" s="46" t="s">
        <v>317</v>
      </c>
      <c r="E65" s="47">
        <v>44666</v>
      </c>
      <c r="F65" s="48"/>
      <c r="G65" s="48"/>
      <c r="H65" s="44"/>
    </row>
    <row r="66" spans="1:8" ht="16.2" x14ac:dyDescent="0.35">
      <c r="A66" s="44"/>
      <c r="B66" s="46" t="s">
        <v>35</v>
      </c>
      <c r="C66" s="46" t="s">
        <v>61</v>
      </c>
      <c r="D66" s="46" t="s">
        <v>319</v>
      </c>
      <c r="E66" s="47">
        <v>44666</v>
      </c>
      <c r="F66" s="48"/>
      <c r="G66" s="48"/>
      <c r="H66" s="44"/>
    </row>
    <row r="67" spans="1:8" ht="16.2" x14ac:dyDescent="0.35">
      <c r="A67" s="44"/>
      <c r="B67" s="46" t="s">
        <v>35</v>
      </c>
      <c r="C67" s="46" t="s">
        <v>276</v>
      </c>
      <c r="D67" s="46" t="s">
        <v>319</v>
      </c>
      <c r="E67" s="47">
        <v>44670</v>
      </c>
      <c r="F67" s="48"/>
      <c r="G67" s="48"/>
      <c r="H67" s="44"/>
    </row>
    <row r="68" spans="1:8" ht="16.2" x14ac:dyDescent="0.35">
      <c r="A68" s="44"/>
      <c r="B68" s="46" t="s">
        <v>25</v>
      </c>
      <c r="C68" s="46" t="s">
        <v>7</v>
      </c>
      <c r="D68" s="46" t="s">
        <v>318</v>
      </c>
      <c r="E68" s="47">
        <v>44672</v>
      </c>
      <c r="F68" s="49">
        <v>44726</v>
      </c>
      <c r="G68" s="48">
        <v>0.19563</v>
      </c>
      <c r="H68" s="44"/>
    </row>
    <row r="69" spans="1:8" ht="16.2" x14ac:dyDescent="0.35">
      <c r="A69" s="44"/>
      <c r="B69" s="46" t="s">
        <v>25</v>
      </c>
      <c r="C69" s="46" t="s">
        <v>8</v>
      </c>
      <c r="D69" s="46" t="s">
        <v>318</v>
      </c>
      <c r="E69" s="47">
        <v>44672</v>
      </c>
      <c r="F69" s="49">
        <v>44726</v>
      </c>
      <c r="G69" s="48">
        <v>0.18</v>
      </c>
      <c r="H69" s="44"/>
    </row>
    <row r="70" spans="1:8" ht="16.2" x14ac:dyDescent="0.35">
      <c r="A70" s="44"/>
      <c r="B70" s="46" t="s">
        <v>25</v>
      </c>
      <c r="C70" s="46" t="s">
        <v>13</v>
      </c>
      <c r="D70" s="46" t="s">
        <v>318</v>
      </c>
      <c r="E70" s="47">
        <v>44672</v>
      </c>
      <c r="F70" s="49">
        <v>44726</v>
      </c>
      <c r="G70" s="48">
        <v>0.3</v>
      </c>
      <c r="H70" s="44"/>
    </row>
    <row r="71" spans="1:8" ht="16.2" x14ac:dyDescent="0.35">
      <c r="A71" s="44"/>
      <c r="B71" s="46" t="s">
        <v>0</v>
      </c>
      <c r="C71" s="46" t="s">
        <v>9</v>
      </c>
      <c r="D71" s="46" t="s">
        <v>317</v>
      </c>
      <c r="E71" s="47">
        <v>44673</v>
      </c>
      <c r="F71" s="49">
        <v>44726</v>
      </c>
      <c r="G71" s="48">
        <v>0.75153000000000003</v>
      </c>
      <c r="H71" s="44"/>
    </row>
    <row r="72" spans="1:8" ht="16.2" x14ac:dyDescent="0.35">
      <c r="A72" s="44"/>
      <c r="B72" s="46" t="s">
        <v>35</v>
      </c>
      <c r="C72" s="46" t="s">
        <v>277</v>
      </c>
      <c r="D72" s="46" t="s">
        <v>319</v>
      </c>
      <c r="E72" s="47">
        <v>44676</v>
      </c>
      <c r="F72" s="49">
        <v>44673</v>
      </c>
      <c r="G72" s="48">
        <v>2.3096099999999997</v>
      </c>
      <c r="H72" s="44"/>
    </row>
    <row r="73" spans="1:8" ht="16.2" x14ac:dyDescent="0.35">
      <c r="A73" s="44"/>
      <c r="B73" s="46" t="s">
        <v>35</v>
      </c>
      <c r="C73" s="46" t="s">
        <v>62</v>
      </c>
      <c r="D73" s="46" t="s">
        <v>319</v>
      </c>
      <c r="E73" s="47">
        <v>44677</v>
      </c>
      <c r="F73" s="49">
        <v>44673</v>
      </c>
      <c r="G73" s="48">
        <v>7.0598099999999997</v>
      </c>
      <c r="H73" s="44"/>
    </row>
    <row r="74" spans="1:8" ht="16.2" x14ac:dyDescent="0.35">
      <c r="A74" s="44"/>
      <c r="B74" s="46" t="s">
        <v>25</v>
      </c>
      <c r="C74" s="46" t="s">
        <v>9</v>
      </c>
      <c r="D74" s="46" t="s">
        <v>318</v>
      </c>
      <c r="E74" s="47">
        <v>44679</v>
      </c>
      <c r="F74" s="49">
        <v>44673</v>
      </c>
      <c r="G74" s="48">
        <v>7.0599300000000005</v>
      </c>
      <c r="H74" s="44"/>
    </row>
    <row r="75" spans="1:8" ht="16.2" x14ac:dyDescent="0.35">
      <c r="A75" s="44"/>
      <c r="B75" s="46" t="s">
        <v>25</v>
      </c>
      <c r="C75" s="46" t="s">
        <v>10</v>
      </c>
      <c r="D75" s="46" t="s">
        <v>318</v>
      </c>
      <c r="E75" s="47">
        <v>44679</v>
      </c>
      <c r="F75" s="49">
        <v>44673</v>
      </c>
      <c r="G75" s="48">
        <v>5.4831000000000003</v>
      </c>
      <c r="H75" s="44"/>
    </row>
    <row r="76" spans="1:8" ht="16.2" x14ac:dyDescent="0.35">
      <c r="A76" s="44"/>
      <c r="B76" s="46" t="s">
        <v>25</v>
      </c>
      <c r="C76" s="46" t="s">
        <v>34</v>
      </c>
      <c r="D76" s="46" t="s">
        <v>318</v>
      </c>
      <c r="E76" s="47">
        <v>44679</v>
      </c>
      <c r="F76" s="49">
        <v>44673</v>
      </c>
      <c r="G76" s="48">
        <v>2.0349300000000001</v>
      </c>
      <c r="H76" s="44"/>
    </row>
    <row r="77" spans="1:8" ht="16.2" x14ac:dyDescent="0.35">
      <c r="A77" s="44"/>
      <c r="B77" s="46" t="s">
        <v>0</v>
      </c>
      <c r="C77" s="46" t="s">
        <v>15</v>
      </c>
      <c r="D77" s="46" t="s">
        <v>317</v>
      </c>
      <c r="E77" s="47">
        <v>44680</v>
      </c>
      <c r="F77" s="49">
        <v>44673</v>
      </c>
      <c r="G77" s="48">
        <v>5.4830399999999999</v>
      </c>
      <c r="H77" s="44"/>
    </row>
    <row r="78" spans="1:8" ht="16.2" x14ac:dyDescent="0.35">
      <c r="A78" s="44"/>
      <c r="B78" s="46" t="s">
        <v>25</v>
      </c>
      <c r="C78" s="46" t="s">
        <v>14</v>
      </c>
      <c r="D78" s="46" t="s">
        <v>318</v>
      </c>
      <c r="E78" s="47">
        <v>44680</v>
      </c>
      <c r="F78" s="49">
        <v>44693</v>
      </c>
      <c r="G78" s="48">
        <v>124.21799999999999</v>
      </c>
      <c r="H78" s="44"/>
    </row>
    <row r="79" spans="1:8" ht="16.2" x14ac:dyDescent="0.35">
      <c r="A79" s="44"/>
      <c r="B79" s="46" t="s">
        <v>35</v>
      </c>
      <c r="C79" s="46" t="s">
        <v>278</v>
      </c>
      <c r="D79" s="46" t="s">
        <v>319</v>
      </c>
      <c r="E79" s="47">
        <v>44680</v>
      </c>
      <c r="F79" s="49">
        <v>44693</v>
      </c>
      <c r="G79" s="48">
        <v>6.1499999999999995</v>
      </c>
      <c r="H79" s="44"/>
    </row>
    <row r="80" spans="1:8" ht="16.2" x14ac:dyDescent="0.35">
      <c r="A80" s="44"/>
      <c r="B80" s="46" t="s">
        <v>35</v>
      </c>
      <c r="C80" s="46" t="s">
        <v>279</v>
      </c>
      <c r="D80" s="46" t="s">
        <v>319</v>
      </c>
      <c r="E80" s="47">
        <v>44686</v>
      </c>
      <c r="F80" s="49">
        <v>44693</v>
      </c>
      <c r="G80" s="48">
        <v>5.7</v>
      </c>
      <c r="H80" s="44"/>
    </row>
    <row r="81" spans="1:8" ht="16.2" x14ac:dyDescent="0.35">
      <c r="A81" s="44"/>
      <c r="B81" s="46" t="s">
        <v>0</v>
      </c>
      <c r="C81" s="46" t="s">
        <v>8</v>
      </c>
      <c r="D81" s="46" t="s">
        <v>317</v>
      </c>
      <c r="E81" s="47">
        <v>44687</v>
      </c>
      <c r="F81" s="49">
        <v>44693</v>
      </c>
      <c r="G81" s="48">
        <v>0.28199999999999997</v>
      </c>
      <c r="H81" s="44"/>
    </row>
    <row r="82" spans="1:8" ht="16.2" x14ac:dyDescent="0.35">
      <c r="A82" s="44"/>
      <c r="B82" s="46" t="s">
        <v>0</v>
      </c>
      <c r="C82" s="46" t="s">
        <v>12</v>
      </c>
      <c r="D82" s="46" t="s">
        <v>317</v>
      </c>
      <c r="E82" s="47">
        <v>44687</v>
      </c>
      <c r="F82" s="49">
        <v>44693</v>
      </c>
      <c r="G82" s="48">
        <v>0.19500000000000001</v>
      </c>
      <c r="H82" s="44"/>
    </row>
    <row r="83" spans="1:8" ht="16.2" x14ac:dyDescent="0.35">
      <c r="A83" s="44"/>
      <c r="B83" s="46" t="s">
        <v>25</v>
      </c>
      <c r="C83" s="46" t="s">
        <v>11</v>
      </c>
      <c r="D83" s="46" t="s">
        <v>318</v>
      </c>
      <c r="E83" s="47">
        <v>44687</v>
      </c>
      <c r="F83" s="49">
        <v>44736</v>
      </c>
      <c r="G83" s="48">
        <v>452.49599999999998</v>
      </c>
      <c r="H83" s="44"/>
    </row>
    <row r="84" spans="1:8" ht="16.2" x14ac:dyDescent="0.35">
      <c r="A84" s="44"/>
      <c r="B84" s="46" t="s">
        <v>68</v>
      </c>
      <c r="C84" s="46" t="s">
        <v>297</v>
      </c>
      <c r="D84" s="46" t="s">
        <v>320</v>
      </c>
      <c r="E84" s="47">
        <v>44690</v>
      </c>
      <c r="F84" s="49">
        <v>44736</v>
      </c>
      <c r="G84" s="48">
        <v>0.60299999999999987</v>
      </c>
      <c r="H84" s="44"/>
    </row>
    <row r="85" spans="1:8" ht="16.2" x14ac:dyDescent="0.35">
      <c r="A85" s="44"/>
      <c r="B85" s="46" t="s">
        <v>68</v>
      </c>
      <c r="C85" s="46" t="s">
        <v>298</v>
      </c>
      <c r="D85" s="46" t="s">
        <v>320</v>
      </c>
      <c r="E85" s="47">
        <v>44690</v>
      </c>
      <c r="F85" s="49">
        <v>44736</v>
      </c>
      <c r="G85" s="48">
        <v>0.51900000000000002</v>
      </c>
      <c r="H85" s="44"/>
    </row>
    <row r="86" spans="1:8" ht="16.2" x14ac:dyDescent="0.35">
      <c r="A86" s="44"/>
      <c r="B86" s="46" t="s">
        <v>68</v>
      </c>
      <c r="C86" s="46" t="s">
        <v>299</v>
      </c>
      <c r="D86" s="46" t="s">
        <v>320</v>
      </c>
      <c r="E86" s="47">
        <v>44690</v>
      </c>
      <c r="F86" s="49">
        <v>44679</v>
      </c>
      <c r="G86" s="48">
        <v>3000</v>
      </c>
      <c r="H86" s="44"/>
    </row>
    <row r="87" spans="1:8" ht="16.2" x14ac:dyDescent="0.35">
      <c r="A87" s="44"/>
      <c r="B87" s="46" t="s">
        <v>0</v>
      </c>
      <c r="C87" s="46" t="s">
        <v>7</v>
      </c>
      <c r="D87" s="46" t="s">
        <v>317</v>
      </c>
      <c r="E87" s="47">
        <v>44694</v>
      </c>
      <c r="F87" s="49">
        <v>44679</v>
      </c>
      <c r="G87" s="48">
        <v>10</v>
      </c>
      <c r="H87" s="44"/>
    </row>
    <row r="88" spans="1:8" ht="16.2" x14ac:dyDescent="0.35">
      <c r="A88" s="44"/>
      <c r="B88" s="46" t="s">
        <v>25</v>
      </c>
      <c r="C88" s="46" t="s">
        <v>15</v>
      </c>
      <c r="D88" s="46" t="s">
        <v>318</v>
      </c>
      <c r="E88" s="47">
        <v>44694</v>
      </c>
      <c r="F88" s="49">
        <v>44679</v>
      </c>
      <c r="G88" s="48">
        <v>100</v>
      </c>
      <c r="H88" s="44"/>
    </row>
    <row r="89" spans="1:8" ht="16.2" x14ac:dyDescent="0.35">
      <c r="A89" s="44"/>
      <c r="B89" s="46" t="s">
        <v>25</v>
      </c>
      <c r="C89" s="46" t="s">
        <v>28</v>
      </c>
      <c r="D89" s="46" t="s">
        <v>318</v>
      </c>
      <c r="E89" s="47">
        <v>44696</v>
      </c>
      <c r="F89" s="49">
        <v>44679</v>
      </c>
      <c r="G89" s="48">
        <v>968</v>
      </c>
      <c r="H89" s="44"/>
    </row>
    <row r="90" spans="1:8" ht="16.2" x14ac:dyDescent="0.35">
      <c r="A90" s="44"/>
      <c r="B90" s="46" t="s">
        <v>25</v>
      </c>
      <c r="C90" s="46" t="s">
        <v>29</v>
      </c>
      <c r="D90" s="46" t="s">
        <v>318</v>
      </c>
      <c r="E90" s="47">
        <v>44696</v>
      </c>
      <c r="F90" s="49">
        <v>44679</v>
      </c>
      <c r="G90" s="48">
        <v>12</v>
      </c>
      <c r="H90" s="44"/>
    </row>
    <row r="91" spans="1:8" ht="16.2" x14ac:dyDescent="0.35">
      <c r="A91" s="44"/>
      <c r="B91" s="46" t="s">
        <v>25</v>
      </c>
      <c r="C91" s="46" t="s">
        <v>30</v>
      </c>
      <c r="D91" s="46" t="s">
        <v>318</v>
      </c>
      <c r="E91" s="47">
        <v>44696</v>
      </c>
      <c r="F91" s="49">
        <v>44714</v>
      </c>
      <c r="G91" s="48">
        <v>29000</v>
      </c>
      <c r="H91" s="44"/>
    </row>
    <row r="92" spans="1:8" ht="16.2" x14ac:dyDescent="0.35">
      <c r="A92" s="44"/>
      <c r="B92" s="46" t="s">
        <v>25</v>
      </c>
      <c r="C92" s="46" t="s">
        <v>31</v>
      </c>
      <c r="D92" s="46" t="s">
        <v>318</v>
      </c>
      <c r="E92" s="47">
        <v>44701</v>
      </c>
      <c r="F92" s="49">
        <v>44714</v>
      </c>
      <c r="G92" s="48">
        <v>1</v>
      </c>
      <c r="H92" s="44"/>
    </row>
    <row r="93" spans="1:8" ht="16.2" x14ac:dyDescent="0.35">
      <c r="A93" s="44"/>
      <c r="B93" s="46" t="s">
        <v>35</v>
      </c>
      <c r="C93" s="46" t="s">
        <v>280</v>
      </c>
      <c r="D93" s="46" t="s">
        <v>319</v>
      </c>
      <c r="E93" s="47">
        <v>44701</v>
      </c>
      <c r="F93" s="49">
        <v>44714</v>
      </c>
      <c r="G93" s="48">
        <v>1</v>
      </c>
      <c r="H93" s="44"/>
    </row>
    <row r="94" spans="1:8" ht="16.2" x14ac:dyDescent="0.35">
      <c r="A94" s="44"/>
      <c r="B94" s="46" t="s">
        <v>0</v>
      </c>
      <c r="C94" s="46" t="s">
        <v>6</v>
      </c>
      <c r="D94" s="46" t="s">
        <v>317</v>
      </c>
      <c r="E94" s="47">
        <v>44708</v>
      </c>
      <c r="F94" s="49">
        <v>44714</v>
      </c>
      <c r="G94" s="48">
        <v>18000</v>
      </c>
      <c r="H94" s="44"/>
    </row>
    <row r="95" spans="1:8" ht="16.2" x14ac:dyDescent="0.35">
      <c r="A95" s="44"/>
      <c r="B95" s="46" t="s">
        <v>35</v>
      </c>
      <c r="C95" s="46" t="s">
        <v>281</v>
      </c>
      <c r="D95" s="46" t="s">
        <v>319</v>
      </c>
      <c r="E95" s="47">
        <v>44711</v>
      </c>
      <c r="F95" s="49">
        <v>44714</v>
      </c>
      <c r="G95" s="48">
        <v>2000</v>
      </c>
      <c r="H95" s="44"/>
    </row>
    <row r="96" spans="1:8" ht="16.2" x14ac:dyDescent="0.35">
      <c r="A96" s="44"/>
      <c r="B96" s="46" t="s">
        <v>68</v>
      </c>
      <c r="C96" s="46" t="s">
        <v>282</v>
      </c>
      <c r="D96" s="46" t="s">
        <v>320</v>
      </c>
      <c r="E96" s="47">
        <v>44713</v>
      </c>
      <c r="F96" s="49">
        <v>44714</v>
      </c>
      <c r="G96" s="48">
        <v>1000</v>
      </c>
      <c r="H96" s="44"/>
    </row>
    <row r="97" spans="1:8" ht="16.2" x14ac:dyDescent="0.35">
      <c r="A97" s="44"/>
      <c r="B97" s="46" t="s">
        <v>68</v>
      </c>
      <c r="C97" s="46" t="s">
        <v>283</v>
      </c>
      <c r="D97" s="46" t="s">
        <v>320</v>
      </c>
      <c r="E97" s="47">
        <v>44713</v>
      </c>
      <c r="F97" s="49">
        <v>44714</v>
      </c>
      <c r="G97" s="48">
        <v>27</v>
      </c>
      <c r="H97" s="44"/>
    </row>
    <row r="98" spans="1:8" ht="16.2" x14ac:dyDescent="0.35">
      <c r="A98" s="44"/>
      <c r="B98" s="46" t="s">
        <v>68</v>
      </c>
      <c r="C98" s="46" t="s">
        <v>284</v>
      </c>
      <c r="D98" s="46" t="s">
        <v>320</v>
      </c>
      <c r="E98" s="47">
        <v>44713</v>
      </c>
      <c r="F98" s="49">
        <v>44714</v>
      </c>
      <c r="G98" s="48">
        <v>483</v>
      </c>
      <c r="H98" s="44"/>
    </row>
    <row r="99" spans="1:8" ht="16.2" x14ac:dyDescent="0.35">
      <c r="A99" s="44"/>
      <c r="B99" s="46" t="s">
        <v>68</v>
      </c>
      <c r="C99" s="46" t="s">
        <v>285</v>
      </c>
      <c r="D99" s="46" t="s">
        <v>320</v>
      </c>
      <c r="E99" s="47">
        <v>44713</v>
      </c>
      <c r="F99" s="49">
        <v>44714</v>
      </c>
      <c r="G99" s="48">
        <v>2000</v>
      </c>
      <c r="H99" s="44"/>
    </row>
    <row r="100" spans="1:8" ht="16.2" x14ac:dyDescent="0.35">
      <c r="A100" s="44"/>
      <c r="B100" s="46" t="s">
        <v>0</v>
      </c>
      <c r="C100" s="46" t="s">
        <v>13</v>
      </c>
      <c r="D100" s="46" t="s">
        <v>317</v>
      </c>
      <c r="E100" s="47">
        <v>44715</v>
      </c>
      <c r="F100" s="49">
        <v>44714</v>
      </c>
      <c r="G100" s="48">
        <v>100</v>
      </c>
      <c r="H100" s="44"/>
    </row>
    <row r="101" spans="1:8" ht="16.2" x14ac:dyDescent="0.35">
      <c r="A101" s="44"/>
      <c r="B101" s="46" t="s">
        <v>35</v>
      </c>
      <c r="C101" s="46" t="s">
        <v>51</v>
      </c>
      <c r="D101" s="46" t="s">
        <v>319</v>
      </c>
      <c r="E101" s="47">
        <v>44726</v>
      </c>
      <c r="F101" s="49">
        <v>44706</v>
      </c>
      <c r="G101" s="48">
        <v>0</v>
      </c>
      <c r="H101" s="44"/>
    </row>
    <row r="102" spans="1:8" ht="16.2" x14ac:dyDescent="0.35">
      <c r="A102" s="44"/>
      <c r="B102" s="46" t="s">
        <v>265</v>
      </c>
      <c r="C102" s="46" t="s">
        <v>315</v>
      </c>
      <c r="D102" s="46" t="s">
        <v>321</v>
      </c>
      <c r="E102" s="47">
        <v>44742</v>
      </c>
      <c r="F102" s="49">
        <v>44834</v>
      </c>
      <c r="G102" s="48">
        <v>4000</v>
      </c>
      <c r="H102" s="44"/>
    </row>
    <row r="103" spans="1:8" ht="16.2" x14ac:dyDescent="0.35">
      <c r="A103" s="44"/>
      <c r="B103" s="46" t="s">
        <v>265</v>
      </c>
      <c r="C103" s="46" t="s">
        <v>316</v>
      </c>
      <c r="D103" s="46" t="s">
        <v>321</v>
      </c>
      <c r="E103" s="47">
        <v>44742</v>
      </c>
      <c r="F103" s="49">
        <v>44834</v>
      </c>
      <c r="G103" s="48">
        <v>2000</v>
      </c>
      <c r="H103" s="44"/>
    </row>
    <row r="104" spans="1:8" ht="16.2" x14ac:dyDescent="0.35">
      <c r="A104" s="44"/>
      <c r="B104" s="46"/>
      <c r="C104" s="46"/>
      <c r="D104" s="46"/>
      <c r="E104" s="47"/>
      <c r="F104" s="48"/>
      <c r="G104" s="48"/>
      <c r="H104" s="44"/>
    </row>
    <row r="105" spans="1:8" ht="16.2" x14ac:dyDescent="0.35">
      <c r="A105" s="44"/>
      <c r="B105" s="46"/>
      <c r="C105" s="46"/>
      <c r="D105" s="46"/>
      <c r="E105" s="47"/>
      <c r="F105" s="48"/>
      <c r="G105" s="48"/>
      <c r="H105" s="44"/>
    </row>
    <row r="106" spans="1:8" ht="16.2" x14ac:dyDescent="0.35">
      <c r="A106" s="44"/>
      <c r="B106" s="46"/>
      <c r="C106" s="46"/>
      <c r="D106" s="46"/>
      <c r="E106" s="47"/>
      <c r="F106" s="48"/>
      <c r="G106" s="48"/>
      <c r="H106" s="44"/>
    </row>
    <row r="107" spans="1:8" ht="16.2" x14ac:dyDescent="0.35">
      <c r="A107" s="44"/>
      <c r="B107" s="46"/>
      <c r="C107" s="46"/>
      <c r="D107" s="46"/>
      <c r="E107" s="47"/>
      <c r="F107" s="48"/>
      <c r="G107" s="48"/>
      <c r="H107" s="44"/>
    </row>
    <row r="108" spans="1:8" ht="16.2" x14ac:dyDescent="0.35">
      <c r="A108" s="44"/>
      <c r="B108" s="46"/>
      <c r="C108" s="46"/>
      <c r="D108" s="46"/>
      <c r="E108" s="47"/>
      <c r="F108" s="48"/>
      <c r="G108" s="48"/>
      <c r="H108" s="44"/>
    </row>
    <row r="109" spans="1:8" ht="16.2" x14ac:dyDescent="0.35">
      <c r="A109" s="44"/>
      <c r="B109" s="46"/>
      <c r="C109" s="46"/>
      <c r="D109" s="46"/>
      <c r="E109" s="47"/>
      <c r="F109" s="48"/>
      <c r="G109" s="48"/>
      <c r="H109" s="44"/>
    </row>
    <row r="110" spans="1:8" ht="16.2" x14ac:dyDescent="0.35">
      <c r="A110" s="44"/>
      <c r="B110" s="46"/>
      <c r="C110" s="46"/>
      <c r="D110" s="46"/>
      <c r="E110" s="47"/>
      <c r="F110" s="48"/>
      <c r="G110" s="48"/>
      <c r="H110" s="44"/>
    </row>
    <row r="111" spans="1:8" ht="16.2" x14ac:dyDescent="0.35">
      <c r="A111" s="44"/>
      <c r="B111" s="46"/>
      <c r="C111" s="46"/>
      <c r="D111" s="46"/>
      <c r="E111" s="47"/>
      <c r="F111" s="48"/>
      <c r="G111" s="48"/>
      <c r="H111" s="44"/>
    </row>
    <row r="112" spans="1:8" ht="16.2" x14ac:dyDescent="0.35">
      <c r="A112" s="44"/>
      <c r="B112" s="46"/>
      <c r="C112" s="46"/>
      <c r="D112" s="46"/>
      <c r="E112" s="47"/>
      <c r="F112" s="48"/>
      <c r="G112" s="48"/>
      <c r="H112" s="44"/>
    </row>
    <row r="113" spans="1:8" ht="16.2" x14ac:dyDescent="0.35">
      <c r="A113" s="44"/>
      <c r="B113" s="46"/>
      <c r="C113" s="46"/>
      <c r="D113" s="46"/>
      <c r="E113" s="47"/>
      <c r="F113" s="48"/>
      <c r="G113" s="48"/>
      <c r="H113" s="44"/>
    </row>
    <row r="114" spans="1:8" ht="16.2" x14ac:dyDescent="0.35">
      <c r="A114" s="44"/>
      <c r="B114" s="46"/>
      <c r="C114" s="46"/>
      <c r="D114" s="46"/>
      <c r="E114" s="47"/>
      <c r="F114" s="48"/>
      <c r="G114" s="48"/>
      <c r="H114" s="44"/>
    </row>
    <row r="115" spans="1:8" ht="16.2" x14ac:dyDescent="0.35">
      <c r="A115" s="44"/>
      <c r="B115" s="46"/>
      <c r="C115" s="46"/>
      <c r="D115" s="46"/>
      <c r="E115" s="47"/>
      <c r="F115" s="48"/>
      <c r="G115" s="48"/>
      <c r="H115" s="44"/>
    </row>
    <row r="116" spans="1:8" ht="16.2" x14ac:dyDescent="0.35">
      <c r="A116" s="44"/>
      <c r="B116" s="46"/>
      <c r="C116" s="46"/>
      <c r="D116" s="46"/>
      <c r="E116" s="47"/>
      <c r="F116" s="48"/>
      <c r="G116" s="48"/>
      <c r="H116" s="44"/>
    </row>
    <row r="117" spans="1:8" ht="16.2" x14ac:dyDescent="0.35">
      <c r="A117" s="44"/>
      <c r="B117" s="46"/>
      <c r="C117" s="46"/>
      <c r="D117" s="46"/>
      <c r="E117" s="47"/>
      <c r="F117" s="48"/>
      <c r="G117" s="48"/>
      <c r="H117" s="44"/>
    </row>
    <row r="118" spans="1:8" ht="16.2" x14ac:dyDescent="0.35">
      <c r="A118" s="44"/>
      <c r="B118" s="46"/>
      <c r="C118" s="46"/>
      <c r="D118" s="46"/>
      <c r="E118" s="47"/>
      <c r="F118" s="48"/>
      <c r="G118" s="48"/>
      <c r="H118" s="44"/>
    </row>
    <row r="119" spans="1:8" ht="16.2" x14ac:dyDescent="0.35">
      <c r="A119" s="44"/>
      <c r="B119" s="46"/>
      <c r="C119" s="46"/>
      <c r="D119" s="46"/>
      <c r="E119" s="47"/>
      <c r="F119" s="48"/>
      <c r="G119" s="48"/>
      <c r="H119" s="44"/>
    </row>
    <row r="120" spans="1:8" ht="16.2" x14ac:dyDescent="0.35">
      <c r="A120" s="44"/>
      <c r="B120" s="46"/>
      <c r="C120" s="46"/>
      <c r="D120" s="46"/>
      <c r="E120" s="47"/>
      <c r="F120" s="48"/>
      <c r="G120" s="48"/>
      <c r="H120" s="44"/>
    </row>
    <row r="121" spans="1:8" ht="16.2" x14ac:dyDescent="0.35">
      <c r="A121" s="44"/>
      <c r="B121" s="46"/>
      <c r="C121" s="46"/>
      <c r="D121" s="46"/>
      <c r="E121" s="47"/>
      <c r="F121" s="48"/>
      <c r="G121" s="48"/>
      <c r="H121" s="44"/>
    </row>
    <row r="122" spans="1:8" ht="16.2" x14ac:dyDescent="0.35">
      <c r="A122" s="44"/>
      <c r="B122" s="46"/>
      <c r="C122" s="46"/>
      <c r="D122" s="46"/>
      <c r="E122" s="47"/>
      <c r="F122" s="48"/>
      <c r="G122" s="48"/>
      <c r="H122" s="44"/>
    </row>
    <row r="123" spans="1:8" ht="16.2" x14ac:dyDescent="0.35">
      <c r="A123" s="44"/>
      <c r="B123" s="46"/>
      <c r="C123" s="46"/>
      <c r="D123" s="46"/>
      <c r="E123" s="47"/>
      <c r="F123" s="48"/>
      <c r="G123" s="48"/>
      <c r="H123" s="44"/>
    </row>
    <row r="124" spans="1:8" ht="16.2" x14ac:dyDescent="0.35">
      <c r="A124" s="44"/>
      <c r="B124" s="46"/>
      <c r="C124" s="46"/>
      <c r="D124" s="46"/>
      <c r="E124" s="47"/>
      <c r="F124" s="48"/>
      <c r="G124" s="48"/>
      <c r="H124" s="44"/>
    </row>
    <row r="125" spans="1:8" ht="16.2" x14ac:dyDescent="0.35">
      <c r="A125" s="44"/>
      <c r="B125" s="46"/>
      <c r="C125" s="46"/>
      <c r="D125" s="46"/>
      <c r="E125" s="47"/>
      <c r="F125" s="48"/>
      <c r="G125" s="48"/>
      <c r="H125" s="44"/>
    </row>
    <row r="126" spans="1:8" ht="16.2" x14ac:dyDescent="0.35">
      <c r="A126" s="44"/>
      <c r="B126" s="46"/>
      <c r="C126" s="46"/>
      <c r="D126" s="46"/>
      <c r="E126" s="47"/>
      <c r="F126" s="48"/>
      <c r="G126" s="48"/>
      <c r="H126" s="44"/>
    </row>
    <row r="127" spans="1:8" ht="16.2" x14ac:dyDescent="0.35">
      <c r="A127" s="44"/>
      <c r="B127" s="46"/>
      <c r="C127" s="46"/>
      <c r="D127" s="46"/>
      <c r="E127" s="47"/>
      <c r="F127" s="48"/>
      <c r="G127" s="48"/>
      <c r="H127" s="44"/>
    </row>
    <row r="128" spans="1:8" ht="16.2" x14ac:dyDescent="0.35">
      <c r="A128" s="44"/>
      <c r="B128" s="46"/>
      <c r="C128" s="46"/>
      <c r="D128" s="46"/>
      <c r="E128" s="47"/>
      <c r="F128" s="48"/>
      <c r="G128" s="48"/>
      <c r="H128" s="44"/>
    </row>
    <row r="129" spans="1:8" ht="16.2" x14ac:dyDescent="0.35">
      <c r="A129" s="44"/>
      <c r="B129" s="46"/>
      <c r="C129" s="46"/>
      <c r="D129" s="46"/>
      <c r="E129" s="47"/>
      <c r="F129" s="48"/>
      <c r="G129" s="48"/>
      <c r="H129" s="44"/>
    </row>
    <row r="130" spans="1:8" ht="16.2" x14ac:dyDescent="0.35">
      <c r="A130" s="44"/>
      <c r="B130" s="46"/>
      <c r="C130" s="46"/>
      <c r="D130" s="46"/>
      <c r="E130" s="47"/>
      <c r="F130" s="48"/>
      <c r="G130" s="48"/>
      <c r="H130" s="44"/>
    </row>
    <row r="131" spans="1:8" ht="16.2" x14ac:dyDescent="0.35">
      <c r="A131" s="44"/>
      <c r="B131" s="46"/>
      <c r="C131" s="46"/>
      <c r="D131" s="46"/>
      <c r="E131" s="47"/>
      <c r="F131" s="48"/>
      <c r="G131" s="48"/>
      <c r="H131" s="44"/>
    </row>
    <row r="132" spans="1:8" ht="16.2" x14ac:dyDescent="0.35">
      <c r="A132" s="44"/>
      <c r="B132" s="46"/>
      <c r="C132" s="46"/>
      <c r="D132" s="46"/>
      <c r="E132" s="47"/>
      <c r="F132" s="48"/>
      <c r="G132" s="48"/>
      <c r="H132" s="44"/>
    </row>
    <row r="133" spans="1:8" ht="16.2" x14ac:dyDescent="0.35">
      <c r="A133" s="44"/>
      <c r="B133" s="46"/>
      <c r="C133" s="46"/>
      <c r="D133" s="46"/>
      <c r="E133" s="47"/>
      <c r="F133" s="48"/>
      <c r="G133" s="48"/>
      <c r="H133" s="44"/>
    </row>
    <row r="134" spans="1:8" ht="16.2" x14ac:dyDescent="0.35">
      <c r="A134" s="44"/>
      <c r="B134" s="46"/>
      <c r="C134" s="46"/>
      <c r="D134" s="46"/>
      <c r="E134" s="47"/>
      <c r="F134" s="48"/>
      <c r="G134" s="48"/>
      <c r="H134" s="44"/>
    </row>
    <row r="135" spans="1:8" ht="16.2" x14ac:dyDescent="0.35">
      <c r="A135" s="44"/>
      <c r="B135" s="46"/>
      <c r="C135" s="46"/>
      <c r="D135" s="46"/>
      <c r="E135" s="47"/>
      <c r="F135" s="48"/>
      <c r="G135" s="48"/>
      <c r="H135" s="44"/>
    </row>
    <row r="136" spans="1:8" ht="16.2" x14ac:dyDescent="0.35">
      <c r="A136" s="44"/>
      <c r="B136" s="46"/>
      <c r="C136" s="46"/>
      <c r="D136" s="46"/>
      <c r="E136" s="47"/>
      <c r="F136" s="48"/>
      <c r="G136" s="48"/>
      <c r="H136" s="44"/>
    </row>
    <row r="137" spans="1:8" ht="16.2" x14ac:dyDescent="0.35">
      <c r="A137" s="44"/>
      <c r="B137" s="46"/>
      <c r="C137" s="46"/>
      <c r="D137" s="46"/>
      <c r="E137" s="47"/>
      <c r="F137" s="48"/>
      <c r="G137" s="48"/>
      <c r="H137" s="44"/>
    </row>
    <row r="138" spans="1:8" ht="16.2" x14ac:dyDescent="0.35">
      <c r="A138" s="44"/>
      <c r="B138" s="46"/>
      <c r="C138" s="46"/>
      <c r="D138" s="46"/>
      <c r="E138" s="47"/>
      <c r="F138" s="48"/>
      <c r="G138" s="48"/>
      <c r="H138" s="44"/>
    </row>
    <row r="139" spans="1:8" ht="16.2" x14ac:dyDescent="0.35">
      <c r="A139" s="44"/>
      <c r="B139" s="46"/>
      <c r="C139" s="46"/>
      <c r="D139" s="46"/>
      <c r="E139" s="47"/>
      <c r="F139" s="48"/>
      <c r="G139" s="48"/>
      <c r="H139" s="44"/>
    </row>
    <row r="140" spans="1:8" ht="16.2" x14ac:dyDescent="0.35">
      <c r="A140" s="44"/>
      <c r="B140" s="46"/>
      <c r="C140" s="46"/>
      <c r="D140" s="46"/>
      <c r="E140" s="47"/>
      <c r="F140" s="48"/>
      <c r="G140" s="48"/>
      <c r="H140" s="44"/>
    </row>
    <row r="141" spans="1:8" ht="16.2" x14ac:dyDescent="0.35">
      <c r="A141" s="44"/>
      <c r="B141" s="46"/>
      <c r="C141" s="46"/>
      <c r="D141" s="46"/>
      <c r="E141" s="47"/>
      <c r="F141" s="48"/>
      <c r="G141" s="48"/>
      <c r="H141" s="44"/>
    </row>
    <row r="142" spans="1:8" ht="16.2" x14ac:dyDescent="0.35">
      <c r="A142" s="44"/>
      <c r="B142" s="46"/>
      <c r="C142" s="46"/>
      <c r="D142" s="46"/>
      <c r="E142" s="47"/>
      <c r="F142" s="48"/>
      <c r="G142" s="48"/>
      <c r="H142" s="44"/>
    </row>
    <row r="143" spans="1:8" ht="16.2" x14ac:dyDescent="0.35">
      <c r="A143" s="44"/>
      <c r="B143" s="46"/>
      <c r="C143" s="46"/>
      <c r="D143" s="46"/>
      <c r="E143" s="47"/>
      <c r="F143" s="48"/>
      <c r="G143" s="48"/>
      <c r="H143" s="44"/>
    </row>
    <row r="144" spans="1:8" ht="16.2" x14ac:dyDescent="0.35">
      <c r="A144" s="44"/>
      <c r="B144" s="46"/>
      <c r="C144" s="46"/>
      <c r="D144" s="46"/>
      <c r="E144" s="47"/>
      <c r="F144" s="48"/>
      <c r="G144" s="48"/>
      <c r="H144" s="44"/>
    </row>
    <row r="145" spans="1:8" ht="16.2" x14ac:dyDescent="0.35">
      <c r="A145" s="44"/>
      <c r="B145" s="46"/>
      <c r="C145" s="46"/>
      <c r="D145" s="46"/>
      <c r="E145" s="47"/>
      <c r="F145" s="48"/>
      <c r="G145" s="48"/>
      <c r="H145" s="44"/>
    </row>
    <row r="146" spans="1:8" ht="16.2" x14ac:dyDescent="0.35">
      <c r="A146" s="44"/>
      <c r="B146" s="46"/>
      <c r="C146" s="46"/>
      <c r="D146" s="46"/>
      <c r="E146" s="47"/>
      <c r="F146" s="48"/>
      <c r="G146" s="48"/>
      <c r="H146" s="44"/>
    </row>
    <row r="147" spans="1:8" ht="16.2" x14ac:dyDescent="0.35">
      <c r="A147" s="44"/>
      <c r="B147" s="46"/>
      <c r="C147" s="46"/>
      <c r="D147" s="46"/>
      <c r="E147" s="47"/>
      <c r="F147" s="48"/>
      <c r="G147" s="48"/>
      <c r="H147" s="44"/>
    </row>
    <row r="148" spans="1:8" ht="16.2" x14ac:dyDescent="0.35">
      <c r="A148" s="44"/>
      <c r="B148" s="46"/>
      <c r="C148" s="46"/>
      <c r="D148" s="46"/>
      <c r="E148" s="47"/>
      <c r="F148" s="48"/>
      <c r="G148" s="48"/>
      <c r="H148" s="44"/>
    </row>
    <row r="149" spans="1:8" ht="16.2" x14ac:dyDescent="0.35">
      <c r="A149" s="44"/>
      <c r="B149" s="46"/>
      <c r="C149" s="46"/>
      <c r="D149" s="46"/>
      <c r="E149" s="47"/>
      <c r="F149" s="48"/>
      <c r="G149" s="48"/>
      <c r="H149" s="44"/>
    </row>
    <row r="150" spans="1:8" ht="16.2" x14ac:dyDescent="0.35">
      <c r="A150" s="44"/>
      <c r="B150" s="46"/>
      <c r="C150" s="46"/>
      <c r="D150" s="46"/>
      <c r="E150" s="47"/>
      <c r="F150" s="48"/>
      <c r="G150" s="48"/>
      <c r="H150" s="44"/>
    </row>
    <row r="151" spans="1:8" ht="16.2" x14ac:dyDescent="0.35">
      <c r="A151" s="44"/>
      <c r="B151" s="46"/>
      <c r="C151" s="46"/>
      <c r="D151" s="46"/>
      <c r="E151" s="47"/>
      <c r="F151" s="48"/>
      <c r="G151" s="48"/>
      <c r="H151" s="44"/>
    </row>
    <row r="152" spans="1:8" ht="16.2" x14ac:dyDescent="0.35">
      <c r="A152" s="44"/>
      <c r="B152" s="46"/>
      <c r="C152" s="46"/>
      <c r="D152" s="46"/>
      <c r="E152" s="47"/>
      <c r="F152" s="48"/>
      <c r="G152" s="48"/>
      <c r="H152" s="44"/>
    </row>
    <row r="153" spans="1:8" ht="16.2" x14ac:dyDescent="0.35">
      <c r="A153" s="44"/>
      <c r="B153" s="46"/>
      <c r="C153" s="46"/>
      <c r="D153" s="46"/>
      <c r="E153" s="47"/>
      <c r="F153" s="48"/>
      <c r="G153" s="48"/>
      <c r="H153" s="44"/>
    </row>
    <row r="154" spans="1:8" ht="16.2" x14ac:dyDescent="0.35">
      <c r="A154" s="44"/>
      <c r="B154" s="46"/>
      <c r="C154" s="46"/>
      <c r="D154" s="46"/>
      <c r="E154" s="47"/>
      <c r="F154" s="48"/>
      <c r="G154" s="48"/>
      <c r="H154" s="44"/>
    </row>
    <row r="155" spans="1:8" ht="16.2" x14ac:dyDescent="0.35">
      <c r="A155" s="44"/>
      <c r="B155" s="46"/>
      <c r="C155" s="46"/>
      <c r="D155" s="46"/>
      <c r="E155" s="47"/>
      <c r="F155" s="48"/>
      <c r="G155" s="48"/>
      <c r="H155" s="44"/>
    </row>
    <row r="156" spans="1:8" ht="16.2" x14ac:dyDescent="0.35">
      <c r="A156" s="44"/>
      <c r="B156" s="46"/>
      <c r="C156" s="46"/>
      <c r="D156" s="46"/>
      <c r="E156" s="47"/>
      <c r="F156" s="48"/>
      <c r="G156" s="48"/>
      <c r="H156" s="44"/>
    </row>
    <row r="157" spans="1:8" ht="16.2" x14ac:dyDescent="0.35">
      <c r="A157" s="44"/>
      <c r="B157" s="46"/>
      <c r="C157" s="46"/>
      <c r="D157" s="46"/>
      <c r="E157" s="47"/>
      <c r="F157" s="48"/>
      <c r="G157" s="48"/>
      <c r="H157" s="44"/>
    </row>
    <row r="158" spans="1:8" ht="16.2" x14ac:dyDescent="0.35">
      <c r="A158" s="44"/>
      <c r="B158" s="46"/>
      <c r="C158" s="46"/>
      <c r="D158" s="46"/>
      <c r="E158" s="47"/>
      <c r="F158" s="48"/>
      <c r="G158" s="48"/>
      <c r="H158" s="44"/>
    </row>
    <row r="159" spans="1:8" ht="16.2" x14ac:dyDescent="0.35">
      <c r="A159" s="44"/>
      <c r="B159" s="46"/>
      <c r="C159" s="46"/>
      <c r="D159" s="46"/>
      <c r="E159" s="47"/>
      <c r="F159" s="48"/>
      <c r="G159" s="48"/>
      <c r="H159" s="44"/>
    </row>
    <row r="160" spans="1:8" ht="16.2" x14ac:dyDescent="0.35">
      <c r="A160" s="44"/>
      <c r="B160" s="46"/>
      <c r="C160" s="46"/>
      <c r="D160" s="46"/>
      <c r="E160" s="47"/>
      <c r="F160" s="48"/>
      <c r="G160" s="48"/>
      <c r="H160" s="44"/>
    </row>
    <row r="161" spans="1:8" ht="16.2" x14ac:dyDescent="0.35">
      <c r="A161" s="44"/>
      <c r="B161" s="46"/>
      <c r="C161" s="46"/>
      <c r="D161" s="46"/>
      <c r="E161" s="47"/>
      <c r="F161" s="48"/>
      <c r="G161" s="48"/>
      <c r="H161" s="44"/>
    </row>
    <row r="162" spans="1:8" ht="16.2" x14ac:dyDescent="0.35">
      <c r="A162" s="44"/>
      <c r="B162" s="46"/>
      <c r="C162" s="46"/>
      <c r="D162" s="46"/>
      <c r="E162" s="47"/>
      <c r="F162" s="48"/>
      <c r="G162" s="48"/>
      <c r="H162" s="44"/>
    </row>
    <row r="163" spans="1:8" ht="16.2" x14ac:dyDescent="0.35">
      <c r="A163" s="44"/>
      <c r="B163" s="46"/>
      <c r="C163" s="46"/>
      <c r="D163" s="46"/>
      <c r="E163" s="47"/>
      <c r="F163" s="48"/>
      <c r="G163" s="48"/>
      <c r="H163" s="44"/>
    </row>
    <row r="164" spans="1:8" ht="16.2" x14ac:dyDescent="0.35">
      <c r="A164" s="44"/>
      <c r="B164" s="46"/>
      <c r="C164" s="46"/>
      <c r="D164" s="46"/>
      <c r="E164" s="47"/>
      <c r="H164" s="44"/>
    </row>
    <row r="165" spans="1:8" ht="16.2" x14ac:dyDescent="0.35">
      <c r="A165" s="44"/>
      <c r="B165" s="46"/>
      <c r="C165" s="46"/>
      <c r="D165" s="46"/>
      <c r="E165" s="47"/>
      <c r="H165" s="44"/>
    </row>
    <row r="166" spans="1:8" ht="16.2" x14ac:dyDescent="0.35">
      <c r="A166" s="44"/>
      <c r="B166" s="46"/>
      <c r="C166" s="46"/>
      <c r="D166" s="46"/>
      <c r="E166" s="47"/>
      <c r="H166" s="44"/>
    </row>
    <row r="167" spans="1:8" ht="16.2" x14ac:dyDescent="0.35">
      <c r="A167" s="44"/>
      <c r="B167" s="46"/>
      <c r="C167" s="46"/>
      <c r="D167" s="46"/>
      <c r="E167" s="47"/>
      <c r="H167" s="44"/>
    </row>
    <row r="168" spans="1:8" ht="16.2" x14ac:dyDescent="0.35">
      <c r="A168" s="44"/>
      <c r="B168" s="46"/>
      <c r="C168" s="46"/>
      <c r="D168" s="46"/>
      <c r="E168" s="47"/>
      <c r="H168" s="44"/>
    </row>
    <row r="169" spans="1:8" ht="16.2" x14ac:dyDescent="0.35">
      <c r="A169" s="44"/>
      <c r="B169" s="46"/>
      <c r="C169" s="46"/>
      <c r="D169" s="46"/>
      <c r="E169" s="47"/>
      <c r="H169" s="44"/>
    </row>
    <row r="170" spans="1:8" ht="16.2" x14ac:dyDescent="0.35">
      <c r="A170" s="44"/>
      <c r="B170" s="46"/>
      <c r="C170" s="46"/>
      <c r="D170" s="46"/>
      <c r="E170" s="47"/>
      <c r="H170" s="44"/>
    </row>
    <row r="171" spans="1:8" ht="16.2" x14ac:dyDescent="0.35">
      <c r="A171" s="44"/>
      <c r="B171" s="46"/>
      <c r="C171" s="46"/>
      <c r="D171" s="46"/>
      <c r="E171" s="47"/>
      <c r="H171" s="44"/>
    </row>
    <row r="172" spans="1:8" ht="16.2" x14ac:dyDescent="0.35">
      <c r="A172" s="44"/>
      <c r="B172" s="46"/>
      <c r="C172" s="46"/>
      <c r="D172" s="46"/>
      <c r="E172" s="47"/>
      <c r="H172" s="44"/>
    </row>
    <row r="173" spans="1:8" ht="16.2" x14ac:dyDescent="0.35">
      <c r="A173" s="44"/>
      <c r="B173" s="46"/>
      <c r="C173" s="46"/>
      <c r="D173" s="46"/>
      <c r="E173" s="47"/>
      <c r="H173" s="44"/>
    </row>
    <row r="174" spans="1:8" ht="16.2" x14ac:dyDescent="0.35">
      <c r="A174" s="44"/>
      <c r="B174" s="46"/>
      <c r="C174" s="46"/>
      <c r="D174" s="46"/>
      <c r="E174" s="47"/>
      <c r="H174" s="44"/>
    </row>
    <row r="175" spans="1:8" ht="16.2" x14ac:dyDescent="0.35">
      <c r="A175" s="44"/>
      <c r="B175" s="46"/>
      <c r="C175" s="46"/>
      <c r="D175" s="46"/>
      <c r="E175" s="47"/>
      <c r="H175" s="44"/>
    </row>
    <row r="176" spans="1:8" ht="16.2" x14ac:dyDescent="0.35">
      <c r="A176" s="44"/>
      <c r="B176" s="46"/>
      <c r="C176" s="46"/>
      <c r="D176" s="46"/>
      <c r="E176" s="47"/>
      <c r="H176" s="44"/>
    </row>
    <row r="177" spans="1:8" ht="16.2" x14ac:dyDescent="0.35">
      <c r="A177" s="44"/>
      <c r="B177" s="46"/>
      <c r="C177" s="46"/>
      <c r="D177" s="46"/>
      <c r="E177" s="47"/>
      <c r="H177" s="44"/>
    </row>
    <row r="178" spans="1:8" ht="16.2" x14ac:dyDescent="0.35">
      <c r="A178" s="44"/>
      <c r="B178" s="46"/>
      <c r="C178" s="46"/>
      <c r="D178" s="46"/>
      <c r="E178" s="47"/>
      <c r="H178" s="44"/>
    </row>
    <row r="179" spans="1:8" ht="16.2" x14ac:dyDescent="0.35">
      <c r="A179" s="44"/>
      <c r="B179" s="46"/>
      <c r="C179" s="46"/>
      <c r="D179" s="46"/>
      <c r="E179" s="47"/>
      <c r="H179" s="44"/>
    </row>
    <row r="180" spans="1:8" ht="16.2" x14ac:dyDescent="0.35">
      <c r="A180" s="44"/>
      <c r="B180" s="46"/>
      <c r="C180" s="46"/>
      <c r="D180" s="46"/>
      <c r="E180" s="47"/>
      <c r="H180" s="44"/>
    </row>
    <row r="181" spans="1:8" ht="16.2" x14ac:dyDescent="0.35">
      <c r="A181" s="44"/>
      <c r="B181" s="46"/>
      <c r="C181" s="46"/>
      <c r="D181" s="46"/>
      <c r="E181" s="47"/>
      <c r="H181" s="44"/>
    </row>
    <row r="182" spans="1:8" ht="16.2" x14ac:dyDescent="0.35">
      <c r="A182" s="44"/>
      <c r="B182" s="46"/>
      <c r="C182" s="46"/>
      <c r="D182" s="46"/>
      <c r="E182" s="47"/>
      <c r="H182" s="44"/>
    </row>
    <row r="183" spans="1:8" ht="16.2" x14ac:dyDescent="0.35">
      <c r="A183" s="44"/>
      <c r="B183" s="46"/>
      <c r="C183" s="46"/>
      <c r="D183" s="46"/>
      <c r="E183" s="47"/>
      <c r="H183" s="44"/>
    </row>
    <row r="184" spans="1:8" ht="16.2" x14ac:dyDescent="0.35">
      <c r="A184" s="44"/>
      <c r="B184" s="46"/>
      <c r="C184" s="46"/>
      <c r="D184" s="46"/>
      <c r="E184" s="47"/>
      <c r="H184" s="44"/>
    </row>
    <row r="185" spans="1:8" ht="16.2" x14ac:dyDescent="0.35">
      <c r="A185" s="44"/>
      <c r="B185" s="46"/>
      <c r="C185" s="46"/>
      <c r="D185" s="46"/>
      <c r="E185" s="47"/>
      <c r="H185" s="44"/>
    </row>
    <row r="186" spans="1:8" ht="16.2" x14ac:dyDescent="0.35">
      <c r="A186" s="44"/>
      <c r="B186" s="46"/>
      <c r="C186" s="46"/>
      <c r="D186" s="46"/>
      <c r="E186" s="47"/>
      <c r="H186" s="44"/>
    </row>
    <row r="187" spans="1:8" ht="16.2" x14ac:dyDescent="0.35">
      <c r="A187" s="44"/>
      <c r="B187" s="46"/>
      <c r="C187" s="46"/>
      <c r="D187" s="46"/>
      <c r="E187" s="47"/>
      <c r="H187" s="44"/>
    </row>
    <row r="188" spans="1:8" ht="16.2" x14ac:dyDescent="0.35">
      <c r="A188" s="44"/>
      <c r="B188" s="46"/>
      <c r="C188" s="46"/>
      <c r="D188" s="46"/>
      <c r="E188" s="47"/>
      <c r="H188" s="44"/>
    </row>
    <row r="189" spans="1:8" ht="16.2" x14ac:dyDescent="0.35">
      <c r="A189" s="44"/>
      <c r="B189" s="46"/>
      <c r="C189" s="46"/>
      <c r="D189" s="46"/>
      <c r="E189" s="47"/>
      <c r="H189" s="44"/>
    </row>
    <row r="190" spans="1:8" ht="16.2" x14ac:dyDescent="0.35">
      <c r="A190" s="44"/>
      <c r="B190" s="46"/>
      <c r="C190" s="46"/>
      <c r="D190" s="46"/>
      <c r="E190" s="47"/>
      <c r="H190" s="44"/>
    </row>
    <row r="191" spans="1:8" ht="16.2" x14ac:dyDescent="0.35">
      <c r="A191" s="44"/>
      <c r="B191" s="46"/>
      <c r="C191" s="46"/>
      <c r="D191" s="46"/>
      <c r="E191" s="47"/>
      <c r="H191" s="44"/>
    </row>
    <row r="192" spans="1:8" ht="16.2" x14ac:dyDescent="0.35">
      <c r="A192" s="44"/>
      <c r="B192" s="46"/>
      <c r="C192" s="46"/>
      <c r="D192" s="46"/>
      <c r="E192" s="47"/>
      <c r="H192" s="44"/>
    </row>
    <row r="193" spans="1:8" ht="16.2" x14ac:dyDescent="0.35">
      <c r="A193" s="44"/>
      <c r="B193" s="46"/>
      <c r="C193" s="46"/>
      <c r="D193" s="46"/>
      <c r="E193" s="47"/>
      <c r="H193" s="44"/>
    </row>
    <row r="194" spans="1:8" ht="16.2" x14ac:dyDescent="0.35">
      <c r="B194" s="42"/>
      <c r="C194" s="42"/>
      <c r="D194" s="42"/>
      <c r="E194" s="43"/>
    </row>
    <row r="195" spans="1:8" ht="16.2" x14ac:dyDescent="0.35">
      <c r="B195" s="7"/>
      <c r="C195" s="7"/>
      <c r="D195" s="7"/>
      <c r="E195" s="6"/>
    </row>
    <row r="196" spans="1:8" ht="16.2" x14ac:dyDescent="0.35">
      <c r="B196" s="7"/>
      <c r="C196" s="7"/>
      <c r="D196" s="7"/>
      <c r="E196" s="6"/>
    </row>
    <row r="197" spans="1:8" ht="16.2" x14ac:dyDescent="0.35">
      <c r="B197" s="7"/>
      <c r="C197" s="7"/>
      <c r="D197" s="7"/>
      <c r="E197" s="6"/>
    </row>
    <row r="198" spans="1:8" ht="16.2" x14ac:dyDescent="0.35">
      <c r="B198" s="7"/>
      <c r="C198" s="7"/>
      <c r="D198" s="7"/>
      <c r="E198" s="6"/>
    </row>
    <row r="199" spans="1:8" ht="16.2" x14ac:dyDescent="0.35">
      <c r="B199" s="7"/>
      <c r="C199" s="7"/>
      <c r="D199" s="7"/>
      <c r="E199" s="6"/>
    </row>
    <row r="200" spans="1:8" ht="16.2" x14ac:dyDescent="0.35">
      <c r="B200" s="7"/>
      <c r="C200" s="7"/>
      <c r="D200" s="7"/>
      <c r="E200" s="6"/>
    </row>
    <row r="201" spans="1:8" ht="16.2" x14ac:dyDescent="0.35">
      <c r="B201" s="7"/>
      <c r="C201" s="7"/>
      <c r="D201" s="7"/>
      <c r="E201" s="6"/>
    </row>
    <row r="202" spans="1:8" ht="16.2" x14ac:dyDescent="0.35">
      <c r="B202" s="7"/>
      <c r="C202" s="7"/>
      <c r="D202" s="7"/>
      <c r="E202" s="6"/>
    </row>
    <row r="203" spans="1:8" ht="16.2" x14ac:dyDescent="0.35">
      <c r="B203" s="7"/>
      <c r="C203" s="7"/>
      <c r="D203" s="7"/>
      <c r="E203" s="6"/>
    </row>
    <row r="204" spans="1:8" ht="16.2" x14ac:dyDescent="0.35">
      <c r="B204" s="7"/>
      <c r="C204" s="7"/>
      <c r="D204" s="7"/>
      <c r="E204" s="6"/>
    </row>
    <row r="205" spans="1:8" ht="16.2" x14ac:dyDescent="0.35">
      <c r="B205" s="7"/>
      <c r="C205" s="7"/>
      <c r="D205" s="7"/>
      <c r="E205" s="6"/>
    </row>
  </sheetData>
  <autoFilter ref="B2:E103" xr:uid="{230F28BD-A7E8-A14D-8574-F1B9A0D21070}">
    <sortState xmlns:xlrd2="http://schemas.microsoft.com/office/spreadsheetml/2017/richdata2" ref="B3:E103">
      <sortCondition ref="E2:E103"/>
    </sortState>
  </autoFilter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28BD-A7E8-A14D-8574-F1B9A0D21070}">
  <sheetPr codeName="Sheet14" filterMode="1">
    <tabColor theme="9" tint="0.79998168889431442"/>
  </sheetPr>
  <dimension ref="A1:H205"/>
  <sheetViews>
    <sheetView zoomScale="112" workbookViewId="0">
      <selection activeCell="Z35" sqref="Z35"/>
    </sheetView>
  </sheetViews>
  <sheetFormatPr defaultColWidth="8.796875" defaultRowHeight="15.6" x14ac:dyDescent="0.3"/>
  <cols>
    <col min="2" max="2" width="9.5" style="10" customWidth="1"/>
    <col min="3" max="3" width="48.296875" style="10" customWidth="1"/>
    <col min="4" max="4" width="10.5" style="10" customWidth="1"/>
    <col min="5" max="5" width="10.19921875" style="10" customWidth="1"/>
    <col min="6" max="6" width="14.296875" hidden="1" customWidth="1"/>
    <col min="7" max="7" width="14.796875" hidden="1" customWidth="1"/>
  </cols>
  <sheetData>
    <row r="1" spans="1:8" x14ac:dyDescent="0.3">
      <c r="A1" s="9"/>
      <c r="B1" s="9"/>
      <c r="C1" s="9"/>
      <c r="D1" s="9"/>
      <c r="E1" s="9"/>
      <c r="H1" s="9"/>
    </row>
    <row r="2" spans="1:8" s="35" customFormat="1" ht="19.05" customHeight="1" x14ac:dyDescent="0.25">
      <c r="A2" s="9"/>
      <c r="B2" s="8" t="s">
        <v>88</v>
      </c>
      <c r="C2" s="8" t="s">
        <v>322</v>
      </c>
      <c r="D2" s="8" t="s">
        <v>323</v>
      </c>
      <c r="E2" s="8" t="s">
        <v>92</v>
      </c>
      <c r="F2" s="34" t="s">
        <v>266</v>
      </c>
      <c r="G2" s="34" t="s">
        <v>267</v>
      </c>
      <c r="H2" s="9"/>
    </row>
    <row r="3" spans="1:8" ht="16.2" hidden="1" x14ac:dyDescent="0.35">
      <c r="A3" s="9"/>
      <c r="B3" s="7" t="s">
        <v>35</v>
      </c>
      <c r="C3" s="7" t="s">
        <v>52</v>
      </c>
      <c r="D3" s="7" t="s">
        <v>319</v>
      </c>
      <c r="E3" s="6">
        <v>44614</v>
      </c>
      <c r="H3" s="9"/>
    </row>
    <row r="4" spans="1:8" ht="16.2" hidden="1" x14ac:dyDescent="0.35">
      <c r="A4" s="9"/>
      <c r="B4" s="7" t="s">
        <v>0</v>
      </c>
      <c r="C4" s="7" t="s">
        <v>2</v>
      </c>
      <c r="D4" s="7" t="s">
        <v>317</v>
      </c>
      <c r="E4" s="6">
        <v>44617</v>
      </c>
      <c r="H4" s="9"/>
    </row>
    <row r="5" spans="1:8" ht="16.2" hidden="1" x14ac:dyDescent="0.35">
      <c r="A5" s="9"/>
      <c r="B5" s="7" t="s">
        <v>35</v>
      </c>
      <c r="C5" s="7" t="s">
        <v>269</v>
      </c>
      <c r="D5" s="7" t="s">
        <v>319</v>
      </c>
      <c r="E5" s="6">
        <v>44621</v>
      </c>
      <c r="H5" s="9"/>
    </row>
    <row r="6" spans="1:8" ht="16.2" hidden="1" x14ac:dyDescent="0.35">
      <c r="A6" s="9"/>
      <c r="B6" s="7" t="s">
        <v>35</v>
      </c>
      <c r="C6" s="7" t="s">
        <v>53</v>
      </c>
      <c r="D6" s="7" t="s">
        <v>319</v>
      </c>
      <c r="E6" s="6">
        <v>44622</v>
      </c>
      <c r="H6" s="9"/>
    </row>
    <row r="7" spans="1:8" ht="16.2" hidden="1" x14ac:dyDescent="0.35">
      <c r="A7" s="9"/>
      <c r="B7" s="7" t="s">
        <v>25</v>
      </c>
      <c r="C7" s="7" t="s">
        <v>26</v>
      </c>
      <c r="D7" s="7" t="s">
        <v>318</v>
      </c>
      <c r="E7" s="6">
        <v>44624</v>
      </c>
      <c r="H7" s="9"/>
    </row>
    <row r="8" spans="1:8" ht="16.2" hidden="1" x14ac:dyDescent="0.35">
      <c r="A8" s="9"/>
      <c r="B8" s="7" t="s">
        <v>35</v>
      </c>
      <c r="C8" s="7" t="s">
        <v>55</v>
      </c>
      <c r="D8" s="7" t="s">
        <v>319</v>
      </c>
      <c r="E8" s="6">
        <v>44624</v>
      </c>
      <c r="H8" s="9"/>
    </row>
    <row r="9" spans="1:8" ht="16.2" hidden="1" x14ac:dyDescent="0.35">
      <c r="A9" s="9"/>
      <c r="B9" s="7" t="s">
        <v>35</v>
      </c>
      <c r="C9" s="7" t="s">
        <v>63</v>
      </c>
      <c r="D9" s="7" t="s">
        <v>319</v>
      </c>
      <c r="E9" s="6">
        <v>44624</v>
      </c>
      <c r="H9" s="9"/>
    </row>
    <row r="10" spans="1:8" ht="16.2" hidden="1" x14ac:dyDescent="0.35">
      <c r="A10" s="9"/>
      <c r="B10" s="7" t="s">
        <v>25</v>
      </c>
      <c r="C10" s="7" t="s">
        <v>33</v>
      </c>
      <c r="D10" s="7" t="s">
        <v>318</v>
      </c>
      <c r="E10" s="6">
        <v>44627</v>
      </c>
      <c r="H10" s="9"/>
    </row>
    <row r="11" spans="1:8" ht="16.2" hidden="1" x14ac:dyDescent="0.35">
      <c r="A11" s="9"/>
      <c r="B11" s="7" t="s">
        <v>68</v>
      </c>
      <c r="C11" s="7" t="s">
        <v>305</v>
      </c>
      <c r="D11" s="7" t="s">
        <v>320</v>
      </c>
      <c r="E11" s="6">
        <v>44627</v>
      </c>
      <c r="H11" s="9"/>
    </row>
    <row r="12" spans="1:8" ht="16.2" hidden="1" x14ac:dyDescent="0.35">
      <c r="A12" s="9"/>
      <c r="B12" s="7" t="s">
        <v>68</v>
      </c>
      <c r="C12" s="7" t="s">
        <v>306</v>
      </c>
      <c r="D12" s="7" t="s">
        <v>320</v>
      </c>
      <c r="E12" s="6">
        <v>44627</v>
      </c>
      <c r="H12" s="9"/>
    </row>
    <row r="13" spans="1:8" ht="16.2" hidden="1" x14ac:dyDescent="0.35">
      <c r="A13" s="9"/>
      <c r="B13" s="7" t="s">
        <v>68</v>
      </c>
      <c r="C13" s="7" t="s">
        <v>307</v>
      </c>
      <c r="D13" s="7" t="s">
        <v>320</v>
      </c>
      <c r="E13" s="6">
        <v>44627</v>
      </c>
      <c r="H13" s="9"/>
    </row>
    <row r="14" spans="1:8" ht="16.2" hidden="1" x14ac:dyDescent="0.35">
      <c r="A14" s="9"/>
      <c r="B14" s="7" t="s">
        <v>68</v>
      </c>
      <c r="C14" s="7" t="s">
        <v>308</v>
      </c>
      <c r="D14" s="7" t="s">
        <v>320</v>
      </c>
      <c r="E14" s="6">
        <v>44627</v>
      </c>
      <c r="H14" s="9"/>
    </row>
    <row r="15" spans="1:8" ht="16.2" hidden="1" x14ac:dyDescent="0.35">
      <c r="A15" s="9"/>
      <c r="B15" s="7" t="s">
        <v>68</v>
      </c>
      <c r="C15" s="7" t="s">
        <v>309</v>
      </c>
      <c r="D15" s="7" t="s">
        <v>320</v>
      </c>
      <c r="E15" s="6">
        <v>44627</v>
      </c>
      <c r="H15" s="9"/>
    </row>
    <row r="16" spans="1:8" ht="16.2" hidden="1" x14ac:dyDescent="0.35">
      <c r="A16" s="9"/>
      <c r="B16" s="7" t="s">
        <v>68</v>
      </c>
      <c r="C16" s="7" t="s">
        <v>310</v>
      </c>
      <c r="D16" s="7" t="s">
        <v>320</v>
      </c>
      <c r="E16" s="6">
        <v>44627</v>
      </c>
      <c r="H16" s="9"/>
    </row>
    <row r="17" spans="1:8" ht="16.2" hidden="1" x14ac:dyDescent="0.35">
      <c r="A17" s="9"/>
      <c r="B17" s="7" t="s">
        <v>68</v>
      </c>
      <c r="C17" s="7" t="s">
        <v>311</v>
      </c>
      <c r="D17" s="7" t="s">
        <v>320</v>
      </c>
      <c r="E17" s="6">
        <v>44627</v>
      </c>
      <c r="H17" s="9"/>
    </row>
    <row r="18" spans="1:8" ht="16.2" hidden="1" x14ac:dyDescent="0.35">
      <c r="A18" s="9"/>
      <c r="B18" s="7" t="s">
        <v>68</v>
      </c>
      <c r="C18" s="7" t="s">
        <v>312</v>
      </c>
      <c r="D18" s="7" t="s">
        <v>320</v>
      </c>
      <c r="E18" s="6">
        <v>44627</v>
      </c>
      <c r="F18" s="11">
        <v>44743</v>
      </c>
      <c r="G18">
        <v>13000</v>
      </c>
      <c r="H18" s="9"/>
    </row>
    <row r="19" spans="1:8" ht="16.2" hidden="1" x14ac:dyDescent="0.35">
      <c r="A19" s="9"/>
      <c r="B19" s="7" t="s">
        <v>68</v>
      </c>
      <c r="C19" s="7" t="s">
        <v>313</v>
      </c>
      <c r="D19" s="7" t="s">
        <v>320</v>
      </c>
      <c r="E19" s="6">
        <v>44627</v>
      </c>
      <c r="F19" s="11">
        <v>44743</v>
      </c>
      <c r="G19">
        <v>15000</v>
      </c>
      <c r="H19" s="9"/>
    </row>
    <row r="20" spans="1:8" ht="16.2" hidden="1" x14ac:dyDescent="0.35">
      <c r="A20" s="9"/>
      <c r="B20" s="7" t="s">
        <v>68</v>
      </c>
      <c r="C20" s="7" t="s">
        <v>314</v>
      </c>
      <c r="D20" s="7" t="s">
        <v>320</v>
      </c>
      <c r="E20" s="6">
        <v>44627</v>
      </c>
      <c r="G20">
        <v>0</v>
      </c>
      <c r="H20" s="9"/>
    </row>
    <row r="21" spans="1:8" ht="16.2" hidden="1" x14ac:dyDescent="0.35">
      <c r="A21" s="9"/>
      <c r="B21" s="7" t="s">
        <v>35</v>
      </c>
      <c r="C21" s="7" t="s">
        <v>268</v>
      </c>
      <c r="D21" s="7" t="s">
        <v>319</v>
      </c>
      <c r="E21" s="6">
        <v>44628</v>
      </c>
      <c r="F21" s="11">
        <v>44743</v>
      </c>
      <c r="G21">
        <v>0.2</v>
      </c>
      <c r="H21" s="9"/>
    </row>
    <row r="22" spans="1:8" ht="16.2" hidden="1" x14ac:dyDescent="0.35">
      <c r="A22" s="9"/>
      <c r="B22" s="7" t="s">
        <v>35</v>
      </c>
      <c r="C22" s="7" t="s">
        <v>54</v>
      </c>
      <c r="D22" s="7" t="s">
        <v>319</v>
      </c>
      <c r="E22" s="6">
        <v>44628</v>
      </c>
      <c r="F22" s="11">
        <v>44743</v>
      </c>
      <c r="G22">
        <v>300</v>
      </c>
      <c r="H22" s="9"/>
    </row>
    <row r="23" spans="1:8" ht="16.2" hidden="1" x14ac:dyDescent="0.35">
      <c r="A23" s="9"/>
      <c r="B23" s="7" t="s">
        <v>0</v>
      </c>
      <c r="C23" s="7" t="s">
        <v>1</v>
      </c>
      <c r="D23" s="7" t="s">
        <v>317</v>
      </c>
      <c r="E23" s="6">
        <v>44631</v>
      </c>
      <c r="F23" s="11">
        <v>44743</v>
      </c>
      <c r="G23">
        <v>0.1</v>
      </c>
      <c r="H23" s="9"/>
    </row>
    <row r="24" spans="1:8" ht="16.2" hidden="1" x14ac:dyDescent="0.35">
      <c r="A24" s="9"/>
      <c r="B24" s="7" t="s">
        <v>35</v>
      </c>
      <c r="C24" s="7" t="s">
        <v>50</v>
      </c>
      <c r="D24" s="7" t="s">
        <v>319</v>
      </c>
      <c r="E24" s="6">
        <v>44631</v>
      </c>
      <c r="F24" s="11">
        <v>44743</v>
      </c>
      <c r="G24">
        <v>100</v>
      </c>
      <c r="H24" s="9"/>
    </row>
    <row r="25" spans="1:8" ht="16.2" hidden="1" x14ac:dyDescent="0.35">
      <c r="A25" s="9"/>
      <c r="B25" s="7" t="s">
        <v>68</v>
      </c>
      <c r="C25" s="7" t="s">
        <v>300</v>
      </c>
      <c r="D25" s="7" t="s">
        <v>320</v>
      </c>
      <c r="E25" s="6">
        <v>44634</v>
      </c>
      <c r="G25">
        <v>0</v>
      </c>
      <c r="H25" s="9"/>
    </row>
    <row r="26" spans="1:8" ht="16.2" hidden="1" x14ac:dyDescent="0.35">
      <c r="A26" s="9"/>
      <c r="B26" s="7" t="s">
        <v>68</v>
      </c>
      <c r="C26" s="7" t="s">
        <v>301</v>
      </c>
      <c r="D26" s="7" t="s">
        <v>320</v>
      </c>
      <c r="E26" s="6">
        <v>44634</v>
      </c>
      <c r="G26">
        <v>0</v>
      </c>
      <c r="H26" s="9"/>
    </row>
    <row r="27" spans="1:8" ht="16.2" hidden="1" x14ac:dyDescent="0.35">
      <c r="A27" s="9"/>
      <c r="B27" s="7" t="s">
        <v>68</v>
      </c>
      <c r="C27" s="7" t="s">
        <v>302</v>
      </c>
      <c r="D27" s="7" t="s">
        <v>320</v>
      </c>
      <c r="E27" s="6">
        <v>44634</v>
      </c>
      <c r="F27" s="11">
        <v>44805</v>
      </c>
      <c r="G27">
        <v>200</v>
      </c>
      <c r="H27" s="9"/>
    </row>
    <row r="28" spans="1:8" ht="16.2" hidden="1" x14ac:dyDescent="0.35">
      <c r="A28" s="9"/>
      <c r="B28" s="7" t="s">
        <v>68</v>
      </c>
      <c r="C28" s="7" t="s">
        <v>303</v>
      </c>
      <c r="D28" s="7" t="s">
        <v>320</v>
      </c>
      <c r="E28" s="6">
        <v>44634</v>
      </c>
      <c r="G28">
        <v>0</v>
      </c>
      <c r="H28" s="9"/>
    </row>
    <row r="29" spans="1:8" ht="16.2" hidden="1" x14ac:dyDescent="0.35">
      <c r="A29" s="9"/>
      <c r="B29" s="7" t="s">
        <v>68</v>
      </c>
      <c r="C29" s="7" t="s">
        <v>304</v>
      </c>
      <c r="D29" s="7" t="s">
        <v>320</v>
      </c>
      <c r="E29" s="6">
        <v>44634</v>
      </c>
      <c r="F29" s="11">
        <v>44743</v>
      </c>
      <c r="G29">
        <v>1500</v>
      </c>
      <c r="H29" s="9"/>
    </row>
    <row r="30" spans="1:8" ht="16.2" hidden="1" x14ac:dyDescent="0.35">
      <c r="A30" s="9"/>
      <c r="B30" s="7" t="s">
        <v>35</v>
      </c>
      <c r="C30" s="7" t="s">
        <v>56</v>
      </c>
      <c r="D30" s="7" t="s">
        <v>319</v>
      </c>
      <c r="E30" s="6">
        <v>44635</v>
      </c>
      <c r="F30" s="11">
        <v>44743</v>
      </c>
      <c r="G30">
        <v>30</v>
      </c>
      <c r="H30" s="9"/>
    </row>
    <row r="31" spans="1:8" ht="16.2" hidden="1" x14ac:dyDescent="0.35">
      <c r="A31" s="9"/>
      <c r="B31" s="7" t="s">
        <v>35</v>
      </c>
      <c r="C31" s="7" t="s">
        <v>64</v>
      </c>
      <c r="D31" s="7" t="s">
        <v>319</v>
      </c>
      <c r="E31" s="6">
        <v>44635</v>
      </c>
      <c r="G31">
        <v>0</v>
      </c>
      <c r="H31" s="9"/>
    </row>
    <row r="32" spans="1:8" ht="16.2" hidden="1" x14ac:dyDescent="0.35">
      <c r="A32" s="9"/>
      <c r="B32" s="7" t="s">
        <v>35</v>
      </c>
      <c r="C32" s="7" t="s">
        <v>270</v>
      </c>
      <c r="D32" s="7" t="s">
        <v>319</v>
      </c>
      <c r="E32" s="6">
        <v>44636</v>
      </c>
      <c r="F32" s="11">
        <v>44805</v>
      </c>
      <c r="G32">
        <v>300</v>
      </c>
      <c r="H32" s="9"/>
    </row>
    <row r="33" spans="1:8" ht="16.2" hidden="1" x14ac:dyDescent="0.35">
      <c r="A33" s="9"/>
      <c r="B33" s="7" t="s">
        <v>0</v>
      </c>
      <c r="C33" s="7" t="s">
        <v>3</v>
      </c>
      <c r="D33" s="7" t="s">
        <v>317</v>
      </c>
      <c r="E33" s="6">
        <v>44638</v>
      </c>
      <c r="G33">
        <v>0</v>
      </c>
      <c r="H33" s="9"/>
    </row>
    <row r="34" spans="1:8" ht="16.2" hidden="1" x14ac:dyDescent="0.35">
      <c r="A34" s="9"/>
      <c r="B34" s="7" t="s">
        <v>35</v>
      </c>
      <c r="C34" s="7" t="s">
        <v>57</v>
      </c>
      <c r="D34" s="7" t="s">
        <v>319</v>
      </c>
      <c r="E34" s="6">
        <v>44641</v>
      </c>
      <c r="F34" s="11">
        <v>44743</v>
      </c>
      <c r="G34">
        <v>500</v>
      </c>
      <c r="H34" s="9"/>
    </row>
    <row r="35" spans="1:8" ht="16.2" hidden="1" x14ac:dyDescent="0.35">
      <c r="A35" s="9"/>
      <c r="B35" s="7" t="s">
        <v>35</v>
      </c>
      <c r="C35" s="7" t="s">
        <v>65</v>
      </c>
      <c r="D35" s="7" t="s">
        <v>319</v>
      </c>
      <c r="E35" s="6">
        <v>44641</v>
      </c>
      <c r="H35" s="9"/>
    </row>
    <row r="36" spans="1:8" ht="16.2" hidden="1" x14ac:dyDescent="0.35">
      <c r="A36" s="9"/>
      <c r="B36" s="7" t="s">
        <v>35</v>
      </c>
      <c r="C36" s="7" t="s">
        <v>271</v>
      </c>
      <c r="D36" s="7" t="s">
        <v>319</v>
      </c>
      <c r="E36" s="6">
        <v>44642</v>
      </c>
      <c r="H36" s="9"/>
    </row>
    <row r="37" spans="1:8" ht="16.2" hidden="1" x14ac:dyDescent="0.35">
      <c r="A37" s="9"/>
      <c r="B37" s="7" t="s">
        <v>0</v>
      </c>
      <c r="C37" s="7" t="s">
        <v>4</v>
      </c>
      <c r="D37" s="7" t="s">
        <v>317</v>
      </c>
      <c r="E37" s="6">
        <v>44645</v>
      </c>
      <c r="H37" s="9"/>
    </row>
    <row r="38" spans="1:8" ht="16.2" hidden="1" x14ac:dyDescent="0.35">
      <c r="A38" s="9"/>
      <c r="B38" s="7" t="s">
        <v>35</v>
      </c>
      <c r="C38" s="7" t="s">
        <v>58</v>
      </c>
      <c r="D38" s="7" t="s">
        <v>319</v>
      </c>
      <c r="E38" s="6">
        <v>44645</v>
      </c>
      <c r="H38" s="9"/>
    </row>
    <row r="39" spans="1:8" ht="16.2" hidden="1" x14ac:dyDescent="0.35">
      <c r="A39" s="9"/>
      <c r="B39" s="7" t="s">
        <v>35</v>
      </c>
      <c r="C39" s="7" t="s">
        <v>66</v>
      </c>
      <c r="D39" s="7" t="s">
        <v>319</v>
      </c>
      <c r="E39" s="6">
        <v>44645</v>
      </c>
      <c r="H39" s="9"/>
    </row>
    <row r="40" spans="1:8" ht="16.2" hidden="1" x14ac:dyDescent="0.35">
      <c r="A40" s="9"/>
      <c r="B40" s="7" t="s">
        <v>79</v>
      </c>
      <c r="C40" s="7" t="s">
        <v>80</v>
      </c>
      <c r="D40" s="7" t="s">
        <v>320</v>
      </c>
      <c r="E40" s="6">
        <v>44645</v>
      </c>
      <c r="H40" s="9"/>
    </row>
    <row r="41" spans="1:8" ht="16.2" hidden="1" x14ac:dyDescent="0.35">
      <c r="A41" s="9"/>
      <c r="B41" s="7" t="s">
        <v>35</v>
      </c>
      <c r="C41" s="7" t="s">
        <v>272</v>
      </c>
      <c r="D41" s="7" t="s">
        <v>319</v>
      </c>
      <c r="E41" s="6">
        <v>44648</v>
      </c>
      <c r="H41" s="9"/>
    </row>
    <row r="42" spans="1:8" ht="16.2" x14ac:dyDescent="0.35">
      <c r="A42" s="9"/>
      <c r="B42" s="7" t="s">
        <v>0</v>
      </c>
      <c r="C42" s="7" t="s">
        <v>5</v>
      </c>
      <c r="D42" s="7" t="s">
        <v>317</v>
      </c>
      <c r="E42" s="6">
        <v>44652</v>
      </c>
      <c r="H42" s="9"/>
    </row>
    <row r="43" spans="1:8" ht="16.2" x14ac:dyDescent="0.35">
      <c r="A43" s="9"/>
      <c r="B43" s="7" t="s">
        <v>25</v>
      </c>
      <c r="C43" s="7" t="s">
        <v>27</v>
      </c>
      <c r="D43" s="7" t="s">
        <v>318</v>
      </c>
      <c r="E43" s="6">
        <v>44652</v>
      </c>
      <c r="H43" s="9"/>
    </row>
    <row r="44" spans="1:8" ht="16.2" x14ac:dyDescent="0.35">
      <c r="A44" s="9"/>
      <c r="B44" s="7" t="s">
        <v>35</v>
      </c>
      <c r="C44" s="7" t="s">
        <v>273</v>
      </c>
      <c r="D44" s="7" t="s">
        <v>319</v>
      </c>
      <c r="E44" s="6">
        <v>44652</v>
      </c>
      <c r="H44" s="9"/>
    </row>
    <row r="45" spans="1:8" ht="16.2" x14ac:dyDescent="0.35">
      <c r="A45" s="9"/>
      <c r="B45" s="7" t="s">
        <v>68</v>
      </c>
      <c r="C45" s="7" t="s">
        <v>286</v>
      </c>
      <c r="D45" s="7" t="s">
        <v>320</v>
      </c>
      <c r="E45" s="6">
        <v>44652</v>
      </c>
      <c r="H45" s="9"/>
    </row>
    <row r="46" spans="1:8" ht="16.2" x14ac:dyDescent="0.35">
      <c r="A46" s="9"/>
      <c r="B46" s="7" t="s">
        <v>68</v>
      </c>
      <c r="C46" s="7" t="s">
        <v>287</v>
      </c>
      <c r="D46" s="7" t="s">
        <v>320</v>
      </c>
      <c r="E46" s="6">
        <v>44652</v>
      </c>
      <c r="H46" s="9"/>
    </row>
    <row r="47" spans="1:8" ht="16.2" x14ac:dyDescent="0.35">
      <c r="A47" s="9"/>
      <c r="B47" s="7" t="s">
        <v>68</v>
      </c>
      <c r="C47" s="7" t="s">
        <v>288</v>
      </c>
      <c r="D47" s="7" t="s">
        <v>320</v>
      </c>
      <c r="E47" s="6">
        <v>44652</v>
      </c>
      <c r="H47" s="9"/>
    </row>
    <row r="48" spans="1:8" ht="16.2" x14ac:dyDescent="0.35">
      <c r="A48" s="9"/>
      <c r="B48" s="7" t="s">
        <v>68</v>
      </c>
      <c r="C48" s="7" t="s">
        <v>289</v>
      </c>
      <c r="D48" s="7" t="s">
        <v>320</v>
      </c>
      <c r="E48" s="6">
        <v>44652</v>
      </c>
      <c r="H48" s="9"/>
    </row>
    <row r="49" spans="1:8" ht="16.2" x14ac:dyDescent="0.35">
      <c r="A49" s="9"/>
      <c r="B49" s="7" t="s">
        <v>68</v>
      </c>
      <c r="C49" s="7" t="s">
        <v>290</v>
      </c>
      <c r="D49" s="7" t="s">
        <v>320</v>
      </c>
      <c r="E49" s="6">
        <v>44652</v>
      </c>
      <c r="H49" s="9"/>
    </row>
    <row r="50" spans="1:8" ht="16.2" x14ac:dyDescent="0.35">
      <c r="A50" s="9"/>
      <c r="B50" s="7" t="s">
        <v>68</v>
      </c>
      <c r="C50" s="7" t="s">
        <v>291</v>
      </c>
      <c r="D50" s="7" t="s">
        <v>320</v>
      </c>
      <c r="E50" s="6">
        <v>44652</v>
      </c>
      <c r="H50" s="9"/>
    </row>
    <row r="51" spans="1:8" ht="16.2" x14ac:dyDescent="0.35">
      <c r="A51" s="9"/>
      <c r="B51" s="7" t="s">
        <v>68</v>
      </c>
      <c r="C51" s="7" t="s">
        <v>292</v>
      </c>
      <c r="D51" s="7" t="s">
        <v>320</v>
      </c>
      <c r="E51" s="6">
        <v>44652</v>
      </c>
      <c r="H51" s="9"/>
    </row>
    <row r="52" spans="1:8" ht="16.2" x14ac:dyDescent="0.35">
      <c r="A52" s="9"/>
      <c r="B52" s="7" t="s">
        <v>68</v>
      </c>
      <c r="C52" s="7" t="s">
        <v>293</v>
      </c>
      <c r="D52" s="7" t="s">
        <v>320</v>
      </c>
      <c r="E52" s="6">
        <v>44652</v>
      </c>
      <c r="H52" s="9"/>
    </row>
    <row r="53" spans="1:8" ht="16.2" x14ac:dyDescent="0.35">
      <c r="A53" s="9"/>
      <c r="B53" s="7" t="s">
        <v>68</v>
      </c>
      <c r="C53" s="7" t="s">
        <v>294</v>
      </c>
      <c r="D53" s="7" t="s">
        <v>320</v>
      </c>
      <c r="E53" s="6">
        <v>44652</v>
      </c>
      <c r="H53" s="9"/>
    </row>
    <row r="54" spans="1:8" ht="16.2" x14ac:dyDescent="0.35">
      <c r="A54" s="9"/>
      <c r="B54" s="7" t="s">
        <v>68</v>
      </c>
      <c r="C54" s="7" t="s">
        <v>295</v>
      </c>
      <c r="D54" s="7" t="s">
        <v>320</v>
      </c>
      <c r="E54" s="6">
        <v>44652</v>
      </c>
      <c r="H54" s="9"/>
    </row>
    <row r="55" spans="1:8" ht="16.2" x14ac:dyDescent="0.35">
      <c r="A55" s="9"/>
      <c r="B55" s="7" t="s">
        <v>68</v>
      </c>
      <c r="C55" s="7" t="s">
        <v>296</v>
      </c>
      <c r="D55" s="7" t="s">
        <v>320</v>
      </c>
      <c r="E55" s="6">
        <v>44652</v>
      </c>
      <c r="H55" s="9"/>
    </row>
    <row r="56" spans="1:8" ht="16.2" x14ac:dyDescent="0.35">
      <c r="A56" s="9"/>
      <c r="B56" s="7" t="s">
        <v>35</v>
      </c>
      <c r="C56" s="7" t="s">
        <v>59</v>
      </c>
      <c r="D56" s="7" t="s">
        <v>319</v>
      </c>
      <c r="E56" s="6">
        <v>44655</v>
      </c>
      <c r="H56" s="9"/>
    </row>
    <row r="57" spans="1:8" ht="16.2" x14ac:dyDescent="0.35">
      <c r="A57" s="9"/>
      <c r="B57" s="7" t="s">
        <v>35</v>
      </c>
      <c r="C57" s="7" t="s">
        <v>67</v>
      </c>
      <c r="D57" s="7" t="s">
        <v>319</v>
      </c>
      <c r="E57" s="6">
        <v>44655</v>
      </c>
      <c r="H57" s="9"/>
    </row>
    <row r="58" spans="1:8" ht="16.2" x14ac:dyDescent="0.35">
      <c r="A58" s="9"/>
      <c r="B58" s="7" t="s">
        <v>25</v>
      </c>
      <c r="C58" s="7" t="s">
        <v>32</v>
      </c>
      <c r="D58" s="7" t="s">
        <v>318</v>
      </c>
      <c r="E58" s="6">
        <v>44658</v>
      </c>
      <c r="H58" s="9"/>
    </row>
    <row r="59" spans="1:8" ht="16.2" x14ac:dyDescent="0.35">
      <c r="A59" s="9"/>
      <c r="B59" s="7" t="s">
        <v>35</v>
      </c>
      <c r="C59" s="7" t="s">
        <v>274</v>
      </c>
      <c r="D59" s="7" t="s">
        <v>319</v>
      </c>
      <c r="E59" s="6">
        <v>44658</v>
      </c>
      <c r="H59" s="9"/>
    </row>
    <row r="60" spans="1:8" ht="16.2" x14ac:dyDescent="0.35">
      <c r="A60" s="9"/>
      <c r="B60" s="7" t="s">
        <v>0</v>
      </c>
      <c r="C60" s="7" t="s">
        <v>14</v>
      </c>
      <c r="D60" s="7" t="s">
        <v>317</v>
      </c>
      <c r="E60" s="6">
        <v>44659</v>
      </c>
      <c r="H60" s="9"/>
    </row>
    <row r="61" spans="1:8" ht="16.2" x14ac:dyDescent="0.35">
      <c r="A61" s="9"/>
      <c r="B61" s="7" t="s">
        <v>35</v>
      </c>
      <c r="C61" s="7" t="s">
        <v>60</v>
      </c>
      <c r="D61" s="7" t="s">
        <v>319</v>
      </c>
      <c r="E61" s="6">
        <v>44659</v>
      </c>
      <c r="H61" s="9"/>
    </row>
    <row r="62" spans="1:8" ht="16.2" x14ac:dyDescent="0.35">
      <c r="A62" s="9"/>
      <c r="B62" s="7" t="s">
        <v>35</v>
      </c>
      <c r="C62" s="7" t="s">
        <v>275</v>
      </c>
      <c r="D62" s="7" t="s">
        <v>319</v>
      </c>
      <c r="E62" s="6">
        <v>44664</v>
      </c>
      <c r="H62" s="9"/>
    </row>
    <row r="63" spans="1:8" ht="16.2" x14ac:dyDescent="0.35">
      <c r="A63" s="9"/>
      <c r="B63" s="7" t="s">
        <v>25</v>
      </c>
      <c r="C63" s="7" t="s">
        <v>6</v>
      </c>
      <c r="D63" s="7" t="s">
        <v>318</v>
      </c>
      <c r="E63" s="6">
        <v>44665</v>
      </c>
      <c r="H63" s="9"/>
    </row>
    <row r="64" spans="1:8" ht="16.2" x14ac:dyDescent="0.35">
      <c r="A64" s="9"/>
      <c r="B64" s="7" t="s">
        <v>0</v>
      </c>
      <c r="C64" s="7" t="s">
        <v>10</v>
      </c>
      <c r="D64" s="7" t="s">
        <v>317</v>
      </c>
      <c r="E64" s="6">
        <v>44666</v>
      </c>
      <c r="H64" s="9"/>
    </row>
    <row r="65" spans="1:8" ht="16.2" x14ac:dyDescent="0.35">
      <c r="A65" s="9"/>
      <c r="B65" s="7" t="s">
        <v>0</v>
      </c>
      <c r="C65" s="7" t="s">
        <v>11</v>
      </c>
      <c r="D65" s="7" t="s">
        <v>317</v>
      </c>
      <c r="E65" s="6">
        <v>44666</v>
      </c>
      <c r="H65" s="9"/>
    </row>
    <row r="66" spans="1:8" ht="16.2" x14ac:dyDescent="0.35">
      <c r="A66" s="9"/>
      <c r="B66" s="7" t="s">
        <v>35</v>
      </c>
      <c r="C66" s="7" t="s">
        <v>61</v>
      </c>
      <c r="D66" s="7" t="s">
        <v>319</v>
      </c>
      <c r="E66" s="6">
        <v>44666</v>
      </c>
      <c r="H66" s="9"/>
    </row>
    <row r="67" spans="1:8" ht="16.2" x14ac:dyDescent="0.35">
      <c r="A67" s="9"/>
      <c r="B67" s="7" t="s">
        <v>35</v>
      </c>
      <c r="C67" s="7" t="s">
        <v>276</v>
      </c>
      <c r="D67" s="7" t="s">
        <v>319</v>
      </c>
      <c r="E67" s="6">
        <v>44670</v>
      </c>
      <c r="H67" s="9"/>
    </row>
    <row r="68" spans="1:8" ht="16.2" x14ac:dyDescent="0.35">
      <c r="A68" s="9"/>
      <c r="B68" s="7" t="s">
        <v>25</v>
      </c>
      <c r="C68" s="7" t="s">
        <v>7</v>
      </c>
      <c r="D68" s="7" t="s">
        <v>318</v>
      </c>
      <c r="E68" s="6">
        <v>44672</v>
      </c>
      <c r="F68" s="11">
        <v>44726</v>
      </c>
      <c r="G68">
        <v>0.19563</v>
      </c>
      <c r="H68" s="9"/>
    </row>
    <row r="69" spans="1:8" ht="16.2" x14ac:dyDescent="0.35">
      <c r="A69" s="9"/>
      <c r="B69" s="7" t="s">
        <v>25</v>
      </c>
      <c r="C69" s="7" t="s">
        <v>8</v>
      </c>
      <c r="D69" s="7" t="s">
        <v>318</v>
      </c>
      <c r="E69" s="6">
        <v>44672</v>
      </c>
      <c r="F69" s="11">
        <v>44726</v>
      </c>
      <c r="G69">
        <v>0.18</v>
      </c>
      <c r="H69" s="9"/>
    </row>
    <row r="70" spans="1:8" ht="16.2" x14ac:dyDescent="0.35">
      <c r="A70" s="9"/>
      <c r="B70" s="7" t="s">
        <v>25</v>
      </c>
      <c r="C70" s="7" t="s">
        <v>13</v>
      </c>
      <c r="D70" s="7" t="s">
        <v>318</v>
      </c>
      <c r="E70" s="6">
        <v>44672</v>
      </c>
      <c r="F70" s="11">
        <v>44726</v>
      </c>
      <c r="G70">
        <v>0.3</v>
      </c>
      <c r="H70" s="9"/>
    </row>
    <row r="71" spans="1:8" ht="16.2" x14ac:dyDescent="0.35">
      <c r="A71" s="9"/>
      <c r="B71" s="7" t="s">
        <v>0</v>
      </c>
      <c r="C71" s="7" t="s">
        <v>9</v>
      </c>
      <c r="D71" s="7" t="s">
        <v>317</v>
      </c>
      <c r="E71" s="6">
        <v>44673</v>
      </c>
      <c r="F71" s="11">
        <v>44726</v>
      </c>
      <c r="G71">
        <v>0.75153000000000003</v>
      </c>
      <c r="H71" s="9"/>
    </row>
    <row r="72" spans="1:8" ht="16.2" x14ac:dyDescent="0.35">
      <c r="A72" s="9"/>
      <c r="B72" s="7" t="s">
        <v>35</v>
      </c>
      <c r="C72" s="7" t="s">
        <v>277</v>
      </c>
      <c r="D72" s="7" t="s">
        <v>319</v>
      </c>
      <c r="E72" s="6">
        <v>44676</v>
      </c>
      <c r="F72" s="11">
        <v>44673</v>
      </c>
      <c r="G72">
        <v>2.3096099999999997</v>
      </c>
      <c r="H72" s="9"/>
    </row>
    <row r="73" spans="1:8" ht="16.2" x14ac:dyDescent="0.35">
      <c r="A73" s="9"/>
      <c r="B73" s="7" t="s">
        <v>35</v>
      </c>
      <c r="C73" s="7" t="s">
        <v>62</v>
      </c>
      <c r="D73" s="7" t="s">
        <v>319</v>
      </c>
      <c r="E73" s="6">
        <v>44677</v>
      </c>
      <c r="F73" s="11">
        <v>44673</v>
      </c>
      <c r="G73">
        <v>7.0598099999999997</v>
      </c>
      <c r="H73" s="9"/>
    </row>
    <row r="74" spans="1:8" ht="16.2" x14ac:dyDescent="0.35">
      <c r="A74" s="9"/>
      <c r="B74" s="7" t="s">
        <v>25</v>
      </c>
      <c r="C74" s="7" t="s">
        <v>9</v>
      </c>
      <c r="D74" s="7" t="s">
        <v>318</v>
      </c>
      <c r="E74" s="6">
        <v>44679</v>
      </c>
      <c r="F74" s="11">
        <v>44673</v>
      </c>
      <c r="G74">
        <v>7.0599300000000005</v>
      </c>
      <c r="H74" s="9"/>
    </row>
    <row r="75" spans="1:8" ht="16.2" x14ac:dyDescent="0.35">
      <c r="A75" s="9"/>
      <c r="B75" s="7" t="s">
        <v>25</v>
      </c>
      <c r="C75" s="7" t="s">
        <v>10</v>
      </c>
      <c r="D75" s="7" t="s">
        <v>318</v>
      </c>
      <c r="E75" s="6">
        <v>44679</v>
      </c>
      <c r="F75" s="11">
        <v>44673</v>
      </c>
      <c r="G75">
        <v>5.4831000000000003</v>
      </c>
      <c r="H75" s="9"/>
    </row>
    <row r="76" spans="1:8" ht="16.2" x14ac:dyDescent="0.35">
      <c r="A76" s="9"/>
      <c r="B76" s="7" t="s">
        <v>25</v>
      </c>
      <c r="C76" s="7" t="s">
        <v>34</v>
      </c>
      <c r="D76" s="7" t="s">
        <v>318</v>
      </c>
      <c r="E76" s="6">
        <v>44679</v>
      </c>
      <c r="F76" s="11">
        <v>44673</v>
      </c>
      <c r="G76">
        <v>2.0349300000000001</v>
      </c>
      <c r="H76" s="9"/>
    </row>
    <row r="77" spans="1:8" ht="16.2" x14ac:dyDescent="0.35">
      <c r="A77" s="9"/>
      <c r="B77" s="7" t="s">
        <v>0</v>
      </c>
      <c r="C77" s="7" t="s">
        <v>15</v>
      </c>
      <c r="D77" s="7" t="s">
        <v>317</v>
      </c>
      <c r="E77" s="6">
        <v>44680</v>
      </c>
      <c r="F77" s="11">
        <v>44673</v>
      </c>
      <c r="G77">
        <v>5.4830399999999999</v>
      </c>
      <c r="H77" s="9"/>
    </row>
    <row r="78" spans="1:8" ht="16.2" x14ac:dyDescent="0.35">
      <c r="A78" s="9"/>
      <c r="B78" s="7" t="s">
        <v>25</v>
      </c>
      <c r="C78" s="7" t="s">
        <v>14</v>
      </c>
      <c r="D78" s="7" t="s">
        <v>318</v>
      </c>
      <c r="E78" s="6">
        <v>44680</v>
      </c>
      <c r="F78" s="11">
        <v>44693</v>
      </c>
      <c r="G78">
        <v>124.21799999999999</v>
      </c>
      <c r="H78" s="9"/>
    </row>
    <row r="79" spans="1:8" ht="16.2" x14ac:dyDescent="0.35">
      <c r="A79" s="9"/>
      <c r="B79" s="7" t="s">
        <v>35</v>
      </c>
      <c r="C79" s="7" t="s">
        <v>278</v>
      </c>
      <c r="D79" s="7" t="s">
        <v>319</v>
      </c>
      <c r="E79" s="6">
        <v>44680</v>
      </c>
      <c r="F79" s="11">
        <v>44693</v>
      </c>
      <c r="G79">
        <v>6.1499999999999995</v>
      </c>
      <c r="H79" s="9"/>
    </row>
    <row r="80" spans="1:8" ht="16.2" hidden="1" x14ac:dyDescent="0.35">
      <c r="A80" s="9"/>
      <c r="B80" s="7" t="s">
        <v>35</v>
      </c>
      <c r="C80" s="7" t="s">
        <v>279</v>
      </c>
      <c r="D80" s="7" t="s">
        <v>319</v>
      </c>
      <c r="E80" s="6">
        <v>44686</v>
      </c>
      <c r="F80" s="11">
        <v>44693</v>
      </c>
      <c r="G80">
        <v>5.7</v>
      </c>
      <c r="H80" s="9"/>
    </row>
    <row r="81" spans="1:8" ht="16.2" hidden="1" x14ac:dyDescent="0.35">
      <c r="A81" s="9"/>
      <c r="B81" s="7" t="s">
        <v>0</v>
      </c>
      <c r="C81" s="7" t="s">
        <v>8</v>
      </c>
      <c r="D81" s="7" t="s">
        <v>317</v>
      </c>
      <c r="E81" s="6">
        <v>44687</v>
      </c>
      <c r="F81" s="11">
        <v>44693</v>
      </c>
      <c r="G81">
        <v>0.28199999999999997</v>
      </c>
      <c r="H81" s="9"/>
    </row>
    <row r="82" spans="1:8" ht="16.2" hidden="1" x14ac:dyDescent="0.35">
      <c r="A82" s="9"/>
      <c r="B82" s="7" t="s">
        <v>0</v>
      </c>
      <c r="C82" s="7" t="s">
        <v>12</v>
      </c>
      <c r="D82" s="7" t="s">
        <v>317</v>
      </c>
      <c r="E82" s="6">
        <v>44687</v>
      </c>
      <c r="F82" s="11">
        <v>44693</v>
      </c>
      <c r="G82">
        <v>0.19500000000000001</v>
      </c>
      <c r="H82" s="9"/>
    </row>
    <row r="83" spans="1:8" ht="16.2" hidden="1" x14ac:dyDescent="0.35">
      <c r="A83" s="9"/>
      <c r="B83" s="7" t="s">
        <v>25</v>
      </c>
      <c r="C83" s="7" t="s">
        <v>11</v>
      </c>
      <c r="D83" s="7" t="s">
        <v>318</v>
      </c>
      <c r="E83" s="6">
        <v>44687</v>
      </c>
      <c r="F83" s="11">
        <v>44736</v>
      </c>
      <c r="G83">
        <v>452.49599999999998</v>
      </c>
      <c r="H83" s="9"/>
    </row>
    <row r="84" spans="1:8" ht="16.2" hidden="1" x14ac:dyDescent="0.35">
      <c r="A84" s="9"/>
      <c r="B84" s="7" t="s">
        <v>68</v>
      </c>
      <c r="C84" s="7" t="s">
        <v>297</v>
      </c>
      <c r="D84" s="7" t="s">
        <v>320</v>
      </c>
      <c r="E84" s="6">
        <v>44690</v>
      </c>
      <c r="F84" s="11">
        <v>44736</v>
      </c>
      <c r="G84">
        <v>0.60299999999999987</v>
      </c>
      <c r="H84" s="9"/>
    </row>
    <row r="85" spans="1:8" ht="16.2" hidden="1" x14ac:dyDescent="0.35">
      <c r="A85" s="9"/>
      <c r="B85" s="7" t="s">
        <v>68</v>
      </c>
      <c r="C85" s="7" t="s">
        <v>298</v>
      </c>
      <c r="D85" s="7" t="s">
        <v>320</v>
      </c>
      <c r="E85" s="6">
        <v>44690</v>
      </c>
      <c r="F85" s="11">
        <v>44736</v>
      </c>
      <c r="G85">
        <v>0.51900000000000002</v>
      </c>
      <c r="H85" s="9"/>
    </row>
    <row r="86" spans="1:8" ht="16.2" hidden="1" x14ac:dyDescent="0.35">
      <c r="A86" s="9"/>
      <c r="B86" s="7" t="s">
        <v>68</v>
      </c>
      <c r="C86" s="7" t="s">
        <v>299</v>
      </c>
      <c r="D86" s="7" t="s">
        <v>320</v>
      </c>
      <c r="E86" s="6">
        <v>44690</v>
      </c>
      <c r="F86" s="11">
        <v>44679</v>
      </c>
      <c r="G86">
        <v>3000</v>
      </c>
      <c r="H86" s="9"/>
    </row>
    <row r="87" spans="1:8" ht="16.2" hidden="1" x14ac:dyDescent="0.35">
      <c r="A87" s="9"/>
      <c r="B87" s="7" t="s">
        <v>0</v>
      </c>
      <c r="C87" s="7" t="s">
        <v>7</v>
      </c>
      <c r="D87" s="7" t="s">
        <v>317</v>
      </c>
      <c r="E87" s="6">
        <v>44694</v>
      </c>
      <c r="F87" s="11">
        <v>44679</v>
      </c>
      <c r="G87">
        <v>10</v>
      </c>
      <c r="H87" s="9"/>
    </row>
    <row r="88" spans="1:8" ht="16.2" hidden="1" x14ac:dyDescent="0.35">
      <c r="A88" s="9"/>
      <c r="B88" s="7" t="s">
        <v>25</v>
      </c>
      <c r="C88" s="7" t="s">
        <v>15</v>
      </c>
      <c r="D88" s="7" t="s">
        <v>318</v>
      </c>
      <c r="E88" s="6">
        <v>44694</v>
      </c>
      <c r="F88" s="11">
        <v>44679</v>
      </c>
      <c r="G88">
        <v>100</v>
      </c>
      <c r="H88" s="9"/>
    </row>
    <row r="89" spans="1:8" ht="16.2" hidden="1" x14ac:dyDescent="0.35">
      <c r="A89" s="9"/>
      <c r="B89" s="7" t="s">
        <v>25</v>
      </c>
      <c r="C89" s="7" t="s">
        <v>28</v>
      </c>
      <c r="D89" s="7" t="s">
        <v>318</v>
      </c>
      <c r="E89" s="6">
        <v>44696</v>
      </c>
      <c r="F89" s="11">
        <v>44679</v>
      </c>
      <c r="G89">
        <v>968</v>
      </c>
      <c r="H89" s="9"/>
    </row>
    <row r="90" spans="1:8" ht="16.2" hidden="1" x14ac:dyDescent="0.35">
      <c r="A90" s="9"/>
      <c r="B90" s="7" t="s">
        <v>25</v>
      </c>
      <c r="C90" s="7" t="s">
        <v>29</v>
      </c>
      <c r="D90" s="7" t="s">
        <v>318</v>
      </c>
      <c r="E90" s="6">
        <v>44696</v>
      </c>
      <c r="F90" s="11">
        <v>44679</v>
      </c>
      <c r="G90">
        <v>12</v>
      </c>
      <c r="H90" s="9"/>
    </row>
    <row r="91" spans="1:8" ht="16.2" hidden="1" x14ac:dyDescent="0.35">
      <c r="A91" s="9"/>
      <c r="B91" s="7" t="s">
        <v>25</v>
      </c>
      <c r="C91" s="7" t="s">
        <v>30</v>
      </c>
      <c r="D91" s="7" t="s">
        <v>318</v>
      </c>
      <c r="E91" s="6">
        <v>44696</v>
      </c>
      <c r="F91" s="11">
        <v>44714</v>
      </c>
      <c r="G91">
        <v>29000</v>
      </c>
      <c r="H91" s="9"/>
    </row>
    <row r="92" spans="1:8" ht="16.2" hidden="1" x14ac:dyDescent="0.35">
      <c r="A92" s="9"/>
      <c r="B92" s="7" t="s">
        <v>25</v>
      </c>
      <c r="C92" s="7" t="s">
        <v>31</v>
      </c>
      <c r="D92" s="7" t="s">
        <v>318</v>
      </c>
      <c r="E92" s="6">
        <v>44701</v>
      </c>
      <c r="F92" s="11">
        <v>44714</v>
      </c>
      <c r="G92">
        <v>1</v>
      </c>
      <c r="H92" s="9"/>
    </row>
    <row r="93" spans="1:8" ht="16.2" hidden="1" x14ac:dyDescent="0.35">
      <c r="A93" s="9"/>
      <c r="B93" s="7" t="s">
        <v>35</v>
      </c>
      <c r="C93" s="7" t="s">
        <v>280</v>
      </c>
      <c r="D93" s="7" t="s">
        <v>319</v>
      </c>
      <c r="E93" s="6">
        <v>44701</v>
      </c>
      <c r="F93" s="11">
        <v>44714</v>
      </c>
      <c r="G93">
        <v>1</v>
      </c>
      <c r="H93" s="9"/>
    </row>
    <row r="94" spans="1:8" ht="16.2" hidden="1" x14ac:dyDescent="0.35">
      <c r="A94" s="9"/>
      <c r="B94" s="7" t="s">
        <v>0</v>
      </c>
      <c r="C94" s="7" t="s">
        <v>6</v>
      </c>
      <c r="D94" s="7" t="s">
        <v>317</v>
      </c>
      <c r="E94" s="6">
        <v>44708</v>
      </c>
      <c r="F94" s="11">
        <v>44714</v>
      </c>
      <c r="G94">
        <v>18000</v>
      </c>
      <c r="H94" s="9"/>
    </row>
    <row r="95" spans="1:8" ht="16.2" hidden="1" x14ac:dyDescent="0.35">
      <c r="A95" s="9"/>
      <c r="B95" s="7" t="s">
        <v>35</v>
      </c>
      <c r="C95" s="7" t="s">
        <v>281</v>
      </c>
      <c r="D95" s="7" t="s">
        <v>319</v>
      </c>
      <c r="E95" s="6">
        <v>44711</v>
      </c>
      <c r="F95" s="11">
        <v>44714</v>
      </c>
      <c r="G95">
        <v>2000</v>
      </c>
      <c r="H95" s="9"/>
    </row>
    <row r="96" spans="1:8" ht="16.2" hidden="1" x14ac:dyDescent="0.35">
      <c r="A96" s="9"/>
      <c r="B96" s="7" t="s">
        <v>68</v>
      </c>
      <c r="C96" s="7" t="s">
        <v>282</v>
      </c>
      <c r="D96" s="7" t="s">
        <v>320</v>
      </c>
      <c r="E96" s="6">
        <v>44713</v>
      </c>
      <c r="F96" s="11">
        <v>44714</v>
      </c>
      <c r="G96">
        <v>1000</v>
      </c>
      <c r="H96" s="9"/>
    </row>
    <row r="97" spans="1:8" ht="16.2" hidden="1" x14ac:dyDescent="0.35">
      <c r="A97" s="9"/>
      <c r="B97" s="7" t="s">
        <v>68</v>
      </c>
      <c r="C97" s="7" t="s">
        <v>283</v>
      </c>
      <c r="D97" s="7" t="s">
        <v>320</v>
      </c>
      <c r="E97" s="6">
        <v>44713</v>
      </c>
      <c r="F97" s="11">
        <v>44714</v>
      </c>
      <c r="G97">
        <v>27</v>
      </c>
      <c r="H97" s="9"/>
    </row>
    <row r="98" spans="1:8" ht="16.2" hidden="1" x14ac:dyDescent="0.35">
      <c r="A98" s="9"/>
      <c r="B98" s="7" t="s">
        <v>68</v>
      </c>
      <c r="C98" s="7" t="s">
        <v>284</v>
      </c>
      <c r="D98" s="7" t="s">
        <v>320</v>
      </c>
      <c r="E98" s="6">
        <v>44713</v>
      </c>
      <c r="F98" s="11">
        <v>44714</v>
      </c>
      <c r="G98">
        <v>483</v>
      </c>
      <c r="H98" s="9"/>
    </row>
    <row r="99" spans="1:8" ht="16.2" hidden="1" x14ac:dyDescent="0.35">
      <c r="A99" s="9"/>
      <c r="B99" s="7" t="s">
        <v>68</v>
      </c>
      <c r="C99" s="7" t="s">
        <v>285</v>
      </c>
      <c r="D99" s="7" t="s">
        <v>320</v>
      </c>
      <c r="E99" s="6">
        <v>44713</v>
      </c>
      <c r="F99" s="11">
        <v>44714</v>
      </c>
      <c r="G99">
        <v>2000</v>
      </c>
      <c r="H99" s="9"/>
    </row>
    <row r="100" spans="1:8" ht="16.2" hidden="1" x14ac:dyDescent="0.35">
      <c r="A100" s="9"/>
      <c r="B100" s="7" t="s">
        <v>0</v>
      </c>
      <c r="C100" s="7" t="s">
        <v>13</v>
      </c>
      <c r="D100" s="7" t="s">
        <v>317</v>
      </c>
      <c r="E100" s="6">
        <v>44715</v>
      </c>
      <c r="F100" s="11">
        <v>44714</v>
      </c>
      <c r="G100">
        <v>100</v>
      </c>
      <c r="H100" s="9"/>
    </row>
    <row r="101" spans="1:8" ht="16.2" hidden="1" x14ac:dyDescent="0.35">
      <c r="A101" s="9"/>
      <c r="B101" s="7" t="s">
        <v>35</v>
      </c>
      <c r="C101" s="7" t="s">
        <v>51</v>
      </c>
      <c r="D101" s="7" t="s">
        <v>319</v>
      </c>
      <c r="E101" s="6">
        <v>44726</v>
      </c>
      <c r="F101" s="11">
        <v>44706</v>
      </c>
      <c r="G101">
        <v>0</v>
      </c>
      <c r="H101" s="9"/>
    </row>
    <row r="102" spans="1:8" ht="16.2" hidden="1" x14ac:dyDescent="0.35">
      <c r="A102" s="9"/>
      <c r="B102" s="7" t="s">
        <v>265</v>
      </c>
      <c r="C102" s="7" t="s">
        <v>315</v>
      </c>
      <c r="D102" s="7" t="s">
        <v>321</v>
      </c>
      <c r="E102" s="6">
        <v>44742</v>
      </c>
      <c r="F102" s="36">
        <v>44834</v>
      </c>
      <c r="G102">
        <v>4000</v>
      </c>
      <c r="H102" s="9"/>
    </row>
    <row r="103" spans="1:8" ht="16.2" hidden="1" x14ac:dyDescent="0.35">
      <c r="A103" s="9"/>
      <c r="B103" s="7" t="s">
        <v>265</v>
      </c>
      <c r="C103" s="7" t="s">
        <v>316</v>
      </c>
      <c r="D103" s="7" t="s">
        <v>321</v>
      </c>
      <c r="E103" s="6">
        <v>44742</v>
      </c>
      <c r="F103" s="36">
        <v>44834</v>
      </c>
      <c r="G103">
        <v>2000</v>
      </c>
      <c r="H103" s="9"/>
    </row>
    <row r="104" spans="1:8" ht="16.2" x14ac:dyDescent="0.35">
      <c r="A104" s="9"/>
      <c r="B104" s="7"/>
      <c r="C104" s="7"/>
      <c r="D104" s="7"/>
      <c r="E104" s="6"/>
      <c r="H104" s="9"/>
    </row>
    <row r="105" spans="1:8" ht="16.2" x14ac:dyDescent="0.35">
      <c r="A105" s="9"/>
      <c r="B105" s="7"/>
      <c r="C105" s="7"/>
      <c r="D105" s="7"/>
      <c r="E105" s="6"/>
      <c r="H105" s="9"/>
    </row>
    <row r="106" spans="1:8" ht="16.2" x14ac:dyDescent="0.35">
      <c r="A106" s="9"/>
      <c r="B106" s="7"/>
      <c r="C106" s="7"/>
      <c r="D106" s="7"/>
      <c r="E106" s="6"/>
      <c r="H106" s="9"/>
    </row>
    <row r="107" spans="1:8" ht="16.2" x14ac:dyDescent="0.35">
      <c r="A107" s="9"/>
      <c r="B107" s="7"/>
      <c r="C107" s="7"/>
      <c r="D107" s="7"/>
      <c r="E107" s="6"/>
      <c r="H107" s="9"/>
    </row>
    <row r="108" spans="1:8" ht="16.2" x14ac:dyDescent="0.35">
      <c r="A108" s="9"/>
      <c r="B108" s="7"/>
      <c r="C108" s="7"/>
      <c r="D108" s="7"/>
      <c r="E108" s="6"/>
      <c r="H108" s="9"/>
    </row>
    <row r="109" spans="1:8" ht="16.2" x14ac:dyDescent="0.35">
      <c r="A109" s="9"/>
      <c r="B109" s="7"/>
      <c r="C109" s="7"/>
      <c r="D109" s="7"/>
      <c r="E109" s="6"/>
      <c r="H109" s="9"/>
    </row>
    <row r="110" spans="1:8" ht="16.2" x14ac:dyDescent="0.35">
      <c r="A110" s="9"/>
      <c r="B110" s="7"/>
      <c r="C110" s="7"/>
      <c r="D110" s="7"/>
      <c r="E110" s="6"/>
      <c r="H110" s="9"/>
    </row>
    <row r="111" spans="1:8" ht="16.2" x14ac:dyDescent="0.35">
      <c r="A111" s="9"/>
      <c r="B111" s="7"/>
      <c r="C111" s="7"/>
      <c r="D111" s="7"/>
      <c r="E111" s="6"/>
      <c r="H111" s="9"/>
    </row>
    <row r="112" spans="1:8" ht="16.2" x14ac:dyDescent="0.35">
      <c r="A112" s="9"/>
      <c r="B112" s="7"/>
      <c r="C112" s="7"/>
      <c r="D112" s="7"/>
      <c r="E112" s="6"/>
      <c r="H112" s="9"/>
    </row>
    <row r="113" spans="1:8" ht="16.2" x14ac:dyDescent="0.35">
      <c r="A113" s="9"/>
      <c r="B113" s="7"/>
      <c r="C113" s="7"/>
      <c r="D113" s="7"/>
      <c r="E113" s="6"/>
      <c r="H113" s="9"/>
    </row>
    <row r="114" spans="1:8" ht="16.2" x14ac:dyDescent="0.35">
      <c r="A114" s="9"/>
      <c r="B114" s="7"/>
      <c r="C114" s="7"/>
      <c r="D114" s="7"/>
      <c r="E114" s="6"/>
      <c r="H114" s="9"/>
    </row>
    <row r="115" spans="1:8" ht="16.2" x14ac:dyDescent="0.35">
      <c r="A115" s="9"/>
      <c r="B115" s="7"/>
      <c r="C115" s="7"/>
      <c r="D115" s="7"/>
      <c r="E115" s="6"/>
      <c r="H115" s="9"/>
    </row>
    <row r="116" spans="1:8" ht="16.2" x14ac:dyDescent="0.35">
      <c r="A116" s="9"/>
      <c r="B116" s="7"/>
      <c r="C116" s="7"/>
      <c r="D116" s="7"/>
      <c r="E116" s="6"/>
      <c r="H116" s="9"/>
    </row>
    <row r="117" spans="1:8" ht="16.2" x14ac:dyDescent="0.35">
      <c r="A117" s="9"/>
      <c r="B117" s="7"/>
      <c r="C117" s="7"/>
      <c r="D117" s="7"/>
      <c r="E117" s="6"/>
      <c r="H117" s="9"/>
    </row>
    <row r="118" spans="1:8" ht="16.2" x14ac:dyDescent="0.35">
      <c r="A118" s="9"/>
      <c r="B118" s="7"/>
      <c r="C118" s="7"/>
      <c r="D118" s="7"/>
      <c r="E118" s="6"/>
      <c r="H118" s="9"/>
    </row>
    <row r="119" spans="1:8" ht="16.2" x14ac:dyDescent="0.35">
      <c r="A119" s="9"/>
      <c r="B119" s="7"/>
      <c r="C119" s="7"/>
      <c r="D119" s="7"/>
      <c r="E119" s="6"/>
      <c r="H119" s="9"/>
    </row>
    <row r="120" spans="1:8" ht="16.2" x14ac:dyDescent="0.35">
      <c r="A120" s="9"/>
      <c r="B120" s="7"/>
      <c r="C120" s="7"/>
      <c r="D120" s="7"/>
      <c r="E120" s="6"/>
      <c r="H120" s="9"/>
    </row>
    <row r="121" spans="1:8" ht="16.2" x14ac:dyDescent="0.35">
      <c r="A121" s="9"/>
      <c r="B121" s="7"/>
      <c r="C121" s="7"/>
      <c r="D121" s="7"/>
      <c r="E121" s="6"/>
      <c r="H121" s="9"/>
    </row>
    <row r="122" spans="1:8" ht="16.2" x14ac:dyDescent="0.35">
      <c r="A122" s="9"/>
      <c r="B122" s="7"/>
      <c r="C122" s="7"/>
      <c r="D122" s="7"/>
      <c r="E122" s="6"/>
      <c r="H122" s="9"/>
    </row>
    <row r="123" spans="1:8" ht="16.2" x14ac:dyDescent="0.35">
      <c r="A123" s="9"/>
      <c r="B123" s="7"/>
      <c r="C123" s="7"/>
      <c r="D123" s="7"/>
      <c r="E123" s="6"/>
      <c r="H123" s="9"/>
    </row>
    <row r="124" spans="1:8" ht="16.2" x14ac:dyDescent="0.35">
      <c r="A124" s="9"/>
      <c r="B124" s="7"/>
      <c r="C124" s="7"/>
      <c r="D124" s="7"/>
      <c r="E124" s="6"/>
      <c r="H124" s="9"/>
    </row>
    <row r="125" spans="1:8" ht="16.2" x14ac:dyDescent="0.35">
      <c r="A125" s="9"/>
      <c r="B125" s="7"/>
      <c r="C125" s="7"/>
      <c r="D125" s="7"/>
      <c r="E125" s="6"/>
      <c r="H125" s="9"/>
    </row>
    <row r="126" spans="1:8" ht="16.2" x14ac:dyDescent="0.35">
      <c r="A126" s="9"/>
      <c r="B126" s="7"/>
      <c r="C126" s="7"/>
      <c r="D126" s="7"/>
      <c r="E126" s="6"/>
      <c r="H126" s="9"/>
    </row>
    <row r="127" spans="1:8" ht="16.2" x14ac:dyDescent="0.35">
      <c r="A127" s="9"/>
      <c r="B127" s="7"/>
      <c r="C127" s="7"/>
      <c r="D127" s="7"/>
      <c r="E127" s="6"/>
      <c r="H127" s="9"/>
    </row>
    <row r="128" spans="1:8" ht="16.2" x14ac:dyDescent="0.35">
      <c r="A128" s="9"/>
      <c r="B128" s="7"/>
      <c r="C128" s="7"/>
      <c r="D128" s="7"/>
      <c r="E128" s="6"/>
      <c r="H128" s="9"/>
    </row>
    <row r="129" spans="1:8" ht="16.2" x14ac:dyDescent="0.35">
      <c r="A129" s="9"/>
      <c r="B129" s="7"/>
      <c r="C129" s="7"/>
      <c r="D129" s="7"/>
      <c r="E129" s="6"/>
      <c r="H129" s="9"/>
    </row>
    <row r="130" spans="1:8" ht="16.2" x14ac:dyDescent="0.35">
      <c r="A130" s="9"/>
      <c r="B130" s="7"/>
      <c r="C130" s="7"/>
      <c r="D130" s="7"/>
      <c r="E130" s="6"/>
      <c r="H130" s="9"/>
    </row>
    <row r="131" spans="1:8" ht="16.2" x14ac:dyDescent="0.35">
      <c r="A131" s="9"/>
      <c r="B131" s="7"/>
      <c r="C131" s="7"/>
      <c r="D131" s="7"/>
      <c r="E131" s="6"/>
      <c r="H131" s="9"/>
    </row>
    <row r="132" spans="1:8" ht="16.2" x14ac:dyDescent="0.35">
      <c r="A132" s="9"/>
      <c r="B132" s="7"/>
      <c r="C132" s="7"/>
      <c r="D132" s="7"/>
      <c r="E132" s="6"/>
      <c r="H132" s="9"/>
    </row>
    <row r="133" spans="1:8" ht="16.2" x14ac:dyDescent="0.35">
      <c r="A133" s="9"/>
      <c r="B133" s="7"/>
      <c r="C133" s="7"/>
      <c r="D133" s="7"/>
      <c r="E133" s="6"/>
      <c r="H133" s="9"/>
    </row>
    <row r="134" spans="1:8" ht="16.2" x14ac:dyDescent="0.35">
      <c r="A134" s="9"/>
      <c r="B134" s="7"/>
      <c r="C134" s="7"/>
      <c r="D134" s="7"/>
      <c r="E134" s="6"/>
      <c r="H134" s="9"/>
    </row>
    <row r="135" spans="1:8" ht="16.2" x14ac:dyDescent="0.35">
      <c r="A135" s="9"/>
      <c r="B135" s="7"/>
      <c r="C135" s="7"/>
      <c r="D135" s="7"/>
      <c r="E135" s="6"/>
      <c r="H135" s="9"/>
    </row>
    <row r="136" spans="1:8" ht="16.2" x14ac:dyDescent="0.35">
      <c r="A136" s="9"/>
      <c r="B136" s="7"/>
      <c r="C136" s="7"/>
      <c r="D136" s="7"/>
      <c r="E136" s="6"/>
      <c r="H136" s="9"/>
    </row>
    <row r="137" spans="1:8" ht="16.2" x14ac:dyDescent="0.35">
      <c r="A137" s="9"/>
      <c r="B137" s="7"/>
      <c r="C137" s="7"/>
      <c r="D137" s="7"/>
      <c r="E137" s="6"/>
      <c r="H137" s="9"/>
    </row>
    <row r="138" spans="1:8" ht="16.2" x14ac:dyDescent="0.35">
      <c r="A138" s="9"/>
      <c r="B138" s="7"/>
      <c r="C138" s="7"/>
      <c r="D138" s="7"/>
      <c r="E138" s="6"/>
      <c r="H138" s="9"/>
    </row>
    <row r="139" spans="1:8" ht="16.2" x14ac:dyDescent="0.35">
      <c r="A139" s="9"/>
      <c r="B139" s="7"/>
      <c r="C139" s="7"/>
      <c r="D139" s="7"/>
      <c r="E139" s="6"/>
      <c r="H139" s="9"/>
    </row>
    <row r="140" spans="1:8" ht="16.2" x14ac:dyDescent="0.35">
      <c r="A140" s="9"/>
      <c r="B140" s="7"/>
      <c r="C140" s="7"/>
      <c r="D140" s="7"/>
      <c r="E140" s="6"/>
      <c r="H140" s="9"/>
    </row>
    <row r="141" spans="1:8" ht="16.2" x14ac:dyDescent="0.35">
      <c r="A141" s="9"/>
      <c r="B141" s="7"/>
      <c r="C141" s="7"/>
      <c r="D141" s="7"/>
      <c r="E141" s="6"/>
      <c r="H141" s="9"/>
    </row>
    <row r="142" spans="1:8" ht="16.2" x14ac:dyDescent="0.35">
      <c r="A142" s="9"/>
      <c r="B142" s="7"/>
      <c r="C142" s="7"/>
      <c r="D142" s="7"/>
      <c r="E142" s="6"/>
      <c r="H142" s="9"/>
    </row>
    <row r="143" spans="1:8" ht="16.2" x14ac:dyDescent="0.35">
      <c r="A143" s="9"/>
      <c r="B143" s="7"/>
      <c r="C143" s="7"/>
      <c r="D143" s="7"/>
      <c r="E143" s="6"/>
      <c r="H143" s="9"/>
    </row>
    <row r="144" spans="1:8" ht="16.2" x14ac:dyDescent="0.35">
      <c r="A144" s="9"/>
      <c r="B144" s="7"/>
      <c r="C144" s="7"/>
      <c r="D144" s="7"/>
      <c r="E144" s="6"/>
      <c r="H144" s="9"/>
    </row>
    <row r="145" spans="1:8" ht="16.2" x14ac:dyDescent="0.35">
      <c r="A145" s="9"/>
      <c r="B145" s="7"/>
      <c r="C145" s="7"/>
      <c r="D145" s="7"/>
      <c r="E145" s="6"/>
      <c r="H145" s="9"/>
    </row>
    <row r="146" spans="1:8" ht="16.2" x14ac:dyDescent="0.35">
      <c r="A146" s="9"/>
      <c r="B146" s="7"/>
      <c r="C146" s="7"/>
      <c r="D146" s="7"/>
      <c r="E146" s="6"/>
      <c r="H146" s="9"/>
    </row>
    <row r="147" spans="1:8" ht="16.2" x14ac:dyDescent="0.35">
      <c r="A147" s="9"/>
      <c r="B147" s="7"/>
      <c r="C147" s="7"/>
      <c r="D147" s="7"/>
      <c r="E147" s="6"/>
      <c r="H147" s="9"/>
    </row>
    <row r="148" spans="1:8" ht="16.2" x14ac:dyDescent="0.35">
      <c r="A148" s="9"/>
      <c r="B148" s="7"/>
      <c r="C148" s="7"/>
      <c r="D148" s="7"/>
      <c r="E148" s="6"/>
      <c r="H148" s="9"/>
    </row>
    <row r="149" spans="1:8" ht="16.2" x14ac:dyDescent="0.35">
      <c r="A149" s="9"/>
      <c r="B149" s="7"/>
      <c r="C149" s="7"/>
      <c r="D149" s="7"/>
      <c r="E149" s="6"/>
      <c r="H149" s="9"/>
    </row>
    <row r="150" spans="1:8" ht="16.2" x14ac:dyDescent="0.35">
      <c r="A150" s="9"/>
      <c r="B150" s="7"/>
      <c r="C150" s="7"/>
      <c r="D150" s="7"/>
      <c r="E150" s="6"/>
      <c r="H150" s="9"/>
    </row>
    <row r="151" spans="1:8" ht="16.2" x14ac:dyDescent="0.35">
      <c r="A151" s="9"/>
      <c r="B151" s="7"/>
      <c r="C151" s="7"/>
      <c r="D151" s="7"/>
      <c r="E151" s="6"/>
      <c r="H151" s="9"/>
    </row>
    <row r="152" spans="1:8" ht="16.2" x14ac:dyDescent="0.35">
      <c r="A152" s="9"/>
      <c r="B152" s="7"/>
      <c r="C152" s="7"/>
      <c r="D152" s="7"/>
      <c r="E152" s="6"/>
      <c r="H152" s="9"/>
    </row>
    <row r="153" spans="1:8" ht="16.2" x14ac:dyDescent="0.35">
      <c r="A153" s="9"/>
      <c r="B153" s="7"/>
      <c r="C153" s="7"/>
      <c r="D153" s="7"/>
      <c r="E153" s="6"/>
      <c r="H153" s="9"/>
    </row>
    <row r="154" spans="1:8" ht="16.2" x14ac:dyDescent="0.35">
      <c r="A154" s="9"/>
      <c r="B154" s="7"/>
      <c r="C154" s="7"/>
      <c r="D154" s="7"/>
      <c r="E154" s="6"/>
      <c r="H154" s="9"/>
    </row>
    <row r="155" spans="1:8" ht="16.2" x14ac:dyDescent="0.35">
      <c r="A155" s="9"/>
      <c r="B155" s="7"/>
      <c r="C155" s="7"/>
      <c r="D155" s="7"/>
      <c r="E155" s="6"/>
      <c r="H155" s="9"/>
    </row>
    <row r="156" spans="1:8" ht="16.2" x14ac:dyDescent="0.35">
      <c r="A156" s="9"/>
      <c r="B156" s="7"/>
      <c r="C156" s="7"/>
      <c r="D156" s="7"/>
      <c r="E156" s="6"/>
      <c r="H156" s="9"/>
    </row>
    <row r="157" spans="1:8" ht="16.2" x14ac:dyDescent="0.35">
      <c r="A157" s="9"/>
      <c r="B157" s="7"/>
      <c r="C157" s="7"/>
      <c r="D157" s="7"/>
      <c r="E157" s="6"/>
      <c r="H157" s="9"/>
    </row>
    <row r="158" spans="1:8" ht="16.2" x14ac:dyDescent="0.35">
      <c r="A158" s="9"/>
      <c r="B158" s="7"/>
      <c r="C158" s="7"/>
      <c r="D158" s="7"/>
      <c r="E158" s="6"/>
      <c r="H158" s="9"/>
    </row>
    <row r="159" spans="1:8" ht="16.2" x14ac:dyDescent="0.35">
      <c r="A159" s="9"/>
      <c r="B159" s="7"/>
      <c r="C159" s="7"/>
      <c r="D159" s="7"/>
      <c r="E159" s="6"/>
      <c r="H159" s="9"/>
    </row>
    <row r="160" spans="1:8" ht="16.2" x14ac:dyDescent="0.35">
      <c r="A160" s="9"/>
      <c r="B160" s="7"/>
      <c r="C160" s="7"/>
      <c r="D160" s="7"/>
      <c r="E160" s="6"/>
      <c r="H160" s="9"/>
    </row>
    <row r="161" spans="1:8" ht="16.2" x14ac:dyDescent="0.35">
      <c r="A161" s="9"/>
      <c r="B161" s="7"/>
      <c r="C161" s="7"/>
      <c r="D161" s="7"/>
      <c r="E161" s="6"/>
      <c r="H161" s="9"/>
    </row>
    <row r="162" spans="1:8" ht="16.2" x14ac:dyDescent="0.35">
      <c r="A162" s="9"/>
      <c r="B162" s="7"/>
      <c r="C162" s="7"/>
      <c r="D162" s="7"/>
      <c r="E162" s="6"/>
      <c r="H162" s="9"/>
    </row>
    <row r="163" spans="1:8" ht="16.2" x14ac:dyDescent="0.35">
      <c r="A163" s="9"/>
      <c r="B163" s="7"/>
      <c r="C163" s="7"/>
      <c r="D163" s="7"/>
      <c r="E163" s="6"/>
      <c r="H163" s="9"/>
    </row>
    <row r="164" spans="1:8" ht="16.2" x14ac:dyDescent="0.35">
      <c r="A164" s="9"/>
      <c r="B164" s="7"/>
      <c r="C164" s="7"/>
      <c r="D164" s="7"/>
      <c r="E164" s="6"/>
      <c r="H164" s="9"/>
    </row>
    <row r="165" spans="1:8" ht="16.2" x14ac:dyDescent="0.35">
      <c r="A165" s="9"/>
      <c r="B165" s="7"/>
      <c r="C165" s="7"/>
      <c r="D165" s="7"/>
      <c r="E165" s="6"/>
      <c r="H165" s="9"/>
    </row>
    <row r="166" spans="1:8" ht="16.2" x14ac:dyDescent="0.35">
      <c r="A166" s="9"/>
      <c r="B166" s="7"/>
      <c r="C166" s="7"/>
      <c r="D166" s="7"/>
      <c r="E166" s="6"/>
      <c r="H166" s="9"/>
    </row>
    <row r="167" spans="1:8" ht="16.2" x14ac:dyDescent="0.35">
      <c r="A167" s="9"/>
      <c r="B167" s="7"/>
      <c r="C167" s="7"/>
      <c r="D167" s="7"/>
      <c r="E167" s="6"/>
      <c r="H167" s="9"/>
    </row>
    <row r="168" spans="1:8" ht="16.2" x14ac:dyDescent="0.35">
      <c r="A168" s="9"/>
      <c r="B168" s="7"/>
      <c r="C168" s="7"/>
      <c r="D168" s="7"/>
      <c r="E168" s="6"/>
      <c r="H168" s="9"/>
    </row>
    <row r="169" spans="1:8" ht="16.2" x14ac:dyDescent="0.35">
      <c r="A169" s="9"/>
      <c r="B169" s="7"/>
      <c r="C169" s="7"/>
      <c r="D169" s="7"/>
      <c r="E169" s="6"/>
      <c r="H169" s="9"/>
    </row>
    <row r="170" spans="1:8" ht="16.2" x14ac:dyDescent="0.35">
      <c r="A170" s="9"/>
      <c r="B170" s="7"/>
      <c r="C170" s="7"/>
      <c r="D170" s="7"/>
      <c r="E170" s="6"/>
      <c r="H170" s="9"/>
    </row>
    <row r="171" spans="1:8" ht="16.2" x14ac:dyDescent="0.35">
      <c r="A171" s="9"/>
      <c r="B171" s="7"/>
      <c r="C171" s="7"/>
      <c r="D171" s="7"/>
      <c r="E171" s="6"/>
      <c r="H171" s="9"/>
    </row>
    <row r="172" spans="1:8" ht="16.2" x14ac:dyDescent="0.35">
      <c r="A172" s="9"/>
      <c r="B172" s="7"/>
      <c r="C172" s="7"/>
      <c r="D172" s="7"/>
      <c r="E172" s="6"/>
      <c r="H172" s="9"/>
    </row>
    <row r="173" spans="1:8" ht="16.2" x14ac:dyDescent="0.35">
      <c r="A173" s="9"/>
      <c r="B173" s="7"/>
      <c r="C173" s="7"/>
      <c r="D173" s="7"/>
      <c r="E173" s="6"/>
      <c r="H173" s="9"/>
    </row>
    <row r="174" spans="1:8" ht="16.2" x14ac:dyDescent="0.35">
      <c r="A174" s="9"/>
      <c r="B174" s="7"/>
      <c r="C174" s="7"/>
      <c r="D174" s="7"/>
      <c r="E174" s="6"/>
      <c r="H174" s="9"/>
    </row>
    <row r="175" spans="1:8" ht="16.2" x14ac:dyDescent="0.35">
      <c r="A175" s="9"/>
      <c r="B175" s="7"/>
      <c r="C175" s="7"/>
      <c r="D175" s="7"/>
      <c r="E175" s="6"/>
      <c r="H175" s="9"/>
    </row>
    <row r="176" spans="1:8" ht="16.2" x14ac:dyDescent="0.35">
      <c r="A176" s="9"/>
      <c r="B176" s="7"/>
      <c r="C176" s="7"/>
      <c r="D176" s="7"/>
      <c r="E176" s="6"/>
      <c r="H176" s="9"/>
    </row>
    <row r="177" spans="1:8" ht="16.2" x14ac:dyDescent="0.35">
      <c r="A177" s="9"/>
      <c r="B177" s="7"/>
      <c r="C177" s="7"/>
      <c r="D177" s="7"/>
      <c r="E177" s="6"/>
      <c r="H177" s="9"/>
    </row>
    <row r="178" spans="1:8" ht="16.2" x14ac:dyDescent="0.35">
      <c r="A178" s="9"/>
      <c r="B178" s="7"/>
      <c r="C178" s="7"/>
      <c r="D178" s="7"/>
      <c r="E178" s="6"/>
      <c r="H178" s="9"/>
    </row>
    <row r="179" spans="1:8" ht="16.2" x14ac:dyDescent="0.35">
      <c r="A179" s="9"/>
      <c r="B179" s="7"/>
      <c r="C179" s="7"/>
      <c r="D179" s="7"/>
      <c r="E179" s="6"/>
      <c r="H179" s="9"/>
    </row>
    <row r="180" spans="1:8" ht="16.2" x14ac:dyDescent="0.35">
      <c r="A180" s="9"/>
      <c r="B180" s="7"/>
      <c r="C180" s="7"/>
      <c r="D180" s="7"/>
      <c r="E180" s="6"/>
      <c r="H180" s="9"/>
    </row>
    <row r="181" spans="1:8" ht="16.2" x14ac:dyDescent="0.35">
      <c r="A181" s="9"/>
      <c r="B181" s="7"/>
      <c r="C181" s="7"/>
      <c r="D181" s="7"/>
      <c r="E181" s="6"/>
      <c r="H181" s="9"/>
    </row>
    <row r="182" spans="1:8" ht="16.2" x14ac:dyDescent="0.35">
      <c r="A182" s="9"/>
      <c r="B182" s="7"/>
      <c r="C182" s="7"/>
      <c r="D182" s="7"/>
      <c r="E182" s="6"/>
      <c r="H182" s="9"/>
    </row>
    <row r="183" spans="1:8" ht="16.2" x14ac:dyDescent="0.35">
      <c r="A183" s="9"/>
      <c r="B183" s="7"/>
      <c r="C183" s="7"/>
      <c r="D183" s="7"/>
      <c r="E183" s="6"/>
      <c r="H183" s="9"/>
    </row>
    <row r="184" spans="1:8" ht="16.2" x14ac:dyDescent="0.35">
      <c r="A184" s="9"/>
      <c r="B184" s="7"/>
      <c r="C184" s="7"/>
      <c r="D184" s="7"/>
      <c r="E184" s="6"/>
      <c r="H184" s="9"/>
    </row>
    <row r="185" spans="1:8" ht="16.2" x14ac:dyDescent="0.35">
      <c r="A185" s="9"/>
      <c r="B185" s="7"/>
      <c r="C185" s="7"/>
      <c r="D185" s="7"/>
      <c r="E185" s="6"/>
      <c r="H185" s="9"/>
    </row>
    <row r="186" spans="1:8" ht="16.2" x14ac:dyDescent="0.35">
      <c r="A186" s="9"/>
      <c r="B186" s="7"/>
      <c r="C186" s="7"/>
      <c r="D186" s="7"/>
      <c r="E186" s="6"/>
      <c r="H186" s="9"/>
    </row>
    <row r="187" spans="1:8" ht="16.2" x14ac:dyDescent="0.35">
      <c r="A187" s="9"/>
      <c r="B187" s="7"/>
      <c r="C187" s="7"/>
      <c r="D187" s="7"/>
      <c r="E187" s="6"/>
      <c r="H187" s="9"/>
    </row>
    <row r="188" spans="1:8" ht="16.2" x14ac:dyDescent="0.35">
      <c r="A188" s="9"/>
      <c r="B188" s="7"/>
      <c r="C188" s="7"/>
      <c r="D188" s="7"/>
      <c r="E188" s="6"/>
      <c r="H188" s="9"/>
    </row>
    <row r="189" spans="1:8" ht="16.2" x14ac:dyDescent="0.35">
      <c r="A189" s="9"/>
      <c r="B189" s="7"/>
      <c r="C189" s="7"/>
      <c r="D189" s="7"/>
      <c r="E189" s="6"/>
      <c r="H189" s="9"/>
    </row>
    <row r="190" spans="1:8" ht="16.2" x14ac:dyDescent="0.35">
      <c r="A190" s="9"/>
      <c r="B190" s="7"/>
      <c r="C190" s="7"/>
      <c r="D190" s="7"/>
      <c r="E190" s="6"/>
      <c r="H190" s="9"/>
    </row>
    <row r="191" spans="1:8" ht="16.2" x14ac:dyDescent="0.35">
      <c r="A191" s="9"/>
      <c r="B191" s="7"/>
      <c r="C191" s="7"/>
      <c r="D191" s="7"/>
      <c r="E191" s="6"/>
      <c r="H191" s="9"/>
    </row>
    <row r="192" spans="1:8" ht="16.2" x14ac:dyDescent="0.35">
      <c r="A192" s="9"/>
      <c r="B192" s="7"/>
      <c r="C192" s="7"/>
      <c r="D192" s="7"/>
      <c r="E192" s="6"/>
      <c r="H192" s="9"/>
    </row>
    <row r="193" spans="1:8" ht="16.2" x14ac:dyDescent="0.35">
      <c r="A193" s="9"/>
      <c r="B193" s="7"/>
      <c r="C193" s="7"/>
      <c r="D193" s="7"/>
      <c r="E193" s="6"/>
      <c r="H193" s="9"/>
    </row>
    <row r="194" spans="1:8" ht="16.2" x14ac:dyDescent="0.35">
      <c r="B194" s="7"/>
      <c r="C194" s="7"/>
      <c r="D194" s="7"/>
      <c r="E194" s="6"/>
    </row>
    <row r="195" spans="1:8" ht="16.2" x14ac:dyDescent="0.35">
      <c r="B195" s="7"/>
      <c r="C195" s="7"/>
      <c r="D195" s="7"/>
      <c r="E195" s="6"/>
    </row>
    <row r="196" spans="1:8" ht="16.2" x14ac:dyDescent="0.35">
      <c r="B196" s="7"/>
      <c r="C196" s="7"/>
      <c r="D196" s="7"/>
      <c r="E196" s="6"/>
    </row>
    <row r="197" spans="1:8" ht="16.2" x14ac:dyDescent="0.35">
      <c r="B197" s="7"/>
      <c r="C197" s="7"/>
      <c r="D197" s="7"/>
      <c r="E197" s="6"/>
    </row>
    <row r="198" spans="1:8" ht="16.2" x14ac:dyDescent="0.35">
      <c r="B198" s="7"/>
      <c r="C198" s="7"/>
      <c r="D198" s="7"/>
      <c r="E198" s="6"/>
    </row>
    <row r="199" spans="1:8" ht="16.2" x14ac:dyDescent="0.35">
      <c r="B199" s="7"/>
      <c r="C199" s="7"/>
      <c r="D199" s="7"/>
      <c r="E199" s="6"/>
    </row>
    <row r="200" spans="1:8" ht="16.2" x14ac:dyDescent="0.35">
      <c r="B200" s="7"/>
      <c r="C200" s="7"/>
      <c r="D200" s="7"/>
      <c r="E200" s="6"/>
    </row>
    <row r="201" spans="1:8" ht="16.2" x14ac:dyDescent="0.35">
      <c r="B201" s="7"/>
      <c r="C201" s="7"/>
      <c r="D201" s="7"/>
      <c r="E201" s="6"/>
    </row>
    <row r="202" spans="1:8" ht="16.2" x14ac:dyDescent="0.35">
      <c r="B202" s="7"/>
      <c r="C202" s="7"/>
      <c r="D202" s="7"/>
      <c r="E202" s="6"/>
    </row>
    <row r="203" spans="1:8" ht="16.2" x14ac:dyDescent="0.35">
      <c r="B203" s="7"/>
      <c r="C203" s="7"/>
      <c r="D203" s="7"/>
      <c r="E203" s="6"/>
    </row>
    <row r="204" spans="1:8" ht="16.2" x14ac:dyDescent="0.35">
      <c r="B204" s="7"/>
      <c r="C204" s="7"/>
      <c r="D204" s="7"/>
      <c r="E204" s="6"/>
    </row>
    <row r="205" spans="1:8" ht="16.2" x14ac:dyDescent="0.35">
      <c r="B205" s="7"/>
      <c r="C205" s="7"/>
      <c r="D205" s="7"/>
      <c r="E205" s="6"/>
    </row>
  </sheetData>
  <autoFilter ref="B2:E103" xr:uid="{230F28BD-A7E8-A14D-8574-F1B9A0D21070}">
    <filterColumn colId="3">
      <filters>
        <dateGroupItem year="2022" month="4" dateTimeGrouping="month"/>
      </filters>
    </filterColumn>
    <sortState xmlns:xlrd2="http://schemas.microsoft.com/office/spreadsheetml/2017/richdata2" ref="B3:E103">
      <sortCondition ref="E2:E103"/>
    </sortState>
  </autoFilter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453B-CACF-6A44-A33D-FAAC3FCAB32E}">
  <sheetPr codeName="Sheet15">
    <tabColor theme="9" tint="0.79998168889431442"/>
  </sheetPr>
  <dimension ref="A3:E16"/>
  <sheetViews>
    <sheetView topLeftCell="A2" zoomScale="170" workbookViewId="0">
      <selection activeCell="Y17" sqref="Y17"/>
    </sheetView>
  </sheetViews>
  <sheetFormatPr defaultColWidth="11.19921875" defaultRowHeight="15.6" x14ac:dyDescent="0.3"/>
  <cols>
    <col min="1" max="1" width="22.796875" bestFit="1" customWidth="1"/>
    <col min="2" max="2" width="16.796875" bestFit="1" customWidth="1"/>
    <col min="3" max="3" width="5.796875" bestFit="1" customWidth="1"/>
    <col min="4" max="4" width="6" bestFit="1" customWidth="1"/>
    <col min="5" max="5" width="11.796875" bestFit="1" customWidth="1"/>
    <col min="6" max="6" width="17.296875" bestFit="1" customWidth="1"/>
    <col min="7" max="7" width="22.796875" bestFit="1" customWidth="1"/>
    <col min="8" max="8" width="22.5" bestFit="1" customWidth="1"/>
    <col min="9" max="9" width="28.19921875" bestFit="1" customWidth="1"/>
  </cols>
  <sheetData>
    <row r="3" spans="1:5" x14ac:dyDescent="0.3">
      <c r="A3" s="1" t="s">
        <v>630</v>
      </c>
      <c r="B3" s="1" t="s">
        <v>629</v>
      </c>
    </row>
    <row r="4" spans="1:5" x14ac:dyDescent="0.3">
      <c r="A4" s="1" t="s">
        <v>627</v>
      </c>
      <c r="B4" t="s">
        <v>18</v>
      </c>
      <c r="C4" t="s">
        <v>20</v>
      </c>
      <c r="D4" t="s">
        <v>573</v>
      </c>
      <c r="E4" t="s">
        <v>628</v>
      </c>
    </row>
    <row r="5" spans="1:5" x14ac:dyDescent="0.3">
      <c r="A5" s="2" t="s">
        <v>607</v>
      </c>
      <c r="B5" s="3">
        <v>7</v>
      </c>
      <c r="C5" s="3"/>
      <c r="D5" s="3"/>
      <c r="E5" s="3">
        <v>7</v>
      </c>
    </row>
    <row r="6" spans="1:5" x14ac:dyDescent="0.3">
      <c r="A6" s="2" t="s">
        <v>590</v>
      </c>
      <c r="B6" s="3"/>
      <c r="C6" s="3">
        <v>2</v>
      </c>
      <c r="D6" s="3">
        <v>6</v>
      </c>
      <c r="E6" s="3">
        <v>8</v>
      </c>
    </row>
    <row r="7" spans="1:5" x14ac:dyDescent="0.3">
      <c r="A7" s="2" t="s">
        <v>557</v>
      </c>
      <c r="B7" s="3"/>
      <c r="C7" s="3">
        <v>6</v>
      </c>
      <c r="D7" s="3">
        <v>9</v>
      </c>
      <c r="E7" s="3">
        <v>15</v>
      </c>
    </row>
    <row r="8" spans="1:5" x14ac:dyDescent="0.3">
      <c r="A8" s="2" t="s">
        <v>622</v>
      </c>
      <c r="B8" s="3"/>
      <c r="C8" s="3"/>
      <c r="D8" s="3">
        <v>2</v>
      </c>
      <c r="E8" s="3">
        <v>2</v>
      </c>
    </row>
    <row r="9" spans="1:5" x14ac:dyDescent="0.3">
      <c r="A9" s="2" t="s">
        <v>628</v>
      </c>
      <c r="B9" s="3">
        <v>7</v>
      </c>
      <c r="C9" s="3">
        <v>8</v>
      </c>
      <c r="D9" s="3">
        <v>17</v>
      </c>
      <c r="E9" s="3">
        <v>32</v>
      </c>
    </row>
    <row r="12" spans="1:5" x14ac:dyDescent="0.3">
      <c r="B12" s="5">
        <f>B5/$E5</f>
        <v>1</v>
      </c>
      <c r="C12" s="5">
        <f>C5/$E5+B12</f>
        <v>1</v>
      </c>
      <c r="D12" s="5">
        <f>D5/$E5+C12</f>
        <v>1</v>
      </c>
    </row>
    <row r="13" spans="1:5" x14ac:dyDescent="0.3">
      <c r="B13" s="5">
        <f t="shared" ref="B13:B16" si="0">B6/$E6</f>
        <v>0</v>
      </c>
      <c r="C13" s="5">
        <f t="shared" ref="C13:D13" si="1">C6/$E6+B13</f>
        <v>0.25</v>
      </c>
      <c r="D13" s="5">
        <f t="shared" si="1"/>
        <v>1</v>
      </c>
    </row>
    <row r="14" spans="1:5" x14ac:dyDescent="0.3">
      <c r="B14" s="5">
        <f t="shared" si="0"/>
        <v>0</v>
      </c>
      <c r="C14" s="5">
        <f t="shared" ref="C14:D14" si="2">C7/$E7+B14</f>
        <v>0.4</v>
      </c>
      <c r="D14" s="5">
        <f t="shared" si="2"/>
        <v>1</v>
      </c>
    </row>
    <row r="15" spans="1:5" x14ac:dyDescent="0.3">
      <c r="B15" s="5">
        <f t="shared" si="0"/>
        <v>0</v>
      </c>
      <c r="C15" s="5">
        <f t="shared" ref="C15:D15" si="3">C8/$E8+B15</f>
        <v>0</v>
      </c>
      <c r="D15" s="5">
        <f t="shared" si="3"/>
        <v>1</v>
      </c>
    </row>
    <row r="16" spans="1:5" x14ac:dyDescent="0.3">
      <c r="B16" s="37">
        <f t="shared" si="0"/>
        <v>0.21875</v>
      </c>
      <c r="C16" s="37">
        <f t="shared" ref="C16" si="4">C9/$E9+B16</f>
        <v>0.46875</v>
      </c>
      <c r="D16" s="37">
        <f>D9/$E9+C16</f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A06-0B42-3D4A-AA79-9F9A73383AAC}">
  <sheetPr codeName="Sheet16" filterMode="1">
    <tabColor theme="9" tint="0.79998168889431442"/>
  </sheetPr>
  <dimension ref="A1:XFB1048553"/>
  <sheetViews>
    <sheetView zoomScale="143" zoomScaleNormal="100" workbookViewId="0">
      <selection activeCell="Y17" sqref="Y17"/>
    </sheetView>
  </sheetViews>
  <sheetFormatPr defaultColWidth="8.796875" defaultRowHeight="15.6" x14ac:dyDescent="0.3"/>
  <cols>
    <col min="2" max="2" width="10.5" customWidth="1"/>
    <col min="3" max="3" width="36.796875" customWidth="1"/>
    <col min="4" max="4" width="10.5" customWidth="1"/>
    <col min="5" max="5" width="12.296875" customWidth="1"/>
    <col min="6" max="6" width="9.19921875" style="11" customWidth="1"/>
    <col min="7" max="7" width="0" hidden="1" customWidth="1"/>
  </cols>
  <sheetData>
    <row r="1" spans="1:16382" x14ac:dyDescent="0.3">
      <c r="A1" s="9"/>
      <c r="B1" s="9"/>
      <c r="C1" s="9"/>
      <c r="D1" s="9"/>
      <c r="E1" s="9"/>
      <c r="F1" s="9"/>
    </row>
    <row r="2" spans="1:16382" s="16" customFormat="1" ht="19.05" customHeight="1" x14ac:dyDescent="0.3">
      <c r="A2" s="9"/>
      <c r="B2" s="8" t="s">
        <v>88</v>
      </c>
      <c r="C2" s="8" t="s">
        <v>550</v>
      </c>
      <c r="D2" s="8" t="s">
        <v>549</v>
      </c>
      <c r="E2" s="8" t="s">
        <v>323</v>
      </c>
      <c r="F2" s="8" t="s">
        <v>92</v>
      </c>
      <c r="G2" s="35" t="s">
        <v>548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</row>
    <row r="3" spans="1:16382" ht="16.95" hidden="1" customHeight="1" x14ac:dyDescent="0.35">
      <c r="A3" s="9"/>
      <c r="B3" s="38" t="s">
        <v>557</v>
      </c>
      <c r="C3" s="38" t="s">
        <v>558</v>
      </c>
      <c r="D3" s="38" t="s">
        <v>559</v>
      </c>
      <c r="E3" s="38" t="s">
        <v>560</v>
      </c>
      <c r="F3" s="39">
        <v>44712</v>
      </c>
      <c r="G3" t="s">
        <v>20</v>
      </c>
    </row>
    <row r="4" spans="1:16382" ht="16.95" hidden="1" customHeight="1" x14ac:dyDescent="0.35">
      <c r="A4" s="9"/>
      <c r="B4" s="38" t="s">
        <v>557</v>
      </c>
      <c r="C4" s="38" t="s">
        <v>561</v>
      </c>
      <c r="D4" s="38" t="s">
        <v>562</v>
      </c>
      <c r="E4" s="38" t="s">
        <v>560</v>
      </c>
      <c r="F4" s="39">
        <v>44712</v>
      </c>
      <c r="G4" t="s">
        <v>20</v>
      </c>
    </row>
    <row r="5" spans="1:16382" ht="16.95" hidden="1" customHeight="1" x14ac:dyDescent="0.35">
      <c r="A5" s="9"/>
      <c r="B5" s="38" t="s">
        <v>557</v>
      </c>
      <c r="C5" s="38" t="s">
        <v>563</v>
      </c>
      <c r="D5" s="38" t="s">
        <v>564</v>
      </c>
      <c r="E5" s="38" t="s">
        <v>560</v>
      </c>
      <c r="F5" s="39">
        <v>44712</v>
      </c>
      <c r="G5" t="s">
        <v>20</v>
      </c>
    </row>
    <row r="6" spans="1:16382" ht="16.95" hidden="1" customHeight="1" x14ac:dyDescent="0.35">
      <c r="A6" s="9"/>
      <c r="B6" s="38" t="s">
        <v>557</v>
      </c>
      <c r="C6" s="38" t="s">
        <v>565</v>
      </c>
      <c r="D6" s="38" t="s">
        <v>566</v>
      </c>
      <c r="E6" s="38" t="s">
        <v>560</v>
      </c>
      <c r="F6" s="39">
        <v>44712</v>
      </c>
      <c r="G6" t="s">
        <v>20</v>
      </c>
    </row>
    <row r="7" spans="1:16382" ht="16.95" hidden="1" customHeight="1" x14ac:dyDescent="0.35">
      <c r="A7" s="9"/>
      <c r="B7" s="38" t="s">
        <v>557</v>
      </c>
      <c r="C7" s="38" t="s">
        <v>567</v>
      </c>
      <c r="D7" s="38" t="s">
        <v>568</v>
      </c>
      <c r="E7" s="38" t="s">
        <v>560</v>
      </c>
      <c r="F7" s="39">
        <v>44712</v>
      </c>
      <c r="G7" t="s">
        <v>20</v>
      </c>
    </row>
    <row r="8" spans="1:16382" ht="16.95" hidden="1" customHeight="1" x14ac:dyDescent="0.35">
      <c r="A8" s="9"/>
      <c r="B8" s="38" t="s">
        <v>557</v>
      </c>
      <c r="C8" s="38" t="s">
        <v>569</v>
      </c>
      <c r="D8" s="38" t="s">
        <v>570</v>
      </c>
      <c r="E8" s="38" t="s">
        <v>560</v>
      </c>
      <c r="F8" s="39">
        <v>44712</v>
      </c>
      <c r="G8" t="s">
        <v>20</v>
      </c>
    </row>
    <row r="9" spans="1:16382" ht="16.95" customHeight="1" x14ac:dyDescent="0.35">
      <c r="A9" s="9"/>
      <c r="B9" s="38" t="s">
        <v>557</v>
      </c>
      <c r="C9" s="38" t="s">
        <v>571</v>
      </c>
      <c r="D9" s="38" t="s">
        <v>572</v>
      </c>
      <c r="E9" s="38" t="s">
        <v>560</v>
      </c>
      <c r="F9" s="39">
        <v>44742</v>
      </c>
      <c r="G9" t="s">
        <v>573</v>
      </c>
    </row>
    <row r="10" spans="1:16382" ht="16.95" customHeight="1" x14ac:dyDescent="0.35">
      <c r="A10" s="9"/>
      <c r="B10" s="38" t="s">
        <v>557</v>
      </c>
      <c r="C10" s="38" t="s">
        <v>574</v>
      </c>
      <c r="D10" s="38" t="s">
        <v>575</v>
      </c>
      <c r="E10" s="38" t="s">
        <v>560</v>
      </c>
      <c r="F10" s="39">
        <v>44742</v>
      </c>
      <c r="G10" t="s">
        <v>573</v>
      </c>
    </row>
    <row r="11" spans="1:16382" ht="16.95" customHeight="1" x14ac:dyDescent="0.35">
      <c r="A11" s="9"/>
      <c r="B11" s="38" t="s">
        <v>557</v>
      </c>
      <c r="C11" s="38" t="s">
        <v>576</v>
      </c>
      <c r="D11" s="38" t="s">
        <v>577</v>
      </c>
      <c r="E11" s="38" t="s">
        <v>560</v>
      </c>
      <c r="F11" s="39">
        <v>44742</v>
      </c>
      <c r="G11" t="s">
        <v>573</v>
      </c>
    </row>
    <row r="12" spans="1:16382" ht="16.95" customHeight="1" x14ac:dyDescent="0.35">
      <c r="A12" s="9"/>
      <c r="B12" s="38" t="s">
        <v>557</v>
      </c>
      <c r="C12" s="38" t="s">
        <v>578</v>
      </c>
      <c r="D12" s="38" t="s">
        <v>579</v>
      </c>
      <c r="E12" s="38" t="s">
        <v>560</v>
      </c>
      <c r="F12" s="39">
        <v>44742</v>
      </c>
      <c r="G12" t="s">
        <v>573</v>
      </c>
    </row>
    <row r="13" spans="1:16382" ht="16.95" customHeight="1" x14ac:dyDescent="0.35">
      <c r="A13" s="9"/>
      <c r="B13" s="38" t="s">
        <v>557</v>
      </c>
      <c r="C13" s="38" t="s">
        <v>580</v>
      </c>
      <c r="D13" s="38" t="s">
        <v>581</v>
      </c>
      <c r="E13" s="38" t="s">
        <v>560</v>
      </c>
      <c r="F13" s="39">
        <v>44742</v>
      </c>
      <c r="G13" t="s">
        <v>573</v>
      </c>
    </row>
    <row r="14" spans="1:16382" ht="16.95" customHeight="1" x14ac:dyDescent="0.35">
      <c r="A14" s="9"/>
      <c r="B14" s="38" t="s">
        <v>557</v>
      </c>
      <c r="C14" s="38" t="s">
        <v>582</v>
      </c>
      <c r="D14" s="38" t="s">
        <v>583</v>
      </c>
      <c r="E14" s="38" t="s">
        <v>560</v>
      </c>
      <c r="F14" s="39">
        <v>44742</v>
      </c>
      <c r="G14" t="s">
        <v>573</v>
      </c>
    </row>
    <row r="15" spans="1:16382" ht="16.95" customHeight="1" x14ac:dyDescent="0.35">
      <c r="A15" s="9"/>
      <c r="B15" s="38" t="s">
        <v>557</v>
      </c>
      <c r="C15" s="38" t="s">
        <v>584</v>
      </c>
      <c r="D15" s="38" t="s">
        <v>585</v>
      </c>
      <c r="E15" s="38" t="s">
        <v>560</v>
      </c>
      <c r="F15" s="39">
        <v>44742</v>
      </c>
      <c r="G15" t="s">
        <v>573</v>
      </c>
    </row>
    <row r="16" spans="1:16382" ht="16.95" customHeight="1" x14ac:dyDescent="0.35">
      <c r="A16" s="9"/>
      <c r="B16" s="38" t="s">
        <v>557</v>
      </c>
      <c r="C16" s="38" t="s">
        <v>586</v>
      </c>
      <c r="D16" s="38" t="s">
        <v>587</v>
      </c>
      <c r="E16" s="38" t="s">
        <v>560</v>
      </c>
      <c r="F16" s="39">
        <v>44742</v>
      </c>
      <c r="G16" t="s">
        <v>573</v>
      </c>
    </row>
    <row r="17" spans="1:7" ht="16.95" customHeight="1" x14ac:dyDescent="0.35">
      <c r="A17" s="9"/>
      <c r="B17" s="38" t="s">
        <v>557</v>
      </c>
      <c r="C17" s="38" t="s">
        <v>588</v>
      </c>
      <c r="D17" s="38" t="s">
        <v>589</v>
      </c>
      <c r="E17" s="38" t="s">
        <v>560</v>
      </c>
      <c r="F17" s="39">
        <v>44742</v>
      </c>
      <c r="G17" t="s">
        <v>573</v>
      </c>
    </row>
    <row r="18" spans="1:7" ht="16.95" hidden="1" customHeight="1" x14ac:dyDescent="0.35">
      <c r="A18" s="9"/>
      <c r="B18" s="38" t="s">
        <v>590</v>
      </c>
      <c r="C18" s="38" t="s">
        <v>591</v>
      </c>
      <c r="D18" s="38" t="s">
        <v>592</v>
      </c>
      <c r="E18" s="38" t="s">
        <v>560</v>
      </c>
      <c r="F18" s="39">
        <v>44712</v>
      </c>
      <c r="G18" t="s">
        <v>20</v>
      </c>
    </row>
    <row r="19" spans="1:7" ht="16.95" hidden="1" customHeight="1" x14ac:dyDescent="0.35">
      <c r="A19" s="9"/>
      <c r="B19" s="38" t="s">
        <v>590</v>
      </c>
      <c r="C19" s="38" t="s">
        <v>593</v>
      </c>
      <c r="D19" s="38" t="s">
        <v>594</v>
      </c>
      <c r="E19" s="38" t="s">
        <v>560</v>
      </c>
      <c r="F19" s="39">
        <v>44712</v>
      </c>
      <c r="G19" t="s">
        <v>20</v>
      </c>
    </row>
    <row r="20" spans="1:7" ht="16.95" customHeight="1" x14ac:dyDescent="0.35">
      <c r="A20" s="9"/>
      <c r="B20" s="38" t="s">
        <v>590</v>
      </c>
      <c r="C20" s="38" t="s">
        <v>595</v>
      </c>
      <c r="D20" s="38" t="s">
        <v>596</v>
      </c>
      <c r="E20" s="38" t="s">
        <v>560</v>
      </c>
      <c r="F20" s="39">
        <v>44742</v>
      </c>
      <c r="G20" t="s">
        <v>573</v>
      </c>
    </row>
    <row r="21" spans="1:7" ht="16.95" customHeight="1" x14ac:dyDescent="0.35">
      <c r="A21" s="9"/>
      <c r="B21" s="38" t="s">
        <v>590</v>
      </c>
      <c r="C21" s="38" t="s">
        <v>597</v>
      </c>
      <c r="D21" s="38" t="s">
        <v>598</v>
      </c>
      <c r="E21" s="38" t="s">
        <v>560</v>
      </c>
      <c r="F21" s="39">
        <v>44742</v>
      </c>
      <c r="G21" t="s">
        <v>573</v>
      </c>
    </row>
    <row r="22" spans="1:7" ht="16.95" customHeight="1" x14ac:dyDescent="0.35">
      <c r="A22" s="9"/>
      <c r="B22" s="38" t="s">
        <v>590</v>
      </c>
      <c r="C22" s="38" t="s">
        <v>599</v>
      </c>
      <c r="D22" s="38" t="s">
        <v>600</v>
      </c>
      <c r="E22" s="38" t="s">
        <v>560</v>
      </c>
      <c r="F22" s="39">
        <v>44742</v>
      </c>
      <c r="G22" t="s">
        <v>573</v>
      </c>
    </row>
    <row r="23" spans="1:7" ht="16.95" customHeight="1" x14ac:dyDescent="0.35">
      <c r="A23" s="9"/>
      <c r="B23" s="38" t="s">
        <v>590</v>
      </c>
      <c r="C23" s="38" t="s">
        <v>601</v>
      </c>
      <c r="D23" s="38" t="s">
        <v>602</v>
      </c>
      <c r="E23" s="38" t="s">
        <v>560</v>
      </c>
      <c r="F23" s="39">
        <v>44742</v>
      </c>
      <c r="G23" t="s">
        <v>573</v>
      </c>
    </row>
    <row r="24" spans="1:7" ht="16.95" customHeight="1" x14ac:dyDescent="0.35">
      <c r="A24" s="9"/>
      <c r="B24" s="38" t="s">
        <v>590</v>
      </c>
      <c r="C24" s="38" t="s">
        <v>603</v>
      </c>
      <c r="D24" s="38" t="s">
        <v>604</v>
      </c>
      <c r="E24" s="38" t="s">
        <v>560</v>
      </c>
      <c r="F24" s="39">
        <v>44742</v>
      </c>
      <c r="G24" t="s">
        <v>573</v>
      </c>
    </row>
    <row r="25" spans="1:7" ht="16.95" customHeight="1" x14ac:dyDescent="0.35">
      <c r="A25" s="9"/>
      <c r="B25" s="38" t="s">
        <v>590</v>
      </c>
      <c r="C25" s="38" t="s">
        <v>605</v>
      </c>
      <c r="D25" s="38" t="s">
        <v>606</v>
      </c>
      <c r="E25" s="38" t="s">
        <v>560</v>
      </c>
      <c r="F25" s="39">
        <v>44742</v>
      </c>
      <c r="G25" t="s">
        <v>573</v>
      </c>
    </row>
    <row r="26" spans="1:7" ht="16.95" hidden="1" customHeight="1" x14ac:dyDescent="0.35">
      <c r="A26" s="9"/>
      <c r="B26" s="38" t="s">
        <v>607</v>
      </c>
      <c r="C26" s="38" t="s">
        <v>608</v>
      </c>
      <c r="D26" s="38" t="s">
        <v>609</v>
      </c>
      <c r="E26" s="38" t="s">
        <v>610</v>
      </c>
      <c r="F26" s="39">
        <v>44681</v>
      </c>
      <c r="G26" t="s">
        <v>18</v>
      </c>
    </row>
    <row r="27" spans="1:7" ht="16.95" hidden="1" customHeight="1" x14ac:dyDescent="0.35">
      <c r="A27" s="9"/>
      <c r="B27" s="38" t="s">
        <v>607</v>
      </c>
      <c r="C27" s="38" t="s">
        <v>611</v>
      </c>
      <c r="D27" s="38" t="s">
        <v>612</v>
      </c>
      <c r="E27" s="38" t="s">
        <v>610</v>
      </c>
      <c r="F27" s="39">
        <v>44681</v>
      </c>
      <c r="G27" t="s">
        <v>18</v>
      </c>
    </row>
    <row r="28" spans="1:7" ht="16.95" hidden="1" customHeight="1" x14ac:dyDescent="0.35">
      <c r="A28" s="9"/>
      <c r="B28" s="38" t="s">
        <v>607</v>
      </c>
      <c r="C28" s="38" t="s">
        <v>613</v>
      </c>
      <c r="D28" s="38" t="s">
        <v>614</v>
      </c>
      <c r="E28" s="38" t="s">
        <v>610</v>
      </c>
      <c r="F28" s="39">
        <v>44681</v>
      </c>
      <c r="G28" t="s">
        <v>18</v>
      </c>
    </row>
    <row r="29" spans="1:7" ht="16.95" hidden="1" customHeight="1" x14ac:dyDescent="0.35">
      <c r="A29" s="9"/>
      <c r="B29" s="38" t="s">
        <v>607</v>
      </c>
      <c r="C29" s="38" t="s">
        <v>615</v>
      </c>
      <c r="D29" s="38" t="s">
        <v>616</v>
      </c>
      <c r="E29" s="38" t="s">
        <v>610</v>
      </c>
      <c r="F29" s="39">
        <v>44681</v>
      </c>
      <c r="G29" t="s">
        <v>18</v>
      </c>
    </row>
    <row r="30" spans="1:7" ht="16.95" hidden="1" customHeight="1" x14ac:dyDescent="0.35">
      <c r="A30" s="9"/>
      <c r="B30" s="38" t="s">
        <v>607</v>
      </c>
      <c r="C30" s="38" t="s">
        <v>631</v>
      </c>
      <c r="D30" s="38" t="s">
        <v>617</v>
      </c>
      <c r="E30" s="38" t="s">
        <v>610</v>
      </c>
      <c r="F30" s="39">
        <v>44681</v>
      </c>
      <c r="G30" t="s">
        <v>18</v>
      </c>
    </row>
    <row r="31" spans="1:7" ht="16.95" hidden="1" customHeight="1" x14ac:dyDescent="0.35">
      <c r="A31" s="9"/>
      <c r="B31" s="38" t="s">
        <v>607</v>
      </c>
      <c r="C31" s="38" t="s">
        <v>618</v>
      </c>
      <c r="D31" s="38" t="s">
        <v>619</v>
      </c>
      <c r="E31" s="38" t="s">
        <v>610</v>
      </c>
      <c r="F31" s="39">
        <v>44681</v>
      </c>
      <c r="G31" t="s">
        <v>18</v>
      </c>
    </row>
    <row r="32" spans="1:7" ht="16.95" hidden="1" customHeight="1" x14ac:dyDescent="0.35">
      <c r="A32" s="9"/>
      <c r="B32" s="38" t="s">
        <v>607</v>
      </c>
      <c r="C32" s="38" t="s">
        <v>620</v>
      </c>
      <c r="D32" s="38" t="s">
        <v>621</v>
      </c>
      <c r="E32" s="38" t="s">
        <v>610</v>
      </c>
      <c r="F32" s="39">
        <v>44681</v>
      </c>
      <c r="G32" t="s">
        <v>18</v>
      </c>
    </row>
    <row r="33" spans="1:7" ht="16.95" customHeight="1" x14ac:dyDescent="0.35">
      <c r="A33" s="9"/>
      <c r="B33" s="38" t="s">
        <v>622</v>
      </c>
      <c r="C33" s="38" t="s">
        <v>623</v>
      </c>
      <c r="D33" s="38" t="s">
        <v>624</v>
      </c>
      <c r="E33" s="38" t="s">
        <v>625</v>
      </c>
      <c r="F33" s="39">
        <v>44742</v>
      </c>
      <c r="G33" t="s">
        <v>573</v>
      </c>
    </row>
    <row r="34" spans="1:7" ht="16.95" customHeight="1" x14ac:dyDescent="0.35">
      <c r="A34" s="9"/>
      <c r="B34" s="38" t="s">
        <v>622</v>
      </c>
      <c r="C34" s="38" t="s">
        <v>626</v>
      </c>
      <c r="D34" s="38" t="s">
        <v>624</v>
      </c>
      <c r="E34" s="38" t="s">
        <v>625</v>
      </c>
      <c r="F34" s="39">
        <v>44742</v>
      </c>
      <c r="G34" t="s">
        <v>573</v>
      </c>
    </row>
    <row r="35" spans="1:7" x14ac:dyDescent="0.3">
      <c r="A35" s="9"/>
    </row>
    <row r="36" spans="1:7" x14ac:dyDescent="0.3">
      <c r="A36" s="9"/>
    </row>
    <row r="37" spans="1:7" x14ac:dyDescent="0.3">
      <c r="A37" s="9"/>
    </row>
    <row r="38" spans="1:7" x14ac:dyDescent="0.3">
      <c r="A38" s="9"/>
    </row>
    <row r="39" spans="1:7" x14ac:dyDescent="0.3">
      <c r="A39" s="9"/>
    </row>
    <row r="40" spans="1:7" x14ac:dyDescent="0.3">
      <c r="A40" s="9"/>
    </row>
    <row r="41" spans="1:7" x14ac:dyDescent="0.3">
      <c r="A41" s="9"/>
    </row>
    <row r="42" spans="1:7" x14ac:dyDescent="0.3">
      <c r="A42" s="9"/>
    </row>
    <row r="43" spans="1:7" x14ac:dyDescent="0.3">
      <c r="A43" s="9"/>
    </row>
    <row r="44" spans="1:7" x14ac:dyDescent="0.3">
      <c r="A44" s="9"/>
    </row>
    <row r="45" spans="1:7" x14ac:dyDescent="0.3">
      <c r="A45" s="9"/>
    </row>
    <row r="46" spans="1:7" x14ac:dyDescent="0.3">
      <c r="A46" s="9"/>
    </row>
    <row r="47" spans="1:7" x14ac:dyDescent="0.3">
      <c r="A47" s="9"/>
    </row>
    <row r="48" spans="1:7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048514" spans="1:1" x14ac:dyDescent="0.3">
      <c r="A1048514" s="9"/>
    </row>
    <row r="1048515" spans="1:1" x14ac:dyDescent="0.3">
      <c r="A1048515" s="9"/>
    </row>
    <row r="1048516" spans="1:1" x14ac:dyDescent="0.3">
      <c r="A1048516" s="9"/>
    </row>
    <row r="1048517" spans="1:1" x14ac:dyDescent="0.3">
      <c r="A1048517" s="9"/>
    </row>
    <row r="1048518" spans="1:1" x14ac:dyDescent="0.3">
      <c r="A1048518" s="9"/>
    </row>
    <row r="1048519" spans="1:1" x14ac:dyDescent="0.3">
      <c r="A1048519" s="9"/>
    </row>
    <row r="1048520" spans="1:1" x14ac:dyDescent="0.3">
      <c r="A1048520" s="9"/>
    </row>
    <row r="1048521" spans="1:1" x14ac:dyDescent="0.3">
      <c r="A1048521" s="9"/>
    </row>
    <row r="1048522" spans="1:1" x14ac:dyDescent="0.3">
      <c r="A1048522" s="9"/>
    </row>
    <row r="1048523" spans="1:1" x14ac:dyDescent="0.3">
      <c r="A1048523" s="9"/>
    </row>
    <row r="1048524" spans="1:1" x14ac:dyDescent="0.3">
      <c r="A1048524" s="9"/>
    </row>
    <row r="1048525" spans="1:1" x14ac:dyDescent="0.3">
      <c r="A1048525" s="9"/>
    </row>
    <row r="1048526" spans="1:1" x14ac:dyDescent="0.3">
      <c r="A1048526" s="9"/>
    </row>
    <row r="1048527" spans="1:1" x14ac:dyDescent="0.3">
      <c r="A1048527" s="9"/>
    </row>
    <row r="1048528" spans="1:1" x14ac:dyDescent="0.3">
      <c r="A1048528" s="9"/>
    </row>
    <row r="1048529" spans="1:1" x14ac:dyDescent="0.3">
      <c r="A1048529" s="9"/>
    </row>
    <row r="1048530" spans="1:1" x14ac:dyDescent="0.3">
      <c r="A1048530" s="9"/>
    </row>
    <row r="1048531" spans="1:1" x14ac:dyDescent="0.3">
      <c r="A1048531" s="9"/>
    </row>
    <row r="1048532" spans="1:1" x14ac:dyDescent="0.3">
      <c r="A1048532" s="9"/>
    </row>
    <row r="1048533" spans="1:1" x14ac:dyDescent="0.3">
      <c r="A1048533" s="9"/>
    </row>
    <row r="1048534" spans="1:1" x14ac:dyDescent="0.3">
      <c r="A1048534" s="9"/>
    </row>
    <row r="1048535" spans="1:1" x14ac:dyDescent="0.3">
      <c r="A1048535" s="9"/>
    </row>
    <row r="1048536" spans="1:1" x14ac:dyDescent="0.3">
      <c r="A1048536" s="9"/>
    </row>
    <row r="1048537" spans="1:1" x14ac:dyDescent="0.3">
      <c r="A1048537" s="9"/>
    </row>
    <row r="1048538" spans="1:1" x14ac:dyDescent="0.3">
      <c r="A1048538" s="9"/>
    </row>
    <row r="1048539" spans="1:1" x14ac:dyDescent="0.3">
      <c r="A1048539" s="9"/>
    </row>
    <row r="1048540" spans="1:1" x14ac:dyDescent="0.3">
      <c r="A1048540" s="9"/>
    </row>
    <row r="1048541" spans="1:1" x14ac:dyDescent="0.3">
      <c r="A1048541" s="9"/>
    </row>
    <row r="1048542" spans="1:1" x14ac:dyDescent="0.3">
      <c r="A1048542" s="9"/>
    </row>
    <row r="1048543" spans="1:1" x14ac:dyDescent="0.3">
      <c r="A1048543" s="9"/>
    </row>
    <row r="1048544" spans="1:1" x14ac:dyDescent="0.3">
      <c r="A1048544" s="9"/>
    </row>
    <row r="1048545" spans="1:1" x14ac:dyDescent="0.3">
      <c r="A1048545" s="9"/>
    </row>
    <row r="1048546" spans="1:1" x14ac:dyDescent="0.3">
      <c r="A1048546" s="9"/>
    </row>
    <row r="1048547" spans="1:1" x14ac:dyDescent="0.3">
      <c r="A1048547" s="9"/>
    </row>
    <row r="1048548" spans="1:1" x14ac:dyDescent="0.3">
      <c r="A1048548" s="9"/>
    </row>
    <row r="1048549" spans="1:1" x14ac:dyDescent="0.3">
      <c r="A1048549" s="9"/>
    </row>
    <row r="1048550" spans="1:1" x14ac:dyDescent="0.3">
      <c r="A1048550" s="9"/>
    </row>
    <row r="1048551" spans="1:1" x14ac:dyDescent="0.3">
      <c r="A1048551" s="9"/>
    </row>
    <row r="1048552" spans="1:1" x14ac:dyDescent="0.3">
      <c r="A1048552" s="9"/>
    </row>
    <row r="1048553" spans="1:1" x14ac:dyDescent="0.3">
      <c r="A1048553" s="9"/>
    </row>
  </sheetData>
  <autoFilter ref="B2:G90" xr:uid="{00000000-0009-0000-0000-000000000000}">
    <filterColumn colId="4">
      <filters blank="1">
        <dateGroupItem year="2022" month="6" dateTimeGrouping="month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1862-CE44-134D-BFE2-E1663FA8D846}">
  <sheetPr codeName="Sheet18" filterMode="1">
    <tabColor theme="9" tint="0.79998168889431442"/>
  </sheetPr>
  <dimension ref="A1:XFB1048553"/>
  <sheetViews>
    <sheetView zoomScale="143" zoomScaleNormal="100" workbookViewId="0">
      <selection activeCell="E16" sqref="E16"/>
    </sheetView>
  </sheetViews>
  <sheetFormatPr defaultColWidth="8.796875" defaultRowHeight="15.6" x14ac:dyDescent="0.3"/>
  <cols>
    <col min="2" max="2" width="10.5" customWidth="1"/>
    <col min="3" max="3" width="36.796875" customWidth="1"/>
    <col min="4" max="4" width="10.5" customWidth="1"/>
    <col min="5" max="5" width="12.296875" customWidth="1"/>
    <col min="6" max="6" width="9.19921875" style="11" customWidth="1"/>
    <col min="7" max="7" width="0" hidden="1" customWidth="1"/>
  </cols>
  <sheetData>
    <row r="1" spans="1:16382" x14ac:dyDescent="0.3">
      <c r="A1" s="61"/>
      <c r="B1" s="61"/>
      <c r="C1" s="61"/>
      <c r="D1" s="61"/>
      <c r="E1" s="61"/>
      <c r="F1" s="61"/>
    </row>
    <row r="2" spans="1:16382" s="16" customFormat="1" ht="19.05" customHeight="1" x14ac:dyDescent="0.3">
      <c r="A2" s="61"/>
      <c r="B2" s="58" t="s">
        <v>88</v>
      </c>
      <c r="C2" s="58" t="s">
        <v>550</v>
      </c>
      <c r="D2" s="58" t="s">
        <v>549</v>
      </c>
      <c r="E2" s="58" t="s">
        <v>323</v>
      </c>
      <c r="F2" s="58" t="s">
        <v>92</v>
      </c>
      <c r="G2" s="35" t="s">
        <v>548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</row>
    <row r="3" spans="1:16382" ht="16.95" hidden="1" customHeight="1" x14ac:dyDescent="0.35">
      <c r="A3" s="61"/>
      <c r="B3" s="62" t="s">
        <v>557</v>
      </c>
      <c r="C3" s="62" t="s">
        <v>558</v>
      </c>
      <c r="D3" s="62" t="s">
        <v>559</v>
      </c>
      <c r="E3" s="62" t="s">
        <v>560</v>
      </c>
      <c r="F3" s="60">
        <v>44712</v>
      </c>
      <c r="G3" t="s">
        <v>20</v>
      </c>
    </row>
    <row r="4" spans="1:16382" ht="16.95" hidden="1" customHeight="1" x14ac:dyDescent="0.35">
      <c r="A4" s="61"/>
      <c r="B4" s="62" t="s">
        <v>557</v>
      </c>
      <c r="C4" s="62" t="s">
        <v>561</v>
      </c>
      <c r="D4" s="62" t="s">
        <v>562</v>
      </c>
      <c r="E4" s="62" t="s">
        <v>560</v>
      </c>
      <c r="F4" s="60">
        <v>44712</v>
      </c>
      <c r="G4" t="s">
        <v>20</v>
      </c>
    </row>
    <row r="5" spans="1:16382" ht="16.95" hidden="1" customHeight="1" x14ac:dyDescent="0.35">
      <c r="A5" s="61"/>
      <c r="B5" s="62" t="s">
        <v>557</v>
      </c>
      <c r="C5" s="62" t="s">
        <v>563</v>
      </c>
      <c r="D5" s="62" t="s">
        <v>564</v>
      </c>
      <c r="E5" s="62" t="s">
        <v>560</v>
      </c>
      <c r="F5" s="60">
        <v>44712</v>
      </c>
      <c r="G5" t="s">
        <v>20</v>
      </c>
    </row>
    <row r="6" spans="1:16382" ht="16.95" hidden="1" customHeight="1" x14ac:dyDescent="0.35">
      <c r="A6" s="61"/>
      <c r="B6" s="62" t="s">
        <v>557</v>
      </c>
      <c r="C6" s="62" t="s">
        <v>565</v>
      </c>
      <c r="D6" s="62" t="s">
        <v>566</v>
      </c>
      <c r="E6" s="62" t="s">
        <v>560</v>
      </c>
      <c r="F6" s="60">
        <v>44712</v>
      </c>
      <c r="G6" t="s">
        <v>20</v>
      </c>
    </row>
    <row r="7" spans="1:16382" ht="16.95" hidden="1" customHeight="1" x14ac:dyDescent="0.35">
      <c r="A7" s="61"/>
      <c r="B7" s="62" t="s">
        <v>557</v>
      </c>
      <c r="C7" s="62" t="s">
        <v>567</v>
      </c>
      <c r="D7" s="62" t="s">
        <v>568</v>
      </c>
      <c r="E7" s="62" t="s">
        <v>560</v>
      </c>
      <c r="F7" s="60">
        <v>44712</v>
      </c>
      <c r="G7" t="s">
        <v>20</v>
      </c>
    </row>
    <row r="8" spans="1:16382" ht="16.95" hidden="1" customHeight="1" x14ac:dyDescent="0.35">
      <c r="A8" s="61"/>
      <c r="B8" s="62" t="s">
        <v>557</v>
      </c>
      <c r="C8" s="62" t="s">
        <v>569</v>
      </c>
      <c r="D8" s="62" t="s">
        <v>570</v>
      </c>
      <c r="E8" s="62" t="s">
        <v>560</v>
      </c>
      <c r="F8" s="60">
        <v>44712</v>
      </c>
      <c r="G8" t="s">
        <v>20</v>
      </c>
    </row>
    <row r="9" spans="1:16382" ht="16.95" customHeight="1" x14ac:dyDescent="0.35">
      <c r="A9" s="61"/>
      <c r="B9" s="62" t="s">
        <v>557</v>
      </c>
      <c r="C9" s="62" t="s">
        <v>571</v>
      </c>
      <c r="D9" s="62" t="s">
        <v>572</v>
      </c>
      <c r="E9" s="62" t="s">
        <v>560</v>
      </c>
      <c r="F9" s="60">
        <v>44742</v>
      </c>
      <c r="G9" t="s">
        <v>573</v>
      </c>
    </row>
    <row r="10" spans="1:16382" ht="16.95" customHeight="1" x14ac:dyDescent="0.35">
      <c r="A10" s="61"/>
      <c r="B10" s="62" t="s">
        <v>557</v>
      </c>
      <c r="C10" s="62" t="s">
        <v>574</v>
      </c>
      <c r="D10" s="62" t="s">
        <v>575</v>
      </c>
      <c r="E10" s="62" t="s">
        <v>560</v>
      </c>
      <c r="F10" s="60">
        <v>44742</v>
      </c>
      <c r="G10" t="s">
        <v>573</v>
      </c>
    </row>
    <row r="11" spans="1:16382" ht="16.95" customHeight="1" x14ac:dyDescent="0.35">
      <c r="A11" s="61"/>
      <c r="B11" s="62" t="s">
        <v>557</v>
      </c>
      <c r="C11" s="62" t="s">
        <v>576</v>
      </c>
      <c r="D11" s="62" t="s">
        <v>577</v>
      </c>
      <c r="E11" s="62" t="s">
        <v>560</v>
      </c>
      <c r="F11" s="60">
        <v>44742</v>
      </c>
      <c r="G11" t="s">
        <v>573</v>
      </c>
    </row>
    <row r="12" spans="1:16382" ht="16.95" customHeight="1" x14ac:dyDescent="0.35">
      <c r="A12" s="61"/>
      <c r="B12" s="62" t="s">
        <v>557</v>
      </c>
      <c r="C12" s="62" t="s">
        <v>578</v>
      </c>
      <c r="D12" s="62" t="s">
        <v>579</v>
      </c>
      <c r="E12" s="62" t="s">
        <v>560</v>
      </c>
      <c r="F12" s="60">
        <v>44742</v>
      </c>
      <c r="G12" t="s">
        <v>573</v>
      </c>
    </row>
    <row r="13" spans="1:16382" ht="16.95" customHeight="1" x14ac:dyDescent="0.35">
      <c r="A13" s="61"/>
      <c r="B13" s="62" t="s">
        <v>557</v>
      </c>
      <c r="C13" s="62" t="s">
        <v>580</v>
      </c>
      <c r="D13" s="62" t="s">
        <v>581</v>
      </c>
      <c r="E13" s="62" t="s">
        <v>560</v>
      </c>
      <c r="F13" s="60">
        <v>44742</v>
      </c>
      <c r="G13" t="s">
        <v>573</v>
      </c>
    </row>
    <row r="14" spans="1:16382" ht="16.95" customHeight="1" x14ac:dyDescent="0.35">
      <c r="A14" s="61"/>
      <c r="B14" s="62" t="s">
        <v>557</v>
      </c>
      <c r="C14" s="62" t="s">
        <v>582</v>
      </c>
      <c r="D14" s="62" t="s">
        <v>583</v>
      </c>
      <c r="E14" s="62" t="s">
        <v>560</v>
      </c>
      <c r="F14" s="60">
        <v>44742</v>
      </c>
      <c r="G14" t="s">
        <v>573</v>
      </c>
    </row>
    <row r="15" spans="1:16382" ht="16.95" customHeight="1" x14ac:dyDescent="0.35">
      <c r="A15" s="61"/>
      <c r="B15" s="62" t="s">
        <v>557</v>
      </c>
      <c r="C15" s="62" t="s">
        <v>584</v>
      </c>
      <c r="D15" s="62" t="s">
        <v>585</v>
      </c>
      <c r="E15" s="62" t="s">
        <v>560</v>
      </c>
      <c r="F15" s="60">
        <v>44742</v>
      </c>
      <c r="G15" t="s">
        <v>573</v>
      </c>
    </row>
    <row r="16" spans="1:16382" ht="16.95" customHeight="1" x14ac:dyDescent="0.35">
      <c r="A16" s="61"/>
      <c r="B16" s="62" t="s">
        <v>557</v>
      </c>
      <c r="C16" s="62" t="s">
        <v>586</v>
      </c>
      <c r="D16" s="62" t="s">
        <v>587</v>
      </c>
      <c r="E16" s="62" t="s">
        <v>560</v>
      </c>
      <c r="F16" s="60">
        <v>44742</v>
      </c>
      <c r="G16" t="s">
        <v>573</v>
      </c>
    </row>
    <row r="17" spans="1:7" ht="16.95" customHeight="1" x14ac:dyDescent="0.35">
      <c r="A17" s="61"/>
      <c r="B17" s="62" t="s">
        <v>557</v>
      </c>
      <c r="C17" s="62" t="s">
        <v>588</v>
      </c>
      <c r="D17" s="62" t="s">
        <v>589</v>
      </c>
      <c r="E17" s="62" t="s">
        <v>560</v>
      </c>
      <c r="F17" s="60">
        <v>44742</v>
      </c>
      <c r="G17" t="s">
        <v>573</v>
      </c>
    </row>
    <row r="18" spans="1:7" ht="16.95" hidden="1" customHeight="1" x14ac:dyDescent="0.35">
      <c r="A18" s="61"/>
      <c r="B18" s="62" t="s">
        <v>590</v>
      </c>
      <c r="C18" s="62" t="s">
        <v>591</v>
      </c>
      <c r="D18" s="62" t="s">
        <v>592</v>
      </c>
      <c r="E18" s="62" t="s">
        <v>560</v>
      </c>
      <c r="F18" s="60">
        <v>44712</v>
      </c>
      <c r="G18" t="s">
        <v>20</v>
      </c>
    </row>
    <row r="19" spans="1:7" ht="16.95" hidden="1" customHeight="1" x14ac:dyDescent="0.35">
      <c r="A19" s="61"/>
      <c r="B19" s="62" t="s">
        <v>590</v>
      </c>
      <c r="C19" s="62" t="s">
        <v>593</v>
      </c>
      <c r="D19" s="62" t="s">
        <v>594</v>
      </c>
      <c r="E19" s="62" t="s">
        <v>560</v>
      </c>
      <c r="F19" s="60">
        <v>44712</v>
      </c>
      <c r="G19" t="s">
        <v>20</v>
      </c>
    </row>
    <row r="20" spans="1:7" ht="16.95" customHeight="1" x14ac:dyDescent="0.35">
      <c r="A20" s="61"/>
      <c r="B20" s="62" t="s">
        <v>590</v>
      </c>
      <c r="C20" s="62" t="s">
        <v>595</v>
      </c>
      <c r="D20" s="62" t="s">
        <v>596</v>
      </c>
      <c r="E20" s="62" t="s">
        <v>560</v>
      </c>
      <c r="F20" s="60">
        <v>44742</v>
      </c>
      <c r="G20" t="s">
        <v>573</v>
      </c>
    </row>
    <row r="21" spans="1:7" ht="16.95" customHeight="1" x14ac:dyDescent="0.35">
      <c r="A21" s="61"/>
      <c r="B21" s="62" t="s">
        <v>590</v>
      </c>
      <c r="C21" s="62" t="s">
        <v>597</v>
      </c>
      <c r="D21" s="62" t="s">
        <v>598</v>
      </c>
      <c r="E21" s="62" t="s">
        <v>560</v>
      </c>
      <c r="F21" s="60">
        <v>44742</v>
      </c>
      <c r="G21" t="s">
        <v>573</v>
      </c>
    </row>
    <row r="22" spans="1:7" ht="16.95" customHeight="1" x14ac:dyDescent="0.35">
      <c r="A22" s="61"/>
      <c r="B22" s="62" t="s">
        <v>590</v>
      </c>
      <c r="C22" s="62" t="s">
        <v>599</v>
      </c>
      <c r="D22" s="62" t="s">
        <v>600</v>
      </c>
      <c r="E22" s="62" t="s">
        <v>560</v>
      </c>
      <c r="F22" s="60">
        <v>44742</v>
      </c>
      <c r="G22" t="s">
        <v>573</v>
      </c>
    </row>
    <row r="23" spans="1:7" ht="16.95" customHeight="1" x14ac:dyDescent="0.35">
      <c r="A23" s="61"/>
      <c r="B23" s="62" t="s">
        <v>590</v>
      </c>
      <c r="C23" s="62" t="s">
        <v>601</v>
      </c>
      <c r="D23" s="62" t="s">
        <v>602</v>
      </c>
      <c r="E23" s="62" t="s">
        <v>560</v>
      </c>
      <c r="F23" s="60">
        <v>44742</v>
      </c>
      <c r="G23" t="s">
        <v>573</v>
      </c>
    </row>
    <row r="24" spans="1:7" ht="16.95" customHeight="1" x14ac:dyDescent="0.35">
      <c r="A24" s="61"/>
      <c r="B24" s="62" t="s">
        <v>590</v>
      </c>
      <c r="C24" s="62" t="s">
        <v>603</v>
      </c>
      <c r="D24" s="62" t="s">
        <v>604</v>
      </c>
      <c r="E24" s="62" t="s">
        <v>560</v>
      </c>
      <c r="F24" s="60">
        <v>44742</v>
      </c>
      <c r="G24" t="s">
        <v>573</v>
      </c>
    </row>
    <row r="25" spans="1:7" ht="16.95" customHeight="1" x14ac:dyDescent="0.35">
      <c r="A25" s="61"/>
      <c r="B25" s="62" t="s">
        <v>590</v>
      </c>
      <c r="C25" s="62" t="s">
        <v>605</v>
      </c>
      <c r="D25" s="62" t="s">
        <v>606</v>
      </c>
      <c r="E25" s="62" t="s">
        <v>560</v>
      </c>
      <c r="F25" s="60">
        <v>44742</v>
      </c>
      <c r="G25" t="s">
        <v>573</v>
      </c>
    </row>
    <row r="26" spans="1:7" ht="16.95" hidden="1" customHeight="1" x14ac:dyDescent="0.35">
      <c r="A26" s="61"/>
      <c r="B26" s="62" t="s">
        <v>607</v>
      </c>
      <c r="C26" s="62" t="s">
        <v>608</v>
      </c>
      <c r="D26" s="62" t="s">
        <v>609</v>
      </c>
      <c r="E26" s="62" t="s">
        <v>610</v>
      </c>
      <c r="F26" s="60">
        <v>44681</v>
      </c>
      <c r="G26" t="s">
        <v>18</v>
      </c>
    </row>
    <row r="27" spans="1:7" ht="16.95" hidden="1" customHeight="1" x14ac:dyDescent="0.35">
      <c r="A27" s="61"/>
      <c r="B27" s="62" t="s">
        <v>607</v>
      </c>
      <c r="C27" s="62" t="s">
        <v>611</v>
      </c>
      <c r="D27" s="62" t="s">
        <v>612</v>
      </c>
      <c r="E27" s="62" t="s">
        <v>610</v>
      </c>
      <c r="F27" s="60">
        <v>44681</v>
      </c>
      <c r="G27" t="s">
        <v>18</v>
      </c>
    </row>
    <row r="28" spans="1:7" ht="16.95" hidden="1" customHeight="1" x14ac:dyDescent="0.35">
      <c r="A28" s="61"/>
      <c r="B28" s="62" t="s">
        <v>607</v>
      </c>
      <c r="C28" s="62" t="s">
        <v>613</v>
      </c>
      <c r="D28" s="62" t="s">
        <v>614</v>
      </c>
      <c r="E28" s="62" t="s">
        <v>610</v>
      </c>
      <c r="F28" s="60">
        <v>44681</v>
      </c>
      <c r="G28" t="s">
        <v>18</v>
      </c>
    </row>
    <row r="29" spans="1:7" ht="16.95" hidden="1" customHeight="1" x14ac:dyDescent="0.35">
      <c r="A29" s="61"/>
      <c r="B29" s="62" t="s">
        <v>607</v>
      </c>
      <c r="C29" s="62" t="s">
        <v>615</v>
      </c>
      <c r="D29" s="62" t="s">
        <v>616</v>
      </c>
      <c r="E29" s="62" t="s">
        <v>610</v>
      </c>
      <c r="F29" s="60">
        <v>44681</v>
      </c>
      <c r="G29" t="s">
        <v>18</v>
      </c>
    </row>
    <row r="30" spans="1:7" ht="16.95" hidden="1" customHeight="1" x14ac:dyDescent="0.35">
      <c r="A30" s="61"/>
      <c r="B30" s="62" t="s">
        <v>607</v>
      </c>
      <c r="C30" s="62" t="s">
        <v>631</v>
      </c>
      <c r="D30" s="62" t="s">
        <v>617</v>
      </c>
      <c r="E30" s="62" t="s">
        <v>610</v>
      </c>
      <c r="F30" s="60">
        <v>44681</v>
      </c>
      <c r="G30" t="s">
        <v>18</v>
      </c>
    </row>
    <row r="31" spans="1:7" ht="16.95" hidden="1" customHeight="1" x14ac:dyDescent="0.35">
      <c r="A31" s="61"/>
      <c r="B31" s="62" t="s">
        <v>607</v>
      </c>
      <c r="C31" s="62" t="s">
        <v>618</v>
      </c>
      <c r="D31" s="62" t="s">
        <v>619</v>
      </c>
      <c r="E31" s="62" t="s">
        <v>610</v>
      </c>
      <c r="F31" s="60">
        <v>44681</v>
      </c>
      <c r="G31" t="s">
        <v>18</v>
      </c>
    </row>
    <row r="32" spans="1:7" ht="16.95" hidden="1" customHeight="1" x14ac:dyDescent="0.35">
      <c r="A32" s="61"/>
      <c r="B32" s="62" t="s">
        <v>607</v>
      </c>
      <c r="C32" s="62" t="s">
        <v>620</v>
      </c>
      <c r="D32" s="62" t="s">
        <v>621</v>
      </c>
      <c r="E32" s="62" t="s">
        <v>610</v>
      </c>
      <c r="F32" s="60">
        <v>44681</v>
      </c>
      <c r="G32" t="s">
        <v>18</v>
      </c>
    </row>
    <row r="33" spans="1:7" ht="16.95" customHeight="1" x14ac:dyDescent="0.35">
      <c r="A33" s="61"/>
      <c r="B33" s="62" t="s">
        <v>622</v>
      </c>
      <c r="C33" s="62" t="s">
        <v>623</v>
      </c>
      <c r="D33" s="62" t="s">
        <v>624</v>
      </c>
      <c r="E33" s="62" t="s">
        <v>625</v>
      </c>
      <c r="F33" s="60">
        <v>44742</v>
      </c>
      <c r="G33" t="s">
        <v>573</v>
      </c>
    </row>
    <row r="34" spans="1:7" ht="16.95" customHeight="1" x14ac:dyDescent="0.35">
      <c r="A34" s="61"/>
      <c r="B34" s="62" t="s">
        <v>622</v>
      </c>
      <c r="C34" s="62" t="s">
        <v>626</v>
      </c>
      <c r="D34" s="62" t="s">
        <v>624</v>
      </c>
      <c r="E34" s="62" t="s">
        <v>625</v>
      </c>
      <c r="F34" s="60">
        <v>44742</v>
      </c>
      <c r="G34" t="s">
        <v>573</v>
      </c>
    </row>
    <row r="35" spans="1:7" x14ac:dyDescent="0.3">
      <c r="A35" s="61"/>
      <c r="B35" s="63"/>
      <c r="C35" s="63"/>
      <c r="D35" s="63"/>
      <c r="E35" s="63"/>
      <c r="F35" s="64"/>
    </row>
    <row r="36" spans="1:7" x14ac:dyDescent="0.3">
      <c r="A36" s="61"/>
      <c r="B36" s="63"/>
      <c r="C36" s="63"/>
      <c r="D36" s="63"/>
      <c r="E36" s="63"/>
      <c r="F36" s="64"/>
    </row>
    <row r="37" spans="1:7" x14ac:dyDescent="0.3">
      <c r="A37" s="61"/>
      <c r="B37" s="63"/>
      <c r="C37" s="63"/>
      <c r="D37" s="63"/>
      <c r="E37" s="63"/>
      <c r="F37" s="64"/>
    </row>
    <row r="38" spans="1:7" x14ac:dyDescent="0.3">
      <c r="A38" s="61"/>
      <c r="B38" s="63"/>
      <c r="C38" s="63"/>
      <c r="D38" s="63"/>
      <c r="E38" s="63"/>
      <c r="F38" s="64"/>
    </row>
    <row r="39" spans="1:7" x14ac:dyDescent="0.3">
      <c r="A39" s="61"/>
      <c r="B39" s="63"/>
      <c r="C39" s="63"/>
      <c r="D39" s="63"/>
      <c r="E39" s="63"/>
      <c r="F39" s="64"/>
    </row>
    <row r="40" spans="1:7" x14ac:dyDescent="0.3">
      <c r="A40" s="61"/>
      <c r="B40" s="63"/>
      <c r="C40" s="63"/>
      <c r="D40" s="63"/>
      <c r="E40" s="63"/>
      <c r="F40" s="64"/>
    </row>
    <row r="41" spans="1:7" x14ac:dyDescent="0.3">
      <c r="A41" s="61"/>
      <c r="B41" s="63"/>
      <c r="C41" s="63"/>
      <c r="D41" s="63"/>
      <c r="E41" s="63"/>
      <c r="F41" s="64"/>
    </row>
    <row r="42" spans="1:7" x14ac:dyDescent="0.3">
      <c r="A42" s="61"/>
      <c r="B42" s="63"/>
      <c r="C42" s="63"/>
      <c r="D42" s="63"/>
      <c r="E42" s="63"/>
      <c r="F42" s="64"/>
    </row>
    <row r="43" spans="1:7" x14ac:dyDescent="0.3">
      <c r="A43" s="61"/>
      <c r="B43" s="63"/>
      <c r="C43" s="63"/>
      <c r="D43" s="63"/>
      <c r="E43" s="63"/>
      <c r="F43" s="64"/>
    </row>
    <row r="44" spans="1:7" x14ac:dyDescent="0.3">
      <c r="A44" s="61"/>
      <c r="B44" s="63"/>
      <c r="C44" s="63"/>
      <c r="D44" s="63"/>
      <c r="E44" s="63"/>
      <c r="F44" s="64"/>
    </row>
    <row r="45" spans="1:7" x14ac:dyDescent="0.3">
      <c r="A45" s="61"/>
      <c r="B45" s="63"/>
      <c r="C45" s="63"/>
      <c r="D45" s="63"/>
      <c r="E45" s="63"/>
      <c r="F45" s="64"/>
    </row>
    <row r="46" spans="1:7" x14ac:dyDescent="0.3">
      <c r="A46" s="61"/>
      <c r="B46" s="63"/>
      <c r="C46" s="63"/>
      <c r="D46" s="63"/>
      <c r="E46" s="63"/>
      <c r="F46" s="64"/>
    </row>
    <row r="47" spans="1:7" x14ac:dyDescent="0.3">
      <c r="A47" s="61"/>
      <c r="B47" s="63"/>
      <c r="C47" s="63"/>
      <c r="D47" s="63"/>
      <c r="E47" s="63"/>
      <c r="F47" s="64"/>
    </row>
    <row r="48" spans="1:7" x14ac:dyDescent="0.3">
      <c r="A48" s="61"/>
      <c r="B48" s="63"/>
      <c r="C48" s="63"/>
      <c r="D48" s="63"/>
      <c r="E48" s="63"/>
      <c r="F48" s="64"/>
    </row>
    <row r="49" spans="1:6" x14ac:dyDescent="0.3">
      <c r="A49" s="61"/>
      <c r="B49" s="63"/>
      <c r="C49" s="63"/>
      <c r="D49" s="63"/>
      <c r="E49" s="63"/>
      <c r="F49" s="64"/>
    </row>
    <row r="50" spans="1:6" x14ac:dyDescent="0.3">
      <c r="A50" s="61"/>
      <c r="B50" s="63"/>
      <c r="C50" s="63"/>
      <c r="D50" s="63"/>
      <c r="E50" s="63"/>
      <c r="F50" s="64"/>
    </row>
    <row r="51" spans="1:6" x14ac:dyDescent="0.3">
      <c r="A51" s="61"/>
      <c r="B51" s="63"/>
      <c r="C51" s="63"/>
      <c r="D51" s="63"/>
      <c r="E51" s="63"/>
      <c r="F51" s="64"/>
    </row>
    <row r="52" spans="1:6" x14ac:dyDescent="0.3">
      <c r="A52" s="61"/>
      <c r="B52" s="63"/>
      <c r="C52" s="63"/>
      <c r="D52" s="63"/>
      <c r="E52" s="63"/>
      <c r="F52" s="64"/>
    </row>
    <row r="53" spans="1:6" x14ac:dyDescent="0.3">
      <c r="A53" s="61"/>
      <c r="B53" s="63"/>
      <c r="C53" s="63"/>
      <c r="D53" s="63"/>
      <c r="E53" s="63"/>
      <c r="F53" s="64"/>
    </row>
    <row r="54" spans="1:6" x14ac:dyDescent="0.3">
      <c r="A54" s="61"/>
      <c r="B54" s="63"/>
      <c r="C54" s="63"/>
      <c r="D54" s="63"/>
      <c r="E54" s="63"/>
      <c r="F54" s="64"/>
    </row>
    <row r="55" spans="1:6" x14ac:dyDescent="0.3">
      <c r="A55" s="61"/>
      <c r="B55" s="63"/>
      <c r="C55" s="63"/>
      <c r="D55" s="63"/>
      <c r="E55" s="63"/>
      <c r="F55" s="64"/>
    </row>
    <row r="56" spans="1:6" x14ac:dyDescent="0.3">
      <c r="A56" s="61"/>
      <c r="B56" s="63"/>
      <c r="C56" s="63"/>
      <c r="D56" s="63"/>
      <c r="E56" s="63"/>
      <c r="F56" s="64"/>
    </row>
    <row r="57" spans="1:6" x14ac:dyDescent="0.3">
      <c r="A57" s="61"/>
      <c r="B57" s="63"/>
      <c r="C57" s="63"/>
      <c r="D57" s="63"/>
      <c r="E57" s="63"/>
      <c r="F57" s="64"/>
    </row>
    <row r="58" spans="1:6" x14ac:dyDescent="0.3">
      <c r="A58" s="61"/>
      <c r="B58" s="63"/>
      <c r="C58" s="63"/>
      <c r="D58" s="63"/>
      <c r="E58" s="63"/>
      <c r="F58" s="64"/>
    </row>
    <row r="59" spans="1:6" x14ac:dyDescent="0.3">
      <c r="A59" s="61"/>
      <c r="B59" s="63"/>
      <c r="C59" s="63"/>
      <c r="D59" s="63"/>
      <c r="E59" s="63"/>
      <c r="F59" s="64"/>
    </row>
    <row r="60" spans="1:6" x14ac:dyDescent="0.3">
      <c r="A60" s="61"/>
      <c r="B60" s="63"/>
      <c r="C60" s="63"/>
      <c r="D60" s="63"/>
      <c r="E60" s="63"/>
      <c r="F60" s="64"/>
    </row>
    <row r="61" spans="1:6" x14ac:dyDescent="0.3">
      <c r="A61" s="61"/>
      <c r="B61" s="63"/>
      <c r="C61" s="63"/>
      <c r="D61" s="63"/>
      <c r="E61" s="63"/>
      <c r="F61" s="64"/>
    </row>
    <row r="62" spans="1:6" x14ac:dyDescent="0.3">
      <c r="A62" s="61"/>
      <c r="B62" s="63"/>
      <c r="C62" s="63"/>
      <c r="D62" s="63"/>
      <c r="E62" s="63"/>
      <c r="F62" s="64"/>
    </row>
    <row r="63" spans="1:6" x14ac:dyDescent="0.3">
      <c r="A63" s="61"/>
      <c r="B63" s="63"/>
      <c r="C63" s="63"/>
      <c r="D63" s="63"/>
      <c r="E63" s="63"/>
      <c r="F63" s="64"/>
    </row>
    <row r="64" spans="1:6" x14ac:dyDescent="0.3">
      <c r="A64" s="61"/>
      <c r="B64" s="63"/>
      <c r="C64" s="63"/>
      <c r="D64" s="63"/>
      <c r="E64" s="63"/>
      <c r="F64" s="64"/>
    </row>
    <row r="65" spans="1:6" x14ac:dyDescent="0.3">
      <c r="A65" s="61"/>
      <c r="B65" s="63"/>
      <c r="C65" s="63"/>
      <c r="D65" s="63"/>
      <c r="E65" s="63"/>
      <c r="F65" s="64"/>
    </row>
    <row r="66" spans="1:6" x14ac:dyDescent="0.3">
      <c r="A66" s="44"/>
      <c r="B66" s="48"/>
      <c r="C66" s="48"/>
      <c r="D66" s="48"/>
      <c r="E66" s="48"/>
      <c r="F66" s="49"/>
    </row>
    <row r="67" spans="1:6" x14ac:dyDescent="0.3">
      <c r="A67" s="44"/>
      <c r="B67" s="48"/>
      <c r="C67" s="48"/>
      <c r="D67" s="48"/>
      <c r="E67" s="48"/>
      <c r="F67" s="49"/>
    </row>
    <row r="68" spans="1:6" x14ac:dyDescent="0.3">
      <c r="A68" s="44"/>
      <c r="B68" s="48"/>
      <c r="C68" s="48"/>
      <c r="D68" s="48"/>
      <c r="E68" s="48"/>
      <c r="F68" s="49"/>
    </row>
    <row r="69" spans="1:6" x14ac:dyDescent="0.3">
      <c r="A69" s="44"/>
      <c r="B69" s="48"/>
      <c r="C69" s="48"/>
      <c r="D69" s="48"/>
      <c r="E69" s="48"/>
      <c r="F69" s="49"/>
    </row>
    <row r="70" spans="1:6" x14ac:dyDescent="0.3">
      <c r="A70" s="44"/>
      <c r="B70" s="48"/>
      <c r="C70" s="48"/>
      <c r="D70" s="48"/>
      <c r="E70" s="48"/>
      <c r="F70" s="49"/>
    </row>
    <row r="71" spans="1:6" x14ac:dyDescent="0.3">
      <c r="A71" s="44"/>
      <c r="B71" s="48"/>
      <c r="C71" s="48"/>
      <c r="D71" s="48"/>
      <c r="E71" s="48"/>
      <c r="F71" s="49"/>
    </row>
    <row r="72" spans="1:6" x14ac:dyDescent="0.3">
      <c r="A72" s="44"/>
      <c r="B72" s="48"/>
      <c r="C72" s="48"/>
      <c r="D72" s="48"/>
      <c r="E72" s="48"/>
      <c r="F72" s="49"/>
    </row>
    <row r="73" spans="1:6" x14ac:dyDescent="0.3">
      <c r="A73" s="44"/>
      <c r="B73" s="48"/>
      <c r="C73" s="48"/>
      <c r="D73" s="48"/>
      <c r="E73" s="48"/>
      <c r="F73" s="49"/>
    </row>
    <row r="74" spans="1:6" x14ac:dyDescent="0.3">
      <c r="A74" s="44"/>
      <c r="B74" s="48"/>
      <c r="C74" s="48"/>
      <c r="D74" s="48"/>
      <c r="E74" s="48"/>
      <c r="F74" s="49"/>
    </row>
    <row r="75" spans="1:6" x14ac:dyDescent="0.3">
      <c r="A75" s="44"/>
      <c r="B75" s="48"/>
      <c r="C75" s="48"/>
      <c r="D75" s="48"/>
      <c r="E75" s="48"/>
      <c r="F75" s="49"/>
    </row>
    <row r="76" spans="1:6" x14ac:dyDescent="0.3">
      <c r="A76" s="44"/>
      <c r="B76" s="48"/>
      <c r="C76" s="48"/>
      <c r="D76" s="48"/>
      <c r="E76" s="48"/>
      <c r="F76" s="49"/>
    </row>
    <row r="77" spans="1:6" x14ac:dyDescent="0.3">
      <c r="A77" s="44"/>
      <c r="B77" s="48"/>
      <c r="C77" s="48"/>
      <c r="D77" s="48"/>
      <c r="E77" s="48"/>
      <c r="F77" s="49"/>
    </row>
    <row r="78" spans="1:6" x14ac:dyDescent="0.3">
      <c r="A78" s="44"/>
      <c r="B78" s="48"/>
      <c r="C78" s="48"/>
      <c r="D78" s="48"/>
      <c r="E78" s="48"/>
      <c r="F78" s="49"/>
    </row>
    <row r="79" spans="1:6" x14ac:dyDescent="0.3">
      <c r="A79" s="44"/>
      <c r="B79" s="48"/>
      <c r="C79" s="48"/>
      <c r="D79" s="48"/>
      <c r="E79" s="48"/>
      <c r="F79" s="49"/>
    </row>
    <row r="80" spans="1:6" x14ac:dyDescent="0.3">
      <c r="A80" s="44"/>
      <c r="B80" s="48"/>
      <c r="C80" s="48"/>
      <c r="D80" s="48"/>
      <c r="E80" s="48"/>
      <c r="F80" s="49"/>
    </row>
    <row r="81" spans="1:6" x14ac:dyDescent="0.3">
      <c r="A81" s="44"/>
      <c r="B81" s="48"/>
      <c r="C81" s="48"/>
      <c r="D81" s="48"/>
      <c r="E81" s="48"/>
      <c r="F81" s="49"/>
    </row>
    <row r="82" spans="1:6" x14ac:dyDescent="0.3">
      <c r="A82" s="44"/>
      <c r="B82" s="48"/>
      <c r="C82" s="48"/>
      <c r="D82" s="48"/>
      <c r="E82" s="48"/>
      <c r="F82" s="49"/>
    </row>
    <row r="83" spans="1:6" x14ac:dyDescent="0.3">
      <c r="A83" s="44"/>
      <c r="B83" s="48"/>
      <c r="C83" s="48"/>
      <c r="D83" s="48"/>
      <c r="E83" s="48"/>
      <c r="F83" s="49"/>
    </row>
    <row r="84" spans="1:6" x14ac:dyDescent="0.3">
      <c r="A84" s="44"/>
      <c r="B84" s="48"/>
      <c r="C84" s="48"/>
      <c r="D84" s="48"/>
      <c r="E84" s="48"/>
      <c r="F84" s="49"/>
    </row>
    <row r="85" spans="1:6" x14ac:dyDescent="0.3">
      <c r="A85" s="44"/>
      <c r="B85" s="48"/>
      <c r="C85" s="48"/>
      <c r="D85" s="48"/>
      <c r="E85" s="48"/>
      <c r="F85" s="49"/>
    </row>
    <row r="86" spans="1:6" x14ac:dyDescent="0.3">
      <c r="A86" s="44"/>
      <c r="B86" s="48"/>
      <c r="C86" s="48"/>
      <c r="D86" s="48"/>
      <c r="E86" s="48"/>
      <c r="F86" s="49"/>
    </row>
    <row r="87" spans="1:6" x14ac:dyDescent="0.3">
      <c r="A87" s="44"/>
      <c r="B87" s="48"/>
      <c r="C87" s="48"/>
      <c r="D87" s="48"/>
      <c r="E87" s="48"/>
      <c r="F87" s="49"/>
    </row>
    <row r="88" spans="1:6" x14ac:dyDescent="0.3">
      <c r="A88" s="44"/>
      <c r="B88" s="48"/>
      <c r="C88" s="48"/>
      <c r="D88" s="48"/>
      <c r="E88" s="48"/>
      <c r="F88" s="49"/>
    </row>
    <row r="89" spans="1:6" x14ac:dyDescent="0.3">
      <c r="A89" s="44"/>
      <c r="B89" s="48"/>
      <c r="C89" s="48"/>
      <c r="D89" s="48"/>
      <c r="E89" s="48"/>
      <c r="F89" s="49"/>
    </row>
    <row r="90" spans="1:6" x14ac:dyDescent="0.3">
      <c r="A90" s="44"/>
      <c r="B90" s="48"/>
      <c r="C90" s="48"/>
      <c r="D90" s="48"/>
      <c r="E90" s="48"/>
      <c r="F90" s="49"/>
    </row>
    <row r="91" spans="1:6" x14ac:dyDescent="0.3">
      <c r="A91" s="44"/>
      <c r="B91" s="48"/>
      <c r="C91" s="48"/>
      <c r="D91" s="48"/>
      <c r="E91" s="48"/>
      <c r="F91" s="49"/>
    </row>
    <row r="92" spans="1:6" x14ac:dyDescent="0.3">
      <c r="A92" s="44"/>
      <c r="B92" s="48"/>
      <c r="C92" s="48"/>
      <c r="D92" s="48"/>
      <c r="E92" s="48"/>
      <c r="F92" s="49"/>
    </row>
    <row r="93" spans="1:6" x14ac:dyDescent="0.3">
      <c r="A93" s="44"/>
      <c r="B93" s="48"/>
      <c r="C93" s="48"/>
      <c r="D93" s="48"/>
      <c r="E93" s="48"/>
      <c r="F93" s="49"/>
    </row>
    <row r="94" spans="1:6" x14ac:dyDescent="0.3">
      <c r="A94" s="44"/>
      <c r="B94" s="48"/>
      <c r="C94" s="48"/>
      <c r="D94" s="48"/>
      <c r="E94" s="48"/>
      <c r="F94" s="49"/>
    </row>
    <row r="95" spans="1:6" x14ac:dyDescent="0.3">
      <c r="A95" s="44"/>
      <c r="B95" s="48"/>
      <c r="C95" s="48"/>
      <c r="D95" s="48"/>
      <c r="E95" s="48"/>
      <c r="F95" s="49"/>
    </row>
    <row r="96" spans="1:6" x14ac:dyDescent="0.3">
      <c r="A96" s="44"/>
      <c r="B96" s="48"/>
      <c r="C96" s="48"/>
      <c r="D96" s="48"/>
      <c r="E96" s="48"/>
      <c r="F96" s="49"/>
    </row>
    <row r="97" spans="1:6" x14ac:dyDescent="0.3">
      <c r="A97" s="44"/>
      <c r="B97" s="48"/>
      <c r="C97" s="48"/>
      <c r="D97" s="48"/>
      <c r="E97" s="48"/>
      <c r="F97" s="49"/>
    </row>
    <row r="98" spans="1:6" x14ac:dyDescent="0.3">
      <c r="A98" s="44"/>
      <c r="B98" s="48"/>
      <c r="C98" s="48"/>
      <c r="D98" s="48"/>
      <c r="E98" s="48"/>
      <c r="F98" s="49"/>
    </row>
    <row r="99" spans="1:6" x14ac:dyDescent="0.3">
      <c r="A99" s="44"/>
      <c r="B99" s="48"/>
      <c r="C99" s="48"/>
      <c r="D99" s="48"/>
      <c r="E99" s="48"/>
      <c r="F99" s="49"/>
    </row>
    <row r="100" spans="1:6" x14ac:dyDescent="0.3">
      <c r="A100" s="44"/>
      <c r="B100" s="48"/>
      <c r="C100" s="48"/>
      <c r="D100" s="48"/>
      <c r="E100" s="48"/>
      <c r="F100" s="49"/>
    </row>
    <row r="101" spans="1:6" x14ac:dyDescent="0.3">
      <c r="A101" s="44"/>
      <c r="B101" s="48"/>
      <c r="C101" s="48"/>
      <c r="D101" s="48"/>
      <c r="E101" s="48"/>
      <c r="F101" s="49"/>
    </row>
    <row r="102" spans="1:6" x14ac:dyDescent="0.3">
      <c r="A102" s="44"/>
      <c r="B102" s="48"/>
      <c r="C102" s="48"/>
      <c r="D102" s="48"/>
      <c r="E102" s="48"/>
      <c r="F102" s="49"/>
    </row>
    <row r="103" spans="1:6" x14ac:dyDescent="0.3">
      <c r="A103" s="44"/>
      <c r="B103" s="48"/>
      <c r="C103" s="48"/>
      <c r="D103" s="48"/>
      <c r="E103" s="48"/>
      <c r="F103" s="49"/>
    </row>
    <row r="104" spans="1:6" x14ac:dyDescent="0.3">
      <c r="A104" s="44"/>
      <c r="B104" s="48"/>
      <c r="C104" s="48"/>
      <c r="D104" s="48"/>
      <c r="E104" s="48"/>
      <c r="F104" s="49"/>
    </row>
    <row r="105" spans="1:6" x14ac:dyDescent="0.3">
      <c r="A105" s="44"/>
      <c r="B105" s="48"/>
      <c r="C105" s="48"/>
      <c r="D105" s="48"/>
      <c r="E105" s="48"/>
      <c r="F105" s="49"/>
    </row>
    <row r="106" spans="1:6" x14ac:dyDescent="0.3">
      <c r="A106" s="44"/>
      <c r="B106" s="48"/>
      <c r="C106" s="48"/>
      <c r="D106" s="48"/>
      <c r="E106" s="48"/>
      <c r="F106" s="49"/>
    </row>
    <row r="107" spans="1:6" x14ac:dyDescent="0.3">
      <c r="A107" s="44"/>
      <c r="B107" s="48"/>
      <c r="C107" s="48"/>
      <c r="D107" s="48"/>
      <c r="E107" s="48"/>
      <c r="F107" s="49"/>
    </row>
    <row r="108" spans="1:6" x14ac:dyDescent="0.3">
      <c r="A108" s="44"/>
      <c r="B108" s="48"/>
      <c r="C108" s="48"/>
      <c r="D108" s="48"/>
      <c r="E108" s="48"/>
      <c r="F108" s="49"/>
    </row>
    <row r="109" spans="1:6" x14ac:dyDescent="0.3">
      <c r="A109" s="44"/>
      <c r="B109" s="48"/>
      <c r="C109" s="48"/>
      <c r="D109" s="48"/>
      <c r="E109" s="48"/>
      <c r="F109" s="49"/>
    </row>
    <row r="110" spans="1:6" x14ac:dyDescent="0.3">
      <c r="A110" s="44"/>
      <c r="B110" s="48"/>
      <c r="C110" s="48"/>
      <c r="D110" s="48"/>
      <c r="E110" s="48"/>
      <c r="F110" s="49"/>
    </row>
    <row r="111" spans="1:6" x14ac:dyDescent="0.3">
      <c r="A111" s="44"/>
      <c r="B111" s="48"/>
      <c r="C111" s="48"/>
      <c r="D111" s="48"/>
      <c r="E111" s="48"/>
      <c r="F111" s="49"/>
    </row>
    <row r="112" spans="1:6" x14ac:dyDescent="0.3">
      <c r="A112" s="44"/>
      <c r="B112" s="48"/>
      <c r="C112" s="48"/>
      <c r="D112" s="48"/>
      <c r="E112" s="48"/>
      <c r="F112" s="49"/>
    </row>
    <row r="113" spans="1:6" x14ac:dyDescent="0.3">
      <c r="A113" s="44"/>
      <c r="B113" s="48"/>
      <c r="C113" s="48"/>
      <c r="D113" s="48"/>
      <c r="E113" s="48"/>
      <c r="F113" s="49"/>
    </row>
    <row r="114" spans="1:6" x14ac:dyDescent="0.3">
      <c r="A114" s="44"/>
      <c r="B114" s="48"/>
      <c r="C114" s="48"/>
      <c r="D114" s="48"/>
      <c r="E114" s="48"/>
      <c r="F114" s="49"/>
    </row>
    <row r="115" spans="1:6" x14ac:dyDescent="0.3">
      <c r="A115" s="44"/>
      <c r="B115" s="48"/>
      <c r="C115" s="48"/>
      <c r="D115" s="48"/>
      <c r="E115" s="48"/>
      <c r="F115" s="49"/>
    </row>
    <row r="116" spans="1:6" x14ac:dyDescent="0.3">
      <c r="A116" s="44"/>
      <c r="B116" s="48"/>
      <c r="C116" s="48"/>
      <c r="D116" s="48"/>
      <c r="E116" s="48"/>
      <c r="F116" s="49"/>
    </row>
    <row r="117" spans="1:6" x14ac:dyDescent="0.3">
      <c r="A117" s="44"/>
      <c r="B117" s="48"/>
      <c r="C117" s="48"/>
      <c r="D117" s="48"/>
      <c r="E117" s="48"/>
      <c r="F117" s="49"/>
    </row>
    <row r="118" spans="1:6" x14ac:dyDescent="0.3">
      <c r="A118" s="44"/>
      <c r="B118" s="48"/>
      <c r="C118" s="48"/>
      <c r="D118" s="48"/>
      <c r="E118" s="48"/>
      <c r="F118" s="49"/>
    </row>
    <row r="119" spans="1:6" x14ac:dyDescent="0.3">
      <c r="A119" s="44"/>
      <c r="B119" s="48"/>
      <c r="C119" s="48"/>
      <c r="D119" s="48"/>
      <c r="E119" s="48"/>
      <c r="F119" s="49"/>
    </row>
    <row r="120" spans="1:6" x14ac:dyDescent="0.3">
      <c r="A120" s="44"/>
      <c r="B120" s="48"/>
      <c r="C120" s="48"/>
      <c r="D120" s="48"/>
      <c r="E120" s="48"/>
      <c r="F120" s="49"/>
    </row>
    <row r="121" spans="1:6" x14ac:dyDescent="0.3">
      <c r="A121" s="44"/>
      <c r="B121" s="48"/>
      <c r="C121" s="48"/>
      <c r="D121" s="48"/>
      <c r="E121" s="48"/>
      <c r="F121" s="49"/>
    </row>
    <row r="122" spans="1:6" x14ac:dyDescent="0.3">
      <c r="A122" s="44"/>
      <c r="B122" s="48"/>
      <c r="C122" s="48"/>
      <c r="D122" s="48"/>
      <c r="E122" s="48"/>
      <c r="F122" s="49"/>
    </row>
    <row r="123" spans="1:6" x14ac:dyDescent="0.3">
      <c r="A123" s="44"/>
      <c r="B123" s="48"/>
      <c r="C123" s="48"/>
      <c r="D123" s="48"/>
      <c r="E123" s="48"/>
      <c r="F123" s="49"/>
    </row>
    <row r="124" spans="1:6" x14ac:dyDescent="0.3">
      <c r="A124" s="44"/>
      <c r="B124" s="48"/>
      <c r="C124" s="48"/>
      <c r="D124" s="48"/>
      <c r="E124" s="48"/>
      <c r="F124" s="49"/>
    </row>
    <row r="125" spans="1:6" x14ac:dyDescent="0.3">
      <c r="A125" s="44"/>
      <c r="B125" s="48"/>
      <c r="C125" s="48"/>
      <c r="D125" s="48"/>
      <c r="E125" s="48"/>
      <c r="F125" s="49"/>
    </row>
    <row r="126" spans="1:6" x14ac:dyDescent="0.3">
      <c r="A126" s="44"/>
      <c r="B126" s="48"/>
      <c r="C126" s="48"/>
      <c r="D126" s="48"/>
      <c r="E126" s="48"/>
      <c r="F126" s="49"/>
    </row>
    <row r="127" spans="1:6" x14ac:dyDescent="0.3">
      <c r="A127" s="44"/>
      <c r="B127" s="48"/>
      <c r="C127" s="48"/>
      <c r="D127" s="48"/>
      <c r="E127" s="48"/>
      <c r="F127" s="49"/>
    </row>
    <row r="128" spans="1:6" x14ac:dyDescent="0.3">
      <c r="A128" s="44"/>
      <c r="B128" s="48"/>
      <c r="C128" s="48"/>
      <c r="D128" s="48"/>
      <c r="E128" s="48"/>
      <c r="F128" s="49"/>
    </row>
    <row r="129" spans="1:6" x14ac:dyDescent="0.3">
      <c r="A129" s="44"/>
      <c r="B129" s="48"/>
      <c r="C129" s="48"/>
      <c r="D129" s="48"/>
      <c r="E129" s="48"/>
      <c r="F129" s="49"/>
    </row>
    <row r="130" spans="1:6" x14ac:dyDescent="0.3">
      <c r="A130" s="44"/>
      <c r="B130" s="48"/>
      <c r="C130" s="48"/>
      <c r="D130" s="48"/>
      <c r="E130" s="48"/>
      <c r="F130" s="49"/>
    </row>
    <row r="131" spans="1:6" x14ac:dyDescent="0.3">
      <c r="A131" s="48"/>
      <c r="B131" s="48"/>
      <c r="C131" s="48"/>
      <c r="D131" s="48"/>
      <c r="E131" s="48"/>
      <c r="F131" s="49"/>
    </row>
    <row r="132" spans="1:6" x14ac:dyDescent="0.3">
      <c r="A132" s="48"/>
      <c r="B132" s="48"/>
      <c r="C132" s="48"/>
      <c r="D132" s="48"/>
      <c r="E132" s="48"/>
      <c r="F132" s="49"/>
    </row>
    <row r="133" spans="1:6" x14ac:dyDescent="0.3">
      <c r="A133" s="48"/>
      <c r="B133" s="48"/>
      <c r="C133" s="48"/>
      <c r="D133" s="48"/>
      <c r="E133" s="48"/>
      <c r="F133" s="49"/>
    </row>
    <row r="134" spans="1:6" x14ac:dyDescent="0.3">
      <c r="A134" s="48"/>
      <c r="B134" s="48"/>
      <c r="C134" s="48"/>
      <c r="D134" s="48"/>
      <c r="E134" s="48"/>
      <c r="F134" s="49"/>
    </row>
    <row r="135" spans="1:6" x14ac:dyDescent="0.3">
      <c r="A135" s="48"/>
      <c r="B135" s="48"/>
      <c r="C135" s="48"/>
      <c r="D135" s="48"/>
      <c r="E135" s="48"/>
      <c r="F135" s="49"/>
    </row>
    <row r="136" spans="1:6" x14ac:dyDescent="0.3">
      <c r="A136" s="48"/>
      <c r="B136" s="48"/>
      <c r="C136" s="48"/>
      <c r="D136" s="48"/>
      <c r="E136" s="48"/>
      <c r="F136" s="49"/>
    </row>
    <row r="137" spans="1:6" x14ac:dyDescent="0.3">
      <c r="A137" s="48"/>
      <c r="B137" s="48"/>
      <c r="C137" s="48"/>
      <c r="D137" s="48"/>
      <c r="E137" s="48"/>
      <c r="F137" s="49"/>
    </row>
    <row r="138" spans="1:6" x14ac:dyDescent="0.3">
      <c r="A138" s="48"/>
      <c r="B138" s="48"/>
      <c r="C138" s="48"/>
      <c r="D138" s="48"/>
      <c r="E138" s="48"/>
      <c r="F138" s="49"/>
    </row>
    <row r="139" spans="1:6" x14ac:dyDescent="0.3">
      <c r="A139" s="48"/>
      <c r="B139" s="48"/>
      <c r="C139" s="48"/>
      <c r="D139" s="48"/>
      <c r="E139" s="48"/>
      <c r="F139" s="49"/>
    </row>
    <row r="140" spans="1:6" x14ac:dyDescent="0.3">
      <c r="A140" s="48"/>
      <c r="B140" s="48"/>
      <c r="C140" s="48"/>
      <c r="D140" s="48"/>
      <c r="E140" s="48"/>
      <c r="F140" s="49"/>
    </row>
    <row r="141" spans="1:6" x14ac:dyDescent="0.3">
      <c r="A141" s="48"/>
      <c r="B141" s="48"/>
      <c r="C141" s="48"/>
      <c r="D141" s="48"/>
      <c r="E141" s="48"/>
      <c r="F141" s="49"/>
    </row>
    <row r="142" spans="1:6" x14ac:dyDescent="0.3">
      <c r="A142" s="48"/>
      <c r="B142" s="48"/>
      <c r="C142" s="48"/>
      <c r="D142" s="48"/>
      <c r="E142" s="48"/>
      <c r="F142" s="49"/>
    </row>
    <row r="143" spans="1:6" x14ac:dyDescent="0.3">
      <c r="A143" s="48"/>
      <c r="B143" s="48"/>
      <c r="C143" s="48"/>
      <c r="D143" s="48"/>
      <c r="E143" s="48"/>
      <c r="F143" s="49"/>
    </row>
    <row r="144" spans="1:6" x14ac:dyDescent="0.3">
      <c r="A144" s="48"/>
      <c r="B144" s="48"/>
      <c r="C144" s="48"/>
      <c r="D144" s="48"/>
      <c r="E144" s="48"/>
      <c r="F144" s="49"/>
    </row>
    <row r="145" spans="1:6" x14ac:dyDescent="0.3">
      <c r="A145" s="48"/>
      <c r="B145" s="48"/>
      <c r="C145" s="48"/>
      <c r="D145" s="48"/>
      <c r="E145" s="48"/>
      <c r="F145" s="49"/>
    </row>
    <row r="146" spans="1:6" x14ac:dyDescent="0.3">
      <c r="A146" s="48"/>
      <c r="B146" s="48"/>
      <c r="C146" s="48"/>
      <c r="D146" s="48"/>
      <c r="E146" s="48"/>
      <c r="F146" s="49"/>
    </row>
    <row r="147" spans="1:6" x14ac:dyDescent="0.3">
      <c r="A147" s="48"/>
      <c r="B147" s="48"/>
      <c r="C147" s="48"/>
      <c r="D147" s="48"/>
      <c r="E147" s="48"/>
      <c r="F147" s="49"/>
    </row>
    <row r="148" spans="1:6" x14ac:dyDescent="0.3">
      <c r="A148" s="48"/>
      <c r="B148" s="48"/>
      <c r="C148" s="48"/>
      <c r="D148" s="48"/>
      <c r="E148" s="48"/>
      <c r="F148" s="49"/>
    </row>
    <row r="149" spans="1:6" x14ac:dyDescent="0.3">
      <c r="A149" s="48"/>
      <c r="B149" s="48"/>
      <c r="C149" s="48"/>
      <c r="D149" s="48"/>
      <c r="E149" s="48"/>
      <c r="F149" s="49"/>
    </row>
    <row r="150" spans="1:6" x14ac:dyDescent="0.3">
      <c r="A150" s="48"/>
      <c r="B150" s="48"/>
      <c r="C150" s="48"/>
      <c r="D150" s="48"/>
      <c r="E150" s="48"/>
      <c r="F150" s="49"/>
    </row>
    <row r="151" spans="1:6" x14ac:dyDescent="0.3">
      <c r="A151" s="48"/>
      <c r="B151" s="48"/>
      <c r="C151" s="48"/>
      <c r="D151" s="48"/>
      <c r="E151" s="48"/>
      <c r="F151" s="49"/>
    </row>
    <row r="152" spans="1:6" x14ac:dyDescent="0.3">
      <c r="A152" s="48"/>
      <c r="B152" s="48"/>
      <c r="C152" s="48"/>
      <c r="D152" s="48"/>
      <c r="E152" s="48"/>
      <c r="F152" s="49"/>
    </row>
    <row r="153" spans="1:6" x14ac:dyDescent="0.3">
      <c r="A153" s="48"/>
      <c r="B153" s="48"/>
      <c r="C153" s="48"/>
      <c r="D153" s="48"/>
      <c r="E153" s="48"/>
      <c r="F153" s="49"/>
    </row>
    <row r="154" spans="1:6" x14ac:dyDescent="0.3">
      <c r="A154" s="48"/>
      <c r="B154" s="48"/>
      <c r="C154" s="48"/>
      <c r="D154" s="48"/>
      <c r="E154" s="48"/>
      <c r="F154" s="49"/>
    </row>
    <row r="155" spans="1:6" x14ac:dyDescent="0.3">
      <c r="A155" s="48"/>
      <c r="B155" s="48"/>
      <c r="C155" s="48"/>
      <c r="D155" s="48"/>
      <c r="E155" s="48"/>
      <c r="F155" s="49"/>
    </row>
    <row r="156" spans="1:6" x14ac:dyDescent="0.3">
      <c r="A156" s="48"/>
      <c r="B156" s="48"/>
      <c r="C156" s="48"/>
      <c r="D156" s="48"/>
      <c r="E156" s="48"/>
      <c r="F156" s="49"/>
    </row>
    <row r="157" spans="1:6" x14ac:dyDescent="0.3">
      <c r="A157" s="48"/>
      <c r="B157" s="48"/>
      <c r="C157" s="48"/>
      <c r="D157" s="48"/>
      <c r="E157" s="48"/>
      <c r="F157" s="49"/>
    </row>
    <row r="158" spans="1:6" x14ac:dyDescent="0.3">
      <c r="A158" s="48"/>
      <c r="B158" s="48"/>
      <c r="C158" s="48"/>
      <c r="D158" s="48"/>
      <c r="E158" s="48"/>
      <c r="F158" s="49"/>
    </row>
    <row r="159" spans="1:6" x14ac:dyDescent="0.3">
      <c r="A159" s="48"/>
      <c r="B159" s="48"/>
      <c r="C159" s="48"/>
      <c r="D159" s="48"/>
      <c r="E159" s="48"/>
      <c r="F159" s="49"/>
    </row>
    <row r="160" spans="1:6" x14ac:dyDescent="0.3">
      <c r="A160" s="48"/>
      <c r="B160" s="48"/>
      <c r="C160" s="48"/>
      <c r="D160" s="48"/>
      <c r="E160" s="48"/>
      <c r="F160" s="49"/>
    </row>
    <row r="161" spans="1:6" x14ac:dyDescent="0.3">
      <c r="A161" s="48"/>
      <c r="B161" s="48"/>
      <c r="C161" s="48"/>
      <c r="D161" s="48"/>
      <c r="E161" s="48"/>
      <c r="F161" s="49"/>
    </row>
    <row r="162" spans="1:6" x14ac:dyDescent="0.3">
      <c r="A162" s="48"/>
      <c r="B162" s="48"/>
      <c r="C162" s="48"/>
      <c r="D162" s="48"/>
      <c r="E162" s="48"/>
      <c r="F162" s="49"/>
    </row>
    <row r="163" spans="1:6" x14ac:dyDescent="0.3">
      <c r="A163" s="48"/>
      <c r="B163" s="48"/>
      <c r="C163" s="48"/>
      <c r="D163" s="48"/>
      <c r="E163" s="48"/>
      <c r="F163" s="49"/>
    </row>
    <row r="164" spans="1:6" x14ac:dyDescent="0.3">
      <c r="A164" s="48"/>
      <c r="B164" s="48"/>
      <c r="C164" s="48"/>
      <c r="D164" s="48"/>
      <c r="E164" s="48"/>
      <c r="F164" s="49"/>
    </row>
    <row r="165" spans="1:6" x14ac:dyDescent="0.3">
      <c r="A165" s="48"/>
      <c r="B165" s="48"/>
      <c r="C165" s="48"/>
      <c r="D165" s="48"/>
      <c r="E165" s="48"/>
      <c r="F165" s="49"/>
    </row>
    <row r="166" spans="1:6" x14ac:dyDescent="0.3">
      <c r="A166" s="48"/>
      <c r="B166" s="48"/>
      <c r="C166" s="48"/>
      <c r="D166" s="48"/>
      <c r="E166" s="48"/>
      <c r="F166" s="49"/>
    </row>
    <row r="167" spans="1:6" x14ac:dyDescent="0.3">
      <c r="A167" s="48"/>
      <c r="B167" s="48"/>
      <c r="C167" s="48"/>
      <c r="D167" s="48"/>
      <c r="E167" s="48"/>
      <c r="F167" s="49"/>
    </row>
    <row r="168" spans="1:6" x14ac:dyDescent="0.3">
      <c r="A168" s="48"/>
      <c r="B168" s="48"/>
      <c r="C168" s="48"/>
      <c r="D168" s="48"/>
      <c r="E168" s="48"/>
      <c r="F168" s="49"/>
    </row>
    <row r="169" spans="1:6" x14ac:dyDescent="0.3">
      <c r="A169" s="48"/>
      <c r="B169" s="48"/>
      <c r="C169" s="48"/>
      <c r="D169" s="48"/>
      <c r="E169" s="48"/>
      <c r="F169" s="49"/>
    </row>
    <row r="170" spans="1:6" x14ac:dyDescent="0.3">
      <c r="A170" s="48"/>
      <c r="B170" s="48"/>
      <c r="C170" s="48"/>
      <c r="D170" s="48"/>
      <c r="E170" s="48"/>
      <c r="F170" s="49"/>
    </row>
    <row r="171" spans="1:6" x14ac:dyDescent="0.3">
      <c r="A171" s="48"/>
      <c r="B171" s="48"/>
      <c r="C171" s="48"/>
      <c r="D171" s="48"/>
      <c r="E171" s="48"/>
      <c r="F171" s="49"/>
    </row>
    <row r="172" spans="1:6" x14ac:dyDescent="0.3">
      <c r="A172" s="48"/>
      <c r="B172" s="48"/>
      <c r="C172" s="48"/>
      <c r="D172" s="48"/>
      <c r="E172" s="48"/>
      <c r="F172" s="49"/>
    </row>
    <row r="173" spans="1:6" x14ac:dyDescent="0.3">
      <c r="A173" s="48"/>
      <c r="B173" s="48"/>
      <c r="C173" s="48"/>
      <c r="D173" s="48"/>
      <c r="E173" s="48"/>
      <c r="F173" s="49"/>
    </row>
    <row r="174" spans="1:6" x14ac:dyDescent="0.3">
      <c r="A174" s="48"/>
      <c r="B174" s="48"/>
      <c r="C174" s="48"/>
      <c r="D174" s="48"/>
      <c r="E174" s="48"/>
      <c r="F174" s="49"/>
    </row>
    <row r="175" spans="1:6" x14ac:dyDescent="0.3">
      <c r="A175" s="48"/>
      <c r="B175" s="48"/>
      <c r="C175" s="48"/>
      <c r="D175" s="48"/>
      <c r="E175" s="48"/>
      <c r="F175" s="49"/>
    </row>
    <row r="176" spans="1:6" x14ac:dyDescent="0.3">
      <c r="A176" s="48"/>
      <c r="B176" s="48"/>
      <c r="C176" s="48"/>
      <c r="D176" s="48"/>
      <c r="E176" s="48"/>
      <c r="F176" s="49"/>
    </row>
    <row r="177" spans="1:6" x14ac:dyDescent="0.3">
      <c r="A177" s="48"/>
      <c r="B177" s="48"/>
      <c r="C177" s="48"/>
      <c r="D177" s="48"/>
      <c r="E177" s="48"/>
      <c r="F177" s="49"/>
    </row>
    <row r="178" spans="1:6" x14ac:dyDescent="0.3">
      <c r="A178" s="48"/>
      <c r="B178" s="48"/>
      <c r="C178" s="48"/>
      <c r="D178" s="48"/>
      <c r="E178" s="48"/>
      <c r="F178" s="49"/>
    </row>
    <row r="179" spans="1:6" x14ac:dyDescent="0.3">
      <c r="A179" s="48"/>
      <c r="B179" s="48"/>
      <c r="C179" s="48"/>
      <c r="D179" s="48"/>
      <c r="E179" s="48"/>
      <c r="F179" s="49"/>
    </row>
    <row r="180" spans="1:6" x14ac:dyDescent="0.3">
      <c r="A180" s="48"/>
      <c r="B180" s="48"/>
      <c r="C180" s="48"/>
      <c r="D180" s="48"/>
      <c r="E180" s="48"/>
      <c r="F180" s="49"/>
    </row>
    <row r="181" spans="1:6" x14ac:dyDescent="0.3">
      <c r="A181" s="48"/>
      <c r="B181" s="48"/>
      <c r="C181" s="48"/>
      <c r="D181" s="48"/>
      <c r="E181" s="48"/>
      <c r="F181" s="49"/>
    </row>
    <row r="182" spans="1:6" x14ac:dyDescent="0.3">
      <c r="A182" s="48"/>
      <c r="B182" s="48"/>
      <c r="C182" s="48"/>
      <c r="D182" s="48"/>
      <c r="E182" s="48"/>
      <c r="F182" s="49"/>
    </row>
    <row r="183" spans="1:6" x14ac:dyDescent="0.3">
      <c r="A183" s="48"/>
      <c r="B183" s="48"/>
      <c r="C183" s="48"/>
      <c r="D183" s="48"/>
      <c r="E183" s="48"/>
      <c r="F183" s="49"/>
    </row>
    <row r="184" spans="1:6" x14ac:dyDescent="0.3">
      <c r="A184" s="48"/>
      <c r="B184" s="48"/>
      <c r="C184" s="48"/>
      <c r="D184" s="48"/>
      <c r="E184" s="48"/>
      <c r="F184" s="49"/>
    </row>
    <row r="185" spans="1:6" x14ac:dyDescent="0.3">
      <c r="A185" s="48"/>
      <c r="B185" s="48"/>
      <c r="C185" s="48"/>
      <c r="D185" s="48"/>
      <c r="E185" s="48"/>
      <c r="F185" s="49"/>
    </row>
    <row r="186" spans="1:6" x14ac:dyDescent="0.3">
      <c r="A186" s="48"/>
      <c r="B186" s="48"/>
      <c r="C186" s="48"/>
      <c r="D186" s="48"/>
      <c r="E186" s="48"/>
      <c r="F186" s="49"/>
    </row>
    <row r="187" spans="1:6" x14ac:dyDescent="0.3">
      <c r="A187" s="48"/>
      <c r="B187" s="48"/>
      <c r="C187" s="48"/>
      <c r="D187" s="48"/>
      <c r="E187" s="48"/>
      <c r="F187" s="49"/>
    </row>
    <row r="188" spans="1:6" x14ac:dyDescent="0.3">
      <c r="A188" s="48"/>
      <c r="B188" s="48"/>
      <c r="C188" s="48"/>
      <c r="D188" s="48"/>
      <c r="E188" s="48"/>
      <c r="F188" s="49"/>
    </row>
    <row r="189" spans="1:6" x14ac:dyDescent="0.3">
      <c r="A189" s="48"/>
      <c r="B189" s="48"/>
      <c r="C189" s="48"/>
      <c r="D189" s="48"/>
      <c r="E189" s="48"/>
      <c r="F189" s="49"/>
    </row>
    <row r="190" spans="1:6" x14ac:dyDescent="0.3">
      <c r="A190" s="48"/>
      <c r="B190" s="48"/>
      <c r="C190" s="48"/>
      <c r="D190" s="48"/>
      <c r="E190" s="48"/>
      <c r="F190" s="49"/>
    </row>
    <row r="191" spans="1:6" x14ac:dyDescent="0.3">
      <c r="A191" s="48"/>
      <c r="B191" s="48"/>
      <c r="C191" s="48"/>
      <c r="D191" s="48"/>
      <c r="E191" s="48"/>
      <c r="F191" s="49"/>
    </row>
    <row r="192" spans="1:6" x14ac:dyDescent="0.3">
      <c r="A192" s="48"/>
      <c r="B192" s="48"/>
      <c r="C192" s="48"/>
      <c r="D192" s="48"/>
      <c r="E192" s="48"/>
      <c r="F192" s="49"/>
    </row>
    <row r="193" spans="1:6" x14ac:dyDescent="0.3">
      <c r="A193" s="48"/>
      <c r="B193" s="48"/>
      <c r="C193" s="48"/>
      <c r="D193" s="48"/>
      <c r="E193" s="48"/>
      <c r="F193" s="49"/>
    </row>
    <row r="194" spans="1:6" x14ac:dyDescent="0.3">
      <c r="A194" s="48"/>
      <c r="B194" s="48"/>
      <c r="C194" s="48"/>
      <c r="D194" s="48"/>
      <c r="E194" s="48"/>
      <c r="F194" s="49"/>
    </row>
    <row r="195" spans="1:6" x14ac:dyDescent="0.3">
      <c r="A195" s="48"/>
      <c r="B195" s="48"/>
      <c r="C195" s="48"/>
      <c r="D195" s="48"/>
      <c r="E195" s="48"/>
      <c r="F195" s="49"/>
    </row>
    <row r="196" spans="1:6" x14ac:dyDescent="0.3">
      <c r="A196" s="48"/>
      <c r="B196" s="48"/>
      <c r="C196" s="48"/>
      <c r="D196" s="48"/>
      <c r="E196" s="48"/>
      <c r="F196" s="49"/>
    </row>
    <row r="197" spans="1:6" x14ac:dyDescent="0.3">
      <c r="A197" s="48"/>
      <c r="B197" s="48"/>
      <c r="C197" s="48"/>
      <c r="D197" s="48"/>
      <c r="E197" s="48"/>
      <c r="F197" s="49"/>
    </row>
    <row r="198" spans="1:6" x14ac:dyDescent="0.3">
      <c r="A198" s="48"/>
      <c r="B198" s="48"/>
      <c r="C198" s="48"/>
      <c r="D198" s="48"/>
      <c r="E198" s="48"/>
      <c r="F198" s="49"/>
    </row>
    <row r="199" spans="1:6" x14ac:dyDescent="0.3">
      <c r="A199" s="48"/>
      <c r="B199" s="48"/>
      <c r="C199" s="48"/>
      <c r="D199" s="48"/>
      <c r="E199" s="48"/>
      <c r="F199" s="49"/>
    </row>
    <row r="200" spans="1:6" x14ac:dyDescent="0.3">
      <c r="A200" s="48"/>
      <c r="B200" s="48"/>
      <c r="C200" s="48"/>
      <c r="D200" s="48"/>
      <c r="E200" s="48"/>
      <c r="F200" s="49"/>
    </row>
    <row r="1048514" spans="1:1" x14ac:dyDescent="0.3">
      <c r="A1048514" s="9"/>
    </row>
    <row r="1048515" spans="1:1" x14ac:dyDescent="0.3">
      <c r="A1048515" s="9"/>
    </row>
    <row r="1048516" spans="1:1" x14ac:dyDescent="0.3">
      <c r="A1048516" s="9"/>
    </row>
    <row r="1048517" spans="1:1" x14ac:dyDescent="0.3">
      <c r="A1048517" s="9"/>
    </row>
    <row r="1048518" spans="1:1" x14ac:dyDescent="0.3">
      <c r="A1048518" s="9"/>
    </row>
    <row r="1048519" spans="1:1" x14ac:dyDescent="0.3">
      <c r="A1048519" s="9"/>
    </row>
    <row r="1048520" spans="1:1" x14ac:dyDescent="0.3">
      <c r="A1048520" s="9"/>
    </row>
    <row r="1048521" spans="1:1" x14ac:dyDescent="0.3">
      <c r="A1048521" s="9"/>
    </row>
    <row r="1048522" spans="1:1" x14ac:dyDescent="0.3">
      <c r="A1048522" s="9"/>
    </row>
    <row r="1048523" spans="1:1" x14ac:dyDescent="0.3">
      <c r="A1048523" s="9"/>
    </row>
    <row r="1048524" spans="1:1" x14ac:dyDescent="0.3">
      <c r="A1048524" s="9"/>
    </row>
    <row r="1048525" spans="1:1" x14ac:dyDescent="0.3">
      <c r="A1048525" s="9"/>
    </row>
    <row r="1048526" spans="1:1" x14ac:dyDescent="0.3">
      <c r="A1048526" s="9"/>
    </row>
    <row r="1048527" spans="1:1" x14ac:dyDescent="0.3">
      <c r="A1048527" s="9"/>
    </row>
    <row r="1048528" spans="1:1" x14ac:dyDescent="0.3">
      <c r="A1048528" s="9"/>
    </row>
    <row r="1048529" spans="1:1" x14ac:dyDescent="0.3">
      <c r="A1048529" s="9"/>
    </row>
    <row r="1048530" spans="1:1" x14ac:dyDescent="0.3">
      <c r="A1048530" s="9"/>
    </row>
    <row r="1048531" spans="1:1" x14ac:dyDescent="0.3">
      <c r="A1048531" s="9"/>
    </row>
    <row r="1048532" spans="1:1" x14ac:dyDescent="0.3">
      <c r="A1048532" s="9"/>
    </row>
    <row r="1048533" spans="1:1" x14ac:dyDescent="0.3">
      <c r="A1048533" s="9"/>
    </row>
    <row r="1048534" spans="1:1" x14ac:dyDescent="0.3">
      <c r="A1048534" s="9"/>
    </row>
    <row r="1048535" spans="1:1" x14ac:dyDescent="0.3">
      <c r="A1048535" s="9"/>
    </row>
    <row r="1048536" spans="1:1" x14ac:dyDescent="0.3">
      <c r="A1048536" s="9"/>
    </row>
    <row r="1048537" spans="1:1" x14ac:dyDescent="0.3">
      <c r="A1048537" s="9"/>
    </row>
    <row r="1048538" spans="1:1" x14ac:dyDescent="0.3">
      <c r="A1048538" s="9"/>
    </row>
    <row r="1048539" spans="1:1" x14ac:dyDescent="0.3">
      <c r="A1048539" s="9"/>
    </row>
    <row r="1048540" spans="1:1" x14ac:dyDescent="0.3">
      <c r="A1048540" s="9"/>
    </row>
    <row r="1048541" spans="1:1" x14ac:dyDescent="0.3">
      <c r="A1048541" s="9"/>
    </row>
    <row r="1048542" spans="1:1" x14ac:dyDescent="0.3">
      <c r="A1048542" s="9"/>
    </row>
    <row r="1048543" spans="1:1" x14ac:dyDescent="0.3">
      <c r="A1048543" s="9"/>
    </row>
    <row r="1048544" spans="1:1" x14ac:dyDescent="0.3">
      <c r="A1048544" s="9"/>
    </row>
    <row r="1048545" spans="1:1" x14ac:dyDescent="0.3">
      <c r="A1048545" s="9"/>
    </row>
    <row r="1048546" spans="1:1" x14ac:dyDescent="0.3">
      <c r="A1048546" s="9"/>
    </row>
    <row r="1048547" spans="1:1" x14ac:dyDescent="0.3">
      <c r="A1048547" s="9"/>
    </row>
    <row r="1048548" spans="1:1" x14ac:dyDescent="0.3">
      <c r="A1048548" s="9"/>
    </row>
    <row r="1048549" spans="1:1" x14ac:dyDescent="0.3">
      <c r="A1048549" s="9"/>
    </row>
    <row r="1048550" spans="1:1" x14ac:dyDescent="0.3">
      <c r="A1048550" s="9"/>
    </row>
    <row r="1048551" spans="1:1" x14ac:dyDescent="0.3">
      <c r="A1048551" s="9"/>
    </row>
    <row r="1048552" spans="1:1" x14ac:dyDescent="0.3">
      <c r="A1048552" s="9"/>
    </row>
    <row r="1048553" spans="1:1" x14ac:dyDescent="0.3">
      <c r="A1048553" s="9"/>
    </row>
  </sheetData>
  <autoFilter ref="B2:G90" xr:uid="{00000000-0009-0000-0000-000000000000}">
    <filterColumn colId="4">
      <filters blank="1">
        <dateGroupItem year="2022" month="6" dateTimeGrouping="month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Консолидация 1</vt:lpstr>
      <vt:lpstr>Консолидация 2</vt:lpstr>
      <vt:lpstr>ФЛ 1</vt:lpstr>
      <vt:lpstr>ФЛ 2</vt:lpstr>
      <vt:lpstr>Консолидация 11</vt:lpstr>
      <vt:lpstr>Консолидация 22</vt:lpstr>
      <vt:lpstr>Консолидация 2 (dark)</vt:lpstr>
      <vt:lpstr>ЮЛ 1</vt:lpstr>
      <vt:lpstr>РБ 11</vt:lpstr>
      <vt:lpstr>РБ 22</vt:lpstr>
      <vt:lpstr>ЮЛ 2</vt:lpstr>
      <vt:lpstr>ЮЛ 2 (dark)</vt:lpstr>
      <vt:lpstr>РБ 1</vt:lpstr>
      <vt:lpstr>РБ 2 (dark)</vt:lpstr>
      <vt:lpstr>РБ 2</vt:lpstr>
      <vt:lpstr>Финрынки 1</vt:lpstr>
      <vt:lpstr>Финрынки 2</vt:lpstr>
      <vt:lpstr>Финрынки 2 (dark)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Читаев Илья Владимирович</dc:creator>
  <cp:lastModifiedBy>Maksim Kornev</cp:lastModifiedBy>
  <dcterms:created xsi:type="dcterms:W3CDTF">2022-02-21T05:46:46Z</dcterms:created>
  <dcterms:modified xsi:type="dcterms:W3CDTF">2022-08-08T13:59:42Z</dcterms:modified>
</cp:coreProperties>
</file>