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<sst xmlns="http://schemas.openxmlformats.org/spreadsheetml/2006/main" count="1" uniqueCount="1">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</sst>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All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3435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Feuil1!$A$2:$A$105</c:f>
              <c:numCache>
                <c:formatCode>General</c:formatCode>
                <c:ptCount val="10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1023</c:v>
                </c:pt>
              </c:numCache>
            </c:numRef>
          </c:xVal>
          <c:yVal>
            <c:numRef>
              <c:f>Feuil1!$C$2:$C$105</c:f>
              <c:numCache>
                <c:formatCode>General</c:formatCode>
                <c:ptCount val="104"/>
                <c:pt idx="0">
                  <c:v>-86.9866893466794</c:v>
                </c:pt>
                <c:pt idx="1">
                  <c:v>-60.3262975128427</c:v>
                </c:pt>
                <c:pt idx="2">
                  <c:v>-50.633557703699</c:v>
                </c:pt>
                <c:pt idx="3">
                  <c:v>-44.479076942902</c:v>
                </c:pt>
                <c:pt idx="4">
                  <c:v>-39.854134984281</c:v>
                </c:pt>
                <c:pt idx="5">
                  <c:v>-36.097071019945</c:v>
                </c:pt>
                <c:pt idx="6">
                  <c:v>-32.903134247338</c:v>
                </c:pt>
                <c:pt idx="7">
                  <c:v>-30.10551022529</c:v>
                </c:pt>
                <c:pt idx="8">
                  <c:v>-27.60248739404</c:v>
                </c:pt>
                <c:pt idx="9">
                  <c:v>-25.327254862381</c:v>
                </c:pt>
                <c:pt idx="10">
                  <c:v>-23.23345718817</c:v>
                </c:pt>
                <c:pt idx="11">
                  <c:v>-21.287549747368</c:v>
                </c:pt>
                <c:pt idx="12">
                  <c:v>-19.464433766808</c:v>
                </c:pt>
                <c:pt idx="13">
                  <c:v>-17.744811628498</c:v>
                </c:pt>
                <c:pt idx="14">
                  <c:v>-16.113506126297</c:v>
                </c:pt>
                <c:pt idx="15">
                  <c:v>-14.55834952691</c:v>
                </c:pt>
                <c:pt idx="16">
                  <c:v>-13.069424671025</c:v>
                </c:pt>
                <c:pt idx="17">
                  <c:v>-11.638531818436</c:v>
                </c:pt>
                <c:pt idx="18">
                  <c:v>-10.258804923148</c:v>
                </c:pt>
                <c:pt idx="19">
                  <c:v>-8.924429576553</c:v>
                </c:pt>
                <c:pt idx="20">
                  <c:v>-7.63043180130796</c:v>
                </c:pt>
                <c:pt idx="21">
                  <c:v>-6.37251727370699</c:v>
                </c:pt>
                <c:pt idx="22">
                  <c:v>-5.14694711798597</c:v>
                </c:pt>
                <c:pt idx="23">
                  <c:v>-3.950440671259</c:v>
                </c:pt>
                <c:pt idx="24">
                  <c:v>-2.78009843985399</c:v>
                </c:pt>
                <c:pt idx="25">
                  <c:v>-1.63334037835199</c:v>
                </c:pt>
                <c:pt idx="26">
                  <c:v>-0.507855940512002</c:v>
                </c:pt>
                <c:pt idx="27">
                  <c:v>0.598436724283033</c:v>
                </c:pt>
                <c:pt idx="28">
                  <c:v>1.687424396795</c:v>
                </c:pt>
                <c:pt idx="29">
                  <c:v>2.760826727802</c:v>
                </c:pt>
                <c:pt idx="30">
                  <c:v>3.820219635667</c:v>
                </c:pt>
                <c:pt idx="31">
                  <c:v>4.86705504724102</c:v>
                </c:pt>
                <c:pt idx="32">
                  <c:v>5.90267767455003</c:v>
                </c:pt>
                <c:pt idx="33">
                  <c:v>6.92833937358103</c:v>
                </c:pt>
                <c:pt idx="34">
                  <c:v>7.94521151994201</c:v>
                </c:pt>
                <c:pt idx="35">
                  <c:v>8.95439575021203</c:v>
                </c:pt>
                <c:pt idx="36">
                  <c:v>9.95693335113305</c:v>
                </c:pt>
                <c:pt idx="37">
                  <c:v>10.95381352667</c:v>
                </c:pt>
                <c:pt idx="38">
                  <c:v>11.945980731933</c:v>
                </c:pt>
                <c:pt idx="39">
                  <c:v>12.934341230549</c:v>
                </c:pt>
                <c:pt idx="40">
                  <c:v>13.919769006292</c:v>
                </c:pt>
                <c:pt idx="41">
                  <c:v>14.903111139213</c:v>
                </c:pt>
                <c:pt idx="42">
                  <c:v>15.88519274013</c:v>
                </c:pt>
                <c:pt idx="43">
                  <c:v>16.866821524209</c:v>
                </c:pt>
                <c:pt idx="44">
                  <c:v>17.848792093947</c:v>
                </c:pt>
                <c:pt idx="45">
                  <c:v>18.831889993584</c:v>
                </c:pt>
                <c:pt idx="46">
                  <c:v>19.81689559055</c:v>
                </c:pt>
                <c:pt idx="47">
                  <c:v>20.804587834576</c:v>
                </c:pt>
                <c:pt idx="48">
                  <c:v>21.79574794152</c:v>
                </c:pt>
                <c:pt idx="49">
                  <c:v>22.791163046449</c:v>
                </c:pt>
                <c:pt idx="50">
                  <c:v>23.791629869079</c:v>
                </c:pt>
                <c:pt idx="51">
                  <c:v>24.797958434224</c:v>
                </c:pt>
                <c:pt idx="52">
                  <c:v>25.810975890346</c:v>
                </c:pt>
                <c:pt idx="53">
                  <c:v>26.831530470702</c:v>
                </c:pt>
                <c:pt idx="54">
                  <c:v>27.860495643946</c:v>
                </c:pt>
                <c:pt idx="55">
                  <c:v>28.898774504421</c:v>
                </c:pt>
                <c:pt idx="56">
                  <c:v>29.947304456894</c:v>
                </c:pt>
                <c:pt idx="57">
                  <c:v>31.007062256297</c:v>
                </c:pt>
                <c:pt idx="58">
                  <c:v>32.079069470246</c:v>
                </c:pt>
                <c:pt idx="59">
                  <c:v>33.16439844112</c:v>
                </c:pt>
                <c:pt idx="60">
                  <c:v>34.264178835417</c:v>
                </c:pt>
                <c:pt idx="61">
                  <c:v>35.379604881544</c:v>
                </c:pt>
                <c:pt idx="62">
                  <c:v>36.511943413534</c:v>
                </c:pt>
                <c:pt idx="63">
                  <c:v>37.662542858099</c:v>
                </c:pt>
                <c:pt idx="64">
                  <c:v>38.832843326782</c:v>
                </c:pt>
                <c:pt idx="65">
                  <c:v>40.024388004771</c:v>
                </c:pt>
                <c:pt idx="66">
                  <c:v>41.238836064524</c:v>
                </c:pt>
                <c:pt idx="67">
                  <c:v>42.477977377542</c:v>
                </c:pt>
                <c:pt idx="68">
                  <c:v>43.743749353578</c:v>
                </c:pt>
                <c:pt idx="69">
                  <c:v>45.038256306276</c:v>
                </c:pt>
                <c:pt idx="70">
                  <c:v>46.363791831562</c:v>
                </c:pt>
                <c:pt idx="71">
                  <c:v>47.7228647951411</c:v>
                </c:pt>
                <c:pt idx="72">
                  <c:v>49.118229665018</c:v>
                </c:pt>
                <c:pt idx="73">
                  <c:v>50.552922103215</c:v>
                </c:pt>
                <c:pt idx="74">
                  <c:v>52.030300960251</c:v>
                </c:pt>
                <c:pt idx="75">
                  <c:v>53.554098113404</c:v>
                </c:pt>
                <c:pt idx="76">
                  <c:v>55.128477978999</c:v>
                </c:pt>
                <c:pt idx="77">
                  <c:v>56.7581090425931</c:v>
                </c:pt>
                <c:pt idx="78">
                  <c:v>58.448250435767</c:v>
                </c:pt>
                <c:pt idx="79">
                  <c:v>60.20485751062</c:v>
                </c:pt>
                <c:pt idx="80">
                  <c:v>62.034711619736</c:v>
                </c:pt>
                <c:pt idx="81">
                  <c:v>63.945581042506</c:v>
                </c:pt>
                <c:pt idx="82">
                  <c:v>65.946422420544</c:v>
                </c:pt>
                <c:pt idx="83">
                  <c:v>68.047635498421</c:v>
                </c:pt>
                <c:pt idx="84">
                  <c:v>70.261388910298</c:v>
                </c:pt>
                <c:pt idx="85">
                  <c:v>72.602041996655</c:v>
                </c:pt>
                <c:pt idx="86">
                  <c:v>75.086698449361</c:v>
                </c:pt>
                <c:pt idx="87">
                  <c:v>77.735944068667</c:v>
                </c:pt>
                <c:pt idx="88">
                  <c:v>80.574846636392</c:v>
                </c:pt>
                <c:pt idx="89">
                  <c:v>83.634337095131</c:v>
                </c:pt>
                <c:pt idx="90">
                  <c:v>86.95315912971</c:v>
                </c:pt>
                <c:pt idx="91">
                  <c:v>90.580689992297</c:v>
                </c:pt>
                <c:pt idx="92">
                  <c:v>94.581140355684</c:v>
                </c:pt>
                <c:pt idx="93">
                  <c:v>99.040020231049</c:v>
                </c:pt>
                <c:pt idx="94">
                  <c:v>104.074497113264</c:v>
                </c:pt>
                <c:pt idx="95">
                  <c:v>109.850804787231</c:v>
                </c:pt>
                <c:pt idx="96">
                  <c:v>116.615285468102</c:v>
                </c:pt>
                <c:pt idx="97">
                  <c:v>124.754050978483</c:v>
                </c:pt>
                <c:pt idx="98">
                  <c:v>134.919511490112</c:v>
                </c:pt>
                <c:pt idx="99">
                  <c:v>148.337802303709</c:v>
                </c:pt>
                <c:pt idx="100">
                  <c:v>167.723815498988</c:v>
                </c:pt>
                <c:pt idx="101">
                  <c:v>201.140410164091</c:v>
                </c:pt>
                <c:pt idx="102">
                  <c:v>301.285569462265</c:v>
                </c:pt>
                <c:pt idx="103">
                  <c:v>475.126075312668</c:v>
                </c:pt>
              </c:numCache>
            </c:numRef>
          </c:yVal>
          <c:smooth val="1"/>
        </c:ser>
        <c:axId val="66874739"/>
        <c:axId val="59485211"/>
      </c:scatterChart>
      <c:valAx>
        <c:axId val="668747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485211"/>
        <c:crosses val="autoZero"/>
        <c:crossBetween val="midCat"/>
      </c:valAx>
      <c:valAx>
        <c:axId val="594852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8747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0 - 30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Feuil1!$A$2:$A$5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Feuil1!$C$2:$C$5</c:f>
              <c:numCache>
                <c:formatCode>General</c:formatCode>
                <c:ptCount val="4"/>
                <c:pt idx="0">
                  <c:v>-86.9866893466794</c:v>
                </c:pt>
                <c:pt idx="1">
                  <c:v>-60.3262975128427</c:v>
                </c:pt>
                <c:pt idx="2">
                  <c:v>-50.633557703699</c:v>
                </c:pt>
                <c:pt idx="3">
                  <c:v>-44.479076942902</c:v>
                </c:pt>
              </c:numCache>
            </c:numRef>
          </c:yVal>
          <c:smooth val="1"/>
        </c:ser>
        <c:axId val="91970713"/>
        <c:axId val="76852299"/>
      </c:scatterChart>
      <c:valAx>
        <c:axId val="91970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852299"/>
        <c:crosses val="autoZero"/>
        <c:crossBetween val="midCat"/>
      </c:valAx>
      <c:valAx>
        <c:axId val="768522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9707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40 - 150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Feuil1!$A$6:$A$17</c:f>
              <c:numCache>
                <c:formatCode>General</c:formatCode>
                <c:ptCount val="12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</c:numCache>
            </c:numRef>
          </c:xVal>
          <c:yVal>
            <c:numRef>
              <c:f>Feuil1!$C$6:$C$17</c:f>
              <c:numCache>
                <c:formatCode>General</c:formatCode>
                <c:ptCount val="12"/>
                <c:pt idx="0">
                  <c:v>-39.854134984281</c:v>
                </c:pt>
                <c:pt idx="1">
                  <c:v>-36.097071019945</c:v>
                </c:pt>
                <c:pt idx="2">
                  <c:v>-32.903134247338</c:v>
                </c:pt>
                <c:pt idx="3">
                  <c:v>-30.10551022529</c:v>
                </c:pt>
                <c:pt idx="4">
                  <c:v>-27.60248739404</c:v>
                </c:pt>
                <c:pt idx="5">
                  <c:v>-25.327254862381</c:v>
                </c:pt>
                <c:pt idx="6">
                  <c:v>-23.23345718817</c:v>
                </c:pt>
                <c:pt idx="7">
                  <c:v>-21.287549747368</c:v>
                </c:pt>
                <c:pt idx="8">
                  <c:v>-19.464433766808</c:v>
                </c:pt>
                <c:pt idx="9">
                  <c:v>-17.744811628498</c:v>
                </c:pt>
                <c:pt idx="10">
                  <c:v>-16.113506126297</c:v>
                </c:pt>
                <c:pt idx="11">
                  <c:v>-14.55834952691</c:v>
                </c:pt>
              </c:numCache>
            </c:numRef>
          </c:yVal>
          <c:smooth val="1"/>
        </c:ser>
        <c:axId val="39894480"/>
        <c:axId val="43089716"/>
      </c:scatterChart>
      <c:valAx>
        <c:axId val="398944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089716"/>
        <c:crosses val="autoZero"/>
        <c:crossBetween val="midCat"/>
      </c:valAx>
      <c:valAx>
        <c:axId val="430897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8944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150 - 800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Feuil1!$A$17:$A$82</c:f>
              <c:numCache>
                <c:formatCode>General</c:formatCode>
                <c:ptCount val="66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  <c:pt idx="16">
                  <c:v>310</c:v>
                </c:pt>
                <c:pt idx="17">
                  <c:v>320</c:v>
                </c:pt>
                <c:pt idx="18">
                  <c:v>330</c:v>
                </c:pt>
                <c:pt idx="19">
                  <c:v>340</c:v>
                </c:pt>
                <c:pt idx="20">
                  <c:v>350</c:v>
                </c:pt>
                <c:pt idx="21">
                  <c:v>360</c:v>
                </c:pt>
                <c:pt idx="22">
                  <c:v>370</c:v>
                </c:pt>
                <c:pt idx="23">
                  <c:v>380</c:v>
                </c:pt>
                <c:pt idx="24">
                  <c:v>390</c:v>
                </c:pt>
                <c:pt idx="25">
                  <c:v>400</c:v>
                </c:pt>
                <c:pt idx="26">
                  <c:v>410</c:v>
                </c:pt>
                <c:pt idx="27">
                  <c:v>420</c:v>
                </c:pt>
                <c:pt idx="28">
                  <c:v>430</c:v>
                </c:pt>
                <c:pt idx="29">
                  <c:v>440</c:v>
                </c:pt>
                <c:pt idx="30">
                  <c:v>450</c:v>
                </c:pt>
                <c:pt idx="31">
                  <c:v>460</c:v>
                </c:pt>
                <c:pt idx="32">
                  <c:v>470</c:v>
                </c:pt>
                <c:pt idx="33">
                  <c:v>480</c:v>
                </c:pt>
                <c:pt idx="34">
                  <c:v>490</c:v>
                </c:pt>
                <c:pt idx="35">
                  <c:v>500</c:v>
                </c:pt>
                <c:pt idx="36">
                  <c:v>510</c:v>
                </c:pt>
                <c:pt idx="37">
                  <c:v>520</c:v>
                </c:pt>
                <c:pt idx="38">
                  <c:v>530</c:v>
                </c:pt>
                <c:pt idx="39">
                  <c:v>540</c:v>
                </c:pt>
                <c:pt idx="40">
                  <c:v>550</c:v>
                </c:pt>
                <c:pt idx="41">
                  <c:v>560</c:v>
                </c:pt>
                <c:pt idx="42">
                  <c:v>570</c:v>
                </c:pt>
                <c:pt idx="43">
                  <c:v>580</c:v>
                </c:pt>
                <c:pt idx="44">
                  <c:v>590</c:v>
                </c:pt>
                <c:pt idx="45">
                  <c:v>600</c:v>
                </c:pt>
                <c:pt idx="46">
                  <c:v>610</c:v>
                </c:pt>
                <c:pt idx="47">
                  <c:v>620</c:v>
                </c:pt>
                <c:pt idx="48">
                  <c:v>630</c:v>
                </c:pt>
                <c:pt idx="49">
                  <c:v>640</c:v>
                </c:pt>
                <c:pt idx="50">
                  <c:v>650</c:v>
                </c:pt>
                <c:pt idx="51">
                  <c:v>660</c:v>
                </c:pt>
                <c:pt idx="52">
                  <c:v>670</c:v>
                </c:pt>
                <c:pt idx="53">
                  <c:v>680</c:v>
                </c:pt>
                <c:pt idx="54">
                  <c:v>690</c:v>
                </c:pt>
                <c:pt idx="55">
                  <c:v>700</c:v>
                </c:pt>
                <c:pt idx="56">
                  <c:v>710</c:v>
                </c:pt>
                <c:pt idx="57">
                  <c:v>720</c:v>
                </c:pt>
                <c:pt idx="58">
                  <c:v>730</c:v>
                </c:pt>
                <c:pt idx="59">
                  <c:v>740</c:v>
                </c:pt>
                <c:pt idx="60">
                  <c:v>750</c:v>
                </c:pt>
                <c:pt idx="61">
                  <c:v>760</c:v>
                </c:pt>
                <c:pt idx="62">
                  <c:v>770</c:v>
                </c:pt>
                <c:pt idx="63">
                  <c:v>780</c:v>
                </c:pt>
                <c:pt idx="64">
                  <c:v>790</c:v>
                </c:pt>
                <c:pt idx="65">
                  <c:v>800</c:v>
                </c:pt>
              </c:numCache>
            </c:numRef>
          </c:xVal>
          <c:yVal>
            <c:numRef>
              <c:f>Feuil1!$C$17:$C$82</c:f>
              <c:numCache>
                <c:formatCode>General</c:formatCode>
                <c:ptCount val="66"/>
                <c:pt idx="0">
                  <c:v>-14.55834952691</c:v>
                </c:pt>
                <c:pt idx="1">
                  <c:v>-13.069424671025</c:v>
                </c:pt>
                <c:pt idx="2">
                  <c:v>-11.638531818436</c:v>
                </c:pt>
                <c:pt idx="3">
                  <c:v>-10.258804923148</c:v>
                </c:pt>
                <c:pt idx="4">
                  <c:v>-8.924429576553</c:v>
                </c:pt>
                <c:pt idx="5">
                  <c:v>-7.63043180130796</c:v>
                </c:pt>
                <c:pt idx="6">
                  <c:v>-6.37251727370699</c:v>
                </c:pt>
                <c:pt idx="7">
                  <c:v>-5.14694711798597</c:v>
                </c:pt>
                <c:pt idx="8">
                  <c:v>-3.950440671259</c:v>
                </c:pt>
                <c:pt idx="9">
                  <c:v>-2.78009843985399</c:v>
                </c:pt>
                <c:pt idx="10">
                  <c:v>-1.63334037835199</c:v>
                </c:pt>
                <c:pt idx="11">
                  <c:v>-0.507855940512002</c:v>
                </c:pt>
                <c:pt idx="12">
                  <c:v>0.598436724283033</c:v>
                </c:pt>
                <c:pt idx="13">
                  <c:v>1.687424396795</c:v>
                </c:pt>
                <c:pt idx="14">
                  <c:v>2.760826727802</c:v>
                </c:pt>
                <c:pt idx="15">
                  <c:v>3.820219635667</c:v>
                </c:pt>
                <c:pt idx="16">
                  <c:v>4.86705504724102</c:v>
                </c:pt>
                <c:pt idx="17">
                  <c:v>5.90267767455003</c:v>
                </c:pt>
                <c:pt idx="18">
                  <c:v>6.92833937358103</c:v>
                </c:pt>
                <c:pt idx="19">
                  <c:v>7.94521151994201</c:v>
                </c:pt>
                <c:pt idx="20">
                  <c:v>8.95439575021203</c:v>
                </c:pt>
                <c:pt idx="21">
                  <c:v>9.95693335113305</c:v>
                </c:pt>
                <c:pt idx="22">
                  <c:v>10.95381352667</c:v>
                </c:pt>
                <c:pt idx="23">
                  <c:v>11.945980731933</c:v>
                </c:pt>
                <c:pt idx="24">
                  <c:v>12.934341230549</c:v>
                </c:pt>
                <c:pt idx="25">
                  <c:v>13.919769006292</c:v>
                </c:pt>
                <c:pt idx="26">
                  <c:v>14.903111139213</c:v>
                </c:pt>
                <c:pt idx="27">
                  <c:v>15.88519274013</c:v>
                </c:pt>
                <c:pt idx="28">
                  <c:v>16.866821524209</c:v>
                </c:pt>
                <c:pt idx="29">
                  <c:v>17.848792093947</c:v>
                </c:pt>
                <c:pt idx="30">
                  <c:v>18.831889993584</c:v>
                </c:pt>
                <c:pt idx="31">
                  <c:v>19.81689559055</c:v>
                </c:pt>
                <c:pt idx="32">
                  <c:v>20.804587834576</c:v>
                </c:pt>
                <c:pt idx="33">
                  <c:v>21.79574794152</c:v>
                </c:pt>
                <c:pt idx="34">
                  <c:v>22.791163046449</c:v>
                </c:pt>
                <c:pt idx="35">
                  <c:v>23.791629869079</c:v>
                </c:pt>
                <c:pt idx="36">
                  <c:v>24.797958434224</c:v>
                </c:pt>
                <c:pt idx="37">
                  <c:v>25.810975890346</c:v>
                </c:pt>
                <c:pt idx="38">
                  <c:v>26.831530470702</c:v>
                </c:pt>
                <c:pt idx="39">
                  <c:v>27.860495643946</c:v>
                </c:pt>
                <c:pt idx="40">
                  <c:v>28.898774504421</c:v>
                </c:pt>
                <c:pt idx="41">
                  <c:v>29.947304456894</c:v>
                </c:pt>
                <c:pt idx="42">
                  <c:v>31.007062256297</c:v>
                </c:pt>
                <c:pt idx="43">
                  <c:v>32.079069470246</c:v>
                </c:pt>
                <c:pt idx="44">
                  <c:v>33.16439844112</c:v>
                </c:pt>
                <c:pt idx="45">
                  <c:v>34.264178835417</c:v>
                </c:pt>
                <c:pt idx="46">
                  <c:v>35.379604881544</c:v>
                </c:pt>
                <c:pt idx="47">
                  <c:v>36.511943413534</c:v>
                </c:pt>
                <c:pt idx="48">
                  <c:v>37.662542858099</c:v>
                </c:pt>
                <c:pt idx="49">
                  <c:v>38.832843326782</c:v>
                </c:pt>
                <c:pt idx="50">
                  <c:v>40.024388004771</c:v>
                </c:pt>
                <c:pt idx="51">
                  <c:v>41.238836064524</c:v>
                </c:pt>
                <c:pt idx="52">
                  <c:v>42.477977377542</c:v>
                </c:pt>
                <c:pt idx="53">
                  <c:v>43.743749353578</c:v>
                </c:pt>
                <c:pt idx="54">
                  <c:v>45.038256306276</c:v>
                </c:pt>
                <c:pt idx="55">
                  <c:v>46.363791831562</c:v>
                </c:pt>
                <c:pt idx="56">
                  <c:v>47.7228647951411</c:v>
                </c:pt>
                <c:pt idx="57">
                  <c:v>49.118229665018</c:v>
                </c:pt>
                <c:pt idx="58">
                  <c:v>50.552922103215</c:v>
                </c:pt>
                <c:pt idx="59">
                  <c:v>52.030300960251</c:v>
                </c:pt>
                <c:pt idx="60">
                  <c:v>53.554098113404</c:v>
                </c:pt>
                <c:pt idx="61">
                  <c:v>55.128477978999</c:v>
                </c:pt>
                <c:pt idx="62">
                  <c:v>56.7581090425931</c:v>
                </c:pt>
                <c:pt idx="63">
                  <c:v>58.448250435767</c:v>
                </c:pt>
                <c:pt idx="64">
                  <c:v>60.20485751062</c:v>
                </c:pt>
                <c:pt idx="65">
                  <c:v>62.034711619736</c:v>
                </c:pt>
              </c:numCache>
            </c:numRef>
          </c:yVal>
          <c:smooth val="1"/>
        </c:ser>
        <c:axId val="29161668"/>
        <c:axId val="51434454"/>
      </c:scatterChart>
      <c:valAx>
        <c:axId val="291616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434454"/>
        <c:crosses val="autoZero"/>
        <c:crossBetween val="midCat"/>
      </c:valAx>
      <c:valAx>
        <c:axId val="514344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16166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800 - 900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Feuil1!$A$82:$A$92</c:f>
              <c:numCache>
                <c:formatCode>General</c:formatCode>
                <c:ptCount val="1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</c:numCache>
            </c:numRef>
          </c:xVal>
          <c:yVal>
            <c:numRef>
              <c:f>Feuil1!$C$82:$C$92</c:f>
              <c:numCache>
                <c:formatCode>General</c:formatCode>
                <c:ptCount val="11"/>
                <c:pt idx="0">
                  <c:v>62.034711619736</c:v>
                </c:pt>
                <c:pt idx="1">
                  <c:v>63.945581042506</c:v>
                </c:pt>
                <c:pt idx="2">
                  <c:v>65.946422420544</c:v>
                </c:pt>
                <c:pt idx="3">
                  <c:v>68.047635498421</c:v>
                </c:pt>
                <c:pt idx="4">
                  <c:v>70.261388910298</c:v>
                </c:pt>
                <c:pt idx="5">
                  <c:v>72.602041996655</c:v>
                </c:pt>
                <c:pt idx="6">
                  <c:v>75.086698449361</c:v>
                </c:pt>
                <c:pt idx="7">
                  <c:v>77.735944068667</c:v>
                </c:pt>
                <c:pt idx="8">
                  <c:v>80.574846636392</c:v>
                </c:pt>
                <c:pt idx="9">
                  <c:v>83.634337095131</c:v>
                </c:pt>
                <c:pt idx="10">
                  <c:v>86.95315912971</c:v>
                </c:pt>
              </c:numCache>
            </c:numRef>
          </c:yVal>
          <c:smooth val="1"/>
        </c:ser>
        <c:axId val="49672247"/>
        <c:axId val="61486843"/>
      </c:scatterChart>
      <c:valAx>
        <c:axId val="496722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486843"/>
        <c:crosses val="autoZero"/>
        <c:crossBetween val="midCat"/>
      </c:valAx>
      <c:valAx>
        <c:axId val="614868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67224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900 - 980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Feuil1!$A$92:$A$100</c:f>
              <c:numCache>
                <c:formatCode>General</c:formatCode>
                <c:ptCount val="9"/>
                <c:pt idx="0">
                  <c:v>900</c:v>
                </c:pt>
                <c:pt idx="1">
                  <c:v>910</c:v>
                </c:pt>
                <c:pt idx="2">
                  <c:v>920</c:v>
                </c:pt>
                <c:pt idx="3">
                  <c:v>930</c:v>
                </c:pt>
                <c:pt idx="4">
                  <c:v>940</c:v>
                </c:pt>
                <c:pt idx="5">
                  <c:v>950</c:v>
                </c:pt>
                <c:pt idx="6">
                  <c:v>960</c:v>
                </c:pt>
                <c:pt idx="7">
                  <c:v>970</c:v>
                </c:pt>
                <c:pt idx="8">
                  <c:v>980</c:v>
                </c:pt>
              </c:numCache>
            </c:numRef>
          </c:xVal>
          <c:yVal>
            <c:numRef>
              <c:f>Feuil1!$C$92:$C$100</c:f>
              <c:numCache>
                <c:formatCode>General</c:formatCode>
                <c:ptCount val="9"/>
                <c:pt idx="0">
                  <c:v>86.95315912971</c:v>
                </c:pt>
                <c:pt idx="1">
                  <c:v>90.580689992297</c:v>
                </c:pt>
                <c:pt idx="2">
                  <c:v>94.581140355684</c:v>
                </c:pt>
                <c:pt idx="3">
                  <c:v>99.040020231049</c:v>
                </c:pt>
                <c:pt idx="4">
                  <c:v>104.074497113264</c:v>
                </c:pt>
                <c:pt idx="5">
                  <c:v>109.850804787231</c:v>
                </c:pt>
                <c:pt idx="6">
                  <c:v>116.615285468102</c:v>
                </c:pt>
                <c:pt idx="7">
                  <c:v>124.754050978483</c:v>
                </c:pt>
                <c:pt idx="8">
                  <c:v>134.919511490112</c:v>
                </c:pt>
              </c:numCache>
            </c:numRef>
          </c:yVal>
          <c:smooth val="1"/>
        </c:ser>
        <c:axId val="46663921"/>
        <c:axId val="62323148"/>
      </c:scatterChart>
      <c:valAx>
        <c:axId val="466639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323148"/>
        <c:crosses val="autoZero"/>
        <c:crossBetween val="midCat"/>
      </c:valAx>
      <c:valAx>
        <c:axId val="62323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6639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980 - 1023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Feuil1!$A$100:$A$105</c:f>
              <c:numCache>
                <c:formatCode>General</c:formatCode>
                <c:ptCount val="6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1023</c:v>
                </c:pt>
              </c:numCache>
            </c:numRef>
          </c:xVal>
          <c:yVal>
            <c:numRef>
              <c:f>Feuil1!$C$100:$C$105</c:f>
              <c:numCache>
                <c:formatCode>General</c:formatCode>
                <c:ptCount val="6"/>
                <c:pt idx="0">
                  <c:v>134.919511490112</c:v>
                </c:pt>
                <c:pt idx="1">
                  <c:v>148.337802303709</c:v>
                </c:pt>
                <c:pt idx="2">
                  <c:v>167.723815498988</c:v>
                </c:pt>
                <c:pt idx="3">
                  <c:v>201.140410164091</c:v>
                </c:pt>
                <c:pt idx="4">
                  <c:v>301.285569462265</c:v>
                </c:pt>
                <c:pt idx="5">
                  <c:v>475.126075312668</c:v>
                </c:pt>
              </c:numCache>
            </c:numRef>
          </c:yVal>
          <c:smooth val="1"/>
        </c:ser>
        <c:axId val="25134812"/>
        <c:axId val="55971321"/>
      </c:scatterChart>
      <c:valAx>
        <c:axId val="251348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971321"/>
        <c:crosses val="autoZero"/>
        <c:crossBetween val="midCat"/>
      </c:valAx>
      <c:valAx>
        <c:axId val="559713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1348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639720</xdr:colOff>
      <xdr:row>2</xdr:row>
      <xdr:rowOff>14400</xdr:rowOff>
    </xdr:from>
    <xdr:to>
      <xdr:col>12</xdr:col>
      <xdr:colOff>638640</xdr:colOff>
      <xdr:row>16</xdr:row>
      <xdr:rowOff>90000</xdr:rowOff>
    </xdr:to>
    <xdr:graphicFrame>
      <xdr:nvGraphicFramePr>
        <xdr:cNvPr id="0" name="Graphique 1"/>
        <xdr:cNvGraphicFramePr/>
      </xdr:nvGraphicFramePr>
      <xdr:xfrm>
        <a:off x="8040600" y="395280"/>
        <a:ext cx="5770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739440</xdr:colOff>
      <xdr:row>17</xdr:row>
      <xdr:rowOff>5400</xdr:rowOff>
    </xdr:from>
    <xdr:to>
      <xdr:col>9</xdr:col>
      <xdr:colOff>738000</xdr:colOff>
      <xdr:row>31</xdr:row>
      <xdr:rowOff>79920</xdr:rowOff>
    </xdr:to>
    <xdr:graphicFrame>
      <xdr:nvGraphicFramePr>
        <xdr:cNvPr id="1" name="Graphique 2"/>
        <xdr:cNvGraphicFramePr/>
      </xdr:nvGraphicFramePr>
      <xdr:xfrm>
        <a:off x="5254200" y="3243600"/>
        <a:ext cx="57708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202680</xdr:colOff>
      <xdr:row>17</xdr:row>
      <xdr:rowOff>62280</xdr:rowOff>
    </xdr:from>
    <xdr:to>
      <xdr:col>16</xdr:col>
      <xdr:colOff>201240</xdr:colOff>
      <xdr:row>31</xdr:row>
      <xdr:rowOff>137160</xdr:rowOff>
    </xdr:to>
    <xdr:graphicFrame>
      <xdr:nvGraphicFramePr>
        <xdr:cNvPr id="2" name="Graphique 6"/>
        <xdr:cNvGraphicFramePr/>
      </xdr:nvGraphicFramePr>
      <xdr:xfrm>
        <a:off x="11451600" y="3300480"/>
        <a:ext cx="57708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760320</xdr:colOff>
      <xdr:row>32</xdr:row>
      <xdr:rowOff>119160</xdr:rowOff>
    </xdr:from>
    <xdr:to>
      <xdr:col>9</xdr:col>
      <xdr:colOff>758880</xdr:colOff>
      <xdr:row>47</xdr:row>
      <xdr:rowOff>4320</xdr:rowOff>
    </xdr:to>
    <xdr:graphicFrame>
      <xdr:nvGraphicFramePr>
        <xdr:cNvPr id="3" name="Graphique 7"/>
        <xdr:cNvGraphicFramePr/>
      </xdr:nvGraphicFramePr>
      <xdr:xfrm>
        <a:off x="5275080" y="6215040"/>
        <a:ext cx="5770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221760</xdr:colOff>
      <xdr:row>32</xdr:row>
      <xdr:rowOff>138240</xdr:rowOff>
    </xdr:from>
    <xdr:to>
      <xdr:col>16</xdr:col>
      <xdr:colOff>219960</xdr:colOff>
      <xdr:row>47</xdr:row>
      <xdr:rowOff>23400</xdr:rowOff>
    </xdr:to>
    <xdr:graphicFrame>
      <xdr:nvGraphicFramePr>
        <xdr:cNvPr id="4" name="Graphique 8"/>
        <xdr:cNvGraphicFramePr/>
      </xdr:nvGraphicFramePr>
      <xdr:xfrm>
        <a:off x="11470680" y="6234120"/>
        <a:ext cx="57704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786960</xdr:colOff>
      <xdr:row>48</xdr:row>
      <xdr:rowOff>95400</xdr:rowOff>
    </xdr:from>
    <xdr:to>
      <xdr:col>9</xdr:col>
      <xdr:colOff>785520</xdr:colOff>
      <xdr:row>62</xdr:row>
      <xdr:rowOff>171000</xdr:rowOff>
    </xdr:to>
    <xdr:graphicFrame>
      <xdr:nvGraphicFramePr>
        <xdr:cNvPr id="5" name="Graphique 10"/>
        <xdr:cNvGraphicFramePr/>
      </xdr:nvGraphicFramePr>
      <xdr:xfrm>
        <a:off x="5301720" y="9239400"/>
        <a:ext cx="57708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267840</xdr:colOff>
      <xdr:row>48</xdr:row>
      <xdr:rowOff>119160</xdr:rowOff>
    </xdr:from>
    <xdr:to>
      <xdr:col>16</xdr:col>
      <xdr:colOff>266400</xdr:colOff>
      <xdr:row>63</xdr:row>
      <xdr:rowOff>4680</xdr:rowOff>
    </xdr:to>
    <xdr:graphicFrame>
      <xdr:nvGraphicFramePr>
        <xdr:cNvPr id="6" name="Graphique 11"/>
        <xdr:cNvGraphicFramePr/>
      </xdr:nvGraphicFramePr>
      <xdr:xfrm>
        <a:off x="11516760" y="9263160"/>
        <a:ext cx="5770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5" activeCellId="0" sqref="A105"/>
    </sheetView>
  </sheetViews>
  <sheetFormatPr defaultRowHeight="15"/>
  <cols>
    <col collapsed="false" hidden="false" max="1" min="1" style="0" width="10.8178137651822"/>
    <col collapsed="false" hidden="false" max="2" min="2" style="0" width="21.5303643724696"/>
    <col collapsed="false" hidden="false" max="3" min="3" style="0" width="18.4251012145749"/>
    <col collapsed="false" hidden="false" max="1025" min="4" style="0" width="10.8178137651822"/>
  </cols>
  <sheetData>
    <row r="1" customFormat="false" ht="15" hidden="false" customHeight="false" outlineLevel="0" collapsed="false">
      <c r="B1" s="0" t="s">
        <v>0</v>
      </c>
      <c r="C1" s="0" t="n">
        <v>3435</v>
      </c>
      <c r="D1" s="0" t="n">
        <v>10000</v>
      </c>
      <c r="E1" s="0" t="n">
        <f aca="false">25+273.15</f>
        <v>298.15</v>
      </c>
    </row>
    <row r="2" customFormat="false" ht="15" hidden="false" customHeight="false" outlineLevel="0" collapsed="false">
      <c r="A2" s="0" t="n">
        <v>1</v>
      </c>
      <c r="B2" s="0" t="n">
        <f aca="false">1/((1/$E$1)+1/$C$1*LN(1024/A2-1))</f>
        <v>186.163310653321</v>
      </c>
      <c r="C2" s="0" t="n">
        <f aca="false">B2-273.15</f>
        <v>-86.9866893466794</v>
      </c>
    </row>
    <row r="3" customFormat="false" ht="15" hidden="false" customHeight="false" outlineLevel="0" collapsed="false">
      <c r="A3" s="0" t="n">
        <f aca="false">10</f>
        <v>10</v>
      </c>
      <c r="B3" s="0" t="n">
        <f aca="false">1/((1/$E$1)+1/$C$1*LN(1024/A3-1))</f>
        <v>212.823702487157</v>
      </c>
      <c r="C3" s="0" t="n">
        <f aca="false">B3-273.15</f>
        <v>-60.3262975128427</v>
      </c>
    </row>
    <row r="4" customFormat="false" ht="15" hidden="false" customHeight="false" outlineLevel="0" collapsed="false">
      <c r="A4" s="0" t="n">
        <f aca="false">A3 +10</f>
        <v>20</v>
      </c>
      <c r="B4" s="0" t="n">
        <f aca="false">1/((1/$E$1)+1/$C$1*LN(1024/A4-1))</f>
        <v>222.516442296301</v>
      </c>
      <c r="C4" s="0" t="n">
        <f aca="false">B4-273.15</f>
        <v>-50.633557703699</v>
      </c>
    </row>
    <row r="5" customFormat="false" ht="15" hidden="false" customHeight="false" outlineLevel="0" collapsed="false">
      <c r="A5" s="0" t="n">
        <f aca="false">A4 +10</f>
        <v>30</v>
      </c>
      <c r="B5" s="0" t="n">
        <f aca="false">1/((1/$E$1)+1/$C$1*LN(1024/A5-1))</f>
        <v>228.670923057098</v>
      </c>
      <c r="C5" s="0" t="n">
        <f aca="false">B5-273.15</f>
        <v>-44.479076942902</v>
      </c>
    </row>
    <row r="6" customFormat="false" ht="15" hidden="false" customHeight="false" outlineLevel="0" collapsed="false">
      <c r="A6" s="0" t="n">
        <f aca="false">A5 +10</f>
        <v>40</v>
      </c>
      <c r="B6" s="0" t="n">
        <f aca="false">1/((1/$E$1)+1/$C$1*LN(1024/A6-1))</f>
        <v>233.295865015719</v>
      </c>
      <c r="C6" s="0" t="n">
        <f aca="false">B6-273.15</f>
        <v>-39.854134984281</v>
      </c>
    </row>
    <row r="7" customFormat="false" ht="15" hidden="false" customHeight="false" outlineLevel="0" collapsed="false">
      <c r="A7" s="0" t="n">
        <f aca="false">A6 +10</f>
        <v>50</v>
      </c>
      <c r="B7" s="0" t="n">
        <f aca="false">1/((1/$E$1)+1/$C$1*LN(1024/A7-1))</f>
        <v>237.052928980055</v>
      </c>
      <c r="C7" s="0" t="n">
        <f aca="false">B7-273.15</f>
        <v>-36.097071019945</v>
      </c>
    </row>
    <row r="8" customFormat="false" ht="15" hidden="false" customHeight="false" outlineLevel="0" collapsed="false">
      <c r="A8" s="0" t="n">
        <f aca="false">A7 +10</f>
        <v>60</v>
      </c>
      <c r="B8" s="0" t="n">
        <f aca="false">1/((1/$E$1)+1/$C$1*LN(1024/A8-1))</f>
        <v>240.246865752662</v>
      </c>
      <c r="C8" s="0" t="n">
        <f aca="false">B8-273.15</f>
        <v>-32.903134247338</v>
      </c>
    </row>
    <row r="9" customFormat="false" ht="15" hidden="false" customHeight="false" outlineLevel="0" collapsed="false">
      <c r="A9" s="0" t="n">
        <f aca="false">A8 +10</f>
        <v>70</v>
      </c>
      <c r="B9" s="0" t="n">
        <f aca="false">1/((1/$E$1)+1/$C$1*LN(1024/A9-1))</f>
        <v>243.04448977471</v>
      </c>
      <c r="C9" s="0" t="n">
        <f aca="false">B9-273.15</f>
        <v>-30.10551022529</v>
      </c>
    </row>
    <row r="10" customFormat="false" ht="15" hidden="false" customHeight="false" outlineLevel="0" collapsed="false">
      <c r="A10" s="0" t="n">
        <f aca="false">A9 +10</f>
        <v>80</v>
      </c>
      <c r="B10" s="0" t="n">
        <f aca="false">1/((1/$E$1)+1/$C$1*LN(1024/A10-1))</f>
        <v>245.54751260596</v>
      </c>
      <c r="C10" s="0" t="n">
        <f aca="false">B10-273.15</f>
        <v>-27.60248739404</v>
      </c>
    </row>
    <row r="11" customFormat="false" ht="15" hidden="false" customHeight="false" outlineLevel="0" collapsed="false">
      <c r="A11" s="0" t="n">
        <f aca="false">A10 +10</f>
        <v>90</v>
      </c>
      <c r="B11" s="0" t="n">
        <f aca="false">1/((1/$E$1)+1/$C$1*LN(1024/A11-1))</f>
        <v>247.822745137619</v>
      </c>
      <c r="C11" s="0" t="n">
        <f aca="false">B11-273.15</f>
        <v>-25.327254862381</v>
      </c>
    </row>
    <row r="12" customFormat="false" ht="15" hidden="false" customHeight="false" outlineLevel="0" collapsed="false">
      <c r="A12" s="0" t="n">
        <f aca="false">A11 +10</f>
        <v>100</v>
      </c>
      <c r="B12" s="0" t="n">
        <f aca="false">1/((1/$E$1)+1/$C$1*LN(1024/A12-1))</f>
        <v>249.91654281183</v>
      </c>
      <c r="C12" s="0" t="n">
        <f aca="false">B12-273.15</f>
        <v>-23.23345718817</v>
      </c>
    </row>
    <row r="13" customFormat="false" ht="15" hidden="false" customHeight="false" outlineLevel="0" collapsed="false">
      <c r="A13" s="0" t="n">
        <f aca="false">A12 +10</f>
        <v>110</v>
      </c>
      <c r="B13" s="0" t="n">
        <f aca="false">1/((1/$E$1)+1/$C$1*LN(1024/A13-1))</f>
        <v>251.862450252632</v>
      </c>
      <c r="C13" s="0" t="n">
        <f aca="false">B13-273.15</f>
        <v>-21.287549747368</v>
      </c>
    </row>
    <row r="14" customFormat="false" ht="15" hidden="false" customHeight="false" outlineLevel="0" collapsed="false">
      <c r="A14" s="0" t="n">
        <f aca="false">A13 +10</f>
        <v>120</v>
      </c>
      <c r="B14" s="0" t="n">
        <f aca="false">1/((1/$E$1)+1/$C$1*LN(1024/A14-1))</f>
        <v>253.685566233192</v>
      </c>
      <c r="C14" s="0" t="n">
        <f aca="false">B14-273.15</f>
        <v>-19.464433766808</v>
      </c>
    </row>
    <row r="15" customFormat="false" ht="15" hidden="false" customHeight="false" outlineLevel="0" collapsed="false">
      <c r="A15" s="0" t="n">
        <f aca="false">A14 +10</f>
        <v>130</v>
      </c>
      <c r="B15" s="0" t="n">
        <f aca="false">1/((1/$E$1)+1/$C$1*LN(1024/A15-1))</f>
        <v>255.405188371502</v>
      </c>
      <c r="C15" s="0" t="n">
        <f aca="false">B15-273.15</f>
        <v>-17.744811628498</v>
      </c>
    </row>
    <row r="16" customFormat="false" ht="15" hidden="false" customHeight="false" outlineLevel="0" collapsed="false">
      <c r="A16" s="0" t="n">
        <f aca="false">A15 +10</f>
        <v>140</v>
      </c>
      <c r="B16" s="0" t="n">
        <f aca="false">1/((1/$E$1)+1/$C$1*LN(1024/A16-1))</f>
        <v>257.036493873703</v>
      </c>
      <c r="C16" s="0" t="n">
        <f aca="false">B16-273.15</f>
        <v>-16.113506126297</v>
      </c>
    </row>
    <row r="17" customFormat="false" ht="15" hidden="false" customHeight="false" outlineLevel="0" collapsed="false">
      <c r="A17" s="0" t="n">
        <f aca="false">A16 +10</f>
        <v>150</v>
      </c>
      <c r="B17" s="0" t="n">
        <f aca="false">1/((1/$E$1)+1/$C$1*LN(1024/A17-1))</f>
        <v>258.59165047309</v>
      </c>
      <c r="C17" s="0" t="n">
        <f aca="false">B17-273.15</f>
        <v>-14.55834952691</v>
      </c>
    </row>
    <row r="18" customFormat="false" ht="15" hidden="false" customHeight="false" outlineLevel="0" collapsed="false">
      <c r="A18" s="0" t="n">
        <f aca="false">A17 +10</f>
        <v>160</v>
      </c>
      <c r="B18" s="0" t="n">
        <f aca="false">1/((1/$E$1)+1/$C$1*LN(1024/A18-1))</f>
        <v>260.080575328975</v>
      </c>
      <c r="C18" s="0" t="n">
        <f aca="false">B18-273.15</f>
        <v>-13.069424671025</v>
      </c>
    </row>
    <row r="19" customFormat="false" ht="15" hidden="false" customHeight="false" outlineLevel="0" collapsed="false">
      <c r="A19" s="0" t="n">
        <f aca="false">A18 +10</f>
        <v>170</v>
      </c>
      <c r="B19" s="0" t="n">
        <f aca="false">1/((1/$E$1)+1/$C$1*LN(1024/A19-1))</f>
        <v>261.511468181564</v>
      </c>
      <c r="C19" s="0" t="n">
        <f aca="false">B19-273.15</f>
        <v>-11.638531818436</v>
      </c>
    </row>
    <row r="20" customFormat="false" ht="15" hidden="false" customHeight="false" outlineLevel="0" collapsed="false">
      <c r="A20" s="0" t="n">
        <f aca="false">A19 +10</f>
        <v>180</v>
      </c>
      <c r="B20" s="0" t="n">
        <f aca="false">1/((1/$E$1)+1/$C$1*LN(1024/A20-1))</f>
        <v>262.891195076852</v>
      </c>
      <c r="C20" s="0" t="n">
        <f aca="false">B20-273.15</f>
        <v>-10.258804923148</v>
      </c>
    </row>
    <row r="21" customFormat="false" ht="15" hidden="false" customHeight="false" outlineLevel="0" collapsed="false">
      <c r="A21" s="0" t="n">
        <f aca="false">A20 +10</f>
        <v>190</v>
      </c>
      <c r="B21" s="0" t="n">
        <f aca="false">1/((1/$E$1)+1/$C$1*LN(1024/A21-1))</f>
        <v>264.225570423447</v>
      </c>
      <c r="C21" s="0" t="n">
        <f aca="false">B21-273.15</f>
        <v>-8.924429576553</v>
      </c>
    </row>
    <row r="22" customFormat="false" ht="15" hidden="false" customHeight="false" outlineLevel="0" collapsed="false">
      <c r="A22" s="0" t="n">
        <f aca="false">A21 +10</f>
        <v>200</v>
      </c>
      <c r="B22" s="0" t="n">
        <f aca="false">1/((1/$E$1)+1/$C$1*LN(1024/A22-1))</f>
        <v>265.519568198692</v>
      </c>
      <c r="C22" s="0" t="n">
        <f aca="false">B22-273.15</f>
        <v>-7.63043180130796</v>
      </c>
    </row>
    <row r="23" customFormat="false" ht="15" hidden="false" customHeight="false" outlineLevel="0" collapsed="false">
      <c r="A23" s="0" t="n">
        <f aca="false">A22 +10</f>
        <v>210</v>
      </c>
      <c r="B23" s="0" t="n">
        <f aca="false">1/((1/$E$1)+1/$C$1*LN(1024/A23-1))</f>
        <v>266.777482726293</v>
      </c>
      <c r="C23" s="0" t="n">
        <f aca="false">B23-273.15</f>
        <v>-6.37251727370699</v>
      </c>
    </row>
    <row r="24" customFormat="false" ht="15" hidden="false" customHeight="false" outlineLevel="0" collapsed="false">
      <c r="A24" s="0" t="n">
        <f aca="false">A23 +10</f>
        <v>220</v>
      </c>
      <c r="B24" s="0" t="n">
        <f aca="false">1/((1/$E$1)+1/$C$1*LN(1024/A24-1))</f>
        <v>268.003052882014</v>
      </c>
      <c r="C24" s="0" t="n">
        <f aca="false">B24-273.15</f>
        <v>-5.14694711798597</v>
      </c>
    </row>
    <row r="25" customFormat="false" ht="15" hidden="false" customHeight="false" outlineLevel="0" collapsed="false">
      <c r="A25" s="0" t="n">
        <f aca="false">A24 +10</f>
        <v>230</v>
      </c>
      <c r="B25" s="0" t="n">
        <f aca="false">1/((1/$E$1)+1/$C$1*LN(1024/A25-1))</f>
        <v>269.199559328741</v>
      </c>
      <c r="C25" s="0" t="n">
        <f aca="false">B25-273.15</f>
        <v>-3.950440671259</v>
      </c>
    </row>
    <row r="26" customFormat="false" ht="15" hidden="false" customHeight="false" outlineLevel="0" collapsed="false">
      <c r="A26" s="0" t="n">
        <f aca="false">A25 +10</f>
        <v>240</v>
      </c>
      <c r="B26" s="0" t="n">
        <f aca="false">1/((1/$E$1)+1/$C$1*LN(1024/A26-1))</f>
        <v>270.369901560146</v>
      </c>
      <c r="C26" s="0" t="n">
        <f aca="false">B26-273.15</f>
        <v>-2.78009843985399</v>
      </c>
    </row>
    <row r="27" customFormat="false" ht="15" hidden="false" customHeight="false" outlineLevel="0" collapsed="false">
      <c r="A27" s="0" t="n">
        <f aca="false">A26 +10</f>
        <v>250</v>
      </c>
      <c r="B27" s="0" t="n">
        <f aca="false">1/((1/$E$1)+1/$C$1*LN(1024/A27-1))</f>
        <v>271.516659621648</v>
      </c>
      <c r="C27" s="0" t="n">
        <f aca="false">B27-273.15</f>
        <v>-1.63334037835199</v>
      </c>
    </row>
    <row r="28" customFormat="false" ht="15" hidden="false" customHeight="false" outlineLevel="0" collapsed="false">
      <c r="A28" s="0" t="n">
        <f aca="false">A27 +10</f>
        <v>260</v>
      </c>
      <c r="B28" s="0" t="n">
        <f aca="false">1/((1/$E$1)+1/$C$1*LN(1024/A28-1))</f>
        <v>272.642144059488</v>
      </c>
      <c r="C28" s="0" t="n">
        <f aca="false">B28-273.15</f>
        <v>-0.507855940512002</v>
      </c>
    </row>
    <row r="29" customFormat="false" ht="15" hidden="false" customHeight="false" outlineLevel="0" collapsed="false">
      <c r="A29" s="0" t="n">
        <f aca="false">A28 +10</f>
        <v>270</v>
      </c>
      <c r="B29" s="0" t="n">
        <f aca="false">1/((1/$E$1)+1/$C$1*LN(1024/A29-1))</f>
        <v>273.748436724283</v>
      </c>
      <c r="C29" s="0" t="n">
        <f aca="false">B29-273.15</f>
        <v>0.598436724283033</v>
      </c>
    </row>
    <row r="30" customFormat="false" ht="15" hidden="false" customHeight="false" outlineLevel="0" collapsed="false">
      <c r="A30" s="0" t="n">
        <f aca="false">A29 +10</f>
        <v>280</v>
      </c>
      <c r="B30" s="0" t="n">
        <f aca="false">1/((1/$E$1)+1/$C$1*LN(1024/A30-1))</f>
        <v>274.837424396795</v>
      </c>
      <c r="C30" s="0" t="n">
        <f aca="false">B30-273.15</f>
        <v>1.687424396795</v>
      </c>
    </row>
    <row r="31" customFormat="false" ht="15" hidden="false" customHeight="false" outlineLevel="0" collapsed="false">
      <c r="A31" s="0" t="n">
        <f aca="false">A30 +10</f>
        <v>290</v>
      </c>
      <c r="B31" s="0" t="n">
        <f aca="false">1/((1/$E$1)+1/$C$1*LN(1024/A31-1))</f>
        <v>275.910826727802</v>
      </c>
      <c r="C31" s="0" t="n">
        <f aca="false">B31-273.15</f>
        <v>2.760826727802</v>
      </c>
    </row>
    <row r="32" customFormat="false" ht="15" hidden="false" customHeight="false" outlineLevel="0" collapsed="false">
      <c r="A32" s="0" t="n">
        <f aca="false">A31 +10</f>
        <v>300</v>
      </c>
      <c r="B32" s="0" t="n">
        <f aca="false">1/((1/$E$1)+1/$C$1*LN(1024/A32-1))</f>
        <v>276.970219635667</v>
      </c>
      <c r="C32" s="0" t="n">
        <f aca="false">B32-273.15</f>
        <v>3.820219635667</v>
      </c>
    </row>
    <row r="33" customFormat="false" ht="15" hidden="false" customHeight="false" outlineLevel="0" collapsed="false">
      <c r="A33" s="0" t="n">
        <f aca="false">A32 +10</f>
        <v>310</v>
      </c>
      <c r="B33" s="0" t="n">
        <f aca="false">1/((1/$E$1)+1/$C$1*LN(1024/A33-1))</f>
        <v>278.017055047241</v>
      </c>
      <c r="C33" s="0" t="n">
        <f aca="false">B33-273.15</f>
        <v>4.86705504724102</v>
      </c>
    </row>
    <row r="34" customFormat="false" ht="15" hidden="false" customHeight="false" outlineLevel="0" collapsed="false">
      <c r="A34" s="0" t="n">
        <f aca="false">A33 +10</f>
        <v>320</v>
      </c>
      <c r="B34" s="0" t="n">
        <f aca="false">1/((1/$E$1)+1/$C$1*LN(1024/A34-1))</f>
        <v>279.05267767455</v>
      </c>
      <c r="C34" s="0" t="n">
        <f aca="false">B34-273.15</f>
        <v>5.90267767455003</v>
      </c>
    </row>
    <row r="35" customFormat="false" ht="15" hidden="false" customHeight="false" outlineLevel="0" collapsed="false">
      <c r="A35" s="0" t="n">
        <f aca="false">A34 +10</f>
        <v>330</v>
      </c>
      <c r="B35" s="0" t="n">
        <f aca="false">1/((1/$E$1)+1/$C$1*LN(1024/A35-1))</f>
        <v>280.078339373581</v>
      </c>
      <c r="C35" s="0" t="n">
        <f aca="false">B35-273.15</f>
        <v>6.92833937358103</v>
      </c>
    </row>
    <row r="36" customFormat="false" ht="15" hidden="false" customHeight="false" outlineLevel="0" collapsed="false">
      <c r="A36" s="0" t="n">
        <f aca="false">A35 +10</f>
        <v>340</v>
      </c>
      <c r="B36" s="0" t="n">
        <f aca="false">1/((1/$E$1)+1/$C$1*LN(1024/A36-1))</f>
        <v>281.095211519942</v>
      </c>
      <c r="C36" s="0" t="n">
        <f aca="false">B36-273.15</f>
        <v>7.94521151994201</v>
      </c>
    </row>
    <row r="37" customFormat="false" ht="15" hidden="false" customHeight="false" outlineLevel="0" collapsed="false">
      <c r="A37" s="0" t="n">
        <f aca="false">A36 +10</f>
        <v>350</v>
      </c>
      <c r="B37" s="0" t="n">
        <f aca="false">1/((1/$E$1)+1/$C$1*LN(1024/A37-1))</f>
        <v>282.104395750212</v>
      </c>
      <c r="C37" s="0" t="n">
        <f aca="false">B37-273.15</f>
        <v>8.95439575021203</v>
      </c>
    </row>
    <row r="38" customFormat="false" ht="15" hidden="false" customHeight="false" outlineLevel="0" collapsed="false">
      <c r="A38" s="0" t="n">
        <f aca="false">A37 +10</f>
        <v>360</v>
      </c>
      <c r="B38" s="0" t="n">
        <f aca="false">1/((1/$E$1)+1/$C$1*LN(1024/A38-1))</f>
        <v>283.106933351133</v>
      </c>
      <c r="C38" s="0" t="n">
        <f aca="false">B38-273.15</f>
        <v>9.95693335113305</v>
      </c>
    </row>
    <row r="39" customFormat="false" ht="15" hidden="false" customHeight="false" outlineLevel="0" collapsed="false">
      <c r="A39" s="0" t="n">
        <f aca="false">A38 +10</f>
        <v>370</v>
      </c>
      <c r="B39" s="0" t="n">
        <f aca="false">1/((1/$E$1)+1/$C$1*LN(1024/A39-1))</f>
        <v>284.10381352667</v>
      </c>
      <c r="C39" s="0" t="n">
        <f aca="false">B39-273.15</f>
        <v>10.95381352667</v>
      </c>
    </row>
    <row r="40" customFormat="false" ht="15" hidden="false" customHeight="false" outlineLevel="0" collapsed="false">
      <c r="A40" s="0" t="n">
        <f aca="false">A39 +10</f>
        <v>380</v>
      </c>
      <c r="B40" s="0" t="n">
        <f aca="false">1/((1/$E$1)+1/$C$1*LN(1024/A40-1))</f>
        <v>285.095980731933</v>
      </c>
      <c r="C40" s="0" t="n">
        <f aca="false">B40-273.15</f>
        <v>11.945980731933</v>
      </c>
    </row>
    <row r="41" customFormat="false" ht="15" hidden="false" customHeight="false" outlineLevel="0" collapsed="false">
      <c r="A41" s="0" t="n">
        <f aca="false">A40 +10</f>
        <v>390</v>
      </c>
      <c r="B41" s="0" t="n">
        <f aca="false">1/((1/$E$1)+1/$C$1*LN(1024/A41-1))</f>
        <v>286.084341230549</v>
      </c>
      <c r="C41" s="0" t="n">
        <f aca="false">B41-273.15</f>
        <v>12.934341230549</v>
      </c>
    </row>
    <row r="42" customFormat="false" ht="15" hidden="false" customHeight="false" outlineLevel="0" collapsed="false">
      <c r="A42" s="0" t="n">
        <f aca="false">A41 +10</f>
        <v>400</v>
      </c>
      <c r="B42" s="0" t="n">
        <f aca="false">1/((1/$E$1)+1/$C$1*LN(1024/A42-1))</f>
        <v>287.069769006292</v>
      </c>
      <c r="C42" s="0" t="n">
        <f aca="false">B42-273.15</f>
        <v>13.919769006292</v>
      </c>
    </row>
    <row r="43" customFormat="false" ht="15" hidden="false" customHeight="false" outlineLevel="0" collapsed="false">
      <c r="A43" s="0" t="n">
        <f aca="false">A42 +10</f>
        <v>410</v>
      </c>
      <c r="B43" s="0" t="n">
        <f aca="false">1/((1/$E$1)+1/$C$1*LN(1024/A43-1))</f>
        <v>288.053111139213</v>
      </c>
      <c r="C43" s="0" t="n">
        <f aca="false">B43-273.15</f>
        <v>14.903111139213</v>
      </c>
    </row>
    <row r="44" customFormat="false" ht="15" hidden="false" customHeight="false" outlineLevel="0" collapsed="false">
      <c r="A44" s="0" t="n">
        <f aca="false">A43 +10</f>
        <v>420</v>
      </c>
      <c r="B44" s="0" t="n">
        <f aca="false">1/((1/$E$1)+1/$C$1*LN(1024/A44-1))</f>
        <v>289.03519274013</v>
      </c>
      <c r="C44" s="0" t="n">
        <f aca="false">B44-273.15</f>
        <v>15.88519274013</v>
      </c>
    </row>
    <row r="45" customFormat="false" ht="15" hidden="false" customHeight="false" outlineLevel="0" collapsed="false">
      <c r="A45" s="0" t="n">
        <f aca="false">A44 +10</f>
        <v>430</v>
      </c>
      <c r="B45" s="0" t="n">
        <f aca="false">1/((1/$E$1)+1/$C$1*LN(1024/A45-1))</f>
        <v>290.016821524209</v>
      </c>
      <c r="C45" s="0" t="n">
        <f aca="false">B45-273.15</f>
        <v>16.866821524209</v>
      </c>
    </row>
    <row r="46" customFormat="false" ht="15" hidden="false" customHeight="false" outlineLevel="0" collapsed="false">
      <c r="A46" s="0" t="n">
        <f aca="false">A45 +10</f>
        <v>440</v>
      </c>
      <c r="B46" s="0" t="n">
        <f aca="false">1/((1/$E$1)+1/$C$1*LN(1024/A46-1))</f>
        <v>290.998792093947</v>
      </c>
      <c r="C46" s="0" t="n">
        <f aca="false">B46-273.15</f>
        <v>17.848792093947</v>
      </c>
    </row>
    <row r="47" customFormat="false" ht="15" hidden="false" customHeight="false" outlineLevel="0" collapsed="false">
      <c r="A47" s="0" t="n">
        <f aca="false">A46 +10</f>
        <v>450</v>
      </c>
      <c r="B47" s="0" t="n">
        <f aca="false">1/((1/$E$1)+1/$C$1*LN(1024/A47-1))</f>
        <v>291.981889993584</v>
      </c>
      <c r="C47" s="0" t="n">
        <f aca="false">B47-273.15</f>
        <v>18.831889993584</v>
      </c>
    </row>
    <row r="48" customFormat="false" ht="15" hidden="false" customHeight="false" outlineLevel="0" collapsed="false">
      <c r="A48" s="0" t="n">
        <f aca="false">A47 +10</f>
        <v>460</v>
      </c>
      <c r="B48" s="0" t="n">
        <f aca="false">1/((1/$E$1)+1/$C$1*LN(1024/A48-1))</f>
        <v>292.96689559055</v>
      </c>
      <c r="C48" s="0" t="n">
        <f aca="false">B48-273.15</f>
        <v>19.81689559055</v>
      </c>
    </row>
    <row r="49" customFormat="false" ht="15" hidden="false" customHeight="false" outlineLevel="0" collapsed="false">
      <c r="A49" s="0" t="n">
        <f aca="false">A48 +10</f>
        <v>470</v>
      </c>
      <c r="B49" s="0" t="n">
        <f aca="false">1/((1/$E$1)+1/$C$1*LN(1024/A49-1))</f>
        <v>293.954587834576</v>
      </c>
      <c r="C49" s="0" t="n">
        <f aca="false">B49-273.15</f>
        <v>20.804587834576</v>
      </c>
    </row>
    <row r="50" customFormat="false" ht="15" hidden="false" customHeight="false" outlineLevel="0" collapsed="false">
      <c r="A50" s="0" t="n">
        <f aca="false">A49 +10</f>
        <v>480</v>
      </c>
      <c r="B50" s="0" t="n">
        <f aca="false">1/((1/$E$1)+1/$C$1*LN(1024/A50-1))</f>
        <v>294.94574794152</v>
      </c>
      <c r="C50" s="0" t="n">
        <f aca="false">B50-273.15</f>
        <v>21.79574794152</v>
      </c>
    </row>
    <row r="51" customFormat="false" ht="15" hidden="false" customHeight="false" outlineLevel="0" collapsed="false">
      <c r="A51" s="0" t="n">
        <f aca="false">A50 +10</f>
        <v>490</v>
      </c>
      <c r="B51" s="0" t="n">
        <f aca="false">1/((1/$E$1)+1/$C$1*LN(1024/A51-1))</f>
        <v>295.941163046449</v>
      </c>
      <c r="C51" s="0" t="n">
        <f aca="false">B51-273.15</f>
        <v>22.791163046449</v>
      </c>
    </row>
    <row r="52" customFormat="false" ht="15" hidden="false" customHeight="false" outlineLevel="0" collapsed="false">
      <c r="A52" s="0" t="n">
        <f aca="false">A51 +10</f>
        <v>500</v>
      </c>
      <c r="B52" s="0" t="n">
        <f aca="false">1/((1/$E$1)+1/$C$1*LN(1024/A52-1))</f>
        <v>296.941629869079</v>
      </c>
      <c r="C52" s="0" t="n">
        <f aca="false">B52-273.15</f>
        <v>23.791629869079</v>
      </c>
    </row>
    <row r="53" customFormat="false" ht="15" hidden="false" customHeight="false" outlineLevel="0" collapsed="false">
      <c r="A53" s="0" t="n">
        <f aca="false">A52 +10</f>
        <v>510</v>
      </c>
      <c r="B53" s="0" t="n">
        <f aca="false">1/((1/$E$1)+1/$C$1*LN(1024/A53-1))</f>
        <v>297.947958434224</v>
      </c>
      <c r="C53" s="0" t="n">
        <f aca="false">B53-273.15</f>
        <v>24.797958434224</v>
      </c>
    </row>
    <row r="54" customFormat="false" ht="15" hidden="false" customHeight="false" outlineLevel="0" collapsed="false">
      <c r="A54" s="0" t="n">
        <f aca="false">A53 +10</f>
        <v>520</v>
      </c>
      <c r="B54" s="0" t="n">
        <f aca="false">1/((1/$E$1)+1/$C$1*LN(1024/A54-1))</f>
        <v>298.960975890346</v>
      </c>
      <c r="C54" s="0" t="n">
        <f aca="false">B54-273.15</f>
        <v>25.810975890346</v>
      </c>
    </row>
    <row r="55" customFormat="false" ht="15" hidden="false" customHeight="false" outlineLevel="0" collapsed="false">
      <c r="A55" s="0" t="n">
        <f aca="false">A54 +10</f>
        <v>530</v>
      </c>
      <c r="B55" s="0" t="n">
        <f aca="false">1/((1/$E$1)+1/$C$1*LN(1024/A55-1))</f>
        <v>299.981530470702</v>
      </c>
      <c r="C55" s="0" t="n">
        <f aca="false">B55-273.15</f>
        <v>26.831530470702</v>
      </c>
    </row>
    <row r="56" customFormat="false" ht="15" hidden="false" customHeight="false" outlineLevel="0" collapsed="false">
      <c r="A56" s="0" t="n">
        <f aca="false">A55 +10</f>
        <v>540</v>
      </c>
      <c r="B56" s="0" t="n">
        <f aca="false">1/((1/$E$1)+1/$C$1*LN(1024/A56-1))</f>
        <v>301.010495643946</v>
      </c>
      <c r="C56" s="0" t="n">
        <f aca="false">B56-273.15</f>
        <v>27.860495643946</v>
      </c>
    </row>
    <row r="57" customFormat="false" ht="15" hidden="false" customHeight="false" outlineLevel="0" collapsed="false">
      <c r="A57" s="0" t="n">
        <f aca="false">A56 +10</f>
        <v>550</v>
      </c>
      <c r="B57" s="0" t="n">
        <f aca="false">1/((1/$E$1)+1/$C$1*LN(1024/A57-1))</f>
        <v>302.048774504421</v>
      </c>
      <c r="C57" s="0" t="n">
        <f aca="false">B57-273.15</f>
        <v>28.898774504421</v>
      </c>
    </row>
    <row r="58" customFormat="false" ht="15" hidden="false" customHeight="false" outlineLevel="0" collapsed="false">
      <c r="A58" s="0" t="n">
        <f aca="false">A57 +10</f>
        <v>560</v>
      </c>
      <c r="B58" s="0" t="n">
        <f aca="false">1/((1/$E$1)+1/$C$1*LN(1024/A58-1))</f>
        <v>303.097304456894</v>
      </c>
      <c r="C58" s="0" t="n">
        <f aca="false">B58-273.15</f>
        <v>29.947304456894</v>
      </c>
    </row>
    <row r="59" customFormat="false" ht="15" hidden="false" customHeight="false" outlineLevel="0" collapsed="false">
      <c r="A59" s="0" t="n">
        <f aca="false">A58 +10</f>
        <v>570</v>
      </c>
      <c r="B59" s="0" t="n">
        <f aca="false">1/((1/$E$1)+1/$C$1*LN(1024/A59-1))</f>
        <v>304.157062256297</v>
      </c>
      <c r="C59" s="0" t="n">
        <f aca="false">B59-273.15</f>
        <v>31.007062256297</v>
      </c>
    </row>
    <row r="60" customFormat="false" ht="15" hidden="false" customHeight="false" outlineLevel="0" collapsed="false">
      <c r="A60" s="0" t="n">
        <f aca="false">A59 +10</f>
        <v>580</v>
      </c>
      <c r="B60" s="0" t="n">
        <f aca="false">1/((1/$E$1)+1/$C$1*LN(1024/A60-1))</f>
        <v>305.229069470246</v>
      </c>
      <c r="C60" s="0" t="n">
        <f aca="false">B60-273.15</f>
        <v>32.079069470246</v>
      </c>
    </row>
    <row r="61" customFormat="false" ht="15" hidden="false" customHeight="false" outlineLevel="0" collapsed="false">
      <c r="A61" s="0" t="n">
        <f aca="false">A60 +10</f>
        <v>590</v>
      </c>
      <c r="B61" s="0" t="n">
        <f aca="false">1/((1/$E$1)+1/$C$1*LN(1024/A61-1))</f>
        <v>306.31439844112</v>
      </c>
      <c r="C61" s="0" t="n">
        <f aca="false">B61-273.15</f>
        <v>33.16439844112</v>
      </c>
    </row>
    <row r="62" customFormat="false" ht="15" hidden="false" customHeight="false" outlineLevel="0" collapsed="false">
      <c r="A62" s="0" t="n">
        <f aca="false">A61 +10</f>
        <v>600</v>
      </c>
      <c r="B62" s="0" t="n">
        <f aca="false">1/((1/$E$1)+1/$C$1*LN(1024/A62-1))</f>
        <v>307.414178835417</v>
      </c>
      <c r="C62" s="0" t="n">
        <f aca="false">B62-273.15</f>
        <v>34.264178835417</v>
      </c>
    </row>
    <row r="63" customFormat="false" ht="15" hidden="false" customHeight="false" outlineLevel="0" collapsed="false">
      <c r="A63" s="0" t="n">
        <f aca="false">A62 +10</f>
        <v>610</v>
      </c>
      <c r="B63" s="0" t="n">
        <f aca="false">1/((1/$E$1)+1/$C$1*LN(1024/A63-1))</f>
        <v>308.529604881544</v>
      </c>
      <c r="C63" s="0" t="n">
        <f aca="false">B63-273.15</f>
        <v>35.379604881544</v>
      </c>
    </row>
    <row r="64" customFormat="false" ht="15" hidden="false" customHeight="false" outlineLevel="0" collapsed="false">
      <c r="A64" s="0" t="n">
        <f aca="false">A63 +10</f>
        <v>620</v>
      </c>
      <c r="B64" s="0" t="n">
        <f aca="false">1/((1/$E$1)+1/$C$1*LN(1024/A64-1))</f>
        <v>309.661943413534</v>
      </c>
      <c r="C64" s="0" t="n">
        <f aca="false">B64-273.15</f>
        <v>36.511943413534</v>
      </c>
    </row>
    <row r="65" customFormat="false" ht="15" hidden="false" customHeight="false" outlineLevel="0" collapsed="false">
      <c r="A65" s="0" t="n">
        <f aca="false">A64 +10</f>
        <v>630</v>
      </c>
      <c r="B65" s="0" t="n">
        <f aca="false">1/((1/$E$1)+1/$C$1*LN(1024/A65-1))</f>
        <v>310.812542858099</v>
      </c>
      <c r="C65" s="0" t="n">
        <f aca="false">B65-273.15</f>
        <v>37.662542858099</v>
      </c>
    </row>
    <row r="66" customFormat="false" ht="15" hidden="false" customHeight="false" outlineLevel="0" collapsed="false">
      <c r="A66" s="0" t="n">
        <f aca="false">A65 +10</f>
        <v>640</v>
      </c>
      <c r="B66" s="0" t="n">
        <f aca="false">1/((1/$E$1)+1/$C$1*LN(1024/A66-1))</f>
        <v>311.982843326782</v>
      </c>
      <c r="C66" s="0" t="n">
        <f aca="false">B66-273.15</f>
        <v>38.832843326782</v>
      </c>
    </row>
    <row r="67" customFormat="false" ht="15" hidden="false" customHeight="false" outlineLevel="0" collapsed="false">
      <c r="A67" s="0" t="n">
        <f aca="false">A66 +10</f>
        <v>650</v>
      </c>
      <c r="B67" s="0" t="n">
        <f aca="false">1/((1/$E$1)+1/$C$1*LN(1024/A67-1))</f>
        <v>313.174388004771</v>
      </c>
      <c r="C67" s="0" t="n">
        <f aca="false">B67-273.15</f>
        <v>40.024388004771</v>
      </c>
    </row>
    <row r="68" customFormat="false" ht="15" hidden="false" customHeight="false" outlineLevel="0" collapsed="false">
      <c r="A68" s="0" t="n">
        <f aca="false">A67 +10</f>
        <v>660</v>
      </c>
      <c r="B68" s="0" t="n">
        <f aca="false">1/((1/$E$1)+1/$C$1*LN(1024/A68-1))</f>
        <v>314.388836064524</v>
      </c>
      <c r="C68" s="0" t="n">
        <f aca="false">B68-273.15</f>
        <v>41.238836064524</v>
      </c>
    </row>
    <row r="69" customFormat="false" ht="15" hidden="false" customHeight="false" outlineLevel="0" collapsed="false">
      <c r="A69" s="0" t="n">
        <f aca="false">A68 +10</f>
        <v>670</v>
      </c>
      <c r="B69" s="0" t="n">
        <f aca="false">1/((1/$E$1)+1/$C$1*LN(1024/A69-1))</f>
        <v>315.627977377542</v>
      </c>
      <c r="C69" s="0" t="n">
        <f aca="false">B69-273.15</f>
        <v>42.477977377542</v>
      </c>
    </row>
    <row r="70" customFormat="false" ht="15" hidden="false" customHeight="false" outlineLevel="0" collapsed="false">
      <c r="A70" s="0" t="n">
        <f aca="false">A69 +10</f>
        <v>680</v>
      </c>
      <c r="B70" s="0" t="n">
        <f aca="false">1/((1/$E$1)+1/$C$1*LN(1024/A70-1))</f>
        <v>316.893749353578</v>
      </c>
      <c r="C70" s="0" t="n">
        <f aca="false">B70-273.15</f>
        <v>43.743749353578</v>
      </c>
    </row>
    <row r="71" customFormat="false" ht="15" hidden="false" customHeight="false" outlineLevel="0" collapsed="false">
      <c r="A71" s="0" t="n">
        <f aca="false">A70 +10</f>
        <v>690</v>
      </c>
      <c r="B71" s="0" t="n">
        <f aca="false">1/((1/$E$1)+1/$C$1*LN(1024/A71-1))</f>
        <v>318.188256306276</v>
      </c>
      <c r="C71" s="0" t="n">
        <f aca="false">B71-273.15</f>
        <v>45.038256306276</v>
      </c>
    </row>
    <row r="72" customFormat="false" ht="15" hidden="false" customHeight="false" outlineLevel="0" collapsed="false">
      <c r="A72" s="0" t="n">
        <f aca="false">A71 +10</f>
        <v>700</v>
      </c>
      <c r="B72" s="0" t="n">
        <f aca="false">1/((1/$E$1)+1/$C$1*LN(1024/A72-1))</f>
        <v>319.513791831562</v>
      </c>
      <c r="C72" s="0" t="n">
        <f aca="false">B72-273.15</f>
        <v>46.363791831562</v>
      </c>
    </row>
    <row r="73" customFormat="false" ht="15" hidden="false" customHeight="false" outlineLevel="0" collapsed="false">
      <c r="A73" s="0" t="n">
        <f aca="false">A72 +10</f>
        <v>710</v>
      </c>
      <c r="B73" s="0" t="n">
        <f aca="false">1/((1/$E$1)+1/$C$1*LN(1024/A73-1))</f>
        <v>320.872864795141</v>
      </c>
      <c r="C73" s="0" t="n">
        <f aca="false">B73-273.15</f>
        <v>47.7228647951411</v>
      </c>
    </row>
    <row r="74" customFormat="false" ht="15" hidden="false" customHeight="false" outlineLevel="0" collapsed="false">
      <c r="A74" s="0" t="n">
        <f aca="false">A73 +10</f>
        <v>720</v>
      </c>
      <c r="B74" s="0" t="n">
        <f aca="false">1/((1/$E$1)+1/$C$1*LN(1024/A74-1))</f>
        <v>322.268229665018</v>
      </c>
      <c r="C74" s="0" t="n">
        <f aca="false">B74-273.15</f>
        <v>49.118229665018</v>
      </c>
    </row>
    <row r="75" customFormat="false" ht="15" hidden="false" customHeight="false" outlineLevel="0" collapsed="false">
      <c r="A75" s="0" t="n">
        <f aca="false">A74 +10</f>
        <v>730</v>
      </c>
      <c r="B75" s="0" t="n">
        <f aca="false">1/((1/$E$1)+1/$C$1*LN(1024/A75-1))</f>
        <v>323.702922103215</v>
      </c>
      <c r="C75" s="0" t="n">
        <f aca="false">B75-273.15</f>
        <v>50.552922103215</v>
      </c>
    </row>
    <row r="76" customFormat="false" ht="15" hidden="false" customHeight="false" outlineLevel="0" collapsed="false">
      <c r="A76" s="0" t="n">
        <f aca="false">A75 +10</f>
        <v>740</v>
      </c>
      <c r="B76" s="0" t="n">
        <f aca="false">1/((1/$E$1)+1/$C$1*LN(1024/A76-1))</f>
        <v>325.180300960251</v>
      </c>
      <c r="C76" s="0" t="n">
        <f aca="false">B76-273.15</f>
        <v>52.030300960251</v>
      </c>
    </row>
    <row r="77" customFormat="false" ht="15" hidden="false" customHeight="false" outlineLevel="0" collapsed="false">
      <c r="A77" s="0" t="n">
        <f aca="false">A76 +10</f>
        <v>750</v>
      </c>
      <c r="B77" s="0" t="n">
        <f aca="false">1/((1/$E$1)+1/$C$1*LN(1024/A77-1))</f>
        <v>326.704098113404</v>
      </c>
      <c r="C77" s="0" t="n">
        <f aca="false">B77-273.15</f>
        <v>53.554098113404</v>
      </c>
    </row>
    <row r="78" customFormat="false" ht="15" hidden="false" customHeight="false" outlineLevel="0" collapsed="false">
      <c r="A78" s="0" t="n">
        <f aca="false">A77 +10</f>
        <v>760</v>
      </c>
      <c r="B78" s="0" t="n">
        <f aca="false">1/((1/$E$1)+1/$C$1*LN(1024/A78-1))</f>
        <v>328.278477978999</v>
      </c>
      <c r="C78" s="0" t="n">
        <f aca="false">B78-273.15</f>
        <v>55.128477978999</v>
      </c>
    </row>
    <row r="79" customFormat="false" ht="15" hidden="false" customHeight="false" outlineLevel="0" collapsed="false">
      <c r="A79" s="0" t="n">
        <f aca="false">A78 +10</f>
        <v>770</v>
      </c>
      <c r="B79" s="0" t="n">
        <f aca="false">1/((1/$E$1)+1/$C$1*LN(1024/A79-1))</f>
        <v>329.908109042593</v>
      </c>
      <c r="C79" s="0" t="n">
        <f aca="false">B79-273.15</f>
        <v>56.7581090425931</v>
      </c>
    </row>
    <row r="80" customFormat="false" ht="15" hidden="false" customHeight="false" outlineLevel="0" collapsed="false">
      <c r="A80" s="0" t="n">
        <f aca="false">A79 +10</f>
        <v>780</v>
      </c>
      <c r="B80" s="0" t="n">
        <f aca="false">1/((1/$E$1)+1/$C$1*LN(1024/A80-1))</f>
        <v>331.598250435767</v>
      </c>
      <c r="C80" s="0" t="n">
        <f aca="false">B80-273.15</f>
        <v>58.448250435767</v>
      </c>
    </row>
    <row r="81" customFormat="false" ht="15" hidden="false" customHeight="false" outlineLevel="0" collapsed="false">
      <c r="A81" s="0" t="n">
        <f aca="false">A80 +10</f>
        <v>790</v>
      </c>
      <c r="B81" s="0" t="n">
        <f aca="false">1/((1/$E$1)+1/$C$1*LN(1024/A81-1))</f>
        <v>333.35485751062</v>
      </c>
      <c r="C81" s="0" t="n">
        <f aca="false">B81-273.15</f>
        <v>60.20485751062</v>
      </c>
    </row>
    <row r="82" customFormat="false" ht="15" hidden="false" customHeight="false" outlineLevel="0" collapsed="false">
      <c r="A82" s="0" t="n">
        <f aca="false">A81 +10</f>
        <v>800</v>
      </c>
      <c r="B82" s="0" t="n">
        <f aca="false">1/((1/$E$1)+1/$C$1*LN(1024/A82-1))</f>
        <v>335.184711619736</v>
      </c>
      <c r="C82" s="0" t="n">
        <f aca="false">B82-273.15</f>
        <v>62.034711619736</v>
      </c>
    </row>
    <row r="83" customFormat="false" ht="15" hidden="false" customHeight="false" outlineLevel="0" collapsed="false">
      <c r="A83" s="0" t="n">
        <f aca="false">A82 +10</f>
        <v>810</v>
      </c>
      <c r="B83" s="0" t="n">
        <f aca="false">1/((1/$E$1)+1/$C$1*LN(1024/A83-1))</f>
        <v>337.095581042506</v>
      </c>
      <c r="C83" s="0" t="n">
        <f aca="false">B83-273.15</f>
        <v>63.945581042506</v>
      </c>
    </row>
    <row r="84" customFormat="false" ht="15" hidden="false" customHeight="false" outlineLevel="0" collapsed="false">
      <c r="A84" s="0" t="n">
        <f aca="false">A83 +10</f>
        <v>820</v>
      </c>
      <c r="B84" s="0" t="n">
        <f aca="false">1/((1/$E$1)+1/$C$1*LN(1024/A84-1))</f>
        <v>339.096422420544</v>
      </c>
      <c r="C84" s="0" t="n">
        <f aca="false">B84-273.15</f>
        <v>65.946422420544</v>
      </c>
    </row>
    <row r="85" customFormat="false" ht="15" hidden="false" customHeight="false" outlineLevel="0" collapsed="false">
      <c r="A85" s="0" t="n">
        <f aca="false">A84 +10</f>
        <v>830</v>
      </c>
      <c r="B85" s="0" t="n">
        <f aca="false">1/((1/$E$1)+1/$C$1*LN(1024/A85-1))</f>
        <v>341.197635498421</v>
      </c>
      <c r="C85" s="0" t="n">
        <f aca="false">B85-273.15</f>
        <v>68.047635498421</v>
      </c>
    </row>
    <row r="86" customFormat="false" ht="15" hidden="false" customHeight="false" outlineLevel="0" collapsed="false">
      <c r="A86" s="0" t="n">
        <f aca="false">A85 +10</f>
        <v>840</v>
      </c>
      <c r="B86" s="0" t="n">
        <f aca="false">1/((1/$E$1)+1/$C$1*LN(1024/A86-1))</f>
        <v>343.411388910298</v>
      </c>
      <c r="C86" s="0" t="n">
        <f aca="false">B86-273.15</f>
        <v>70.261388910298</v>
      </c>
    </row>
    <row r="87" customFormat="false" ht="15" hidden="false" customHeight="false" outlineLevel="0" collapsed="false">
      <c r="A87" s="0" t="n">
        <f aca="false">A86 +10</f>
        <v>850</v>
      </c>
      <c r="B87" s="0" t="n">
        <f aca="false">1/((1/$E$1)+1/$C$1*LN(1024/A87-1))</f>
        <v>345.752041996655</v>
      </c>
      <c r="C87" s="0" t="n">
        <f aca="false">B87-273.15</f>
        <v>72.602041996655</v>
      </c>
    </row>
    <row r="88" customFormat="false" ht="15" hidden="false" customHeight="false" outlineLevel="0" collapsed="false">
      <c r="A88" s="0" t="n">
        <f aca="false">A87 +10</f>
        <v>860</v>
      </c>
      <c r="B88" s="0" t="n">
        <f aca="false">1/((1/$E$1)+1/$C$1*LN(1024/A88-1))</f>
        <v>348.236698449361</v>
      </c>
      <c r="C88" s="0" t="n">
        <f aca="false">B88-273.15</f>
        <v>75.086698449361</v>
      </c>
    </row>
    <row r="89" customFormat="false" ht="15" hidden="false" customHeight="false" outlineLevel="0" collapsed="false">
      <c r="A89" s="0" t="n">
        <f aca="false">A88 +10</f>
        <v>870</v>
      </c>
      <c r="B89" s="0" t="n">
        <f aca="false">1/((1/$E$1)+1/$C$1*LN(1024/A89-1))</f>
        <v>350.885944068667</v>
      </c>
      <c r="C89" s="0" t="n">
        <f aca="false">B89-273.15</f>
        <v>77.735944068667</v>
      </c>
    </row>
    <row r="90" customFormat="false" ht="15" hidden="false" customHeight="false" outlineLevel="0" collapsed="false">
      <c r="A90" s="0" t="n">
        <f aca="false">A89 +10</f>
        <v>880</v>
      </c>
      <c r="B90" s="0" t="n">
        <f aca="false">1/((1/$E$1)+1/$C$1*LN(1024/A90-1))</f>
        <v>353.724846636392</v>
      </c>
      <c r="C90" s="0" t="n">
        <f aca="false">B90-273.15</f>
        <v>80.574846636392</v>
      </c>
    </row>
    <row r="91" customFormat="false" ht="15" hidden="false" customHeight="false" outlineLevel="0" collapsed="false">
      <c r="A91" s="0" t="n">
        <f aca="false">A90 +10</f>
        <v>890</v>
      </c>
      <c r="B91" s="0" t="n">
        <f aca="false">1/((1/$E$1)+1/$C$1*LN(1024/A91-1))</f>
        <v>356.784337095131</v>
      </c>
      <c r="C91" s="0" t="n">
        <f aca="false">B91-273.15</f>
        <v>83.634337095131</v>
      </c>
    </row>
    <row r="92" customFormat="false" ht="15" hidden="false" customHeight="false" outlineLevel="0" collapsed="false">
      <c r="A92" s="0" t="n">
        <f aca="false">A91 +10</f>
        <v>900</v>
      </c>
      <c r="B92" s="0" t="n">
        <f aca="false">1/((1/$E$1)+1/$C$1*LN(1024/A92-1))</f>
        <v>360.10315912971</v>
      </c>
      <c r="C92" s="0" t="n">
        <f aca="false">B92-273.15</f>
        <v>86.95315912971</v>
      </c>
    </row>
    <row r="93" customFormat="false" ht="15" hidden="false" customHeight="false" outlineLevel="0" collapsed="false">
      <c r="A93" s="0" t="n">
        <f aca="false">A92 +10</f>
        <v>910</v>
      </c>
      <c r="B93" s="0" t="n">
        <f aca="false">1/((1/$E$1)+1/$C$1*LN(1024/A93-1))</f>
        <v>363.730689992297</v>
      </c>
      <c r="C93" s="0" t="n">
        <f aca="false">B93-273.15</f>
        <v>90.580689992297</v>
      </c>
    </row>
    <row r="94" customFormat="false" ht="15" hidden="false" customHeight="false" outlineLevel="0" collapsed="false">
      <c r="A94" s="0" t="n">
        <f aca="false">A93 +10</f>
        <v>920</v>
      </c>
      <c r="B94" s="0" t="n">
        <f aca="false">1/((1/$E$1)+1/$C$1*LN(1024/A94-1))</f>
        <v>367.731140355684</v>
      </c>
      <c r="C94" s="0" t="n">
        <f aca="false">B94-273.15</f>
        <v>94.581140355684</v>
      </c>
    </row>
    <row r="95" customFormat="false" ht="15" hidden="false" customHeight="false" outlineLevel="0" collapsed="false">
      <c r="A95" s="0" t="n">
        <f aca="false">A94 +10</f>
        <v>930</v>
      </c>
      <c r="B95" s="0" t="n">
        <f aca="false">1/((1/$E$1)+1/$C$1*LN(1024/A95-1))</f>
        <v>372.190020231049</v>
      </c>
      <c r="C95" s="0" t="n">
        <f aca="false">B95-273.15</f>
        <v>99.040020231049</v>
      </c>
    </row>
    <row r="96" customFormat="false" ht="15" hidden="false" customHeight="false" outlineLevel="0" collapsed="false">
      <c r="A96" s="0" t="n">
        <f aca="false">A95 +10</f>
        <v>940</v>
      </c>
      <c r="B96" s="0" t="n">
        <f aca="false">1/((1/$E$1)+1/$C$1*LN(1024/A96-1))</f>
        <v>377.224497113264</v>
      </c>
      <c r="C96" s="0" t="n">
        <f aca="false">B96-273.15</f>
        <v>104.074497113264</v>
      </c>
    </row>
    <row r="97" customFormat="false" ht="15" hidden="false" customHeight="false" outlineLevel="0" collapsed="false">
      <c r="A97" s="0" t="n">
        <f aca="false">A96 +10</f>
        <v>950</v>
      </c>
      <c r="B97" s="0" t="n">
        <f aca="false">1/((1/$E$1)+1/$C$1*LN(1024/A97-1))</f>
        <v>383.000804787231</v>
      </c>
      <c r="C97" s="0" t="n">
        <f aca="false">B97-273.15</f>
        <v>109.850804787231</v>
      </c>
    </row>
    <row r="98" customFormat="false" ht="15" hidden="false" customHeight="false" outlineLevel="0" collapsed="false">
      <c r="A98" s="0" t="n">
        <f aca="false">A97 +10</f>
        <v>960</v>
      </c>
      <c r="B98" s="0" t="n">
        <f aca="false">1/((1/$E$1)+1/$C$1*LN(1024/A98-1))</f>
        <v>389.765285468102</v>
      </c>
      <c r="C98" s="0" t="n">
        <f aca="false">B98-273.15</f>
        <v>116.615285468102</v>
      </c>
    </row>
    <row r="99" customFormat="false" ht="15" hidden="false" customHeight="false" outlineLevel="0" collapsed="false">
      <c r="A99" s="0" t="n">
        <f aca="false">A98 +10</f>
        <v>970</v>
      </c>
      <c r="B99" s="0" t="n">
        <f aca="false">1/((1/$E$1)+1/$C$1*LN(1024/A99-1))</f>
        <v>397.904050978483</v>
      </c>
      <c r="C99" s="0" t="n">
        <f aca="false">B99-273.15</f>
        <v>124.754050978483</v>
      </c>
    </row>
    <row r="100" customFormat="false" ht="15" hidden="false" customHeight="false" outlineLevel="0" collapsed="false">
      <c r="A100" s="0" t="n">
        <f aca="false">A99 +10</f>
        <v>980</v>
      </c>
      <c r="B100" s="0" t="n">
        <f aca="false">1/((1/$E$1)+1/$C$1*LN(1024/A100-1))</f>
        <v>408.069511490112</v>
      </c>
      <c r="C100" s="0" t="n">
        <f aca="false">B100-273.15</f>
        <v>134.919511490112</v>
      </c>
    </row>
    <row r="101" customFormat="false" ht="15" hidden="false" customHeight="false" outlineLevel="0" collapsed="false">
      <c r="A101" s="0" t="n">
        <f aca="false">A100 +10</f>
        <v>990</v>
      </c>
      <c r="B101" s="0" t="n">
        <f aca="false">1/((1/$E$1)+1/$C$1*LN(1024/A101-1))</f>
        <v>421.487802303709</v>
      </c>
      <c r="C101" s="0" t="n">
        <f aca="false">B101-273.15</f>
        <v>148.337802303709</v>
      </c>
    </row>
    <row r="102" customFormat="false" ht="15" hidden="false" customHeight="false" outlineLevel="0" collapsed="false">
      <c r="A102" s="0" t="n">
        <f aca="false">A101 +10</f>
        <v>1000</v>
      </c>
      <c r="B102" s="0" t="n">
        <f aca="false">1/((1/$E$1)+1/$C$1*LN(1024/A102-1))</f>
        <v>440.873815498988</v>
      </c>
      <c r="C102" s="0" t="n">
        <f aca="false">B102-273.15</f>
        <v>167.723815498988</v>
      </c>
    </row>
    <row r="103" customFormat="false" ht="15" hidden="false" customHeight="false" outlineLevel="0" collapsed="false">
      <c r="A103" s="0" t="n">
        <f aca="false">A102 +10</f>
        <v>1010</v>
      </c>
      <c r="B103" s="0" t="n">
        <f aca="false">1/((1/$E$1)+1/$C$1*LN(1024/A103-1))</f>
        <v>474.290410164091</v>
      </c>
      <c r="C103" s="0" t="n">
        <f aca="false">B103-273.15</f>
        <v>201.140410164091</v>
      </c>
    </row>
    <row r="104" customFormat="false" ht="15" hidden="false" customHeight="false" outlineLevel="0" collapsed="false">
      <c r="A104" s="0" t="n">
        <f aca="false">A103 +10</f>
        <v>1020</v>
      </c>
      <c r="B104" s="0" t="n">
        <f aca="false">1/((1/$E$1)+1/$C$1*LN(1024/A104-1))</f>
        <v>574.435569462265</v>
      </c>
      <c r="C104" s="0" t="n">
        <f aca="false">B104-273.15</f>
        <v>301.285569462265</v>
      </c>
    </row>
    <row r="105" customFormat="false" ht="15" hidden="false" customHeight="false" outlineLevel="0" collapsed="false">
      <c r="A105" s="0" t="n">
        <v>1023</v>
      </c>
      <c r="B105" s="0" t="n">
        <f aca="false">1/((1/$E$1)+1/$C$1*LN(1024/A105-1))</f>
        <v>748.276075312668</v>
      </c>
      <c r="C105" s="0" t="n">
        <f aca="false">B105-273.15</f>
        <v>475.126075312668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2017-09-18T06:25:05Z</dcterms:created>
  <dc:creator>Maxou</dc:creator>
  <dc:description/>
  <dc:language>fr-FR</dc:language>
  <cp:lastModifiedBy/>
  <dcterms:modified xsi:type="dcterms:W3CDTF">2017-10-14T14:06:21Z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