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Gopuu\Downloads\"/>
    </mc:Choice>
  </mc:AlternateContent>
  <xr:revisionPtr revIDLastSave="0" documentId="13_ncr:1_{DB281A98-1328-417F-BF2D-FA1E919D0974}" xr6:coauthVersionLast="47" xr6:coauthVersionMax="47" xr10:uidLastSave="{00000000-0000-0000-0000-000000000000}"/>
  <bookViews>
    <workbookView xWindow="-108" yWindow="-108" windowWidth="23256" windowHeight="12456" xr2:uid="{F8420BDF-C08E-4FBB-891B-F574F63AC6D0}"/>
  </bookViews>
  <sheets>
    <sheet name="Sheet Design" sheetId="2" r:id="rId1"/>
    <sheet name="DashBoard" sheetId="3" r:id="rId2"/>
    <sheet name="BlinkIT Grocery Data" sheetId="1" r:id="rId3"/>
  </sheets>
  <definedNames>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2" i="2" l="1"/>
  <c r="E83" i="2"/>
  <c r="E81" i="2"/>
  <c r="D9" i="2"/>
  <c r="C9" i="2"/>
  <c r="E9" i="2"/>
  <c r="B9" i="2"/>
  <c r="F81" i="2"/>
  <c r="F83" i="2"/>
  <c r="F82" i="2"/>
</calcChain>
</file>

<file path=xl/sharedStrings.xml><?xml version="1.0" encoding="utf-8"?>
<sst xmlns="http://schemas.openxmlformats.org/spreadsheetml/2006/main" count="59754" uniqueCount="1635">
  <si>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</si>
  <si>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</si>
  <si>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</si>
  <si>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</si>
  <si>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</si>
  <si>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</si>
  <si>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</si>
  <si>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</si>
  <si>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</si>
  <si>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</si>
  <si>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</si>
  <si>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</si>
  <si>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</si>
  <si>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</si>
  <si>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</si>
  <si>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</si>
  <si>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</si>
  <si>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</si>
  <si>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</si>
  <si>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</si>
  <si>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</si>
  <si>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</si>
  <si>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</si>
  <si>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</si>
  <si>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</si>
  <si>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</si>
  <si>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</si>
  <si>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</si>
  <si>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</si>
  <si>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</si>
  <si>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</si>
  <si>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</si>
  <si>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</si>
  <si>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</si>
  <si>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</si>
  <si>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</si>
  <si>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</si>
  <si>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</si>
  <si>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</si>
  <si>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</si>
  <si>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</si>
  <si>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</si>
  <si>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</si>
  <si>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</si>
  <si>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</si>
  <si>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</si>
  <si>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</si>
  <si>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</si>
  <si>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</si>
  <si>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</si>
  <si>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</si>
  <si>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</si>
  <si>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</si>
  <si>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</si>
  <si>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</si>
  <si>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</si>
  <si>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</si>
  <si>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</si>
  <si>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</si>
  <si>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</si>
  <si>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</si>
  <si>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</si>
  <si>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</si>
  <si>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</si>
  <si>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</si>
  <si>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</si>
  <si>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</si>
  <si>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</si>
  <si>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</si>
  <si>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</si>
  <si>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</si>
  <si>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</si>
  <si>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</si>
  <si>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</si>
  <si>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</si>
  <si>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</si>
  <si>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</si>
  <si>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</si>
  <si>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</si>
  <si>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</si>
  <si>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</si>
  <si>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</si>
  <si>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</si>
  <si>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</si>
  <si>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</si>
  <si>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</si>
  <si>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</si>
  <si>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</si>
  <si>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</si>
  <si>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</si>
  <si>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</si>
  <si>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</si>
  <si>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</si>
  <si>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</si>
  <si>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</si>
  <si>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</si>
  <si>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</si>
  <si>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</si>
  <si>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</si>
  <si>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</si>
  <si>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</si>
  <si>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</si>
  <si>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</si>
  <si>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</si>
  <si>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</si>
  <si>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</si>
  <si>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</si>
  <si>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</si>
  <si>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</si>
  <si>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</si>
  <si>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</si>
  <si>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</si>
  <si>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</si>
  <si>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</si>
  <si>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</si>
  <si>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</si>
  <si>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</si>
  <si>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</si>
  <si>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</si>
  <si>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</si>
  <si>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</si>
  <si>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</si>
  <si>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</si>
  <si>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</si>
  <si>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</si>
  <si>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</si>
  <si>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</si>
  <si>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</si>
  <si>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</si>
  <si>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</si>
  <si>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</si>
  <si>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</si>
  <si>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</si>
  <si>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</si>
  <si>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</si>
  <si>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</si>
  <si>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</si>
  <si>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</si>
  <si>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</si>
  <si>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</si>
  <si>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</si>
  <si>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</si>
  <si>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</si>
  <si>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</si>
  <si>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</si>
  <si>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</si>
  <si>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</si>
  <si>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</si>
  <si>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</si>
  <si>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</si>
  <si>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</si>
  <si>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</si>
  <si>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</si>
  <si>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</si>
  <si>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</si>
  <si>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</si>
  <si>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</si>
  <si>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</si>
  <si>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</si>
  <si>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</si>
  <si>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</si>
  <si>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</si>
  <si>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</si>
  <si>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</si>
  <si>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</si>
  <si>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</si>
  <si>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</si>
  <si>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</si>
  <si>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</si>
  <si>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</si>
  <si>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</si>
  <si>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</si>
  <si>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</si>
  <si>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</si>
  <si>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</si>
  <si>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</si>
  <si>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</si>
  <si>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</si>
  <si>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</si>
  <si>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</si>
  <si>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</si>
  <si>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</si>
  <si>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</si>
  <si>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</si>
  <si>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</si>
  <si>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</si>
  <si>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</si>
  <si>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</si>
  <si>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</si>
  <si>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</si>
  <si>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</si>
  <si>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</si>
  <si>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</si>
  <si>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</si>
  <si>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</si>
  <si>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</si>
  <si>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</si>
  <si>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</si>
  <si>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</si>
  <si>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</si>
  <si>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</si>
  <si>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</si>
  <si>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</si>
  <si>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</si>
  <si>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</si>
  <si>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</si>
  <si>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</si>
  <si>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</si>
  <si>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</si>
  <si>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</si>
  <si>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</si>
  <si>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</si>
  <si>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</si>
  <si>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</si>
  <si>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</si>
  <si>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</si>
  <si>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</si>
  <si>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</si>
  <si>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</si>
  <si>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</si>
  <si>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</si>
  <si>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</si>
  <si>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</si>
  <si>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</si>
  <si>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</si>
  <si>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</si>
  <si>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</si>
  <si>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</si>
  <si>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</si>
  <si>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</si>
  <si>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</si>
  <si>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</si>
  <si>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</si>
  <si>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</si>
  <si>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</si>
  <si>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</si>
  <si>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</si>
  <si>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</si>
  <si>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</si>
  <si>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</si>
  <si>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</si>
  <si>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</si>
  <si>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</si>
  <si>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</si>
  <si>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</si>
  <si>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</si>
  <si>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</si>
  <si>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</si>
  <si>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</si>
  <si>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</si>
  <si>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</si>
  <si>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</si>
  <si>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</si>
  <si>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</si>
  <si>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</si>
  <si>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</si>
  <si>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</si>
  <si>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</si>
  <si>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</si>
  <si>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</si>
  <si>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</si>
  <si>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</si>
  <si>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</si>
  <si>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</si>
  <si>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</si>
  <si>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</si>
  <si>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</si>
  <si>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</si>
  <si>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</si>
  <si>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</si>
  <si>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</si>
  <si>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</si>
  <si>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</si>
  <si>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</si>
  <si>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</si>
  <si>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</si>
  <si>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</si>
  <si>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</si>
  <si>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</si>
  <si>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</si>
  <si>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</si>
  <si>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</si>
  <si>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</si>
  <si>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</si>
  <si>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</si>
  <si>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</si>
  <si>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</si>
  <si>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</si>
  <si>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</si>
  <si>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</si>
  <si>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</si>
  <si>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</si>
  <si>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</si>
  <si>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</si>
  <si>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</si>
  <si>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</si>
  <si>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</si>
  <si>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</si>
  <si>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</si>
  <si>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</si>
  <si>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</si>
  <si>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</si>
  <si>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</si>
  <si>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</si>
  <si>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</si>
  <si>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</si>
  <si>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</si>
  <si>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</si>
  <si>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</si>
  <si>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</si>
  <si>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</si>
  <si>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</si>
  <si>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</si>
  <si>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</si>
  <si>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</si>
  <si>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</si>
  <si>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</si>
  <si>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</si>
  <si>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</si>
  <si>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</si>
  <si>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</si>
  <si>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</si>
  <si>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</si>
  <si>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</si>
  <si>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</si>
  <si>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</si>
  <si>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</si>
  <si>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</si>
  <si>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</si>
  <si>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</si>
  <si>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</si>
  <si>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</si>
  <si>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</si>
  <si>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</si>
  <si>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</si>
  <si>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</si>
  <si>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</si>
  <si>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</si>
  <si>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</si>
  <si>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</si>
  <si>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</si>
  <si>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</si>
  <si>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</si>
  <si>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</si>
  <si>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</si>
  <si>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</si>
  <si>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</si>
  <si>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</si>
  <si>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</si>
  <si>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</si>
  <si>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</si>
  <si>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</si>
  <si>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</si>
  <si>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</si>
  <si>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</si>
  <si>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</si>
  <si>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</si>
  <si>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</si>
  <si>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</si>
  <si>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</si>
  <si>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</si>
  <si>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</si>
  <si>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</si>
  <si>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</si>
  <si>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</si>
  <si>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</si>
  <si>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</si>
  <si>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</si>
  <si>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</si>
  <si>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</si>
  <si>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</si>
  <si>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</si>
  <si>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</si>
  <si>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</si>
  <si>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</si>
  <si>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</si>
  <si>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</si>
  <si>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</si>
  <si>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</si>
  <si>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</si>
  <si>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</si>
  <si>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</si>
  <si>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</si>
  <si>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</si>
  <si>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</si>
  <si>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</si>
  <si>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</si>
  <si>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</si>
  <si>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</si>
  <si>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</si>
  <si>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</si>
  <si>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</si>
  <si>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</si>
  <si>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</si>
  <si>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</si>
  <si>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</si>
  <si>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</si>
  <si>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</si>
  <si>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</si>
  <si>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</si>
  <si>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</si>
  <si>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</si>
  <si>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</si>
  <si>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</si>
  <si>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</si>
  <si>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</si>
  <si>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</si>
  <si>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</si>
  <si>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</si>
  <si>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</si>
  <si>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</si>
  <si>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</si>
  <si>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</si>
  <si>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</si>
  <si>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</si>
  <si>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</si>
  <si>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</si>
  <si>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</si>
  <si>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</si>
  <si>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</si>
  <si>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</si>
  <si>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</si>
  <si>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</si>
  <si>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</si>
  <si>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</si>
  <si>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</si>
  <si>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</si>
  <si>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</si>
  <si>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</si>
  <si>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</si>
  <si>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</si>
  <si>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</si>
  <si>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</si>
  <si>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</si>
  <si>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</si>
  <si>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</si>
  <si>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</si>
  <si>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</si>
  <si>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</si>
  <si>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</si>
  <si>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</si>
  <si>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</si>
  <si>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</si>
  <si>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</si>
  <si>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</si>
  <si>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</si>
  <si>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</si>
  <si>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</si>
  <si>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</si>
  <si>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</si>
  <si>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</si>
  <si>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</si>
  <si>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</si>
  <si>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</si>
  <si>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</si>
  <si>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</si>
  <si>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</si>
  <si>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</si>
  <si>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</si>
  <si>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</si>
  <si>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</si>
  <si>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</si>
  <si>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</si>
  <si>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</si>
  <si>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</si>
  <si>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</si>
  <si>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</si>
  <si>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</si>
  <si>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</si>
  <si>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</si>
  <si>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</si>
  <si>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</si>
  <si>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</si>
  <si>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</si>
  <si>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</si>
  <si>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</si>
  <si>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</si>
  <si>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</si>
  <si>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</si>
  <si>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</si>
  <si>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</si>
  <si>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</si>
  <si>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</si>
  <si>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</si>
  <si>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</si>
  <si>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</si>
  <si>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</si>
  <si>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</si>
  <si>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</si>
  <si>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</si>
  <si>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</si>
  <si>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</si>
  <si>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</si>
  <si>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</si>
  <si>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</si>
  <si>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</si>
  <si>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</si>
  <si>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</si>
  <si>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</si>
  <si>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</si>
  <si>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</si>
  <si>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</si>
  <si>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</si>
  <si>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</si>
  <si>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</si>
  <si>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</si>
  <si>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</si>
  <si>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</si>
  <si>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</si>
  <si>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</si>
  <si>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</si>
  <si>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</si>
  <si>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</si>
  <si>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</si>
  <si>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</si>
  <si>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</si>
  <si>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</si>
  <si>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</si>
  <si>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</si>
  <si>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</si>
  <si>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</si>
  <si>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</si>
  <si>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</si>
  <si>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</si>
  <si>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</si>
  <si>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</si>
  <si>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</si>
  <si>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</si>
  <si>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</si>
  <si>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</si>
  <si>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</si>
  <si>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</si>
  <si>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</si>
  <si>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</si>
  <si>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</si>
  <si>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</si>
  <si>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</si>
  <si>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</si>
  <si>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</si>
  <si>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</si>
  <si>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</si>
  <si>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</si>
  <si>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</si>
  <si>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</si>
  <si>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</si>
  <si>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</si>
  <si>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</si>
  <si>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</si>
  <si>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</si>
  <si>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</si>
  <si>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</si>
  <si>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</si>
  <si>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</si>
  <si>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</si>
  <si>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</si>
  <si>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</si>
  <si>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</si>
  <si>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</si>
  <si>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</si>
  <si>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</si>
  <si>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</si>
  <si>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</si>
  <si>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</si>
  <si>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</si>
  <si>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</si>
  <si>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</si>
  <si>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</si>
  <si>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</si>
  <si>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</si>
  <si>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</si>
  <si>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</si>
  <si>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</si>
  <si>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</si>
  <si>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</si>
  <si>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</si>
  <si>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</si>
  <si>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</si>
  <si>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</si>
  <si>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</si>
  <si>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</si>
  <si>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</si>
  <si>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</si>
  <si>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</si>
  <si>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</si>
  <si>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</si>
  <si>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</si>
  <si>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</si>
  <si>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</si>
  <si>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</si>
  <si>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</si>
  <si>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</si>
  <si>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</si>
  <si>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</si>
  <si>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</si>
  <si>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</si>
  <si>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</si>
  <si>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</si>
  <si>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</si>
  <si>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</si>
  <si>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</si>
  <si>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</si>
  <si>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</si>
  <si>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</si>
  <si>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</si>
  <si>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</si>
  <si>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</si>
  <si>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</si>
  <si>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</si>
  <si>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</si>
  <si>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</si>
  <si>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</si>
  <si>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</si>
  <si>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</si>
  <si>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</si>
  <si>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</si>
  <si>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</si>
  <si>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</si>
  <si>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</si>
  <si>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</si>
  <si>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</si>
  <si>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</si>
  <si>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</si>
  <si>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</si>
  <si>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</si>
  <si>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</si>
  <si>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</si>
  <si>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</si>
  <si>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</si>
  <si>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</si>
  <si>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</si>
  <si>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</si>
  <si>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</si>
  <si>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</si>
  <si>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</si>
  <si>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</si>
  <si>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</si>
  <si>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</si>
  <si>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</si>
  <si>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</si>
  <si>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</si>
  <si>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</si>
  <si>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</si>
  <si>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</si>
  <si>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</si>
  <si>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</si>
  <si>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</si>
  <si>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</si>
  <si>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</si>
  <si>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</si>
  <si>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</si>
  <si>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</si>
  <si>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</si>
  <si>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</si>
  <si>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</si>
  <si>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</si>
  <si>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</si>
  <si>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</si>
  <si>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</si>
  <si>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</si>
  <si>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</si>
  <si>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</si>
  <si>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</si>
  <si>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</si>
  <si>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</si>
  <si>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</si>
  <si>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</si>
  <si>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</si>
  <si>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</si>
  <si>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</si>
  <si>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</si>
  <si>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</si>
  <si>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</si>
  <si>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</si>
  <si>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</si>
  <si>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</si>
  <si>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</si>
  <si>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</si>
  <si>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</si>
  <si>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</si>
  <si>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</si>
  <si>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</si>
  <si>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</si>
  <si>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</si>
  <si>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</si>
  <si>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</si>
  <si>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</si>
  <si>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</si>
  <si>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</si>
  <si>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</si>
  <si>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</si>
  <si>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</si>
  <si>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</si>
  <si>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</si>
  <si>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</si>
  <si>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</si>
  <si>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</si>
  <si>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</si>
  <si>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</si>
  <si>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</si>
  <si>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</si>
  <si>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</si>
  <si>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</si>
  <si>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</si>
  <si>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</si>
  <si>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</si>
  <si>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</si>
  <si>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</si>
  <si>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</si>
  <si>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</si>
  <si>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</si>
  <si>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</si>
  <si>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</si>
  <si>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</si>
  <si>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</si>
  <si>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</si>
  <si>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</si>
  <si>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</si>
  <si>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</si>
  <si>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</si>
  <si>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</si>
  <si>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</si>
  <si>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</si>
  <si>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</si>
  <si>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</si>
  <si>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</si>
  <si>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</si>
  <si>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</si>
  <si>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</si>
  <si>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</si>
  <si>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</si>
  <si>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</si>
  <si>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</si>
  <si>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</si>
  <si>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</si>
  <si>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</si>
  <si>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</si>
  <si>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</si>
  <si>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</si>
  <si>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</si>
  <si>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</si>
  <si>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</si>
  <si>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</si>
  <si>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</si>
  <si>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</si>
  <si>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</si>
  <si>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</si>
  <si>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</si>
  <si>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</si>
  <si>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</si>
  <si>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</si>
  <si>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</si>
  <si>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</si>
  <si>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</si>
  <si>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</si>
  <si>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</si>
  <si>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</si>
  <si>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</si>
  <si>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</si>
  <si>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</si>
  <si>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</si>
  <si>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</si>
  <si>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</si>
  <si>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</si>
  <si>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</si>
  <si>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</si>
  <si>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</si>
  <si>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</si>
  <si>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</si>
  <si>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</si>
  <si>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</si>
  <si>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</si>
  <si>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</si>
  <si>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</si>
  <si>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</si>
  <si>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</si>
  <si>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</si>
  <si>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</si>
  <si>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</si>
  <si>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</si>
  <si>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</si>
  <si>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</si>
  <si>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</si>
  <si>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</si>
  <si>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</si>
  <si>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</si>
  <si>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</si>
  <si>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</si>
  <si>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</si>
  <si>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</si>
  <si>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</si>
  <si>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</si>
  <si>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</si>
  <si>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</si>
  <si>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</si>
  <si>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</si>
  <si>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</si>
  <si>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</si>
  <si>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</si>
  <si>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</si>
  <si>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</si>
  <si>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</si>
  <si>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</si>
  <si>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</si>
  <si>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</si>
  <si>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</si>
  <si>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</si>
  <si>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</si>
  <si>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</si>
  <si>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</si>
  <si>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</si>
  <si>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</si>
  <si>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</si>
  <si>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</si>
  <si>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</si>
  <si>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</si>
  <si>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</si>
  <si>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</si>
  <si>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</si>
  <si>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</si>
  <si>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</si>
  <si>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</si>
  <si>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</si>
  <si>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</si>
  <si>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</si>
  <si>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</si>
  <si>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</si>
  <si>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</si>
  <si>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</si>
  <si>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</si>
  <si>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</si>
  <si>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</si>
  <si>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</si>
  <si>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</si>
  <si>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</si>
  <si>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</si>
  <si>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</si>
  <si>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</si>
  <si>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</si>
  <si>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</si>
  <si>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</si>
  <si>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</si>
  <si>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</si>
  <si>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</si>
  <si>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</si>
  <si>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</si>
  <si>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</si>
  <si>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</si>
  <si>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</si>
  <si>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</si>
  <si>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</si>
  <si>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</si>
  <si>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</si>
  <si>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</si>
  <si>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</si>
  <si>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</si>
  <si>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</si>
  <si>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</si>
  <si>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</si>
  <si>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</si>
  <si>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</si>
  <si>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</si>
  <si>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</si>
  <si>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</si>
  <si>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</si>
  <si>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</si>
  <si>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</si>
  <si>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</si>
  <si>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</si>
  <si>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</si>
  <si>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</si>
  <si>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</si>
  <si>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</si>
  <si>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</si>
  <si>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</si>
  <si>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</si>
  <si>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</si>
  <si>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</si>
  <si>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</si>
  <si>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</si>
  <si>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</si>
  <si>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</si>
  <si>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</si>
  <si>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</si>
  <si>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</si>
  <si>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</si>
  <si>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</si>
  <si>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</si>
  <si>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</si>
  <si>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</si>
  <si>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</si>
  <si>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</si>
  <si>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</si>
  <si>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</si>
  <si>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</si>
  <si>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</si>
  <si>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</si>
  <si>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</si>
  <si>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</si>
  <si>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</si>
  <si>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</si>
  <si>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</si>
  <si>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</si>
  <si>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</si>
  <si>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</si>
  <si>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</si>
  <si>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</si>
  <si>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</si>
  <si>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</si>
  <si>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</si>
  <si>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</si>
  <si>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</si>
  <si>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</si>
  <si>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</si>
  <si>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</si>
  <si>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</si>
  <si>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</si>
  <si>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</si>
  <si>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</si>
  <si>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</si>
  <si>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</si>
  <si>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</si>
  <si>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</si>
  <si>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</si>
  <si>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</si>
  <si>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</si>
  <si>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</si>
  <si>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</si>
  <si>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</si>
  <si>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</si>
  <si>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</si>
  <si>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</si>
  <si>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</si>
  <si>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</si>
  <si>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</si>
  <si>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</si>
  <si>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</si>
  <si>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</si>
  <si>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</si>
  <si>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</si>
  <si>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</si>
  <si>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</si>
  <si>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</si>
  <si>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</si>
  <si>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</si>
  <si>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</si>
  <si>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</si>
  <si>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</si>
  <si>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</si>
  <si>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</si>
  <si>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</si>
  <si>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</si>
  <si>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</si>
  <si>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</si>
  <si>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</si>
  <si>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</si>
  <si>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</si>
  <si>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</si>
  <si>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</si>
  <si>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</si>
  <si>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</si>
  <si>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</si>
  <si>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</si>
  <si>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</si>
  <si>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</si>
  <si>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</si>
  <si>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</si>
  <si>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</si>
  <si>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</si>
  <si>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</si>
  <si>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</si>
  <si>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</si>
  <si>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</si>
  <si>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</si>
  <si>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</si>
  <si>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</si>
  <si>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</si>
  <si>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</si>
  <si>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</si>
  <si>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</si>
  <si>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</si>
  <si>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</si>
  <si>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</si>
  <si>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</si>
  <si>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</si>
  <si>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</si>
  <si>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</si>
  <si>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</si>
  <si>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</si>
  <si>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</si>
  <si>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</si>
  <si>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</si>
  <si>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</si>
  <si>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</si>
  <si>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</si>
  <si>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</si>
  <si>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</si>
  <si>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</si>
  <si>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</si>
  <si>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</si>
  <si>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</si>
  <si>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</si>
  <si>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</si>
  <si>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</si>
  <si>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</si>
  <si>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</si>
  <si>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</si>
  <si>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</si>
  <si>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</si>
  <si>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</si>
  <si>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</si>
  <si>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</si>
  <si>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</si>
  <si>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</si>
  <si>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</si>
  <si>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</si>
  <si>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</si>
  <si>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</si>
  <si>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</si>
  <si>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</si>
  <si>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</si>
  <si>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</si>
  <si>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</si>
  <si>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</si>
  <si>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</si>
  <si>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</si>
  <si>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</si>
  <si>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</si>
  <si>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</si>
  <si>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</si>
  <si>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</si>
  <si>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</si>
  <si>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</si>
  <si>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</si>
  <si>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</si>
  <si>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</si>
  <si>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</si>
  <si>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</si>
  <si>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</si>
  <si>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</si>
  <si>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</si>
  <si>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</si>
  <si>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</si>
  <si>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</si>
  <si>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</si>
  <si>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</si>
  <si>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</si>
  <si>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</si>
  <si>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</si>
  <si>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</si>
  <si>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</si>
  <si>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</si>
  <si>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</si>
  <si>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</si>
  <si>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</si>
  <si>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</si>
  <si>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</si>
  <si>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</si>
  <si>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</si>
  <si>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</si>
  <si>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</si>
  <si>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</si>
  <si>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</si>
  <si>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</si>
  <si>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</si>
  <si>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</si>
  <si>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</si>
  <si>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</si>
  <si>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</si>
  <si>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</si>
  <si>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</si>
  <si>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</si>
  <si>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</si>
  <si>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</si>
  <si>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</si>
  <si>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</si>
  <si>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</si>
  <si>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</si>
  <si>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</si>
  <si>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</si>
  <si>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</si>
  <si>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</si>
  <si>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</si>
  <si>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</si>
  <si>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</si>
  <si>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</si>
  <si>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</si>
  <si>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</si>
  <si>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</si>
  <si>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</si>
  <si>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</si>
  <si>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</si>
  <si>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</si>
  <si>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</si>
  <si>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</si>
  <si>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</si>
  <si>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</si>
  <si>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</si>
  <si>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</si>
  <si>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</si>
  <si>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</si>
  <si>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</si>
  <si>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</si>
  <si>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</si>
  <si>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</si>
  <si>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</si>
  <si>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</si>
  <si>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</si>
  <si>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</si>
  <si>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</si>
  <si>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</si>
  <si>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</si>
  <si>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</si>
  <si>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</si>
  <si>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</si>
  <si>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</si>
  <si>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</si>
  <si>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</si>
  <si>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</si>
  <si>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</si>
  <si>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</si>
  <si>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</si>
  <si>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</si>
  <si>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</si>
  <si>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</si>
  <si>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</si>
  <si>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</si>
  <si>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</si>
  <si>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</si>
  <si>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</si>
  <si>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</si>
  <si>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</si>
  <si>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</si>
  <si>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</si>
  <si>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</si>
  <si>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</si>
  <si>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</si>
  <si>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</si>
  <si>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</si>
  <si>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</si>
  <si>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</si>
  <si>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</si>
  <si>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</si>
  <si>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</si>
  <si>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</si>
  <si>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</si>
  <si>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</si>
  <si>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</si>
  <si>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</si>
  <si>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</si>
  <si>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</si>
  <si>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</si>
  <si>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</si>
  <si>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</si>
  <si>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</si>
  <si>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</si>
  <si>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</si>
  <si>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</si>
  <si>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</si>
  <si>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</si>
  <si>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</si>
  <si>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</si>
  <si>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</si>
  <si>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</si>
  <si>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</si>
  <si>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</si>
  <si>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</si>
  <si>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</si>
  <si>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</si>
  <si>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</si>
  <si>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</si>
  <si>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</si>
  <si>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</si>
  <si>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</si>
  <si>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</si>
  <si>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</si>
  <si>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</si>
  <si>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</si>
  <si>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</si>
  <si>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</si>
  <si>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</si>
  <si>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</si>
  <si>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</si>
  <si>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</si>
  <si>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</si>
  <si>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</si>
  <si>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</si>
  <si>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</si>
  <si>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</si>
  <si>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</si>
  <si>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</si>
  <si>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</si>
  <si>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</si>
  <si>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</si>
  <si>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</si>
  <si>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</si>
  <si>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</si>
  <si>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</si>
  <si>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</si>
  <si>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</si>
  <si>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</si>
  <si>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</si>
  <si>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</si>
  <si>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</si>
  <si>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</si>
  <si>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</si>
  <si>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</si>
  <si>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</si>
  <si>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</si>
  <si>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</si>
  <si>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</si>
  <si>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</si>
  <si>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</si>
  <si>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</si>
  <si>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</si>
  <si>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</si>
  <si>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</si>
  <si>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</si>
  <si>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</si>
  <si>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</si>
  <si>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</si>
  <si>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</si>
  <si>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</si>
  <si>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</si>
  <si>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</si>
  <si>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</si>
  <si>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</si>
  <si>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</si>
  <si>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</si>
  <si>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</si>
  <si>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</si>
  <si>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</si>
  <si>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</si>
  <si>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</si>
  <si>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</si>
  <si>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</si>
  <si>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</si>
  <si>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</si>
  <si>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</si>
  <si>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</si>
  <si>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</si>
  <si>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</si>
  <si>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</si>
  <si>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</si>
  <si>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</si>
  <si>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</si>
  <si>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</si>
  <si>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</si>
  <si>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</si>
  <si>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</si>
  <si>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</si>
  <si>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</si>
  <si>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</si>
  <si>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</si>
  <si>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</si>
  <si>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</si>
  <si>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</si>
  <si>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</si>
  <si>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</si>
  <si>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</si>
  <si>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</si>
  <si>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</si>
  <si>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</si>
  <si>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</si>
  <si>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</si>
  <si>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</si>
  <si>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</si>
  <si>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</si>
  <si>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</si>
  <si>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</si>
  <si>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</si>
  <si>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</si>
  <si>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</si>
  <si>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</si>
  <si>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</si>
  <si>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</si>
  <si>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</si>
  <si>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</si>
  <si>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</si>
  <si>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</si>
  <si>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</si>
  <si>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</si>
  <si>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</si>
  <si>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</si>
  <si>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</si>
  <si>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</si>
  <si>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</si>
  <si>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</si>
  <si>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</si>
  <si>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</si>
  <si>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</si>
  <si>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</si>
  <si>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</si>
  <si>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</si>
  <si>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</si>
  <si>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</si>
  <si>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</si>
  <si>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</si>
  <si>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</si>
  <si>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</si>
  <si>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</si>
  <si>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</si>
  <si>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</si>
  <si>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</si>
  <si>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</si>
  <si>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</si>
  <si>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</si>
  <si>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</si>
  <si>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</si>
  <si>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</si>
  <si>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</si>
  <si>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</si>
  <si>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</si>
  <si>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</si>
  <si>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</si>
  <si>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</si>
  <si>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</si>
  <si>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</si>
  <si>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</si>
  <si>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</si>
  <si>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</si>
  <si>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</si>
  <si>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</si>
  <si>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</si>
  <si>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</si>
  <si>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</si>
  <si>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</si>
  <si>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</si>
  <si>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</si>
  <si>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</si>
  <si>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</si>
  <si>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</si>
  <si>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</si>
  <si>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</si>
  <si>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</si>
  <si>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</si>
  <si>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</si>
  <si>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</si>
  <si>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</si>
  <si>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</si>
  <si>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</si>
  <si>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</si>
  <si>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</si>
  <si>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</si>
  <si>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</si>
  <si>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</si>
  <si>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</si>
  <si>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</si>
  <si>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</si>
  <si>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</si>
  <si>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</si>
  <si>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</si>
  <si>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</si>
  <si>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</si>
  <si>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</si>
  <si>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</si>
  <si>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</si>
  <si>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</si>
  <si>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</si>
  <si>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</si>
  <si>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</si>
  <si>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</si>
  <si>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</si>
  <si>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</si>
  <si>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</si>
  <si>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</si>
  <si>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</si>
  <si>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</si>
  <si>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</si>
  <si>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</si>
  <si>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</si>
  <si>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</si>
  <si>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</si>
  <si>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</si>
  <si>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</si>
  <si>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</si>
  <si>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</si>
  <si>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</si>
  <si>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</si>
  <si>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</si>
  <si>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</si>
  <si>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</si>
  <si>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</si>
  <si>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</si>
  <si>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</si>
  <si>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</si>
  <si>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</si>
  <si>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</si>
  <si>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</si>
  <si>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</si>
  <si>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</si>
  <si>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</si>
  <si>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</si>
  <si>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</si>
  <si>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</si>
  <si>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</si>
  <si>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</si>
  <si>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</si>
  <si>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</si>
  <si>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</si>
  <si>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</si>
  <si>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</si>
  <si>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</si>
  <si>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</si>
  <si>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</si>
  <si>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</si>
  <si>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</si>
  <si>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</si>
  <si>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</si>
  <si>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</si>
  <si>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</si>
  <si>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</si>
  <si>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</si>
  <si>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</si>
  <si>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</si>
  <si>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</si>
  <si>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</si>
  <si>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</si>
  <si>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</si>
  <si>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</si>
  <si>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</si>
  <si>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</si>
  <si>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</si>
  <si>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</si>
  <si>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</si>
  <si>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</si>
  <si>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</si>
  <si>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</si>
  <si>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</si>
  <si>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</si>
  <si>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</si>
  <si>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</si>
  <si>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</si>
  <si>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</si>
  <si>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</si>
  <si>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</si>
  <si>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</si>
  <si>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</si>
  <si>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</si>
  <si>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</si>
  <si>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</si>
  <si>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</si>
  <si>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</si>
  <si>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</si>
  <si>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</si>
  <si>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</si>
  <si>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</si>
  <si>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</si>
  <si>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</si>
  <si>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</si>
  <si>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</si>
  <si>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</si>
  <si>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</si>
  <si>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</si>
  <si>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</si>
  <si>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</si>
  <si>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</si>
  <si>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</si>
  <si>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</si>
  <si>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</si>
  <si>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</si>
  <si>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</si>
  <si>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</si>
  <si>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</si>
  <si>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</si>
  <si>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</si>
  <si>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</si>
  <si>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</si>
  <si>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</si>
  <si>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</si>
  <si>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</si>
  <si>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</si>
  <si>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</si>
  <si>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</si>
  <si>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</si>
  <si>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</si>
  <si>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</si>
  <si>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</si>
  <si>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</si>
  <si>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</si>
  <si>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</si>
  <si>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</si>
  <si>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</si>
  <si>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</si>
  <si>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</si>
  <si>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</si>
  <si>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</si>
  <si>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</si>
  <si>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</si>
  <si>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</si>
  <si>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</si>
  <si>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</si>
  <si>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</si>
  <si>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</si>
  <si>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</si>
  <si>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</si>
  <si>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</si>
  <si>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</si>
  <si>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</si>
  <si>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</si>
  <si>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</si>
  <si>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</si>
  <si>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</si>
  <si>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</si>
  <si>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</si>
  <si>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</si>
  <si>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</si>
  <si>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</si>
  <si>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</si>
  <si>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</si>
  <si>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</si>
  <si>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</si>
  <si>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</si>
  <si>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</si>
  <si>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</si>
  <si>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</si>
  <si>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</si>
  <si>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</si>
  <si>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</si>
  <si>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</si>
  <si>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</si>
  <si>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</si>
  <si>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</si>
  <si>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</si>
  <si>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</si>
  <si>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</si>
  <si>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</si>
  <si>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</si>
  <si>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</si>
  <si>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</si>
  <si>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</si>
  <si>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</si>
  <si>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</si>
  <si>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</si>
  <si>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</si>
  <si>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</si>
  <si>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</si>
  <si>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</si>
  <si>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</si>
  <si>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</si>
  <si>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</si>
  <si>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</si>
  <si>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</si>
  <si>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</si>
  <si>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</si>
  <si>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</si>
  <si>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</si>
  <si>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</si>
  <si>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</si>
  <si>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</si>
  <si>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</si>
  <si>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</si>
  <si>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</si>
  <si>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</si>
  <si>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</si>
  <si>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</si>
  <si>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</si>
  <si>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</si>
  <si>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</si>
  <si>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</si>
  <si>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</si>
  <si>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</si>
  <si>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</si>
  <si>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</si>
  <si>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</si>
  <si>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</si>
  <si>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</si>
  <si>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</si>
  <si>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</si>
  <si>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</si>
  <si>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</si>
  <si>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</si>
  <si>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</si>
  <si>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</si>
  <si>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</si>
  <si>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</si>
  <si>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</si>
  <si>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</si>
  <si>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</si>
  <si>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</si>
  <si>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</si>
  <si>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</si>
  <si>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</si>
  <si>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</si>
  <si>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</si>
  <si>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</si>
  <si>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</si>
  <si>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</si>
  <si>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</si>
  <si>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</si>
  <si>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</si>
  <si>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</si>
  <si>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</si>
  <si>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</si>
  <si>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</si>
  <si>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</si>
  <si>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</si>
  <si>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</si>
  <si>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</si>
  <si>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</si>
  <si>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</si>
  <si>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</si>
  <si>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</si>
  <si>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</si>
  <si>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</si>
  <si>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</si>
  <si>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</si>
  <si>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</si>
  <si>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</si>
  <si>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Outlet Establishment Year</t>
  </si>
  <si>
    <t>Serial No</t>
  </si>
  <si>
    <t>Total Sales</t>
  </si>
  <si>
    <t>Sum of Total Sales</t>
  </si>
  <si>
    <t>Average of Sales</t>
  </si>
  <si>
    <t>Number of Items</t>
  </si>
  <si>
    <t>Average of Rating</t>
  </si>
  <si>
    <t>Avg Sale</t>
  </si>
  <si>
    <t>Total Sale</t>
  </si>
  <si>
    <t>No of Items</t>
  </si>
  <si>
    <t>Avg Rating</t>
  </si>
  <si>
    <t>KPI's Requirments</t>
  </si>
  <si>
    <t>Row Labels</t>
  </si>
  <si>
    <t xml:space="preserve">                                                         Total Sales by Fat Content</t>
  </si>
  <si>
    <t>Column Labels</t>
  </si>
  <si>
    <t xml:space="preserve">                                                     Fat Content By Outlet For Total Sales</t>
  </si>
  <si>
    <t>Total Sales By Item Types</t>
  </si>
  <si>
    <t>Total Sales By Outlet Establishment</t>
  </si>
  <si>
    <t>Sales By Outlet Size</t>
  </si>
  <si>
    <t>Outlet Location</t>
  </si>
  <si>
    <t>Sales</t>
  </si>
  <si>
    <t>Sales By Location</t>
  </si>
  <si>
    <t>Average of Total Sales</t>
  </si>
  <si>
    <t>Count of Total Sales</t>
  </si>
  <si>
    <t>All Metrics By Outlet Type</t>
  </si>
  <si>
    <t xml:space="preserve">   </t>
  </si>
  <si>
    <t>Blinkit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</si>
</sst>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Calibri Light"/>
      <family val="2"/>
      <scheme val="major"/>
    </font>
    <font>
      <b/>
      <sz val="10"/>
      <color theme="1"/>
      <name val="Calibri"/>
      <family val="2"/>
      <scheme val="minor"/>
    </font>
    <font>
      <sz val="12"/>
      <color theme="1"/>
      <name val="Segoe UI Semibold"/>
      <family val="2"/>
    </font>
    <font>
      <u/>
      <sz val="12"/>
      <color theme="10"/>
      <name val="Calibri"/>
      <family val="2"/>
      <scheme val="minor"/>
    </font>
    <font>
      <u/>
      <sz val="12"/>
      <color theme="9" tint="-0.499984740745262"/>
      <name val="Segoe UI Black"/>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CD200"/>
        <bgColor indexed="64"/>
      </patternFill>
    </fill>
    <fill>
      <patternFill patternType="solid">
        <fgColor rgb="FFFEED0E"/>
        <bgColor indexed="64"/>
      </patternFill>
    </fill>
    <fill>
      <patternFill patternType="solid">
        <fgColor theme="0"/>
        <bgColor indexed="64"/>
      </patternFill>
    </fill>
    <fill>
      <patternFill patternType="solid">
        <fgColor rgb="FFFFFF00"/>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51">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xf numFmtId="164" fontId="0" fillId="0" borderId="16" xfId="0" applyNumberFormat="1" applyBorder="1"/>
    <xf numFmtId="0" fontId="0" fillId="0" borderId="16" xfId="0" applyBorder="1"/>
    <xf numFmtId="165" fontId="0" fillId="0" borderId="16" xfId="0" applyNumberFormat="1" applyBorder="1"/>
    <xf numFmtId="0" fontId="0" fillId="0" borderId="17" xfId="0" applyBorder="1"/>
    <xf numFmtId="166" fontId="0" fillId="0" borderId="15" xfId="0" applyNumberFormat="1" applyBorder="1"/>
    <xf numFmtId="0" fontId="0" fillId="0" borderId="18" xfId="0" applyBorder="1"/>
    <xf numFmtId="0" fontId="0" fillId="0" borderId="15" xfId="0" applyBorder="1"/>
    <xf numFmtId="0" fontId="19" fillId="35" borderId="0" xfId="0" applyFont="1" applyFill="1"/>
    <xf numFmtId="167" fontId="0" fillId="0" borderId="23" xfId="0" applyNumberFormat="1" applyBorder="1"/>
    <xf numFmtId="167" fontId="0" fillId="0" borderId="25" xfId="0" applyNumberFormat="1" applyBorder="1"/>
    <xf numFmtId="167" fontId="0" fillId="0" borderId="26" xfId="0" applyNumberFormat="1" applyBorder="1"/>
    <xf numFmtId="167" fontId="0" fillId="0" borderId="27" xfId="0" applyNumberFormat="1" applyBorder="1"/>
    <xf numFmtId="0" fontId="0" fillId="0" borderId="21" xfId="0" pivotButton="1" applyBorder="1"/>
    <xf numFmtId="0" fontId="0" fillId="0" borderId="26" xfId="0" applyBorder="1" applyAlignment="1">
      <alignment horizontal="left"/>
    </xf>
    <xf numFmtId="0" fontId="0" fillId="0" borderId="27" xfId="0" applyBorder="1" applyAlignment="1">
      <alignment horizontal="left"/>
    </xf>
    <xf numFmtId="0" fontId="0" fillId="0" borderId="21" xfId="0" applyBorder="1"/>
    <xf numFmtId="167" fontId="0" fillId="0" borderId="19" xfId="0" applyNumberFormat="1" applyBorder="1"/>
    <xf numFmtId="167" fontId="0" fillId="0" borderId="22" xfId="0" applyNumberFormat="1" applyBorder="1"/>
    <xf numFmtId="167" fontId="0" fillId="0" borderId="24" xfId="0" applyNumberFormat="1" applyBorder="1"/>
    <xf numFmtId="0" fontId="0" fillId="0" borderId="28" xfId="0" applyBorder="1"/>
    <xf numFmtId="0" fontId="0" fillId="0" borderId="29" xfId="0" applyBorder="1"/>
    <xf numFmtId="167" fontId="0" fillId="0" borderId="20" xfId="0" applyNumberFormat="1" applyBorder="1"/>
    <xf numFmtId="0" fontId="0" fillId="0" borderId="30" xfId="0" applyBorder="1" applyAlignment="1">
      <alignment horizontal="left"/>
    </xf>
    <xf numFmtId="167" fontId="0" fillId="0" borderId="30" xfId="0" applyNumberFormat="1" applyBorder="1"/>
    <xf numFmtId="167" fontId="0" fillId="0" borderId="0" xfId="0" applyNumberFormat="1"/>
    <xf numFmtId="168" fontId="0" fillId="0" borderId="26" xfId="0" applyNumberFormat="1" applyBorder="1"/>
    <xf numFmtId="168" fontId="0" fillId="0" borderId="30" xfId="0" applyNumberFormat="1" applyBorder="1"/>
    <xf numFmtId="168" fontId="0" fillId="0" borderId="27" xfId="0" applyNumberFormat="1" applyBorder="1"/>
    <xf numFmtId="1" fontId="0" fillId="0" borderId="26" xfId="0" applyNumberFormat="1" applyBorder="1"/>
    <xf numFmtId="1" fontId="0" fillId="0" borderId="30" xfId="0" applyNumberFormat="1" applyBorder="1"/>
    <xf numFmtId="1" fontId="0" fillId="0" borderId="27" xfId="0" applyNumberFormat="1" applyBorder="1"/>
    <xf numFmtId="0" fontId="22" fillId="36" borderId="0" xfId="42" applyFont="1" applyFill="1" applyAlignment="1">
      <alignment horizontal="center"/>
    </xf>
    <xf numFmtId="0" fontId="16" fillId="34" borderId="10" xfId="0" applyFont="1" applyFill="1" applyBorder="1" applyAlignment="1">
      <alignment horizontal="center" vertical="center"/>
    </xf>
    <xf numFmtId="0" fontId="0" fillId="34" borderId="11" xfId="0" applyFill="1" applyBorder="1" applyAlignment="1">
      <alignment horizontal="center" vertical="center"/>
    </xf>
    <xf numFmtId="0" fontId="0" fillId="34" borderId="12" xfId="0" applyFill="1" applyBorder="1" applyAlignment="1">
      <alignment horizontal="center" vertical="center"/>
    </xf>
    <xf numFmtId="0" fontId="0" fillId="34" borderId="10" xfId="0" applyFill="1" applyBorder="1" applyAlignment="1">
      <alignment horizontal="center" vertical="center"/>
    </xf>
    <xf numFmtId="0" fontId="20" fillId="34" borderId="10" xfId="0" applyFont="1" applyFill="1" applyBorder="1" applyAlignment="1">
      <alignment horizontal="center" vertical="center"/>
    </xf>
    <xf numFmtId="0" fontId="20" fillId="34" borderId="11" xfId="0" applyFont="1" applyFill="1" applyBorder="1" applyAlignment="1">
      <alignment horizontal="center" vertical="center"/>
    </xf>
    <xf numFmtId="0" fontId="20" fillId="34" borderId="12" xfId="0" applyFont="1" applyFill="1" applyBorder="1" applyAlignment="1">
      <alignment horizontal="center" vertical="center"/>
    </xf>
    <xf numFmtId="0" fontId="18" fillId="33" borderId="10" xfId="0" applyFont="1"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19" fillId="34" borderId="10" xfId="0" applyFont="1" applyFill="1" applyBorder="1"/>
    <xf numFmtId="0" fontId="0" fillId="34" borderId="11" xfId="0" applyFill="1" applyBorder="1"/>
    <xf numFmtId="0" fontId="19" fillId="34" borderId="0" xfId="0" applyFont="1"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color theme="1"/>
      </font>
      <border>
        <bottom style="thin">
          <color theme="7"/>
        </bottom>
        <vertical/>
        <horizontal/>
      </border>
    </dxf>
    <dxf>
      <font>
        <color theme="1"/>
        <name val="Segoe UI Semibold"/>
        <family val="2"/>
        <scheme val="none"/>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D8215EDA-9F36-4509-B924-197D96097003}">
      <tableStyleElement type="wholeTable" dxfId="91"/>
      <tableStyleElement type="headerRow" dxfId="90"/>
    </tableStyle>
  </tableStyles>
  <colors>
    <mruColors>
      <color rgb="FFFDC312"/>
      <color rgb="FFFCD200"/>
      <color rgb="FFFFD200"/>
      <color rgb="FFF5E600"/>
      <color rgb="FFFEED0E"/>
      <color rgb="FFFED400"/>
      <color rgb="FFD09E00"/>
      <color rgb="FFD0AC2C"/>
      <color rgb="FF00BA5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 (Excel).xlsx]Sheet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Design'!$C$13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9B-445B-8E58-30F87E161F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9B-445B-8E58-30F87E161F5C}"/>
              </c:ext>
            </c:extLst>
          </c:dPt>
          <c:cat>
            <c:strRef>
              <c:f>'Sheet Design'!$B$14:$B$15</c:f>
              <c:strCache>
                <c:ptCount val="2"/>
                <c:pt idx="0">
                  <c:v>Low Fat</c:v>
                </c:pt>
                <c:pt idx="1">
                  <c:v>Regular</c:v>
                </c:pt>
              </c:strCache>
            </c:strRef>
          </c:cat>
          <c:val>
            <c:numRef>
              <c:f>'Sheet Design'!$C$14:$C$15</c:f>
              <c:numCache>
                <c:formatCode>"$"0.0,"K"</c:formatCode>
                <c:ptCount val="2"/>
                <c:pt idx="0">
                  <c:v>776319.68840000057</c:v>
                </c:pt>
                <c:pt idx="1">
                  <c:v>425361.8043999995</c:v>
                </c:pt>
              </c:numCache>
            </c:numRef>
          </c:val>
          <c:extLst>
            <c:ext xmlns:c16="http://schemas.microsoft.com/office/drawing/2014/chart" uri="{C3380CC4-5D6E-409C-BE32-E72D297353CC}">
              <c16:uniqueId val="{00000000-5E9D-4107-A36C-8C408326D9F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solidFill>
            <a:schemeClr val="lt1">
              <a:shade val="50000"/>
              <a:alpha val="88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 (Excel).xlsx]Sheet Design!PivotTable2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D200"/>
          </a:solidFill>
          <a:ln w="19050">
            <a:solidFill>
              <a:schemeClr val="lt1"/>
            </a:solidFill>
          </a:ln>
          <a:effectLst/>
        </c:spPr>
        <c:dLbl>
          <c:idx val="0"/>
          <c:layout>
            <c:manualLayout>
              <c:x val="0.14331597222222223"/>
              <c:y val="-1.182361586704599E-16"/>
            </c:manualLayout>
          </c:layout>
          <c:numFmt formatCode="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lumMod val="75000"/>
            </a:schemeClr>
          </a:solidFill>
          <a:ln w="19050">
            <a:solidFill>
              <a:schemeClr val="lt1"/>
            </a:solidFill>
          </a:ln>
          <a:effectLst/>
        </c:spPr>
        <c:dLbl>
          <c:idx val="0"/>
          <c:layout>
            <c:manualLayout>
              <c:x val="-0.13229166666666667"/>
              <c:y val="-8.3841153768027629E-2"/>
            </c:manualLayout>
          </c:layout>
          <c:numFmt formatCode="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9626475694444445"/>
          <c:y val="0.18330641885029453"/>
          <c:w val="0.61036284722222223"/>
          <c:h val="0.71413568962015028"/>
        </c:manualLayout>
      </c:layout>
      <c:doughnutChart>
        <c:varyColors val="0"/>
        <c:ser>
          <c:idx val="0"/>
          <c:order val="0"/>
          <c:tx>
            <c:strRef>
              <c:f>'Sheet Design'!$C$13</c:f>
              <c:strCache>
                <c:ptCount val="1"/>
                <c:pt idx="0">
                  <c:v>Total</c:v>
                </c:pt>
              </c:strCache>
            </c:strRef>
          </c:tx>
          <c:spPr>
            <a:solidFill>
              <a:schemeClr val="accent1"/>
            </a:solidFill>
            <a:ln w="19050">
              <a:solidFill>
                <a:schemeClr val="lt1"/>
              </a:solidFill>
            </a:ln>
            <a:effectLst/>
          </c:spPr>
          <c:dPt>
            <c:idx val="0"/>
            <c:bubble3D val="0"/>
            <c:spPr>
              <a:solidFill>
                <a:srgbClr val="FFD200"/>
              </a:solidFill>
              <a:ln w="19050">
                <a:solidFill>
                  <a:schemeClr val="lt1"/>
                </a:solidFill>
              </a:ln>
              <a:effectLst/>
            </c:spPr>
            <c:extLst>
              <c:ext xmlns:c16="http://schemas.microsoft.com/office/drawing/2014/chart" uri="{C3380CC4-5D6E-409C-BE32-E72D297353CC}">
                <c16:uniqueId val="{00000001-11D3-48D8-A594-F8CFCD486D86}"/>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11D3-48D8-A594-F8CFCD486D86}"/>
              </c:ext>
            </c:extLst>
          </c:dPt>
          <c:dLbls>
            <c:dLbl>
              <c:idx val="0"/>
              <c:layout>
                <c:manualLayout>
                  <c:x val="0.14331597222222223"/>
                  <c:y val="-1.182361586704599E-1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1D3-48D8-A594-F8CFCD486D86}"/>
                </c:ext>
              </c:extLst>
            </c:dLbl>
            <c:dLbl>
              <c:idx val="1"/>
              <c:layout>
                <c:manualLayout>
                  <c:x val="-0.13229166666666667"/>
                  <c:y val="-8.384115376802762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1D3-48D8-A594-F8CFCD486D86}"/>
                </c:ext>
              </c:extLst>
            </c:dLbl>
            <c:numFmt formatCode="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 Design'!$B$14:$B$15</c:f>
              <c:strCache>
                <c:ptCount val="2"/>
                <c:pt idx="0">
                  <c:v>Low Fat</c:v>
                </c:pt>
                <c:pt idx="1">
                  <c:v>Regular</c:v>
                </c:pt>
              </c:strCache>
            </c:strRef>
          </c:cat>
          <c:val>
            <c:numRef>
              <c:f>'Sheet Design'!$C$14:$C$15</c:f>
              <c:numCache>
                <c:formatCode>"$"0.0,"K"</c:formatCode>
                <c:ptCount val="2"/>
                <c:pt idx="0">
                  <c:v>776319.68840000057</c:v>
                </c:pt>
                <c:pt idx="1">
                  <c:v>425361.8043999995</c:v>
                </c:pt>
              </c:numCache>
            </c:numRef>
          </c:val>
          <c:extLst>
            <c:ext xmlns:c16="http://schemas.microsoft.com/office/drawing/2014/chart" uri="{C3380CC4-5D6E-409C-BE32-E72D297353CC}">
              <c16:uniqueId val="{00000004-11D3-48D8-A594-F8CFCD486D8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 (Excel).xlsx]Sheet Design!PivotTable3</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C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ans Serif Collection" panose="020B0502040504020204"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CD200"/>
          </a:solidFill>
          <a:ln>
            <a:noFill/>
          </a:ln>
          <a:effectLst/>
        </c:spPr>
        <c:dLbl>
          <c:idx val="0"/>
          <c:layout>
            <c:manualLayout>
              <c:x val="-9.5676565225270422E-17"/>
              <c:y val="6.8783091707900097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Sans Serif Collection" panose="020B0502040504020204"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04113879576811"/>
                  <c:h val="0.21130165772667006"/>
                </c:manualLayout>
              </c15:layout>
            </c:ext>
          </c:extLst>
        </c:dLbl>
      </c:pivotFmt>
      <c:pivotFmt>
        <c:idx val="7"/>
        <c:spPr>
          <a:solidFill>
            <a:srgbClr val="FCD2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Sans Serif Collection" panose="020B0502040504020204"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655532443154311"/>
                  <c:h val="0.23881489440983025"/>
                </c:manualLayout>
              </c15:layout>
            </c:ext>
          </c:extLst>
        </c:dLbl>
      </c:pivotFmt>
      <c:pivotFmt>
        <c:idx val="8"/>
        <c:spPr>
          <a:solidFill>
            <a:srgbClr val="FCD20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Sans Serif Collection" panose="020B0502040504020204"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221167051158035"/>
                  <c:h val="0.21817996689746011"/>
                </c:manualLayout>
              </c15:layout>
            </c:ext>
          </c:extLst>
        </c:dLbl>
      </c:pivotFmt>
    </c:pivotFmts>
    <c:plotArea>
      <c:layout>
        <c:manualLayout>
          <c:layoutTarget val="inner"/>
          <c:xMode val="edge"/>
          <c:yMode val="edge"/>
          <c:x val="0.16291517054733107"/>
          <c:y val="0.20846259499649047"/>
          <c:w val="0.83009864730813587"/>
          <c:h val="0.78809500082323081"/>
        </c:manualLayout>
      </c:layout>
      <c:barChart>
        <c:barDir val="bar"/>
        <c:grouping val="clustered"/>
        <c:varyColors val="0"/>
        <c:ser>
          <c:idx val="0"/>
          <c:order val="0"/>
          <c:tx>
            <c:strRef>
              <c:f>'Sheet Design'!$C$23:$C$24</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Design'!$B$25:$B$27</c:f>
              <c:strCache>
                <c:ptCount val="3"/>
                <c:pt idx="0">
                  <c:v>Tier 1</c:v>
                </c:pt>
                <c:pt idx="1">
                  <c:v>Tier 2</c:v>
                </c:pt>
                <c:pt idx="2">
                  <c:v>Tier 3</c:v>
                </c:pt>
              </c:strCache>
            </c:strRef>
          </c:cat>
          <c:val>
            <c:numRef>
              <c:f>'Sheet Design'!$C$25:$C$27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AEF7-4A2E-A7FC-3241249B3F91}"/>
            </c:ext>
          </c:extLst>
        </c:ser>
        <c:ser>
          <c:idx val="1"/>
          <c:order val="1"/>
          <c:tx>
            <c:strRef>
              <c:f>'Sheet Design'!$D$23:$D$24</c:f>
              <c:strCache>
                <c:ptCount val="1"/>
                <c:pt idx="0">
                  <c:v>Low Fat</c:v>
                </c:pt>
              </c:strCache>
            </c:strRef>
          </c:tx>
          <c:spPr>
            <a:solidFill>
              <a:srgbClr val="FCD200"/>
            </a:solidFill>
            <a:ln>
              <a:noFill/>
            </a:ln>
            <a:effectLst/>
          </c:spPr>
          <c:invertIfNegative val="0"/>
          <c:dPt>
            <c:idx val="0"/>
            <c:invertIfNegative val="0"/>
            <c:bubble3D val="0"/>
            <c:spPr>
              <a:solidFill>
                <a:srgbClr val="FCD200"/>
              </a:solidFill>
              <a:ln>
                <a:noFill/>
              </a:ln>
              <a:effectLst/>
            </c:spPr>
            <c:extLst>
              <c:ext xmlns:c16="http://schemas.microsoft.com/office/drawing/2014/chart" uri="{C3380CC4-5D6E-409C-BE32-E72D297353CC}">
                <c16:uniqueId val="{00000002-D19B-4003-803C-FCC918323473}"/>
              </c:ext>
            </c:extLst>
          </c:dPt>
          <c:dPt>
            <c:idx val="1"/>
            <c:invertIfNegative val="0"/>
            <c:bubble3D val="0"/>
            <c:spPr>
              <a:solidFill>
                <a:srgbClr val="FCD200"/>
              </a:solidFill>
              <a:ln>
                <a:noFill/>
              </a:ln>
              <a:effectLst/>
            </c:spPr>
            <c:extLst>
              <c:ext xmlns:c16="http://schemas.microsoft.com/office/drawing/2014/chart" uri="{C3380CC4-5D6E-409C-BE32-E72D297353CC}">
                <c16:uniqueId val="{00000001-D19B-4003-803C-FCC918323473}"/>
              </c:ext>
            </c:extLst>
          </c:dPt>
          <c:dPt>
            <c:idx val="2"/>
            <c:invertIfNegative val="0"/>
            <c:bubble3D val="0"/>
            <c:spPr>
              <a:solidFill>
                <a:srgbClr val="FCD200"/>
              </a:solidFill>
              <a:ln>
                <a:noFill/>
              </a:ln>
              <a:effectLst/>
            </c:spPr>
            <c:extLst>
              <c:ext xmlns:c16="http://schemas.microsoft.com/office/drawing/2014/chart" uri="{C3380CC4-5D6E-409C-BE32-E72D297353CC}">
                <c16:uniqueId val="{00000000-D19B-4003-803C-FCC918323473}"/>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Sans Serif Collection" panose="020B0502040504020204"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221167051158035"/>
                      <c:h val="0.21817996689746011"/>
                    </c:manualLayout>
                  </c15:layout>
                </c:ext>
                <c:ext xmlns:c16="http://schemas.microsoft.com/office/drawing/2014/chart" uri="{C3380CC4-5D6E-409C-BE32-E72D297353CC}">
                  <c16:uniqueId val="{00000002-D19B-4003-803C-FCC91832347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Sans Serif Collection" panose="020B0502040504020204"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655532443154311"/>
                      <c:h val="0.23881489440983025"/>
                    </c:manualLayout>
                  </c15:layout>
                </c:ext>
                <c:ext xmlns:c16="http://schemas.microsoft.com/office/drawing/2014/chart" uri="{C3380CC4-5D6E-409C-BE32-E72D297353CC}">
                  <c16:uniqueId val="{00000001-D19B-4003-803C-FCC918323473}"/>
                </c:ext>
              </c:extLst>
            </c:dLbl>
            <c:dLbl>
              <c:idx val="2"/>
              <c:layout>
                <c:manualLayout>
                  <c:x val="-9.5676565225270422E-17"/>
                  <c:y val="6.8783091707900097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Sans Serif Collection" panose="020B0502040504020204"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04113879576811"/>
                      <c:h val="0.21130165772667006"/>
                    </c:manualLayout>
                  </c15:layout>
                </c:ext>
                <c:ext xmlns:c16="http://schemas.microsoft.com/office/drawing/2014/chart" uri="{C3380CC4-5D6E-409C-BE32-E72D297353CC}">
                  <c16:uniqueId val="{00000000-D19B-4003-803C-FCC9183234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ans Serif Collection" panose="020B0502040504020204"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Design'!$B$25:$B$27</c:f>
              <c:strCache>
                <c:ptCount val="3"/>
                <c:pt idx="0">
                  <c:v>Tier 1</c:v>
                </c:pt>
                <c:pt idx="1">
                  <c:v>Tier 2</c:v>
                </c:pt>
                <c:pt idx="2">
                  <c:v>Tier 3</c:v>
                </c:pt>
              </c:strCache>
            </c:strRef>
          </c:cat>
          <c:val>
            <c:numRef>
              <c:f>'Sheet Design'!$D$25:$D$27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AEF7-4A2E-A7FC-3241249B3F91}"/>
            </c:ext>
          </c:extLst>
        </c:ser>
        <c:dLbls>
          <c:showLegendKey val="0"/>
          <c:showVal val="0"/>
          <c:showCatName val="0"/>
          <c:showSerName val="0"/>
          <c:showPercent val="0"/>
          <c:showBubbleSize val="0"/>
        </c:dLbls>
        <c:gapWidth val="60"/>
        <c:axId val="483656351"/>
        <c:axId val="483663071"/>
      </c:barChart>
      <c:catAx>
        <c:axId val="483656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663071"/>
        <c:crosses val="autoZero"/>
        <c:auto val="1"/>
        <c:lblAlgn val="ctr"/>
        <c:lblOffset val="100"/>
        <c:noMultiLvlLbl val="0"/>
      </c:catAx>
      <c:valAx>
        <c:axId val="483663071"/>
        <c:scaling>
          <c:orientation val="minMax"/>
        </c:scaling>
        <c:delete val="1"/>
        <c:axPos val="b"/>
        <c:numFmt formatCode="&quot;$&quot;0.0,&quot;K&quot;" sourceLinked="1"/>
        <c:majorTickMark val="none"/>
        <c:minorTickMark val="none"/>
        <c:tickLblPos val="nextTo"/>
        <c:crossAx val="483656351"/>
        <c:crosses val="autoZero"/>
        <c:crossBetween val="between"/>
      </c:valAx>
      <c:spPr>
        <a:noFill/>
        <a:ln w="25400">
          <a:noFill/>
        </a:ln>
        <a:effectLst/>
      </c:spPr>
    </c:plotArea>
    <c:legend>
      <c:legendPos val="t"/>
      <c:layout>
        <c:manualLayout>
          <c:xMode val="edge"/>
          <c:yMode val="edge"/>
          <c:x val="0.22183357591766323"/>
          <c:y val="3.6345093978284039E-2"/>
          <c:w val="0.55633208097616682"/>
          <c:h val="0.160257531911075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 (Excel).xlsx]Sheet Design!PivotTable5</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DC31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Design'!$C$34</c:f>
              <c:strCache>
                <c:ptCount val="1"/>
                <c:pt idx="0">
                  <c:v>Total</c:v>
                </c:pt>
              </c:strCache>
            </c:strRef>
          </c:tx>
          <c:spPr>
            <a:solidFill>
              <a:srgbClr val="FDC31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Design'!$B$35:$B$50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Design'!$C$35:$C$50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5072-4006-9429-05D4E1883060}"/>
            </c:ext>
          </c:extLst>
        </c:ser>
        <c:dLbls>
          <c:dLblPos val="outEnd"/>
          <c:showLegendKey val="0"/>
          <c:showVal val="1"/>
          <c:showCatName val="0"/>
          <c:showSerName val="0"/>
          <c:showPercent val="0"/>
          <c:showBubbleSize val="0"/>
        </c:dLbls>
        <c:gapWidth val="52"/>
        <c:axId val="151055280"/>
        <c:axId val="151053840"/>
      </c:barChart>
      <c:catAx>
        <c:axId val="151055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151053840"/>
        <c:crosses val="autoZero"/>
        <c:auto val="1"/>
        <c:lblAlgn val="ctr"/>
        <c:lblOffset val="100"/>
        <c:noMultiLvlLbl val="0"/>
      </c:catAx>
      <c:valAx>
        <c:axId val="151053840"/>
        <c:scaling>
          <c:orientation val="minMax"/>
        </c:scaling>
        <c:delete val="1"/>
        <c:axPos val="b"/>
        <c:numFmt formatCode="&quot;$&quot;0.0,&quot;K&quot;" sourceLinked="1"/>
        <c:majorTickMark val="none"/>
        <c:minorTickMark val="none"/>
        <c:tickLblPos val="nextTo"/>
        <c:crossAx val="151055280"/>
        <c:crosses val="autoZero"/>
        <c:crossBetween val="between"/>
      </c:valAx>
      <c:spPr>
        <a:noFill/>
        <a:ln>
          <a:noFill/>
        </a:ln>
        <a:effectLst>
          <a:outerShdw sx="1000" sy="1000" algn="ctr" rotWithShape="0">
            <a:srgbClr val="000000"/>
          </a:out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a:glow>
        <a:schemeClr val="accent1"/>
      </a:glow>
      <a:outerShdw sx="1000" sy="1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 (Excel).xlsx]Sheet Design!PivotTable6</c:name>
    <c:fmtId val="44"/>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0"/>
              <c:y val="-0.205262980030571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1.909700161202999E-17"/>
              <c:y val="-0.279904063678052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3.819400322405998E-17"/>
              <c:y val="-0.2923442442859655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4.1666666666666666E-3"/>
              <c:y val="-0.28612415398200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0"/>
              <c:y val="-0.298564334589922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1.2500000000000077E-2"/>
              <c:y val="-0.298564334589922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2.0833333333333333E-3"/>
              <c:y val="-0.398085779453229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6.2500000000000003E-3"/>
              <c:y val="-0.286124153982008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Lbl>
          <c:idx val="0"/>
          <c:layout>
            <c:manualLayout>
              <c:x val="0"/>
              <c:y val="-0.279904063678052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447834645669292E-2"/>
          <c:y val="2.4804446727865172E-2"/>
          <c:w val="0.93623966535433067"/>
          <c:h val="0.84809951752669632"/>
        </c:manualLayout>
      </c:layout>
      <c:areaChart>
        <c:grouping val="standard"/>
        <c:varyColors val="0"/>
        <c:ser>
          <c:idx val="0"/>
          <c:order val="0"/>
          <c:tx>
            <c:strRef>
              <c:f>'Sheet Design'!$C$55</c:f>
              <c:strCache>
                <c:ptCount val="1"/>
                <c:pt idx="0">
                  <c:v>Total</c:v>
                </c:pt>
              </c:strCache>
            </c:strRef>
          </c:tx>
          <c:spPr>
            <a:solidFill>
              <a:srgbClr val="FFD200">
                <a:alpha val="80000"/>
              </a:srgbClr>
            </a:solidFill>
            <a:ln w="25400">
              <a:solidFill>
                <a:schemeClr val="tx1">
                  <a:lumMod val="85000"/>
                  <a:lumOff val="15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08FC-4015-AA50-1ECC6A52002E}"/>
              </c:ext>
            </c:extLst>
          </c:dPt>
          <c:dPt>
            <c:idx val="1"/>
            <c:bubble3D val="0"/>
            <c:extLst>
              <c:ext xmlns:c16="http://schemas.microsoft.com/office/drawing/2014/chart" uri="{C3380CC4-5D6E-409C-BE32-E72D297353CC}">
                <c16:uniqueId val="{00000002-08FC-4015-AA50-1ECC6A52002E}"/>
              </c:ext>
            </c:extLst>
          </c:dPt>
          <c:dPt>
            <c:idx val="2"/>
            <c:bubble3D val="0"/>
            <c:extLst>
              <c:ext xmlns:c16="http://schemas.microsoft.com/office/drawing/2014/chart" uri="{C3380CC4-5D6E-409C-BE32-E72D297353CC}">
                <c16:uniqueId val="{00000003-08FC-4015-AA50-1ECC6A52002E}"/>
              </c:ext>
            </c:extLst>
          </c:dPt>
          <c:dPt>
            <c:idx val="3"/>
            <c:bubble3D val="0"/>
            <c:extLst>
              <c:ext xmlns:c16="http://schemas.microsoft.com/office/drawing/2014/chart" uri="{C3380CC4-5D6E-409C-BE32-E72D297353CC}">
                <c16:uniqueId val="{00000004-08FC-4015-AA50-1ECC6A52002E}"/>
              </c:ext>
            </c:extLst>
          </c:dPt>
          <c:dPt>
            <c:idx val="4"/>
            <c:bubble3D val="0"/>
            <c:extLst>
              <c:ext xmlns:c16="http://schemas.microsoft.com/office/drawing/2014/chart" uri="{C3380CC4-5D6E-409C-BE32-E72D297353CC}">
                <c16:uniqueId val="{00000005-08FC-4015-AA50-1ECC6A52002E}"/>
              </c:ext>
            </c:extLst>
          </c:dPt>
          <c:dPt>
            <c:idx val="5"/>
            <c:bubble3D val="0"/>
            <c:extLst>
              <c:ext xmlns:c16="http://schemas.microsoft.com/office/drawing/2014/chart" uri="{C3380CC4-5D6E-409C-BE32-E72D297353CC}">
                <c16:uniqueId val="{00000006-08FC-4015-AA50-1ECC6A52002E}"/>
              </c:ext>
            </c:extLst>
          </c:dPt>
          <c:dPt>
            <c:idx val="6"/>
            <c:bubble3D val="0"/>
            <c:extLst>
              <c:ext xmlns:c16="http://schemas.microsoft.com/office/drawing/2014/chart" uri="{C3380CC4-5D6E-409C-BE32-E72D297353CC}">
                <c16:uniqueId val="{00000007-08FC-4015-AA50-1ECC6A52002E}"/>
              </c:ext>
            </c:extLst>
          </c:dPt>
          <c:dPt>
            <c:idx val="7"/>
            <c:bubble3D val="0"/>
            <c:extLst>
              <c:ext xmlns:c16="http://schemas.microsoft.com/office/drawing/2014/chart" uri="{C3380CC4-5D6E-409C-BE32-E72D297353CC}">
                <c16:uniqueId val="{00000008-08FC-4015-AA50-1ECC6A52002E}"/>
              </c:ext>
            </c:extLst>
          </c:dPt>
          <c:dPt>
            <c:idx val="8"/>
            <c:bubble3D val="0"/>
            <c:extLst>
              <c:ext xmlns:c16="http://schemas.microsoft.com/office/drawing/2014/chart" uri="{C3380CC4-5D6E-409C-BE32-E72D297353CC}">
                <c16:uniqueId val="{00000009-08FC-4015-AA50-1ECC6A52002E}"/>
              </c:ext>
            </c:extLst>
          </c:dPt>
          <c:dLbls>
            <c:dLbl>
              <c:idx val="0"/>
              <c:layout>
                <c:manualLayout>
                  <c:x val="0"/>
                  <c:y val="-0.205262980030571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8FC-4015-AA50-1ECC6A52002E}"/>
                </c:ext>
              </c:extLst>
            </c:dLbl>
            <c:dLbl>
              <c:idx val="1"/>
              <c:layout>
                <c:manualLayout>
                  <c:x val="-1.909700161202999E-17"/>
                  <c:y val="-0.279904063678052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8FC-4015-AA50-1ECC6A52002E}"/>
                </c:ext>
              </c:extLst>
            </c:dLbl>
            <c:dLbl>
              <c:idx val="2"/>
              <c:layout>
                <c:manualLayout>
                  <c:x val="-3.819400322405998E-17"/>
                  <c:y val="-0.292344244285965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8FC-4015-AA50-1ECC6A52002E}"/>
                </c:ext>
              </c:extLst>
            </c:dLbl>
            <c:dLbl>
              <c:idx val="3"/>
              <c:layout>
                <c:manualLayout>
                  <c:x val="4.1666666666666666E-3"/>
                  <c:y val="-0.28612415398200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8FC-4015-AA50-1ECC6A52002E}"/>
                </c:ext>
              </c:extLst>
            </c:dLbl>
            <c:dLbl>
              <c:idx val="4"/>
              <c:layout>
                <c:manualLayout>
                  <c:x val="0"/>
                  <c:y val="-0.298564334589922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8FC-4015-AA50-1ECC6A52002E}"/>
                </c:ext>
              </c:extLst>
            </c:dLbl>
            <c:dLbl>
              <c:idx val="5"/>
              <c:layout>
                <c:manualLayout>
                  <c:x val="-1.2500000000000077E-2"/>
                  <c:y val="-0.298564334589922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8FC-4015-AA50-1ECC6A52002E}"/>
                </c:ext>
              </c:extLst>
            </c:dLbl>
            <c:dLbl>
              <c:idx val="6"/>
              <c:layout>
                <c:manualLayout>
                  <c:x val="2.0833333333333333E-3"/>
                  <c:y val="-0.398085779453229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8FC-4015-AA50-1ECC6A52002E}"/>
                </c:ext>
              </c:extLst>
            </c:dLbl>
            <c:dLbl>
              <c:idx val="7"/>
              <c:layout>
                <c:manualLayout>
                  <c:x val="6.2500000000000003E-3"/>
                  <c:y val="-0.286124153982008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8FC-4015-AA50-1ECC6A52002E}"/>
                </c:ext>
              </c:extLst>
            </c:dLbl>
            <c:dLbl>
              <c:idx val="8"/>
              <c:layout>
                <c:manualLayout>
                  <c:x val="0"/>
                  <c:y val="-0.279904063678052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8FC-4015-AA50-1ECC6A5200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Design'!$B$56:$B$64</c:f>
              <c:strCache>
                <c:ptCount val="9"/>
                <c:pt idx="0">
                  <c:v>2011</c:v>
                </c:pt>
                <c:pt idx="1">
                  <c:v>2012</c:v>
                </c:pt>
                <c:pt idx="2">
                  <c:v>2014</c:v>
                </c:pt>
                <c:pt idx="3">
                  <c:v>2015</c:v>
                </c:pt>
                <c:pt idx="4">
                  <c:v>2016</c:v>
                </c:pt>
                <c:pt idx="5">
                  <c:v>2017</c:v>
                </c:pt>
                <c:pt idx="6">
                  <c:v>2018</c:v>
                </c:pt>
                <c:pt idx="7">
                  <c:v>2020</c:v>
                </c:pt>
                <c:pt idx="8">
                  <c:v>2022</c:v>
                </c:pt>
              </c:strCache>
            </c:strRef>
          </c:cat>
          <c:val>
            <c:numRef>
              <c:f>'Sheet Design'!$C$56:$C$64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08FC-4015-AA50-1ECC6A52002E}"/>
            </c:ext>
          </c:extLst>
        </c:ser>
        <c:dLbls>
          <c:showLegendKey val="0"/>
          <c:showVal val="1"/>
          <c:showCatName val="0"/>
          <c:showSerName val="0"/>
          <c:showPercent val="0"/>
          <c:showBubbleSize val="0"/>
        </c:dLbls>
        <c:dropLines>
          <c:spPr>
            <a:ln w="9525" cap="flat" cmpd="sng" algn="ctr">
              <a:solidFill>
                <a:schemeClr val="bg1">
                  <a:lumMod val="65000"/>
                  <a:alpha val="40000"/>
                </a:schemeClr>
              </a:solidFill>
              <a:round/>
            </a:ln>
            <a:effectLst/>
          </c:spPr>
        </c:dropLines>
        <c:axId val="438872640"/>
        <c:axId val="438870240"/>
      </c:areaChart>
      <c:catAx>
        <c:axId val="43887264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lumMod val="50000"/>
                    <a:lumOff val="50000"/>
                  </a:schemeClr>
                </a:solidFill>
                <a:latin typeface="Segoe UI Semibold" panose="020B0702040204020203" pitchFamily="34" charset="0"/>
                <a:ea typeface="+mn-ea"/>
                <a:cs typeface="Segoe UI Semibold" panose="020B0702040204020203" pitchFamily="34" charset="0"/>
              </a:defRPr>
            </a:pPr>
            <a:endParaRPr lang="en-US"/>
          </a:p>
        </c:txPr>
        <c:crossAx val="438870240"/>
        <c:crosses val="autoZero"/>
        <c:auto val="1"/>
        <c:lblAlgn val="ctr"/>
        <c:lblOffset val="100"/>
        <c:noMultiLvlLbl val="0"/>
      </c:catAx>
      <c:valAx>
        <c:axId val="438870240"/>
        <c:scaling>
          <c:orientation val="minMax"/>
        </c:scaling>
        <c:delete val="1"/>
        <c:axPos val="l"/>
        <c:numFmt formatCode="&quot;$&quot;0.0,&quot;K&quot;" sourceLinked="1"/>
        <c:majorTickMark val="out"/>
        <c:minorTickMark val="none"/>
        <c:tickLblPos val="nextTo"/>
        <c:crossAx val="43887264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 (Excel).xlsx]Sheet Design!PivotTable7</c:name>
    <c:fmtId val="4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305555555555554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1666666666666563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0833333333333331"/>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1666666666666563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305555555555554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833333333333331"/>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6">
              <a:lumMod val="60000"/>
              <a:lumOff val="40000"/>
            </a:schemeClr>
          </a:solidFill>
          <a:ln w="19050">
            <a:solidFill>
              <a:schemeClr val="lt1"/>
            </a:solidFill>
          </a:ln>
          <a:effectLst/>
        </c:spPr>
        <c:dLbl>
          <c:idx val="0"/>
          <c:layout>
            <c:manualLayout>
              <c:x val="9.1666666666666563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6">
              <a:lumMod val="75000"/>
            </a:schemeClr>
          </a:solidFill>
          <a:ln w="19050">
            <a:solidFill>
              <a:schemeClr val="lt1"/>
            </a:solidFill>
          </a:ln>
          <a:effectLst/>
        </c:spPr>
        <c:dLbl>
          <c:idx val="0"/>
          <c:layout>
            <c:manualLayout>
              <c:x val="0.2138429740714817"/>
              <c:y val="-1.85187651138265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rgbClr val="FCD200"/>
          </a:solidFill>
          <a:ln w="19050">
            <a:solidFill>
              <a:schemeClr val="lt1"/>
            </a:solidFill>
          </a:ln>
          <a:effectLst/>
        </c:spPr>
        <c:dLbl>
          <c:idx val="0"/>
          <c:layout>
            <c:manualLayout>
              <c:x val="-0.10833333333333331"/>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891940150250689"/>
          <c:y val="0.12089862683895983"/>
          <c:w val="0.67146405238812623"/>
          <c:h val="0.8137301900125351"/>
        </c:manualLayout>
      </c:layout>
      <c:doughnutChart>
        <c:varyColors val="1"/>
        <c:ser>
          <c:idx val="0"/>
          <c:order val="0"/>
          <c:tx>
            <c:strRef>
              <c:f>'Sheet Design'!$C$69</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26BC-44F1-B8ED-3B7EAF41D5C8}"/>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26BC-44F1-B8ED-3B7EAF41D5C8}"/>
              </c:ext>
            </c:extLst>
          </c:dPt>
          <c:dPt>
            <c:idx val="2"/>
            <c:bubble3D val="0"/>
            <c:spPr>
              <a:solidFill>
                <a:srgbClr val="FCD200"/>
              </a:solidFill>
              <a:ln w="19050">
                <a:solidFill>
                  <a:schemeClr val="lt1"/>
                </a:solidFill>
              </a:ln>
              <a:effectLst/>
            </c:spPr>
            <c:extLst>
              <c:ext xmlns:c16="http://schemas.microsoft.com/office/drawing/2014/chart" uri="{C3380CC4-5D6E-409C-BE32-E72D297353CC}">
                <c16:uniqueId val="{00000005-26BC-44F1-B8ED-3B7EAF41D5C8}"/>
              </c:ext>
            </c:extLst>
          </c:dPt>
          <c:dLbls>
            <c:dLbl>
              <c:idx val="0"/>
              <c:layout>
                <c:manualLayout>
                  <c:x val="9.1666666666666563E-2"/>
                  <c:y val="-4.629629629629629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6BC-44F1-B8ED-3B7EAF41D5C8}"/>
                </c:ext>
              </c:extLst>
            </c:dLbl>
            <c:dLbl>
              <c:idx val="1"/>
              <c:layout>
                <c:manualLayout>
                  <c:x val="0.2138429740714817"/>
                  <c:y val="-1.851876511382652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6BC-44F1-B8ED-3B7EAF41D5C8}"/>
                </c:ext>
              </c:extLst>
            </c:dLbl>
            <c:dLbl>
              <c:idx val="2"/>
              <c:layout>
                <c:manualLayout>
                  <c:x val="-0.10833333333333331"/>
                  <c:y val="9.2592592592592587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6BC-44F1-B8ED-3B7EAF41D5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Design'!$B$70:$B$72</c:f>
              <c:strCache>
                <c:ptCount val="3"/>
                <c:pt idx="0">
                  <c:v>High</c:v>
                </c:pt>
                <c:pt idx="1">
                  <c:v>Medium</c:v>
                </c:pt>
                <c:pt idx="2">
                  <c:v>Small</c:v>
                </c:pt>
              </c:strCache>
            </c:strRef>
          </c:cat>
          <c:val>
            <c:numRef>
              <c:f>'Sheet Design'!$C$70:$C$72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26BC-44F1-B8ED-3B7EAF41D5C8}"/>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79628933762418"/>
          <c:y val="6.1216417388608391E-2"/>
          <c:w val="0.8190799918371019"/>
          <c:h val="0.90600120869276113"/>
        </c:manualLayout>
      </c:layout>
      <c:barChart>
        <c:barDir val="bar"/>
        <c:grouping val="stacked"/>
        <c:varyColors val="0"/>
        <c:ser>
          <c:idx val="0"/>
          <c:order val="0"/>
          <c:spPr>
            <a:solidFill>
              <a:srgbClr val="FED400"/>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D3AA-425D-9232-40E688119D89}"/>
              </c:ext>
            </c:extLst>
          </c:dPt>
          <c:dPt>
            <c:idx val="1"/>
            <c:invertIfNegative val="0"/>
            <c:bubble3D val="0"/>
            <c:spPr>
              <a:solidFill>
                <a:srgbClr val="FEED0E"/>
              </a:solidFill>
              <a:ln>
                <a:noFill/>
              </a:ln>
              <a:effectLst/>
            </c:spPr>
            <c:extLst>
              <c:ext xmlns:c16="http://schemas.microsoft.com/office/drawing/2014/chart" uri="{C3380CC4-5D6E-409C-BE32-E72D297353CC}">
                <c16:uniqueId val="{00000003-D3AA-425D-9232-40E688119D89}"/>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1-D3AA-425D-9232-40E688119D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Design'!$E$81:$E$83</c:f>
              <c:strCache>
                <c:ptCount val="3"/>
                <c:pt idx="0">
                  <c:v>Tier 1</c:v>
                </c:pt>
                <c:pt idx="1">
                  <c:v>Tier 2</c:v>
                </c:pt>
                <c:pt idx="2">
                  <c:v>Tier 3</c:v>
                </c:pt>
              </c:strCache>
            </c:strRef>
          </c:cat>
          <c:val>
            <c:numRef>
              <c:f>'Sheet Design'!$F$81:$F$83</c:f>
              <c:numCache>
                <c:formatCode>"$"0.0,"K"</c:formatCode>
                <c:ptCount val="3"/>
                <c:pt idx="0">
                  <c:v>336397.81199999945</c:v>
                </c:pt>
                <c:pt idx="1">
                  <c:v>393150.64759999956</c:v>
                </c:pt>
                <c:pt idx="2">
                  <c:v>472133.03319999954</c:v>
                </c:pt>
              </c:numCache>
            </c:numRef>
          </c:val>
          <c:extLst>
            <c:ext xmlns:c16="http://schemas.microsoft.com/office/drawing/2014/chart" uri="{C3380CC4-5D6E-409C-BE32-E72D297353CC}">
              <c16:uniqueId val="{00000000-D3AA-425D-9232-40E688119D89}"/>
            </c:ext>
          </c:extLst>
        </c:ser>
        <c:dLbls>
          <c:dLblPos val="ctr"/>
          <c:showLegendKey val="0"/>
          <c:showVal val="1"/>
          <c:showCatName val="0"/>
          <c:showSerName val="0"/>
          <c:showPercent val="0"/>
          <c:showBubbleSize val="0"/>
        </c:dLbls>
        <c:gapWidth val="22"/>
        <c:overlap val="79"/>
        <c:axId val="510056624"/>
        <c:axId val="510054704"/>
      </c:barChart>
      <c:catAx>
        <c:axId val="510056624"/>
        <c:scaling>
          <c:orientation val="minMax"/>
        </c:scaling>
        <c:delete val="0"/>
        <c:axPos val="l"/>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crossAx val="510054704"/>
        <c:crosses val="autoZero"/>
        <c:auto val="1"/>
        <c:lblAlgn val="ctr"/>
        <c:lblOffset val="100"/>
        <c:noMultiLvlLbl val="0"/>
      </c:catAx>
      <c:valAx>
        <c:axId val="510054704"/>
        <c:scaling>
          <c:orientation val="minMax"/>
        </c:scaling>
        <c:delete val="1"/>
        <c:axPos val="b"/>
        <c:numFmt formatCode="&quot;$&quot;0.0,&quot;K&quot;" sourceLinked="1"/>
        <c:majorTickMark val="none"/>
        <c:minorTickMark val="none"/>
        <c:tickLblPos val="nextTo"/>
        <c:crossAx val="5100566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 (Excel).xlsx]Sheet Design!PivotTable12</c:name>
    <c:fmtId val="5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layout>
            <c:manualLayout>
              <c:x val="-1.9037690773080249E-2"/>
              <c:y val="-1.319359503838046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51315163938287"/>
                  <c:h val="0.15510089731838075"/>
                </c:manualLayout>
              </c15:layout>
            </c:ext>
          </c:extLst>
        </c:dLbl>
      </c:pivotFmt>
      <c:pivotFmt>
        <c:idx val="4"/>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59457385124983"/>
                  <c:h val="0.15510089731838075"/>
                </c:manualLayout>
              </c15:layout>
            </c:ext>
          </c:extLst>
        </c:dLbl>
      </c:pivotFmt>
    </c:pivotFmts>
    <c:plotArea>
      <c:layout>
        <c:manualLayout>
          <c:layoutTarget val="inner"/>
          <c:xMode val="edge"/>
          <c:yMode val="edge"/>
          <c:x val="0.44360175121057444"/>
          <c:y val="6.3329987769197779E-2"/>
          <c:w val="0.50200484658062516"/>
          <c:h val="0.87334002446160441"/>
        </c:manualLayout>
      </c:layout>
      <c:barChart>
        <c:barDir val="bar"/>
        <c:grouping val="clustered"/>
        <c:varyColors val="0"/>
        <c:ser>
          <c:idx val="0"/>
          <c:order val="0"/>
          <c:tx>
            <c:strRef>
              <c:f>'Sheet Design'!$C$94</c:f>
              <c:strCache>
                <c:ptCount val="1"/>
                <c:pt idx="0">
                  <c:v>Total</c:v>
                </c:pt>
              </c:strCache>
            </c:strRef>
          </c:tx>
          <c:spPr>
            <a:solidFill>
              <a:schemeClr val="accent2">
                <a:lumMod val="75000"/>
              </a:schemeClr>
            </a:solidFill>
            <a:ln>
              <a:noFill/>
            </a:ln>
            <a:effectLst/>
          </c:spPr>
          <c:invertIfNegative val="0"/>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2-9DB0-4E19-A1C5-3E79BA11392C}"/>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1-9DB0-4E19-A1C5-3E79BA11392C}"/>
              </c:ext>
            </c:extLst>
          </c:dPt>
          <c:dLbls>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4259457385124983"/>
                      <c:h val="0.15510089731838075"/>
                    </c:manualLayout>
                  </c15:layout>
                </c:ext>
                <c:ext xmlns:c16="http://schemas.microsoft.com/office/drawing/2014/chart" uri="{C3380CC4-5D6E-409C-BE32-E72D297353CC}">
                  <c16:uniqueId val="{00000002-9DB0-4E19-A1C5-3E79BA11392C}"/>
                </c:ext>
              </c:extLst>
            </c:dLbl>
            <c:dLbl>
              <c:idx val="3"/>
              <c:layout>
                <c:manualLayout>
                  <c:x val="-1.9037690773080249E-2"/>
                  <c:y val="-1.319359503838046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651315163938287"/>
                      <c:h val="0.15510089731838075"/>
                    </c:manualLayout>
                  </c15:layout>
                </c:ext>
                <c:ext xmlns:c16="http://schemas.microsoft.com/office/drawing/2014/chart" uri="{C3380CC4-5D6E-409C-BE32-E72D297353CC}">
                  <c16:uniqueId val="{00000001-9DB0-4E19-A1C5-3E79BA1139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Design'!$B$95:$B$98</c:f>
              <c:strCache>
                <c:ptCount val="4"/>
                <c:pt idx="0">
                  <c:v>Grocery Store</c:v>
                </c:pt>
                <c:pt idx="1">
                  <c:v>Supermarket Type3</c:v>
                </c:pt>
                <c:pt idx="2">
                  <c:v>Supermarket Type2</c:v>
                </c:pt>
                <c:pt idx="3">
                  <c:v>Supermarket Type1</c:v>
                </c:pt>
              </c:strCache>
            </c:strRef>
          </c:cat>
          <c:val>
            <c:numRef>
              <c:f>'Sheet Design'!$C$95:$C$98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9DB0-4E19-A1C5-3E79BA11392C}"/>
            </c:ext>
          </c:extLst>
        </c:ser>
        <c:dLbls>
          <c:showLegendKey val="0"/>
          <c:showVal val="0"/>
          <c:showCatName val="0"/>
          <c:showSerName val="0"/>
          <c:showPercent val="0"/>
          <c:showBubbleSize val="0"/>
        </c:dLbls>
        <c:gapWidth val="60"/>
        <c:axId val="514058912"/>
        <c:axId val="698538176"/>
      </c:barChart>
      <c:catAx>
        <c:axId val="51405891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538176"/>
        <c:crosses val="autoZero"/>
        <c:auto val="1"/>
        <c:lblAlgn val="ctr"/>
        <c:lblOffset val="100"/>
        <c:noMultiLvlLbl val="0"/>
      </c:catAx>
      <c:valAx>
        <c:axId val="698538176"/>
        <c:scaling>
          <c:orientation val="minMax"/>
        </c:scaling>
        <c:delete val="1"/>
        <c:axPos val="b"/>
        <c:numFmt formatCode="&quot;$&quot;0.0,&quot;K&quot;" sourceLinked="1"/>
        <c:majorTickMark val="none"/>
        <c:minorTickMark val="none"/>
        <c:tickLblPos val="nextTo"/>
        <c:crossAx val="514058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 (Excel).xlsx]Sheet Design!PivotTable13</c:name>
    <c:fmtId val="6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947712418301E-2"/>
          <c:y val="5.9360745533571305E-2"/>
          <c:w val="0.86928104575163401"/>
          <c:h val="0.91095888169964301"/>
        </c:manualLayout>
      </c:layout>
      <c:barChart>
        <c:barDir val="bar"/>
        <c:grouping val="clustered"/>
        <c:varyColors val="0"/>
        <c:ser>
          <c:idx val="0"/>
          <c:order val="0"/>
          <c:tx>
            <c:strRef>
              <c:f>'Sheet Design'!$C$105</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Design'!$B$106:$B$109</c:f>
              <c:strCache>
                <c:ptCount val="4"/>
                <c:pt idx="0">
                  <c:v>Grocery Store</c:v>
                </c:pt>
                <c:pt idx="1">
                  <c:v>Supermarket Type3</c:v>
                </c:pt>
                <c:pt idx="2">
                  <c:v>Supermarket Type2</c:v>
                </c:pt>
                <c:pt idx="3">
                  <c:v>Supermarket Type1</c:v>
                </c:pt>
              </c:strCache>
            </c:strRef>
          </c:cat>
          <c:val>
            <c:numRef>
              <c:f>'Sheet Design'!$C$106:$C$109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1A52-49D4-933B-DD7343D2C635}"/>
            </c:ext>
          </c:extLst>
        </c:ser>
        <c:dLbls>
          <c:dLblPos val="outEnd"/>
          <c:showLegendKey val="0"/>
          <c:showVal val="1"/>
          <c:showCatName val="0"/>
          <c:showSerName val="0"/>
          <c:showPercent val="0"/>
          <c:showBubbleSize val="0"/>
        </c:dLbls>
        <c:gapWidth val="60"/>
        <c:axId val="512140896"/>
        <c:axId val="512137536"/>
      </c:barChart>
      <c:catAx>
        <c:axId val="512140896"/>
        <c:scaling>
          <c:orientation val="minMax"/>
        </c:scaling>
        <c:delete val="1"/>
        <c:axPos val="l"/>
        <c:numFmt formatCode="General" sourceLinked="1"/>
        <c:majorTickMark val="none"/>
        <c:minorTickMark val="none"/>
        <c:tickLblPos val="nextTo"/>
        <c:crossAx val="512137536"/>
        <c:crosses val="autoZero"/>
        <c:auto val="1"/>
        <c:lblAlgn val="ctr"/>
        <c:lblOffset val="100"/>
        <c:noMultiLvlLbl val="0"/>
      </c:catAx>
      <c:valAx>
        <c:axId val="512137536"/>
        <c:scaling>
          <c:orientation val="minMax"/>
        </c:scaling>
        <c:delete val="1"/>
        <c:axPos val="b"/>
        <c:numFmt formatCode="\$0" sourceLinked="1"/>
        <c:majorTickMark val="none"/>
        <c:minorTickMark val="none"/>
        <c:tickLblPos val="nextTo"/>
        <c:crossAx val="5121408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 (Excel).xlsx]Sheet Design!PivotTable14</c:name>
    <c:fmtId val="6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dLbl>
          <c:idx val="0"/>
          <c:layout>
            <c:manualLayout>
              <c:x val="-1.017246541702797E-16"/>
              <c:y val="-5.8295976475966913E-3"/>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215883035539526E-2"/>
          <c:y val="6.6803516853963532E-2"/>
          <c:w val="0.90463325657060867"/>
          <c:h val="0.8775265797521089"/>
        </c:manualLayout>
      </c:layout>
      <c:barChart>
        <c:barDir val="bar"/>
        <c:grouping val="clustered"/>
        <c:varyColors val="0"/>
        <c:ser>
          <c:idx val="0"/>
          <c:order val="0"/>
          <c:tx>
            <c:strRef>
              <c:f>'Sheet Design'!$C$114</c:f>
              <c:strCache>
                <c:ptCount val="1"/>
                <c:pt idx="0">
                  <c:v>Total</c:v>
                </c:pt>
              </c:strCache>
            </c:strRef>
          </c:tx>
          <c:spPr>
            <a:solidFill>
              <a:schemeClr val="accent4">
                <a:lumMod val="75000"/>
              </a:schemeClr>
            </a:solidFill>
            <a:ln>
              <a:noFill/>
            </a:ln>
            <a:effectLst/>
          </c:spPr>
          <c:invertIfNegative val="0"/>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1-06FF-46FD-8FE3-DFD3DE248D4C}"/>
              </c:ext>
            </c:extLst>
          </c:dPt>
          <c:dLbls>
            <c:dLbl>
              <c:idx val="3"/>
              <c:layout>
                <c:manualLayout>
                  <c:x val="-1.017246541702797E-16"/>
                  <c:y val="-5.829597647596691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6FF-46FD-8FE3-DFD3DE248D4C}"/>
                </c:ext>
              </c:extLst>
            </c:dLbl>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Design'!$B$115:$B$118</c:f>
              <c:strCache>
                <c:ptCount val="4"/>
                <c:pt idx="0">
                  <c:v>Grocery Store</c:v>
                </c:pt>
                <c:pt idx="1">
                  <c:v>Supermarket Type3</c:v>
                </c:pt>
                <c:pt idx="2">
                  <c:v>Supermarket Type2</c:v>
                </c:pt>
                <c:pt idx="3">
                  <c:v>Supermarket Type1</c:v>
                </c:pt>
              </c:strCache>
            </c:strRef>
          </c:cat>
          <c:val>
            <c:numRef>
              <c:f>'Sheet Design'!$C$115:$C$118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06FF-46FD-8FE3-DFD3DE248D4C}"/>
            </c:ext>
          </c:extLst>
        </c:ser>
        <c:dLbls>
          <c:dLblPos val="outEnd"/>
          <c:showLegendKey val="0"/>
          <c:showVal val="1"/>
          <c:showCatName val="0"/>
          <c:showSerName val="0"/>
          <c:showPercent val="0"/>
          <c:showBubbleSize val="0"/>
        </c:dLbls>
        <c:gapWidth val="60"/>
        <c:axId val="514059392"/>
        <c:axId val="514052192"/>
      </c:barChart>
      <c:catAx>
        <c:axId val="514059392"/>
        <c:scaling>
          <c:orientation val="minMax"/>
        </c:scaling>
        <c:delete val="1"/>
        <c:axPos val="l"/>
        <c:numFmt formatCode="General" sourceLinked="1"/>
        <c:majorTickMark val="none"/>
        <c:minorTickMark val="none"/>
        <c:tickLblPos val="nextTo"/>
        <c:crossAx val="514052192"/>
        <c:crosses val="autoZero"/>
        <c:auto val="1"/>
        <c:lblAlgn val="ctr"/>
        <c:lblOffset val="100"/>
        <c:noMultiLvlLbl val="0"/>
      </c:catAx>
      <c:valAx>
        <c:axId val="514052192"/>
        <c:scaling>
          <c:orientation val="minMax"/>
        </c:scaling>
        <c:delete val="1"/>
        <c:axPos val="b"/>
        <c:numFmt formatCode="0" sourceLinked="1"/>
        <c:majorTickMark val="none"/>
        <c:minorTickMark val="none"/>
        <c:tickLblPos val="nextTo"/>
        <c:crossAx val="5140593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 (Excel).xlsx]Sheet Design!PivotTable3</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4844271065753"/>
          <c:y val="9.840949368508424E-2"/>
          <c:w val="0.73094160104986872"/>
          <c:h val="0.89814814814814814"/>
        </c:manualLayout>
      </c:layout>
      <c:barChart>
        <c:barDir val="bar"/>
        <c:grouping val="clustered"/>
        <c:varyColors val="0"/>
        <c:ser>
          <c:idx val="0"/>
          <c:order val="0"/>
          <c:tx>
            <c:strRef>
              <c:f>'Sheet Design'!$C$23:$C$24</c:f>
              <c:strCache>
                <c:ptCount val="1"/>
                <c:pt idx="0">
                  <c:v>Regular</c:v>
                </c:pt>
              </c:strCache>
            </c:strRef>
          </c:tx>
          <c:spPr>
            <a:solidFill>
              <a:schemeClr val="accent1"/>
            </a:solidFill>
            <a:ln>
              <a:noFill/>
            </a:ln>
            <a:effectLst/>
          </c:spPr>
          <c:invertIfNegative val="0"/>
          <c:cat>
            <c:strRef>
              <c:f>'Sheet Design'!$B$25:$B$27</c:f>
              <c:strCache>
                <c:ptCount val="3"/>
                <c:pt idx="0">
                  <c:v>Tier 1</c:v>
                </c:pt>
                <c:pt idx="1">
                  <c:v>Tier 2</c:v>
                </c:pt>
                <c:pt idx="2">
                  <c:v>Tier 3</c:v>
                </c:pt>
              </c:strCache>
            </c:strRef>
          </c:cat>
          <c:val>
            <c:numRef>
              <c:f>'Sheet Design'!$C$25:$C$27</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D18F-43F1-A5B4-82748AD69223}"/>
            </c:ext>
          </c:extLst>
        </c:ser>
        <c:ser>
          <c:idx val="1"/>
          <c:order val="1"/>
          <c:tx>
            <c:strRef>
              <c:f>'Sheet Design'!$D$23:$D$24</c:f>
              <c:strCache>
                <c:ptCount val="1"/>
                <c:pt idx="0">
                  <c:v>Low Fat</c:v>
                </c:pt>
              </c:strCache>
            </c:strRef>
          </c:tx>
          <c:spPr>
            <a:solidFill>
              <a:schemeClr val="accent2"/>
            </a:solidFill>
            <a:ln>
              <a:noFill/>
            </a:ln>
            <a:effectLst/>
          </c:spPr>
          <c:invertIfNegative val="0"/>
          <c:cat>
            <c:strRef>
              <c:f>'Sheet Design'!$B$25:$B$27</c:f>
              <c:strCache>
                <c:ptCount val="3"/>
                <c:pt idx="0">
                  <c:v>Tier 1</c:v>
                </c:pt>
                <c:pt idx="1">
                  <c:v>Tier 2</c:v>
                </c:pt>
                <c:pt idx="2">
                  <c:v>Tier 3</c:v>
                </c:pt>
              </c:strCache>
            </c:strRef>
          </c:cat>
          <c:val>
            <c:numRef>
              <c:f>'Sheet Design'!$D$25:$D$27</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D18F-43F1-A5B4-82748AD69223}"/>
            </c:ext>
          </c:extLst>
        </c:ser>
        <c:dLbls>
          <c:showLegendKey val="0"/>
          <c:showVal val="0"/>
          <c:showCatName val="0"/>
          <c:showSerName val="0"/>
          <c:showPercent val="0"/>
          <c:showBubbleSize val="0"/>
        </c:dLbls>
        <c:gapWidth val="182"/>
        <c:axId val="483656351"/>
        <c:axId val="483663071"/>
      </c:barChart>
      <c:catAx>
        <c:axId val="483656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663071"/>
        <c:crosses val="autoZero"/>
        <c:auto val="1"/>
        <c:lblAlgn val="ctr"/>
        <c:lblOffset val="100"/>
        <c:noMultiLvlLbl val="0"/>
      </c:catAx>
      <c:valAx>
        <c:axId val="483663071"/>
        <c:scaling>
          <c:orientation val="minMax"/>
        </c:scaling>
        <c:delete val="1"/>
        <c:axPos val="b"/>
        <c:numFmt formatCode="&quot;$&quot;0.0,&quot;K&quot;" sourceLinked="1"/>
        <c:majorTickMark val="none"/>
        <c:minorTickMark val="none"/>
        <c:tickLblPos val="nextTo"/>
        <c:crossAx val="483656351"/>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 (Excel).xlsx]Sheet Design!PivotTable5</c:name>
    <c:fmtId val="3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Design'!$B$35:$B$50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Design'!$C$35:$C$50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9CE-44DC-9ECC-423411F0F9BC}"/>
            </c:ext>
          </c:extLst>
        </c:ser>
        <c:dLbls>
          <c:dLblPos val="outEnd"/>
          <c:showLegendKey val="0"/>
          <c:showVal val="1"/>
          <c:showCatName val="0"/>
          <c:showSerName val="0"/>
          <c:showPercent val="0"/>
          <c:showBubbleSize val="0"/>
        </c:dLbls>
        <c:gapWidth val="182"/>
        <c:axId val="151055280"/>
        <c:axId val="151053840"/>
      </c:barChart>
      <c:catAx>
        <c:axId val="151055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53840"/>
        <c:crosses val="autoZero"/>
        <c:auto val="1"/>
        <c:lblAlgn val="ctr"/>
        <c:lblOffset val="100"/>
        <c:noMultiLvlLbl val="0"/>
      </c:catAx>
      <c:valAx>
        <c:axId val="151053840"/>
        <c:scaling>
          <c:orientation val="minMax"/>
        </c:scaling>
        <c:delete val="1"/>
        <c:axPos val="b"/>
        <c:numFmt formatCode="&quot;$&quot;0.0,&quot;K&quot;" sourceLinked="1"/>
        <c:majorTickMark val="none"/>
        <c:minorTickMark val="none"/>
        <c:tickLblPos val="nextTo"/>
        <c:crossAx val="1510552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 (Excel).xlsx]Sheet Design!PivotTable6</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Design'!$C$55</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Design'!$B$56:$B$64</c:f>
              <c:strCache>
                <c:ptCount val="9"/>
                <c:pt idx="0">
                  <c:v>2011</c:v>
                </c:pt>
                <c:pt idx="1">
                  <c:v>2012</c:v>
                </c:pt>
                <c:pt idx="2">
                  <c:v>2014</c:v>
                </c:pt>
                <c:pt idx="3">
                  <c:v>2015</c:v>
                </c:pt>
                <c:pt idx="4">
                  <c:v>2016</c:v>
                </c:pt>
                <c:pt idx="5">
                  <c:v>2017</c:v>
                </c:pt>
                <c:pt idx="6">
                  <c:v>2018</c:v>
                </c:pt>
                <c:pt idx="7">
                  <c:v>2020</c:v>
                </c:pt>
                <c:pt idx="8">
                  <c:v>2022</c:v>
                </c:pt>
              </c:strCache>
            </c:strRef>
          </c:cat>
          <c:val>
            <c:numRef>
              <c:f>'Sheet Design'!$C$56:$C$64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5BF2-490D-AA46-B4AF339055E0}"/>
            </c:ext>
          </c:extLst>
        </c:ser>
        <c:dLbls>
          <c:showLegendKey val="0"/>
          <c:showVal val="1"/>
          <c:showCatName val="0"/>
          <c:showSerName val="0"/>
          <c:showPercent val="0"/>
          <c:showBubbleSize val="0"/>
        </c:dLbls>
        <c:axId val="438872640"/>
        <c:axId val="438870240"/>
      </c:areaChart>
      <c:catAx>
        <c:axId val="438872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870240"/>
        <c:crosses val="autoZero"/>
        <c:auto val="1"/>
        <c:lblAlgn val="ctr"/>
        <c:lblOffset val="100"/>
        <c:noMultiLvlLbl val="0"/>
      </c:catAx>
      <c:valAx>
        <c:axId val="438870240"/>
        <c:scaling>
          <c:orientation val="minMax"/>
        </c:scaling>
        <c:delete val="1"/>
        <c:axPos val="l"/>
        <c:numFmt formatCode="&quot;$&quot;0.0,&quot;K&quot;" sourceLinked="1"/>
        <c:majorTickMark val="none"/>
        <c:minorTickMark val="none"/>
        <c:tickLblPos val="nextTo"/>
        <c:crossAx val="43887264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 (Excel).xlsx]Sheet Design!PivotTable7</c:name>
    <c:fmtId val="4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055555555555545"/>
              <c:y val="-1.8518518518518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1666666666666563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0833333333333331"/>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 Design'!$C$69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36D8-4DA9-9312-4CB25330A5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36D8-4DA9-9312-4CB25330A5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36D8-4DA9-9312-4CB25330A5E3}"/>
              </c:ext>
            </c:extLst>
          </c:dPt>
          <c:dLbls>
            <c:dLbl>
              <c:idx val="0"/>
              <c:layout>
                <c:manualLayout>
                  <c:x val="9.1666666666666563E-2"/>
                  <c:y val="-4.629629629629629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6D8-4DA9-9312-4CB25330A5E3}"/>
                </c:ext>
              </c:extLst>
            </c:dLbl>
            <c:dLbl>
              <c:idx val="1"/>
              <c:layout>
                <c:manualLayout>
                  <c:x val="0.13055555555555545"/>
                  <c:y val="-1.851851851851851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6D8-4DA9-9312-4CB25330A5E3}"/>
                </c:ext>
              </c:extLst>
            </c:dLbl>
            <c:dLbl>
              <c:idx val="2"/>
              <c:layout>
                <c:manualLayout>
                  <c:x val="-0.10833333333333331"/>
                  <c:y val="9.2592592592592587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6D8-4DA9-9312-4CB25330A5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Design'!$B$70:$B$72</c:f>
              <c:strCache>
                <c:ptCount val="3"/>
                <c:pt idx="0">
                  <c:v>High</c:v>
                </c:pt>
                <c:pt idx="1">
                  <c:v>Medium</c:v>
                </c:pt>
                <c:pt idx="2">
                  <c:v>Small</c:v>
                </c:pt>
              </c:strCache>
            </c:strRef>
          </c:cat>
          <c:val>
            <c:numRef>
              <c:f>'Sheet Design'!$C$70:$C$72</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36D8-4DA9-9312-4CB25330A5E3}"/>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299607966427063"/>
          <c:y val="0.10236724248240563"/>
          <c:w val="0.62863417027499513"/>
          <c:h val="0.78120110226144956"/>
        </c:manualLayout>
      </c:layout>
      <c:barChart>
        <c:barDir val="bar"/>
        <c:grouping val="stack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Design'!$E$81:$E$83</c:f>
              <c:strCache>
                <c:ptCount val="3"/>
                <c:pt idx="0">
                  <c:v>Tier 1</c:v>
                </c:pt>
                <c:pt idx="1">
                  <c:v>Tier 2</c:v>
                </c:pt>
                <c:pt idx="2">
                  <c:v>Tier 3</c:v>
                </c:pt>
              </c:strCache>
            </c:strRef>
          </c:cat>
          <c:val>
            <c:numRef>
              <c:f>'Sheet Design'!$F$81:$F$83</c:f>
              <c:numCache>
                <c:formatCode>"$"0.0,"K"</c:formatCode>
                <c:ptCount val="3"/>
                <c:pt idx="0">
                  <c:v>336397.81199999945</c:v>
                </c:pt>
                <c:pt idx="1">
                  <c:v>393150.64759999956</c:v>
                </c:pt>
                <c:pt idx="2">
                  <c:v>472133.03319999954</c:v>
                </c:pt>
              </c:numCache>
            </c:numRef>
          </c:val>
          <c:extLst>
            <c:ext xmlns:c16="http://schemas.microsoft.com/office/drawing/2014/chart" uri="{C3380CC4-5D6E-409C-BE32-E72D297353CC}">
              <c16:uniqueId val="{00000000-96F2-4884-9C18-914FADED29FB}"/>
            </c:ext>
          </c:extLst>
        </c:ser>
        <c:dLbls>
          <c:dLblPos val="ctr"/>
          <c:showLegendKey val="0"/>
          <c:showVal val="1"/>
          <c:showCatName val="0"/>
          <c:showSerName val="0"/>
          <c:showPercent val="0"/>
          <c:showBubbleSize val="0"/>
        </c:dLbls>
        <c:gapWidth val="150"/>
        <c:overlap val="100"/>
        <c:axId val="510056624"/>
        <c:axId val="510054704"/>
      </c:barChart>
      <c:catAx>
        <c:axId val="51005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054704"/>
        <c:crosses val="autoZero"/>
        <c:auto val="1"/>
        <c:lblAlgn val="ctr"/>
        <c:lblOffset val="100"/>
        <c:noMultiLvlLbl val="0"/>
      </c:catAx>
      <c:valAx>
        <c:axId val="510054704"/>
        <c:scaling>
          <c:orientation val="minMax"/>
        </c:scaling>
        <c:delete val="1"/>
        <c:axPos val="b"/>
        <c:numFmt formatCode="&quot;$&quot;0.0,&quot;K&quot;" sourceLinked="1"/>
        <c:majorTickMark val="none"/>
        <c:minorTickMark val="none"/>
        <c:tickLblPos val="nextTo"/>
        <c:crossAx val="5100566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 (Excel).xlsx]Sheet Design!PivotTable12</c:name>
    <c:fmtId val="5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115374498009577"/>
          <c:y val="0.10840108401084012"/>
          <c:w val="0.43233549035769192"/>
          <c:h val="0.80126467931345979"/>
        </c:manualLayout>
      </c:layout>
      <c:barChart>
        <c:barDir val="bar"/>
        <c:grouping val="clustered"/>
        <c:varyColors val="0"/>
        <c:ser>
          <c:idx val="0"/>
          <c:order val="0"/>
          <c:tx>
            <c:strRef>
              <c:f>'Sheet Design'!$C$94</c:f>
              <c:strCache>
                <c:ptCount val="1"/>
                <c:pt idx="0">
                  <c:v>Total</c:v>
                </c:pt>
              </c:strCache>
            </c:strRef>
          </c:tx>
          <c:spPr>
            <a:solidFill>
              <a:schemeClr val="accent1"/>
            </a:solidFill>
            <a:ln>
              <a:noFill/>
            </a:ln>
            <a:effectLst/>
          </c:spPr>
          <c:invertIfNegative val="0"/>
          <c:cat>
            <c:strRef>
              <c:f>'Sheet Design'!$B$95:$B$98</c:f>
              <c:strCache>
                <c:ptCount val="4"/>
                <c:pt idx="0">
                  <c:v>Grocery Store</c:v>
                </c:pt>
                <c:pt idx="1">
                  <c:v>Supermarket Type3</c:v>
                </c:pt>
                <c:pt idx="2">
                  <c:v>Supermarket Type2</c:v>
                </c:pt>
                <c:pt idx="3">
                  <c:v>Supermarket Type1</c:v>
                </c:pt>
              </c:strCache>
            </c:strRef>
          </c:cat>
          <c:val>
            <c:numRef>
              <c:f>'Sheet Design'!$C$95:$C$98</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F785-4ECD-B943-0C7306591C0B}"/>
            </c:ext>
          </c:extLst>
        </c:ser>
        <c:dLbls>
          <c:showLegendKey val="0"/>
          <c:showVal val="0"/>
          <c:showCatName val="0"/>
          <c:showSerName val="0"/>
          <c:showPercent val="0"/>
          <c:showBubbleSize val="0"/>
        </c:dLbls>
        <c:gapWidth val="182"/>
        <c:axId val="514058912"/>
        <c:axId val="698538176"/>
      </c:barChart>
      <c:catAx>
        <c:axId val="51405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538176"/>
        <c:crosses val="autoZero"/>
        <c:auto val="1"/>
        <c:lblAlgn val="ctr"/>
        <c:lblOffset val="100"/>
        <c:noMultiLvlLbl val="0"/>
      </c:catAx>
      <c:valAx>
        <c:axId val="698538176"/>
        <c:scaling>
          <c:orientation val="minMax"/>
        </c:scaling>
        <c:delete val="1"/>
        <c:axPos val="b"/>
        <c:numFmt formatCode="&quot;$&quot;0.0,&quot;K&quot;" sourceLinked="1"/>
        <c:majorTickMark val="none"/>
        <c:minorTickMark val="none"/>
        <c:tickLblPos val="nextTo"/>
        <c:crossAx val="514058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 (Excel).xlsx]Sheet Design!PivotTable13</c:name>
    <c:fmtId val="6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Design'!$C$105</c:f>
              <c:strCache>
                <c:ptCount val="1"/>
                <c:pt idx="0">
                  <c:v>Total</c:v>
                </c:pt>
              </c:strCache>
            </c:strRef>
          </c:tx>
          <c:spPr>
            <a:solidFill>
              <a:schemeClr val="accent1"/>
            </a:solidFill>
            <a:ln>
              <a:noFill/>
            </a:ln>
            <a:effectLst/>
          </c:spPr>
          <c:invertIfNegative val="0"/>
          <c:cat>
            <c:strRef>
              <c:f>'Sheet Design'!$B$106:$B$109</c:f>
              <c:strCache>
                <c:ptCount val="4"/>
                <c:pt idx="0">
                  <c:v>Grocery Store</c:v>
                </c:pt>
                <c:pt idx="1">
                  <c:v>Supermarket Type3</c:v>
                </c:pt>
                <c:pt idx="2">
                  <c:v>Supermarket Type2</c:v>
                </c:pt>
                <c:pt idx="3">
                  <c:v>Supermarket Type1</c:v>
                </c:pt>
              </c:strCache>
            </c:strRef>
          </c:cat>
          <c:val>
            <c:numRef>
              <c:f>'Sheet Design'!$C$106:$C$109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4213-4B02-A293-143139316149}"/>
            </c:ext>
          </c:extLst>
        </c:ser>
        <c:dLbls>
          <c:showLegendKey val="0"/>
          <c:showVal val="0"/>
          <c:showCatName val="0"/>
          <c:showSerName val="0"/>
          <c:showPercent val="0"/>
          <c:showBubbleSize val="0"/>
        </c:dLbls>
        <c:gapWidth val="182"/>
        <c:axId val="512140896"/>
        <c:axId val="512137536"/>
      </c:barChart>
      <c:catAx>
        <c:axId val="512140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137536"/>
        <c:crosses val="autoZero"/>
        <c:auto val="1"/>
        <c:lblAlgn val="ctr"/>
        <c:lblOffset val="100"/>
        <c:noMultiLvlLbl val="0"/>
      </c:catAx>
      <c:valAx>
        <c:axId val="512137536"/>
        <c:scaling>
          <c:orientation val="minMax"/>
        </c:scaling>
        <c:delete val="1"/>
        <c:axPos val="b"/>
        <c:numFmt formatCode="\$0" sourceLinked="1"/>
        <c:majorTickMark val="none"/>
        <c:minorTickMark val="none"/>
        <c:tickLblPos val="nextTo"/>
        <c:crossAx val="5121408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 Dashboard (Excel).xlsx]Sheet Design!PivotTable14</c:name>
    <c:fmtId val="6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094209736553066"/>
          <c:y val="9.3299144523361091E-2"/>
          <c:w val="0.50121063634169016"/>
          <c:h val="0.81340118744698897"/>
        </c:manualLayout>
      </c:layout>
      <c:barChart>
        <c:barDir val="bar"/>
        <c:grouping val="clustered"/>
        <c:varyColors val="0"/>
        <c:ser>
          <c:idx val="0"/>
          <c:order val="0"/>
          <c:tx>
            <c:strRef>
              <c:f>'Sheet Design'!$C$114</c:f>
              <c:strCache>
                <c:ptCount val="1"/>
                <c:pt idx="0">
                  <c:v>Total</c:v>
                </c:pt>
              </c:strCache>
            </c:strRef>
          </c:tx>
          <c:spPr>
            <a:solidFill>
              <a:schemeClr val="accent1"/>
            </a:solidFill>
            <a:ln>
              <a:noFill/>
            </a:ln>
            <a:effectLst/>
          </c:spPr>
          <c:invertIfNegative val="0"/>
          <c:cat>
            <c:strRef>
              <c:f>'Sheet Design'!$B$115:$B$118</c:f>
              <c:strCache>
                <c:ptCount val="4"/>
                <c:pt idx="0">
                  <c:v>Grocery Store</c:v>
                </c:pt>
                <c:pt idx="1">
                  <c:v>Supermarket Type3</c:v>
                </c:pt>
                <c:pt idx="2">
                  <c:v>Supermarket Type2</c:v>
                </c:pt>
                <c:pt idx="3">
                  <c:v>Supermarket Type1</c:v>
                </c:pt>
              </c:strCache>
            </c:strRef>
          </c:cat>
          <c:val>
            <c:numRef>
              <c:f>'Sheet Design'!$C$115:$C$118</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B18B-48FD-806E-1E5EDEAAE49C}"/>
            </c:ext>
          </c:extLst>
        </c:ser>
        <c:dLbls>
          <c:showLegendKey val="0"/>
          <c:showVal val="0"/>
          <c:showCatName val="0"/>
          <c:showSerName val="0"/>
          <c:showPercent val="0"/>
          <c:showBubbleSize val="0"/>
        </c:dLbls>
        <c:gapWidth val="182"/>
        <c:axId val="514059392"/>
        <c:axId val="514052192"/>
      </c:barChart>
      <c:catAx>
        <c:axId val="514059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052192"/>
        <c:crosses val="autoZero"/>
        <c:auto val="1"/>
        <c:lblAlgn val="ctr"/>
        <c:lblOffset val="100"/>
        <c:noMultiLvlLbl val="0"/>
      </c:catAx>
      <c:valAx>
        <c:axId val="514052192"/>
        <c:scaling>
          <c:orientation val="minMax"/>
        </c:scaling>
        <c:delete val="1"/>
        <c:axPos val="b"/>
        <c:numFmt formatCode="0" sourceLinked="1"/>
        <c:majorTickMark val="none"/>
        <c:minorTickMark val="none"/>
        <c:tickLblPos val="nextTo"/>
        <c:crossAx val="5140593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13" Type="http://schemas.openxmlformats.org/officeDocument/2006/relationships/image" Target="../media/image4.png"/><Relationship Id="rId18" Type="http://schemas.openxmlformats.org/officeDocument/2006/relationships/image" Target="../media/image7.png"/><Relationship Id="rId3" Type="http://schemas.openxmlformats.org/officeDocument/2006/relationships/chart" Target="../charts/chart12.xml"/><Relationship Id="rId7" Type="http://schemas.openxmlformats.org/officeDocument/2006/relationships/chart" Target="../charts/chart16.xml"/><Relationship Id="rId12" Type="http://schemas.openxmlformats.org/officeDocument/2006/relationships/image" Target="../media/image3.png"/><Relationship Id="rId17" Type="http://schemas.openxmlformats.org/officeDocument/2006/relationships/image" Target="../media/image6.png"/><Relationship Id="rId2" Type="http://schemas.openxmlformats.org/officeDocument/2006/relationships/chart" Target="../charts/chart11.xml"/><Relationship Id="rId16" Type="http://schemas.openxmlformats.org/officeDocument/2006/relationships/hyperlink" Target="#'BlinkIT Grocery Data'!A1"/><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image" Target="../media/image2.png"/><Relationship Id="rId5" Type="http://schemas.openxmlformats.org/officeDocument/2006/relationships/chart" Target="../charts/chart14.xml"/><Relationship Id="rId15" Type="http://schemas.openxmlformats.org/officeDocument/2006/relationships/image" Target="../media/image5.png"/><Relationship Id="rId10" Type="http://schemas.openxmlformats.org/officeDocument/2006/relationships/image" Target="../media/image1.png"/><Relationship Id="rId4" Type="http://schemas.openxmlformats.org/officeDocument/2006/relationships/chart" Target="../charts/chart13.xml"/><Relationship Id="rId9" Type="http://schemas.openxmlformats.org/officeDocument/2006/relationships/chart" Target="../charts/chart18.xml"/><Relationship Id="rId14" Type="http://schemas.openxmlformats.org/officeDocument/2006/relationships/hyperlink" Target="#'Sheet Design'!A1"/></Relationships>
</file>

<file path=xl/drawings/drawing1.xml><?xml version="1.0" encoding="utf-8"?>
<xdr:wsDr xmlns:xdr="http://schemas.openxmlformats.org/drawingml/2006/spreadsheetDrawing" xmlns:a="http://schemas.openxmlformats.org/drawingml/2006/main">
  <xdr:twoCellAnchor editAs="oneCell">
    <xdr:from>
      <xdr:col>5</xdr:col>
      <xdr:colOff>167640</xdr:colOff>
      <xdr:row>2</xdr:row>
      <xdr:rowOff>60961</xdr:rowOff>
    </xdr:from>
    <xdr:to>
      <xdr:col>7</xdr:col>
      <xdr:colOff>281940</xdr:colOff>
      <xdr:row>8</xdr:row>
      <xdr:rowOff>121921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B9B359B5-5761-03D5-237A-A4AE0546C081}"/>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623560" y="571501"/>
              <a:ext cx="145542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72390</xdr:colOff>
      <xdr:row>12</xdr:row>
      <xdr:rowOff>19050</xdr:rowOff>
    </xdr:from>
    <xdr:to>
      <xdr:col>4</xdr:col>
      <xdr:colOff>1181100</xdr:colOff>
      <xdr:row>17</xdr:row>
      <xdr:rowOff>152400</xdr:rowOff>
    </xdr:to>
    <xdr:graphicFrame macro="">
      <xdr:nvGraphicFramePr>
        <xdr:cNvPr id="3" name="Chart 2">
          <a:extLst>
            <a:ext uri="{FF2B5EF4-FFF2-40B4-BE49-F238E27FC236}">
              <a16:creationId xmlns:a16="http://schemas.microsoft.com/office/drawing/2014/main" id="{C0853641-4BE3-748E-D36A-F10FB36469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110490</xdr:colOff>
      <xdr:row>22</xdr:row>
      <xdr:rowOff>26670</xdr:rowOff>
    </xdr:from>
    <xdr:to>
      <xdr:col>6</xdr:col>
      <xdr:colOff>617220</xdr:colOff>
      <xdr:row>28</xdr:row>
      <xdr:rowOff>175260</xdr:rowOff>
    </xdr:to>
    <xdr:graphicFrame macro="">
      <xdr:nvGraphicFramePr>
        <xdr:cNvPr id="4" name="Chart 3">
          <a:extLst>
            <a:ext uri="{FF2B5EF4-FFF2-40B4-BE49-F238E27FC236}">
              <a16:creationId xmlns:a16="http://schemas.microsoft.com/office/drawing/2014/main" id="{A17B4570-6077-D208-8015-E0C050ADF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236220</xdr:colOff>
      <xdr:row>33</xdr:row>
      <xdr:rowOff>60960</xdr:rowOff>
    </xdr:from>
    <xdr:to>
      <xdr:col>7</xdr:col>
      <xdr:colOff>266700</xdr:colOff>
      <xdr:row>49</xdr:row>
      <xdr:rowOff>133350</xdr:rowOff>
    </xdr:to>
    <xdr:graphicFrame macro="">
      <xdr:nvGraphicFramePr>
        <xdr:cNvPr id="6" name="Chart 5">
          <a:extLst>
            <a:ext uri="{FF2B5EF4-FFF2-40B4-BE49-F238E27FC236}">
              <a16:creationId xmlns:a16="http://schemas.microsoft.com/office/drawing/2014/main" id="{0DA2C17B-EA0F-5B7B-D762-DBB319694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179070</xdr:colOff>
      <xdr:row>54</xdr:row>
      <xdr:rowOff>64770</xdr:rowOff>
    </xdr:from>
    <xdr:to>
      <xdr:col>7</xdr:col>
      <xdr:colOff>510540</xdr:colOff>
      <xdr:row>63</xdr:row>
      <xdr:rowOff>91440</xdr:rowOff>
    </xdr:to>
    <xdr:graphicFrame macro="">
      <xdr:nvGraphicFramePr>
        <xdr:cNvPr id="7" name="Chart 6">
          <a:extLst>
            <a:ext uri="{FF2B5EF4-FFF2-40B4-BE49-F238E27FC236}">
              <a16:creationId xmlns:a16="http://schemas.microsoft.com/office/drawing/2014/main" id="{C71C297E-4D11-E85D-EC12-4D55B2B99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194310</xdr:colOff>
      <xdr:row>68</xdr:row>
      <xdr:rowOff>64770</xdr:rowOff>
    </xdr:from>
    <xdr:to>
      <xdr:col>6</xdr:col>
      <xdr:colOff>91440</xdr:colOff>
      <xdr:row>74</xdr:row>
      <xdr:rowOff>167640</xdr:rowOff>
    </xdr:to>
    <xdr:graphicFrame macro="">
      <xdr:nvGraphicFramePr>
        <xdr:cNvPr id="8" name="Chart 7">
          <a:extLst>
            <a:ext uri="{FF2B5EF4-FFF2-40B4-BE49-F238E27FC236}">
              <a16:creationId xmlns:a16="http://schemas.microsoft.com/office/drawing/2014/main" id="{446ADAC5-996A-8320-B2C4-837964ED4E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95250</xdr:colOff>
      <xdr:row>78</xdr:row>
      <xdr:rowOff>41910</xdr:rowOff>
    </xdr:from>
    <xdr:to>
      <xdr:col>9</xdr:col>
      <xdr:colOff>182880</xdr:colOff>
      <xdr:row>88</xdr:row>
      <xdr:rowOff>22860</xdr:rowOff>
    </xdr:to>
    <xdr:graphicFrame macro="">
      <xdr:nvGraphicFramePr>
        <xdr:cNvPr id="9" name="Chart 8">
          <a:extLst>
            <a:ext uri="{FF2B5EF4-FFF2-40B4-BE49-F238E27FC236}">
              <a16:creationId xmlns:a16="http://schemas.microsoft.com/office/drawing/2014/main" id="{80C50FF9-0BC7-92E9-9A61-6D56778BE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217170</xdr:colOff>
      <xdr:row>92</xdr:row>
      <xdr:rowOff>72390</xdr:rowOff>
    </xdr:from>
    <xdr:to>
      <xdr:col>6</xdr:col>
      <xdr:colOff>236220</xdr:colOff>
      <xdr:row>99</xdr:row>
      <xdr:rowOff>68580</xdr:rowOff>
    </xdr:to>
    <xdr:graphicFrame macro="">
      <xdr:nvGraphicFramePr>
        <xdr:cNvPr id="10" name="Chart 9">
          <a:extLst>
            <a:ext uri="{FF2B5EF4-FFF2-40B4-BE49-F238E27FC236}">
              <a16:creationId xmlns:a16="http://schemas.microsoft.com/office/drawing/2014/main" id="{40CABB9B-3AC2-A81E-565E-850C3D6B2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125730</xdr:colOff>
      <xdr:row>103</xdr:row>
      <xdr:rowOff>80010</xdr:rowOff>
    </xdr:from>
    <xdr:to>
      <xdr:col>6</xdr:col>
      <xdr:colOff>579120</xdr:colOff>
      <xdr:row>110</xdr:row>
      <xdr:rowOff>53340</xdr:rowOff>
    </xdr:to>
    <xdr:graphicFrame macro="">
      <xdr:nvGraphicFramePr>
        <xdr:cNvPr id="11" name="Chart 10">
          <a:extLst>
            <a:ext uri="{FF2B5EF4-FFF2-40B4-BE49-F238E27FC236}">
              <a16:creationId xmlns:a16="http://schemas.microsoft.com/office/drawing/2014/main" id="{E3A23E42-0FE8-CE4B-1582-871B7E914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99060</xdr:colOff>
      <xdr:row>111</xdr:row>
      <xdr:rowOff>148590</xdr:rowOff>
    </xdr:from>
    <xdr:to>
      <xdr:col>7</xdr:col>
      <xdr:colOff>76200</xdr:colOff>
      <xdr:row>118</xdr:row>
      <xdr:rowOff>60960</xdr:rowOff>
    </xdr:to>
    <xdr:graphicFrame macro="">
      <xdr:nvGraphicFramePr>
        <xdr:cNvPr id="12" name="Chart 11">
          <a:extLst>
            <a:ext uri="{FF2B5EF4-FFF2-40B4-BE49-F238E27FC236}">
              <a16:creationId xmlns:a16="http://schemas.microsoft.com/office/drawing/2014/main" id="{D49EF764-896A-1B51-0E02-178631679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373380</xdr:colOff>
      <xdr:row>13</xdr:row>
      <xdr:rowOff>45721</xdr:rowOff>
    </xdr:from>
    <xdr:to>
      <xdr:col>11</xdr:col>
      <xdr:colOff>1531620</xdr:colOff>
      <xdr:row>19</xdr:row>
      <xdr:rowOff>144781</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875274E1-FE88-7DD1-6EBF-B53C62092BB8}"/>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8907780" y="2827021"/>
              <a:ext cx="1828800" cy="1303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449580</xdr:colOff>
      <xdr:row>8</xdr:row>
      <xdr:rowOff>137160</xdr:rowOff>
    </xdr:from>
    <xdr:to>
      <xdr:col>9</xdr:col>
      <xdr:colOff>266700</xdr:colOff>
      <xdr:row>21</xdr:row>
      <xdr:rowOff>142875</xdr:rowOff>
    </xdr:to>
    <mc:AlternateContent xmlns:mc="http://schemas.openxmlformats.org/markup-compatibility/2006" xmlns:a14="http://schemas.microsoft.com/office/drawing/2010/main">
      <mc:Choice Requires="a14">
        <xdr:graphicFrame macro="">
          <xdr:nvGraphicFramePr>
            <xdr:cNvPr id="15" name="Item Type">
              <a:extLst>
                <a:ext uri="{FF2B5EF4-FFF2-40B4-BE49-F238E27FC236}">
                  <a16:creationId xmlns:a16="http://schemas.microsoft.com/office/drawing/2014/main" id="{EBB49861-33C7-F6E8-B520-89302AA74357}"/>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6301740" y="18364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16392</xdr:colOff>
      <xdr:row>2</xdr:row>
      <xdr:rowOff>87845</xdr:rowOff>
    </xdr:from>
    <xdr:to>
      <xdr:col>25</xdr:col>
      <xdr:colOff>107892</xdr:colOff>
      <xdr:row>41</xdr:row>
      <xdr:rowOff>124070</xdr:rowOff>
    </xdr:to>
    <xdr:sp macro="" textlink="">
      <xdr:nvSpPr>
        <xdr:cNvPr id="2" name="Rectangle 1">
          <a:extLst>
            <a:ext uri="{FF2B5EF4-FFF2-40B4-BE49-F238E27FC236}">
              <a16:creationId xmlns:a16="http://schemas.microsoft.com/office/drawing/2014/main" id="{BD616CAE-46F3-E413-6C1E-BAA7FCD3E177}"/>
            </a:ext>
          </a:extLst>
        </xdr:cNvPr>
        <xdr:cNvSpPr/>
      </xdr:nvSpPr>
      <xdr:spPr>
        <a:xfrm>
          <a:off x="2038623" y="478614"/>
          <a:ext cx="14921192" cy="7656225"/>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197459</xdr:colOff>
      <xdr:row>3</xdr:row>
      <xdr:rowOff>78155</xdr:rowOff>
    </xdr:from>
    <xdr:to>
      <xdr:col>6</xdr:col>
      <xdr:colOff>371228</xdr:colOff>
      <xdr:row>40</xdr:row>
      <xdr:rowOff>138924</xdr:rowOff>
    </xdr:to>
    <xdr:sp macro="" textlink="">
      <xdr:nvSpPr>
        <xdr:cNvPr id="3" name="Rectangle: Top Corners Rounded 2">
          <a:extLst>
            <a:ext uri="{FF2B5EF4-FFF2-40B4-BE49-F238E27FC236}">
              <a16:creationId xmlns:a16="http://schemas.microsoft.com/office/drawing/2014/main" id="{2EC028F2-87A5-F924-6A55-B96633567381}"/>
            </a:ext>
          </a:extLst>
        </xdr:cNvPr>
        <xdr:cNvSpPr/>
      </xdr:nvSpPr>
      <xdr:spPr>
        <a:xfrm rot="5400000">
          <a:off x="-327310" y="3211309"/>
          <a:ext cx="7290000" cy="219600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647700</xdr:colOff>
      <xdr:row>3</xdr:row>
      <xdr:rowOff>100622</xdr:rowOff>
    </xdr:from>
    <xdr:to>
      <xdr:col>11</xdr:col>
      <xdr:colOff>13316</xdr:colOff>
      <xdr:row>8</xdr:row>
      <xdr:rowOff>171299</xdr:rowOff>
    </xdr:to>
    <xdr:sp macro="" textlink="">
      <xdr:nvSpPr>
        <xdr:cNvPr id="4" name="Rectangle: Rounded Corners 3">
          <a:extLst>
            <a:ext uri="{FF2B5EF4-FFF2-40B4-BE49-F238E27FC236}">
              <a16:creationId xmlns:a16="http://schemas.microsoft.com/office/drawing/2014/main" id="{06815D12-34B4-207F-BCF5-952F754E8BF5}"/>
            </a:ext>
          </a:extLst>
        </xdr:cNvPr>
        <xdr:cNvSpPr/>
      </xdr:nvSpPr>
      <xdr:spPr>
        <a:xfrm>
          <a:off x="4692162" y="686776"/>
          <a:ext cx="2736000" cy="1047600"/>
        </a:xfrm>
        <a:prstGeom prst="roundRect">
          <a:avLst/>
        </a:prstGeom>
        <a:gradFill flip="none" rotWithShape="1">
          <a:gsLst>
            <a:gs pos="0">
              <a:srgbClr val="FFD200">
                <a:alpha val="71000"/>
              </a:srgbClr>
            </a:gs>
            <a:gs pos="71000">
              <a:srgbClr val="548C35">
                <a:alpha val="82000"/>
              </a:srgbClr>
            </a:gs>
            <a:gs pos="100000">
              <a:schemeClr val="accent6">
                <a:lumMod val="50000"/>
                <a:alpha val="55000"/>
              </a:schemeClr>
            </a:gs>
          </a:gsLst>
          <a:lin ang="27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205153</xdr:colOff>
      <xdr:row>4</xdr:row>
      <xdr:rowOff>19538</xdr:rowOff>
    </xdr:from>
    <xdr:to>
      <xdr:col>6</xdr:col>
      <xdr:colOff>380999</xdr:colOff>
      <xdr:row>8</xdr:row>
      <xdr:rowOff>68384</xdr:rowOff>
    </xdr:to>
    <xdr:sp macro="" textlink="">
      <xdr:nvSpPr>
        <xdr:cNvPr id="5" name="TextBox 4">
          <a:extLst>
            <a:ext uri="{FF2B5EF4-FFF2-40B4-BE49-F238E27FC236}">
              <a16:creationId xmlns:a16="http://schemas.microsoft.com/office/drawing/2014/main" id="{3AEF0336-8DF5-834B-C2C3-3D6C197161EA}"/>
            </a:ext>
          </a:extLst>
        </xdr:cNvPr>
        <xdr:cNvSpPr txBox="1"/>
      </xdr:nvSpPr>
      <xdr:spPr>
        <a:xfrm>
          <a:off x="2227384" y="801076"/>
          <a:ext cx="2198077" cy="830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kern="1200">
              <a:latin typeface="Segoe UI Black" panose="020B0A02040204020203" pitchFamily="34" charset="0"/>
              <a:ea typeface="Segoe UI Black" panose="020B0A02040204020203" pitchFamily="34" charset="0"/>
            </a:rPr>
            <a:t>Blink</a:t>
          </a:r>
          <a:r>
            <a:rPr lang="en-IN" sz="4000" kern="12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3</xdr:col>
      <xdr:colOff>439616</xdr:colOff>
      <xdr:row>6</xdr:row>
      <xdr:rowOff>185614</xdr:rowOff>
    </xdr:from>
    <xdr:to>
      <xdr:col>6</xdr:col>
      <xdr:colOff>117231</xdr:colOff>
      <xdr:row>9</xdr:row>
      <xdr:rowOff>19537</xdr:rowOff>
    </xdr:to>
    <xdr:sp macro="" textlink="">
      <xdr:nvSpPr>
        <xdr:cNvPr id="6" name="TextBox 5">
          <a:extLst>
            <a:ext uri="{FF2B5EF4-FFF2-40B4-BE49-F238E27FC236}">
              <a16:creationId xmlns:a16="http://schemas.microsoft.com/office/drawing/2014/main" id="{F62B6D02-752D-549E-972C-66E64347A387}"/>
            </a:ext>
          </a:extLst>
        </xdr:cNvPr>
        <xdr:cNvSpPr txBox="1"/>
      </xdr:nvSpPr>
      <xdr:spPr>
        <a:xfrm>
          <a:off x="2461847" y="1357922"/>
          <a:ext cx="1699846" cy="420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Aptos Display" panose="020B0004020202020204" pitchFamily="34" charset="0"/>
            </a:rPr>
            <a:t>India</a:t>
          </a:r>
          <a:r>
            <a:rPr lang="en-IN" sz="1200" b="1" kern="1200" baseline="0">
              <a:latin typeface="Aptos Display" panose="020B0004020202020204" pitchFamily="34" charset="0"/>
            </a:rPr>
            <a:t>'s Last Minute App</a:t>
          </a:r>
          <a:endParaRPr lang="en-IN" sz="1200" b="1" kern="1200">
            <a:latin typeface="Aptos Display" panose="020B0004020202020204" pitchFamily="34" charset="0"/>
          </a:endParaRPr>
        </a:p>
      </xdr:txBody>
    </xdr:sp>
    <xdr:clientData/>
  </xdr:twoCellAnchor>
  <xdr:twoCellAnchor>
    <xdr:from>
      <xdr:col>11</xdr:col>
      <xdr:colOff>194408</xdr:colOff>
      <xdr:row>3</xdr:row>
      <xdr:rowOff>100622</xdr:rowOff>
    </xdr:from>
    <xdr:to>
      <xdr:col>15</xdr:col>
      <xdr:colOff>234100</xdr:colOff>
      <xdr:row>8</xdr:row>
      <xdr:rowOff>171299</xdr:rowOff>
    </xdr:to>
    <xdr:sp macro="" textlink="">
      <xdr:nvSpPr>
        <xdr:cNvPr id="10" name="Rectangle: Rounded Corners 9">
          <a:extLst>
            <a:ext uri="{FF2B5EF4-FFF2-40B4-BE49-F238E27FC236}">
              <a16:creationId xmlns:a16="http://schemas.microsoft.com/office/drawing/2014/main" id="{84F71B91-EDAA-45DF-9D35-54E9ED61DE94}"/>
            </a:ext>
          </a:extLst>
        </xdr:cNvPr>
        <xdr:cNvSpPr/>
      </xdr:nvSpPr>
      <xdr:spPr>
        <a:xfrm>
          <a:off x="7609254" y="686776"/>
          <a:ext cx="2736000" cy="1047600"/>
        </a:xfrm>
        <a:prstGeom prst="roundRect">
          <a:avLst/>
        </a:prstGeom>
        <a:gradFill flip="none" rotWithShape="1">
          <a:gsLst>
            <a:gs pos="0">
              <a:srgbClr val="FFD200">
                <a:alpha val="71000"/>
              </a:srgbClr>
            </a:gs>
            <a:gs pos="71000">
              <a:srgbClr val="548C35">
                <a:alpha val="82000"/>
              </a:srgbClr>
            </a:gs>
            <a:gs pos="100000">
              <a:schemeClr val="accent6">
                <a:lumMod val="50000"/>
                <a:alpha val="55000"/>
              </a:schemeClr>
            </a:gs>
          </a:gsLst>
          <a:lin ang="81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6</xdr:col>
      <xdr:colOff>647700</xdr:colOff>
      <xdr:row>9</xdr:row>
      <xdr:rowOff>184637</xdr:rowOff>
    </xdr:from>
    <xdr:to>
      <xdr:col>11</xdr:col>
      <xdr:colOff>13316</xdr:colOff>
      <xdr:row>15</xdr:row>
      <xdr:rowOff>59930</xdr:rowOff>
    </xdr:to>
    <xdr:sp macro="" textlink="">
      <xdr:nvSpPr>
        <xdr:cNvPr id="11" name="Rectangle: Rounded Corners 10">
          <a:extLst>
            <a:ext uri="{FF2B5EF4-FFF2-40B4-BE49-F238E27FC236}">
              <a16:creationId xmlns:a16="http://schemas.microsoft.com/office/drawing/2014/main" id="{51FF3138-87AA-4F53-9BC9-715154644661}"/>
            </a:ext>
          </a:extLst>
        </xdr:cNvPr>
        <xdr:cNvSpPr/>
      </xdr:nvSpPr>
      <xdr:spPr>
        <a:xfrm>
          <a:off x="4692162" y="1943099"/>
          <a:ext cx="2736000" cy="1047600"/>
        </a:xfrm>
        <a:prstGeom prst="roundRect">
          <a:avLst/>
        </a:prstGeom>
        <a:gradFill flip="none" rotWithShape="1">
          <a:gsLst>
            <a:gs pos="0">
              <a:srgbClr val="FFD200">
                <a:alpha val="71000"/>
              </a:srgbClr>
            </a:gs>
            <a:gs pos="71000">
              <a:srgbClr val="548C35">
                <a:alpha val="82000"/>
              </a:srgbClr>
            </a:gs>
            <a:gs pos="100000">
              <a:schemeClr val="accent6">
                <a:lumMod val="50000"/>
                <a:alpha val="55000"/>
              </a:schemeClr>
            </a:gs>
          </a:gsLst>
          <a:lin ang="189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11</xdr:col>
      <xdr:colOff>194408</xdr:colOff>
      <xdr:row>9</xdr:row>
      <xdr:rowOff>184637</xdr:rowOff>
    </xdr:from>
    <xdr:to>
      <xdr:col>15</xdr:col>
      <xdr:colOff>234100</xdr:colOff>
      <xdr:row>15</xdr:row>
      <xdr:rowOff>59930</xdr:rowOff>
    </xdr:to>
    <xdr:sp macro="" textlink="">
      <xdr:nvSpPr>
        <xdr:cNvPr id="12" name="Rectangle: Rounded Corners 11">
          <a:extLst>
            <a:ext uri="{FF2B5EF4-FFF2-40B4-BE49-F238E27FC236}">
              <a16:creationId xmlns:a16="http://schemas.microsoft.com/office/drawing/2014/main" id="{72A35BA4-CCF2-4E88-A614-64E4C4B02915}"/>
            </a:ext>
          </a:extLst>
        </xdr:cNvPr>
        <xdr:cNvSpPr/>
      </xdr:nvSpPr>
      <xdr:spPr>
        <a:xfrm>
          <a:off x="7609254" y="1943099"/>
          <a:ext cx="2736000" cy="1047600"/>
        </a:xfrm>
        <a:prstGeom prst="roundRect">
          <a:avLst/>
        </a:prstGeom>
        <a:gradFill flip="none" rotWithShape="1">
          <a:gsLst>
            <a:gs pos="0">
              <a:srgbClr val="FFD200">
                <a:alpha val="71000"/>
              </a:srgbClr>
            </a:gs>
            <a:gs pos="71000">
              <a:srgbClr val="548C35">
                <a:alpha val="82000"/>
              </a:srgbClr>
            </a:gs>
            <a:gs pos="100000">
              <a:schemeClr val="accent6">
                <a:lumMod val="50000"/>
                <a:alpha val="55000"/>
              </a:schemeClr>
            </a:gs>
          </a:gsLst>
          <a:lin ang="135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7</xdr:col>
      <xdr:colOff>33216</xdr:colOff>
      <xdr:row>4</xdr:row>
      <xdr:rowOff>7816</xdr:rowOff>
    </xdr:from>
    <xdr:to>
      <xdr:col>9</xdr:col>
      <xdr:colOff>482600</xdr:colOff>
      <xdr:row>7</xdr:row>
      <xdr:rowOff>85970</xdr:rowOff>
    </xdr:to>
    <xdr:sp macro="" textlink="'Sheet Design'!$B$9">
      <xdr:nvSpPr>
        <xdr:cNvPr id="7" name="TextBox 6">
          <a:extLst>
            <a:ext uri="{FF2B5EF4-FFF2-40B4-BE49-F238E27FC236}">
              <a16:creationId xmlns:a16="http://schemas.microsoft.com/office/drawing/2014/main" id="{DBB2B4EA-0A7D-4BD1-78AE-96650626D48A}"/>
            </a:ext>
          </a:extLst>
        </xdr:cNvPr>
        <xdr:cNvSpPr txBox="1"/>
      </xdr:nvSpPr>
      <xdr:spPr>
        <a:xfrm>
          <a:off x="4751754" y="789354"/>
          <a:ext cx="1797538" cy="664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ACF682-EA0C-462B-BC29-C8EE9055BC7B}"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400" kern="1200">
            <a:latin typeface="Segoe UI Black" panose="020B0A02040204020203" pitchFamily="34" charset="0"/>
            <a:ea typeface="Segoe UI Black" panose="020B0A02040204020203" pitchFamily="34" charset="0"/>
          </a:endParaRPr>
        </a:p>
      </xdr:txBody>
    </xdr:sp>
    <xdr:clientData/>
  </xdr:twoCellAnchor>
  <xdr:twoCellAnchor editAs="oneCell">
    <xdr:from>
      <xdr:col>3</xdr:col>
      <xdr:colOff>257432</xdr:colOff>
      <xdr:row>11</xdr:row>
      <xdr:rowOff>10297</xdr:rowOff>
    </xdr:from>
    <xdr:to>
      <xdr:col>6</xdr:col>
      <xdr:colOff>288324</xdr:colOff>
      <xdr:row>17</xdr:row>
      <xdr:rowOff>147870</xdr:rowOff>
    </xdr:to>
    <mc:AlternateContent xmlns:mc="http://schemas.openxmlformats.org/markup-compatibility/2006" xmlns:a14="http://schemas.microsoft.com/office/drawing/2010/main">
      <mc:Choice Requires="a14">
        <xdr:graphicFrame macro="">
          <xdr:nvGraphicFramePr>
            <xdr:cNvPr id="8" name="Outlet Size 1">
              <a:extLst>
                <a:ext uri="{FF2B5EF4-FFF2-40B4-BE49-F238E27FC236}">
                  <a16:creationId xmlns:a16="http://schemas.microsoft.com/office/drawing/2014/main" id="{52FB9D8B-15FB-400F-B1C6-1287B7AF3E21}"/>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270477" y="2137073"/>
              <a:ext cx="2043937" cy="12976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526562</xdr:colOff>
      <xdr:row>6</xdr:row>
      <xdr:rowOff>154354</xdr:rowOff>
    </xdr:from>
    <xdr:to>
      <xdr:col>9</xdr:col>
      <xdr:colOff>536331</xdr:colOff>
      <xdr:row>7</xdr:row>
      <xdr:rowOff>183662</xdr:rowOff>
    </xdr:to>
    <xdr:sp macro="" textlink="">
      <xdr:nvSpPr>
        <xdr:cNvPr id="9" name="TextBox 8">
          <a:extLst>
            <a:ext uri="{FF2B5EF4-FFF2-40B4-BE49-F238E27FC236}">
              <a16:creationId xmlns:a16="http://schemas.microsoft.com/office/drawing/2014/main" id="{CC9B72ED-5211-8644-2442-6F1E407248F4}"/>
            </a:ext>
          </a:extLst>
        </xdr:cNvPr>
        <xdr:cNvSpPr txBox="1"/>
      </xdr:nvSpPr>
      <xdr:spPr>
        <a:xfrm>
          <a:off x="5245100" y="1326662"/>
          <a:ext cx="1357923" cy="224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Segoe UI Semibold" panose="020B0702040204020203" pitchFamily="34" charset="0"/>
              <a:cs typeface="Segoe UI Semibold" panose="020B0702040204020203" pitchFamily="34" charset="0"/>
            </a:rPr>
            <a:t>Total Sales</a:t>
          </a:r>
        </a:p>
      </xdr:txBody>
    </xdr:sp>
    <xdr:clientData/>
  </xdr:twoCellAnchor>
  <xdr:twoCellAnchor>
    <xdr:from>
      <xdr:col>11</xdr:col>
      <xdr:colOff>155331</xdr:colOff>
      <xdr:row>4</xdr:row>
      <xdr:rowOff>7816</xdr:rowOff>
    </xdr:from>
    <xdr:to>
      <xdr:col>13</xdr:col>
      <xdr:colOff>604715</xdr:colOff>
      <xdr:row>7</xdr:row>
      <xdr:rowOff>85970</xdr:rowOff>
    </xdr:to>
    <xdr:sp macro="" textlink="'Sheet Design'!$C$9">
      <xdr:nvSpPr>
        <xdr:cNvPr id="13" name="TextBox 12">
          <a:extLst>
            <a:ext uri="{FF2B5EF4-FFF2-40B4-BE49-F238E27FC236}">
              <a16:creationId xmlns:a16="http://schemas.microsoft.com/office/drawing/2014/main" id="{E7853793-0AD4-4781-9897-7826316B598F}"/>
            </a:ext>
          </a:extLst>
        </xdr:cNvPr>
        <xdr:cNvSpPr txBox="1"/>
      </xdr:nvSpPr>
      <xdr:spPr>
        <a:xfrm>
          <a:off x="7570177" y="789354"/>
          <a:ext cx="1797538" cy="664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523851D-BDC9-47D8-9E61-3B0A1C22AE4A}"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155331</xdr:colOff>
      <xdr:row>10</xdr:row>
      <xdr:rowOff>175846</xdr:rowOff>
    </xdr:from>
    <xdr:to>
      <xdr:col>13</xdr:col>
      <xdr:colOff>604715</xdr:colOff>
      <xdr:row>14</xdr:row>
      <xdr:rowOff>58615</xdr:rowOff>
    </xdr:to>
    <xdr:sp macro="" textlink="'Sheet Design'!$E$9">
      <xdr:nvSpPr>
        <xdr:cNvPr id="14" name="TextBox 13">
          <a:extLst>
            <a:ext uri="{FF2B5EF4-FFF2-40B4-BE49-F238E27FC236}">
              <a16:creationId xmlns:a16="http://schemas.microsoft.com/office/drawing/2014/main" id="{8E13E426-F522-476A-ADA2-33D3E77AA79F}"/>
            </a:ext>
          </a:extLst>
        </xdr:cNvPr>
        <xdr:cNvSpPr txBox="1"/>
      </xdr:nvSpPr>
      <xdr:spPr>
        <a:xfrm>
          <a:off x="7570177" y="2129692"/>
          <a:ext cx="1797538" cy="664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21029A9-6439-4637-874D-1D5E0E8B7B9D}"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7</xdr:col>
      <xdr:colOff>33216</xdr:colOff>
      <xdr:row>10</xdr:row>
      <xdr:rowOff>175846</xdr:rowOff>
    </xdr:from>
    <xdr:to>
      <xdr:col>9</xdr:col>
      <xdr:colOff>482600</xdr:colOff>
      <xdr:row>14</xdr:row>
      <xdr:rowOff>58615</xdr:rowOff>
    </xdr:to>
    <xdr:sp macro="" textlink="'Sheet Design'!$D$9">
      <xdr:nvSpPr>
        <xdr:cNvPr id="15" name="TextBox 14">
          <a:extLst>
            <a:ext uri="{FF2B5EF4-FFF2-40B4-BE49-F238E27FC236}">
              <a16:creationId xmlns:a16="http://schemas.microsoft.com/office/drawing/2014/main" id="{72A625A2-AF40-4433-9C7E-0279136DC3A1}"/>
            </a:ext>
          </a:extLst>
        </xdr:cNvPr>
        <xdr:cNvSpPr txBox="1"/>
      </xdr:nvSpPr>
      <xdr:spPr>
        <a:xfrm>
          <a:off x="4751754" y="2129692"/>
          <a:ext cx="1797538" cy="664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77CA992-6B41-484F-AAD9-E46669166CDC}"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668215</xdr:colOff>
      <xdr:row>13</xdr:row>
      <xdr:rowOff>53733</xdr:rowOff>
    </xdr:from>
    <xdr:to>
      <xdr:col>14</xdr:col>
      <xdr:colOff>3907</xdr:colOff>
      <xdr:row>14</xdr:row>
      <xdr:rowOff>116254</xdr:rowOff>
    </xdr:to>
    <xdr:sp macro="" textlink="">
      <xdr:nvSpPr>
        <xdr:cNvPr id="17" name="TextBox 16">
          <a:extLst>
            <a:ext uri="{FF2B5EF4-FFF2-40B4-BE49-F238E27FC236}">
              <a16:creationId xmlns:a16="http://schemas.microsoft.com/office/drawing/2014/main" id="{90A8CADC-3FAC-4571-8B2E-9FDB7BA307C6}"/>
            </a:ext>
          </a:extLst>
        </xdr:cNvPr>
        <xdr:cNvSpPr txBox="1"/>
      </xdr:nvSpPr>
      <xdr:spPr>
        <a:xfrm>
          <a:off x="8083061" y="2593733"/>
          <a:ext cx="1357923" cy="25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Segoe UI Semibold" panose="020B0702040204020203" pitchFamily="34" charset="0"/>
              <a:cs typeface="Segoe UI Semibold" panose="020B0702040204020203" pitchFamily="34" charset="0"/>
            </a:rPr>
            <a:t>Average</a:t>
          </a:r>
          <a:r>
            <a:rPr lang="en-IN" sz="1200" b="1" kern="1200" baseline="0">
              <a:latin typeface="Segoe UI Semibold" panose="020B0702040204020203" pitchFamily="34" charset="0"/>
              <a:cs typeface="Segoe UI Semibold" panose="020B0702040204020203" pitchFamily="34" charset="0"/>
            </a:rPr>
            <a:t> Rating</a:t>
          </a:r>
          <a:endParaRPr lang="en-IN" sz="1200" b="1" kern="1200">
            <a:latin typeface="Segoe UI Semibold" panose="020B0702040204020203" pitchFamily="34" charset="0"/>
            <a:cs typeface="Segoe UI Semibold" panose="020B0702040204020203" pitchFamily="34" charset="0"/>
          </a:endParaRPr>
        </a:p>
      </xdr:txBody>
    </xdr:sp>
    <xdr:clientData/>
  </xdr:twoCellAnchor>
  <xdr:twoCellAnchor>
    <xdr:from>
      <xdr:col>11</xdr:col>
      <xdr:colOff>668215</xdr:colOff>
      <xdr:row>6</xdr:row>
      <xdr:rowOff>137747</xdr:rowOff>
    </xdr:from>
    <xdr:to>
      <xdr:col>14</xdr:col>
      <xdr:colOff>3907</xdr:colOff>
      <xdr:row>8</xdr:row>
      <xdr:rowOff>4884</xdr:rowOff>
    </xdr:to>
    <xdr:sp macro="" textlink="">
      <xdr:nvSpPr>
        <xdr:cNvPr id="18" name="TextBox 17">
          <a:extLst>
            <a:ext uri="{FF2B5EF4-FFF2-40B4-BE49-F238E27FC236}">
              <a16:creationId xmlns:a16="http://schemas.microsoft.com/office/drawing/2014/main" id="{A15F0DC4-DF74-410E-8BBA-86AE570EEB08}"/>
            </a:ext>
          </a:extLst>
        </xdr:cNvPr>
        <xdr:cNvSpPr txBox="1"/>
      </xdr:nvSpPr>
      <xdr:spPr>
        <a:xfrm>
          <a:off x="8083061" y="1310055"/>
          <a:ext cx="1357923" cy="25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Segoe UI Semibold" panose="020B0702040204020203" pitchFamily="34" charset="0"/>
              <a:cs typeface="Segoe UI Semibold" panose="020B0702040204020203" pitchFamily="34" charset="0"/>
            </a:rPr>
            <a:t>Total </a:t>
          </a:r>
          <a:r>
            <a:rPr lang="en-IN" sz="1200" b="1" kern="1200" baseline="0">
              <a:latin typeface="Segoe UI Semibold" panose="020B0702040204020203" pitchFamily="34" charset="0"/>
              <a:cs typeface="Segoe UI Semibold" panose="020B0702040204020203" pitchFamily="34" charset="0"/>
            </a:rPr>
            <a:t>Average</a:t>
          </a:r>
          <a:endParaRPr lang="en-IN" sz="1200" b="1" kern="1200">
            <a:latin typeface="Segoe UI Semibold" panose="020B0702040204020203" pitchFamily="34" charset="0"/>
            <a:cs typeface="Segoe UI Semibold" panose="020B0702040204020203" pitchFamily="34" charset="0"/>
          </a:endParaRPr>
        </a:p>
      </xdr:txBody>
    </xdr:sp>
    <xdr:clientData/>
  </xdr:twoCellAnchor>
  <xdr:twoCellAnchor>
    <xdr:from>
      <xdr:col>7</xdr:col>
      <xdr:colOff>526562</xdr:colOff>
      <xdr:row>13</xdr:row>
      <xdr:rowOff>70340</xdr:rowOff>
    </xdr:from>
    <xdr:to>
      <xdr:col>9</xdr:col>
      <xdr:colOff>536331</xdr:colOff>
      <xdr:row>14</xdr:row>
      <xdr:rowOff>99647</xdr:rowOff>
    </xdr:to>
    <xdr:sp macro="" textlink="">
      <xdr:nvSpPr>
        <xdr:cNvPr id="19" name="TextBox 18">
          <a:extLst>
            <a:ext uri="{FF2B5EF4-FFF2-40B4-BE49-F238E27FC236}">
              <a16:creationId xmlns:a16="http://schemas.microsoft.com/office/drawing/2014/main" id="{18A723AD-478E-4574-9AFF-440985002A17}"/>
            </a:ext>
          </a:extLst>
        </xdr:cNvPr>
        <xdr:cNvSpPr txBox="1"/>
      </xdr:nvSpPr>
      <xdr:spPr>
        <a:xfrm>
          <a:off x="5245100" y="2610340"/>
          <a:ext cx="1357923" cy="224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Segoe UI Semibold" panose="020B0702040204020203" pitchFamily="34" charset="0"/>
              <a:cs typeface="Segoe UI Semibold" panose="020B0702040204020203" pitchFamily="34" charset="0"/>
            </a:rPr>
            <a:t>No</a:t>
          </a:r>
          <a:r>
            <a:rPr lang="en-IN" sz="1200" b="1" kern="1200" baseline="0">
              <a:latin typeface="Segoe UI Semibold" panose="020B0702040204020203" pitchFamily="34" charset="0"/>
              <a:cs typeface="Segoe UI Semibold" panose="020B0702040204020203" pitchFamily="34" charset="0"/>
            </a:rPr>
            <a:t> of Items</a:t>
          </a:r>
          <a:endParaRPr lang="en-IN" sz="1200" b="1" kern="1200">
            <a:latin typeface="Segoe UI Semibold" panose="020B0702040204020203" pitchFamily="34" charset="0"/>
            <a:cs typeface="Segoe UI Semibold" panose="020B0702040204020203" pitchFamily="34" charset="0"/>
          </a:endParaRPr>
        </a:p>
      </xdr:txBody>
    </xdr:sp>
    <xdr:clientData/>
  </xdr:twoCellAnchor>
  <xdr:twoCellAnchor>
    <xdr:from>
      <xdr:col>6</xdr:col>
      <xdr:colOff>653560</xdr:colOff>
      <xdr:row>17</xdr:row>
      <xdr:rowOff>38099</xdr:rowOff>
    </xdr:from>
    <xdr:to>
      <xdr:col>15</xdr:col>
      <xdr:colOff>254000</xdr:colOff>
      <xdr:row>40</xdr:row>
      <xdr:rowOff>170598</xdr:rowOff>
    </xdr:to>
    <xdr:sp macro="" textlink="">
      <xdr:nvSpPr>
        <xdr:cNvPr id="20" name="Rectangle: Rounded Corners 19">
          <a:extLst>
            <a:ext uri="{FF2B5EF4-FFF2-40B4-BE49-F238E27FC236}">
              <a16:creationId xmlns:a16="http://schemas.microsoft.com/office/drawing/2014/main" id="{F57A2C94-9C37-472C-914A-1BF619F29665}"/>
            </a:ext>
          </a:extLst>
        </xdr:cNvPr>
        <xdr:cNvSpPr/>
      </xdr:nvSpPr>
      <xdr:spPr>
        <a:xfrm>
          <a:off x="4679650" y="3324935"/>
          <a:ext cx="5639574" cy="4579394"/>
        </a:xfrm>
        <a:prstGeom prst="roundRect">
          <a:avLst>
            <a:gd name="adj" fmla="val 8968"/>
          </a:avLst>
        </a:prstGeom>
        <a:solidFill>
          <a:schemeClr val="lt1"/>
        </a:solidFill>
        <a:ln>
          <a:solidFill>
            <a:schemeClr val="bg1">
              <a:lumMod val="75000"/>
            </a:schemeClr>
          </a:solidFill>
        </a:ln>
        <a:effectLst>
          <a:outerShdw blurRad="50800" dist="38100" dir="2700000" algn="tl" rotWithShape="0">
            <a:schemeClr val="bg1">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7</xdr:col>
      <xdr:colOff>301868</xdr:colOff>
      <xdr:row>18</xdr:row>
      <xdr:rowOff>155329</xdr:rowOff>
    </xdr:from>
    <xdr:to>
      <xdr:col>10</xdr:col>
      <xdr:colOff>583637</xdr:colOff>
      <xdr:row>28</xdr:row>
      <xdr:rowOff>170683</xdr:rowOff>
    </xdr:to>
    <xdr:graphicFrame macro="">
      <xdr:nvGraphicFramePr>
        <xdr:cNvPr id="21" name="Chart 20">
          <a:extLst>
            <a:ext uri="{FF2B5EF4-FFF2-40B4-BE49-F238E27FC236}">
              <a16:creationId xmlns:a16="http://schemas.microsoft.com/office/drawing/2014/main" id="{D684B104-6F54-401F-A879-8CA75E023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192689</xdr:colOff>
      <xdr:row>17</xdr:row>
      <xdr:rowOff>82551</xdr:rowOff>
    </xdr:from>
    <xdr:to>
      <xdr:col>9</xdr:col>
      <xdr:colOff>202458</xdr:colOff>
      <xdr:row>18</xdr:row>
      <xdr:rowOff>111858</xdr:rowOff>
    </xdr:to>
    <xdr:sp macro="" textlink="">
      <xdr:nvSpPr>
        <xdr:cNvPr id="23" name="TextBox 22">
          <a:extLst>
            <a:ext uri="{FF2B5EF4-FFF2-40B4-BE49-F238E27FC236}">
              <a16:creationId xmlns:a16="http://schemas.microsoft.com/office/drawing/2014/main" id="{A8CBACC2-65D5-4A3A-BF3D-668ADB16FC55}"/>
            </a:ext>
          </a:extLst>
        </xdr:cNvPr>
        <xdr:cNvSpPr txBox="1"/>
      </xdr:nvSpPr>
      <xdr:spPr>
        <a:xfrm>
          <a:off x="4889793" y="3369387"/>
          <a:ext cx="1351799" cy="22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tx1">
                  <a:lumMod val="75000"/>
                  <a:lumOff val="25000"/>
                </a:schemeClr>
              </a:solidFill>
              <a:latin typeface="Segoe UI Semibold" panose="020B0702040204020203" pitchFamily="34" charset="0"/>
              <a:cs typeface="Segoe UI Semibold" panose="020B0702040204020203" pitchFamily="34" charset="0"/>
            </a:rPr>
            <a:t>FAT</a:t>
          </a:r>
          <a:r>
            <a:rPr lang="en-IN" sz="1200" b="1" kern="1200" baseline="0">
              <a:solidFill>
                <a:schemeClr val="tx1">
                  <a:lumMod val="75000"/>
                  <a:lumOff val="25000"/>
                </a:schemeClr>
              </a:solidFill>
              <a:latin typeface="Segoe UI Semibold" panose="020B0702040204020203" pitchFamily="34" charset="0"/>
              <a:cs typeface="Segoe UI Semibold" panose="020B0702040204020203" pitchFamily="34" charset="0"/>
            </a:rPr>
            <a:t> CONTENT</a:t>
          </a:r>
          <a:endParaRPr lang="en-IN" sz="1200" b="1" kern="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oneCellAnchor>
    <xdr:from>
      <xdr:col>8</xdr:col>
      <xdr:colOff>449385</xdr:colOff>
      <xdr:row>23</xdr:row>
      <xdr:rowOff>39077</xdr:rowOff>
    </xdr:from>
    <xdr:ext cx="682174" cy="297004"/>
    <xdr:sp macro="" textlink="'Sheet Design'!B9">
      <xdr:nvSpPr>
        <xdr:cNvPr id="24" name="TextBox 23">
          <a:extLst>
            <a:ext uri="{FF2B5EF4-FFF2-40B4-BE49-F238E27FC236}">
              <a16:creationId xmlns:a16="http://schemas.microsoft.com/office/drawing/2014/main" id="{22A1980B-9679-36FF-51EF-EA226ADDF7A0}"/>
            </a:ext>
          </a:extLst>
        </xdr:cNvPr>
        <xdr:cNvSpPr txBox="1"/>
      </xdr:nvSpPr>
      <xdr:spPr>
        <a:xfrm>
          <a:off x="5842000" y="4532923"/>
          <a:ext cx="682174"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4AD50B3-D3E0-41BB-8013-7BF8A826035E}" type="TxLink">
            <a:rPr lang="en-US" sz="1200" b="0" i="0" u="none" strike="noStrike" kern="1200">
              <a:solidFill>
                <a:schemeClr val="tx1">
                  <a:lumMod val="65000"/>
                  <a:lumOff val="35000"/>
                </a:schemeClr>
              </a:solidFill>
              <a:latin typeface="Segoe UI Semibold" panose="020B0702040204020203" pitchFamily="34" charset="0"/>
              <a:ea typeface="Calibri"/>
              <a:cs typeface="Segoe UI Semibold" panose="020B0702040204020203" pitchFamily="34" charset="0"/>
            </a:rPr>
            <a:pPr/>
            <a:t>$1.20M</a:t>
          </a:fld>
          <a:endParaRPr lang="en-IN" sz="1100" kern="1200">
            <a:solidFill>
              <a:schemeClr val="tx1">
                <a:lumMod val="65000"/>
                <a:lumOff val="35000"/>
              </a:schemeClr>
            </a:solidFill>
            <a:latin typeface="Segoe UI Semibold" panose="020B0702040204020203" pitchFamily="34" charset="0"/>
            <a:cs typeface="Segoe UI Semibold" panose="020B0702040204020203" pitchFamily="34" charset="0"/>
          </a:endParaRPr>
        </a:p>
      </xdr:txBody>
    </xdr:sp>
    <xdr:clientData/>
  </xdr:oneCellAnchor>
  <xdr:oneCellAnchor>
    <xdr:from>
      <xdr:col>8</xdr:col>
      <xdr:colOff>341923</xdr:colOff>
      <xdr:row>24</xdr:row>
      <xdr:rowOff>29308</xdr:rowOff>
    </xdr:from>
    <xdr:ext cx="917431" cy="297004"/>
    <xdr:sp macro="" textlink="">
      <xdr:nvSpPr>
        <xdr:cNvPr id="25" name="TextBox 24">
          <a:extLst>
            <a:ext uri="{FF2B5EF4-FFF2-40B4-BE49-F238E27FC236}">
              <a16:creationId xmlns:a16="http://schemas.microsoft.com/office/drawing/2014/main" id="{04D8F7CD-D037-3983-3A63-68D1F3BF7742}"/>
            </a:ext>
          </a:extLst>
        </xdr:cNvPr>
        <xdr:cNvSpPr txBox="1"/>
      </xdr:nvSpPr>
      <xdr:spPr>
        <a:xfrm>
          <a:off x="5734538" y="4718539"/>
          <a:ext cx="917431" cy="2970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kern="1200">
              <a:solidFill>
                <a:schemeClr val="tx1">
                  <a:lumMod val="85000"/>
                  <a:lumOff val="15000"/>
                </a:schemeClr>
              </a:solidFill>
              <a:latin typeface="Segoe UI Semibold" panose="020B0702040204020203" pitchFamily="34" charset="0"/>
              <a:cs typeface="Segoe UI Semibold" panose="020B0702040204020203" pitchFamily="34" charset="0"/>
            </a:rPr>
            <a:t>Total</a:t>
          </a:r>
          <a:r>
            <a:rPr lang="en-IN" sz="1200" kern="1200" baseline="0">
              <a:solidFill>
                <a:schemeClr val="tx1">
                  <a:lumMod val="85000"/>
                  <a:lumOff val="15000"/>
                </a:schemeClr>
              </a:solidFill>
              <a:latin typeface="Segoe UI Semibold" panose="020B0702040204020203" pitchFamily="34" charset="0"/>
              <a:cs typeface="Segoe UI Semibold" panose="020B0702040204020203" pitchFamily="34" charset="0"/>
            </a:rPr>
            <a:t> Sales</a:t>
          </a:r>
          <a:endParaRPr lang="en-IN" sz="1200" kern="1200">
            <a:solidFill>
              <a:schemeClr val="tx1">
                <a:lumMod val="85000"/>
                <a:lumOff val="15000"/>
              </a:schemeClr>
            </a:solidFill>
            <a:latin typeface="Segoe UI Semibold" panose="020B0702040204020203" pitchFamily="34" charset="0"/>
            <a:cs typeface="Segoe UI Semibold" panose="020B0702040204020203" pitchFamily="34" charset="0"/>
          </a:endParaRPr>
        </a:p>
      </xdr:txBody>
    </xdr:sp>
    <xdr:clientData/>
  </xdr:oneCellAnchor>
  <xdr:twoCellAnchor>
    <xdr:from>
      <xdr:col>11</xdr:col>
      <xdr:colOff>127000</xdr:colOff>
      <xdr:row>18</xdr:row>
      <xdr:rowOff>19539</xdr:rowOff>
    </xdr:from>
    <xdr:to>
      <xdr:col>11</xdr:col>
      <xdr:colOff>127000</xdr:colOff>
      <xdr:row>40</xdr:row>
      <xdr:rowOff>9769</xdr:rowOff>
    </xdr:to>
    <xdr:cxnSp macro="">
      <xdr:nvCxnSpPr>
        <xdr:cNvPr id="27" name="Straight Connector 26">
          <a:extLst>
            <a:ext uri="{FF2B5EF4-FFF2-40B4-BE49-F238E27FC236}">
              <a16:creationId xmlns:a16="http://schemas.microsoft.com/office/drawing/2014/main" id="{37335340-77F8-4E5F-46EA-5DFABCABCA8E}"/>
            </a:ext>
          </a:extLst>
        </xdr:cNvPr>
        <xdr:cNvCxnSpPr/>
      </xdr:nvCxnSpPr>
      <xdr:spPr>
        <a:xfrm>
          <a:off x="7541846" y="3536462"/>
          <a:ext cx="0" cy="4288692"/>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108438</xdr:colOff>
      <xdr:row>28</xdr:row>
      <xdr:rowOff>185616</xdr:rowOff>
    </xdr:from>
    <xdr:to>
      <xdr:col>11</xdr:col>
      <xdr:colOff>48846</xdr:colOff>
      <xdr:row>29</xdr:row>
      <xdr:rowOff>978</xdr:rowOff>
    </xdr:to>
    <xdr:cxnSp macro="">
      <xdr:nvCxnSpPr>
        <xdr:cNvPr id="28" name="Straight Connector 27">
          <a:extLst>
            <a:ext uri="{FF2B5EF4-FFF2-40B4-BE49-F238E27FC236}">
              <a16:creationId xmlns:a16="http://schemas.microsoft.com/office/drawing/2014/main" id="{E42312E9-8C79-4DA4-8415-F6297E6FCC81}"/>
            </a:ext>
          </a:extLst>
        </xdr:cNvPr>
        <xdr:cNvCxnSpPr/>
      </xdr:nvCxnSpPr>
      <xdr:spPr>
        <a:xfrm flipH="1">
          <a:off x="4826976" y="5656385"/>
          <a:ext cx="2636716" cy="10747"/>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331175</xdr:colOff>
      <xdr:row>30</xdr:row>
      <xdr:rowOff>48847</xdr:rowOff>
    </xdr:from>
    <xdr:to>
      <xdr:col>11</xdr:col>
      <xdr:colOff>68385</xdr:colOff>
      <xdr:row>39</xdr:row>
      <xdr:rowOff>136769</xdr:rowOff>
    </xdr:to>
    <xdr:graphicFrame macro="">
      <xdr:nvGraphicFramePr>
        <xdr:cNvPr id="32" name="Chart 31">
          <a:extLst>
            <a:ext uri="{FF2B5EF4-FFF2-40B4-BE49-F238E27FC236}">
              <a16:creationId xmlns:a16="http://schemas.microsoft.com/office/drawing/2014/main" id="{73284891-041F-4348-9E88-2B205D9E2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192689</xdr:colOff>
      <xdr:row>29</xdr:row>
      <xdr:rowOff>33216</xdr:rowOff>
    </xdr:from>
    <xdr:to>
      <xdr:col>9</xdr:col>
      <xdr:colOff>202458</xdr:colOff>
      <xdr:row>30</xdr:row>
      <xdr:rowOff>62524</xdr:rowOff>
    </xdr:to>
    <xdr:sp macro="" textlink="">
      <xdr:nvSpPr>
        <xdr:cNvPr id="33" name="TextBox 32">
          <a:extLst>
            <a:ext uri="{FF2B5EF4-FFF2-40B4-BE49-F238E27FC236}">
              <a16:creationId xmlns:a16="http://schemas.microsoft.com/office/drawing/2014/main" id="{16AC8C81-4ACC-4319-8B06-353CA9F3F9DA}"/>
            </a:ext>
          </a:extLst>
        </xdr:cNvPr>
        <xdr:cNvSpPr txBox="1"/>
      </xdr:nvSpPr>
      <xdr:spPr>
        <a:xfrm>
          <a:off x="4889793" y="5640171"/>
          <a:ext cx="1351799" cy="222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tx1">
                  <a:lumMod val="75000"/>
                  <a:lumOff val="25000"/>
                </a:schemeClr>
              </a:solidFill>
              <a:latin typeface="Segoe UI Semibold" panose="020B0702040204020203" pitchFamily="34" charset="0"/>
              <a:cs typeface="Segoe UI Semibold" panose="020B0702040204020203" pitchFamily="34" charset="0"/>
            </a:rPr>
            <a:t>FAT</a:t>
          </a:r>
          <a:r>
            <a:rPr lang="en-IN" sz="1200" b="1" kern="1200" baseline="0">
              <a:solidFill>
                <a:schemeClr val="tx1">
                  <a:lumMod val="75000"/>
                  <a:lumOff val="25000"/>
                </a:schemeClr>
              </a:solidFill>
              <a:latin typeface="Segoe UI Semibold" panose="020B0702040204020203" pitchFamily="34" charset="0"/>
              <a:cs typeface="Segoe UI Semibold" panose="020B0702040204020203" pitchFamily="34" charset="0"/>
            </a:rPr>
            <a:t> BY OUTLET</a:t>
          </a:r>
          <a:endParaRPr lang="en-IN" sz="1200" b="1" kern="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11</xdr:col>
      <xdr:colOff>107462</xdr:colOff>
      <xdr:row>18</xdr:row>
      <xdr:rowOff>19540</xdr:rowOff>
    </xdr:from>
    <xdr:to>
      <xdr:col>15</xdr:col>
      <xdr:colOff>136769</xdr:colOff>
      <xdr:row>40</xdr:row>
      <xdr:rowOff>78153</xdr:rowOff>
    </xdr:to>
    <xdr:graphicFrame macro="">
      <xdr:nvGraphicFramePr>
        <xdr:cNvPr id="16" name="Chart 15">
          <a:extLst>
            <a:ext uri="{FF2B5EF4-FFF2-40B4-BE49-F238E27FC236}">
              <a16:creationId xmlns:a16="http://schemas.microsoft.com/office/drawing/2014/main" id="{1111296D-F5F9-4C2E-A710-FD197FC5A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225670</xdr:colOff>
      <xdr:row>17</xdr:row>
      <xdr:rowOff>82551</xdr:rowOff>
    </xdr:from>
    <xdr:to>
      <xdr:col>13</xdr:col>
      <xdr:colOff>235439</xdr:colOff>
      <xdr:row>18</xdr:row>
      <xdr:rowOff>111858</xdr:rowOff>
    </xdr:to>
    <xdr:sp macro="" textlink="">
      <xdr:nvSpPr>
        <xdr:cNvPr id="22" name="TextBox 21">
          <a:extLst>
            <a:ext uri="{FF2B5EF4-FFF2-40B4-BE49-F238E27FC236}">
              <a16:creationId xmlns:a16="http://schemas.microsoft.com/office/drawing/2014/main" id="{71A0CCE3-A356-4048-BF7C-003EF9C33C1D}"/>
            </a:ext>
          </a:extLst>
        </xdr:cNvPr>
        <xdr:cNvSpPr txBox="1"/>
      </xdr:nvSpPr>
      <xdr:spPr>
        <a:xfrm>
          <a:off x="7640516" y="3404089"/>
          <a:ext cx="1357923" cy="224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tx1">
                  <a:lumMod val="65000"/>
                  <a:lumOff val="35000"/>
                </a:schemeClr>
              </a:solidFill>
              <a:latin typeface="Segoe UI Semibold" panose="020B0702040204020203" pitchFamily="34" charset="0"/>
              <a:cs typeface="Segoe UI Semibold" panose="020B0702040204020203" pitchFamily="34" charset="0"/>
            </a:rPr>
            <a:t>ITEM</a:t>
          </a:r>
          <a:r>
            <a:rPr lang="en-IN" sz="1200" b="1" kern="1200" baseline="0">
              <a:solidFill>
                <a:schemeClr val="tx1">
                  <a:lumMod val="65000"/>
                  <a:lumOff val="35000"/>
                </a:schemeClr>
              </a:solidFill>
              <a:latin typeface="Segoe UI Semibold" panose="020B0702040204020203" pitchFamily="34" charset="0"/>
              <a:cs typeface="Segoe UI Semibold" panose="020B0702040204020203" pitchFamily="34" charset="0"/>
            </a:rPr>
            <a:t> TYPES</a:t>
          </a:r>
          <a:endParaRPr lang="en-IN" sz="1200" b="1" kern="1200">
            <a:solidFill>
              <a:schemeClr val="tx1">
                <a:lumMod val="65000"/>
                <a:lumOff val="3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15</xdr:col>
      <xdr:colOff>605692</xdr:colOff>
      <xdr:row>4</xdr:row>
      <xdr:rowOff>166076</xdr:rowOff>
    </xdr:from>
    <xdr:to>
      <xdr:col>24</xdr:col>
      <xdr:colOff>401594</xdr:colOff>
      <xdr:row>15</xdr:row>
      <xdr:rowOff>58616</xdr:rowOff>
    </xdr:to>
    <xdr:graphicFrame macro="">
      <xdr:nvGraphicFramePr>
        <xdr:cNvPr id="26" name="Chart 25">
          <a:extLst>
            <a:ext uri="{FF2B5EF4-FFF2-40B4-BE49-F238E27FC236}">
              <a16:creationId xmlns:a16="http://schemas.microsoft.com/office/drawing/2014/main" id="{A5CFE2CB-FAB3-4F7F-83FF-98614F8811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478692</xdr:colOff>
      <xdr:row>3</xdr:row>
      <xdr:rowOff>112344</xdr:rowOff>
    </xdr:from>
    <xdr:to>
      <xdr:col>24</xdr:col>
      <xdr:colOff>586946</xdr:colOff>
      <xdr:row>40</xdr:row>
      <xdr:rowOff>159224</xdr:rowOff>
    </xdr:to>
    <xdr:sp macro="" textlink="">
      <xdr:nvSpPr>
        <xdr:cNvPr id="29" name="Rectangle: Rounded Corners 28">
          <a:extLst>
            <a:ext uri="{FF2B5EF4-FFF2-40B4-BE49-F238E27FC236}">
              <a16:creationId xmlns:a16="http://schemas.microsoft.com/office/drawing/2014/main" id="{BAF9913A-FE82-4D66-9765-7CD5BBC38F7D}"/>
            </a:ext>
          </a:extLst>
        </xdr:cNvPr>
        <xdr:cNvSpPr/>
      </xdr:nvSpPr>
      <xdr:spPr>
        <a:xfrm>
          <a:off x="10543916" y="692374"/>
          <a:ext cx="6147388" cy="7200581"/>
        </a:xfrm>
        <a:prstGeom prst="roundRect">
          <a:avLst>
            <a:gd name="adj" fmla="val 3642"/>
          </a:avLst>
        </a:prstGeom>
        <a:noFill/>
        <a:ln>
          <a:solidFill>
            <a:schemeClr val="bg1">
              <a:lumMod val="75000"/>
            </a:schemeClr>
          </a:solidFill>
        </a:ln>
        <a:effectLst>
          <a:outerShdw blurRad="50800" dist="38100" dir="2700000" algn="tl" rotWithShape="0">
            <a:schemeClr val="bg1">
              <a:lumMod val="7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15</xdr:col>
      <xdr:colOff>615462</xdr:colOff>
      <xdr:row>3</xdr:row>
      <xdr:rowOff>138723</xdr:rowOff>
    </xdr:from>
    <xdr:to>
      <xdr:col>19</xdr:col>
      <xdr:colOff>61545</xdr:colOff>
      <xdr:row>5</xdr:row>
      <xdr:rowOff>0</xdr:rowOff>
    </xdr:to>
    <xdr:sp macro="" textlink="">
      <xdr:nvSpPr>
        <xdr:cNvPr id="30" name="TextBox 29">
          <a:extLst>
            <a:ext uri="{FF2B5EF4-FFF2-40B4-BE49-F238E27FC236}">
              <a16:creationId xmlns:a16="http://schemas.microsoft.com/office/drawing/2014/main" id="{6AC54554-D4DE-44D1-B73B-7EEC646D295B}"/>
            </a:ext>
          </a:extLst>
        </xdr:cNvPr>
        <xdr:cNvSpPr txBox="1"/>
      </xdr:nvSpPr>
      <xdr:spPr>
        <a:xfrm>
          <a:off x="10726616" y="724877"/>
          <a:ext cx="2142391" cy="252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tx1">
                  <a:lumMod val="65000"/>
                  <a:lumOff val="35000"/>
                </a:schemeClr>
              </a:solidFill>
              <a:latin typeface="Segoe UI Semibold" panose="020B0702040204020203" pitchFamily="34" charset="0"/>
              <a:cs typeface="Segoe UI Semibold" panose="020B0702040204020203" pitchFamily="34" charset="0"/>
            </a:rPr>
            <a:t>OUTLET</a:t>
          </a:r>
          <a:r>
            <a:rPr lang="en-IN" sz="1200" b="1" kern="1200" baseline="0">
              <a:solidFill>
                <a:schemeClr val="tx1">
                  <a:lumMod val="65000"/>
                  <a:lumOff val="35000"/>
                </a:schemeClr>
              </a:solidFill>
              <a:latin typeface="Segoe UI Semibold" panose="020B0702040204020203" pitchFamily="34" charset="0"/>
              <a:cs typeface="Segoe UI Semibold" panose="020B0702040204020203" pitchFamily="34" charset="0"/>
            </a:rPr>
            <a:t> ESTABLISHMENT</a:t>
          </a:r>
          <a:endParaRPr lang="en-IN" sz="1200" b="1" kern="1200">
            <a:solidFill>
              <a:schemeClr val="tx1">
                <a:lumMod val="65000"/>
                <a:lumOff val="3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15</xdr:col>
      <xdr:colOff>566615</xdr:colOff>
      <xdr:row>16</xdr:row>
      <xdr:rowOff>51487</xdr:rowOff>
    </xdr:from>
    <xdr:to>
      <xdr:col>24</xdr:col>
      <xdr:colOff>401594</xdr:colOff>
      <xdr:row>16</xdr:row>
      <xdr:rowOff>65456</xdr:rowOff>
    </xdr:to>
    <xdr:cxnSp macro="">
      <xdr:nvCxnSpPr>
        <xdr:cNvPr id="31" name="Straight Connector 30">
          <a:extLst>
            <a:ext uri="{FF2B5EF4-FFF2-40B4-BE49-F238E27FC236}">
              <a16:creationId xmlns:a16="http://schemas.microsoft.com/office/drawing/2014/main" id="{17CDB51F-9816-4684-A1CC-1C331C1E944C}"/>
            </a:ext>
          </a:extLst>
        </xdr:cNvPr>
        <xdr:cNvCxnSpPr/>
      </xdr:nvCxnSpPr>
      <xdr:spPr>
        <a:xfrm flipH="1">
          <a:off x="10606480" y="3181865"/>
          <a:ext cx="5858898" cy="13969"/>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662355</xdr:colOff>
      <xdr:row>16</xdr:row>
      <xdr:rowOff>101116</xdr:rowOff>
    </xdr:from>
    <xdr:to>
      <xdr:col>19</xdr:col>
      <xdr:colOff>108438</xdr:colOff>
      <xdr:row>17</xdr:row>
      <xdr:rowOff>157778</xdr:rowOff>
    </xdr:to>
    <xdr:sp macro="" textlink="">
      <xdr:nvSpPr>
        <xdr:cNvPr id="38" name="TextBox 37">
          <a:extLst>
            <a:ext uri="{FF2B5EF4-FFF2-40B4-BE49-F238E27FC236}">
              <a16:creationId xmlns:a16="http://schemas.microsoft.com/office/drawing/2014/main" id="{7970973E-011C-4A79-A734-FAF73B8570EA}"/>
            </a:ext>
          </a:extLst>
        </xdr:cNvPr>
        <xdr:cNvSpPr txBox="1"/>
      </xdr:nvSpPr>
      <xdr:spPr>
        <a:xfrm>
          <a:off x="10773509" y="3227270"/>
          <a:ext cx="2142391" cy="252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tx1">
                  <a:lumMod val="65000"/>
                  <a:lumOff val="35000"/>
                </a:schemeClr>
              </a:solidFill>
              <a:latin typeface="Segoe UI Semibold" panose="020B0702040204020203" pitchFamily="34" charset="0"/>
              <a:cs typeface="Segoe UI Semibold" panose="020B0702040204020203" pitchFamily="34" charset="0"/>
            </a:rPr>
            <a:t>OUTLET</a:t>
          </a:r>
          <a:r>
            <a:rPr lang="en-IN" sz="1200" b="1" kern="1200" baseline="0">
              <a:solidFill>
                <a:schemeClr val="tx1">
                  <a:lumMod val="65000"/>
                  <a:lumOff val="35000"/>
                </a:schemeClr>
              </a:solidFill>
              <a:latin typeface="Segoe UI Semibold" panose="020B0702040204020203" pitchFamily="34" charset="0"/>
              <a:cs typeface="Segoe UI Semibold" panose="020B0702040204020203" pitchFamily="34" charset="0"/>
            </a:rPr>
            <a:t> SIZE</a:t>
          </a:r>
          <a:endParaRPr lang="en-IN" sz="1200" b="1" kern="1200">
            <a:solidFill>
              <a:schemeClr val="tx1">
                <a:lumMod val="65000"/>
                <a:lumOff val="3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15</xdr:col>
      <xdr:colOff>644769</xdr:colOff>
      <xdr:row>17</xdr:row>
      <xdr:rowOff>58616</xdr:rowOff>
    </xdr:from>
    <xdr:to>
      <xdr:col>20</xdr:col>
      <xdr:colOff>28385</xdr:colOff>
      <xdr:row>28</xdr:row>
      <xdr:rowOff>159385</xdr:rowOff>
    </xdr:to>
    <xdr:graphicFrame macro="">
      <xdr:nvGraphicFramePr>
        <xdr:cNvPr id="39" name="Chart 38">
          <a:extLst>
            <a:ext uri="{FF2B5EF4-FFF2-40B4-BE49-F238E27FC236}">
              <a16:creationId xmlns:a16="http://schemas.microsoft.com/office/drawing/2014/main" id="{C8957AAD-C5FB-4201-873E-C7EA3D622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628135</xdr:colOff>
      <xdr:row>28</xdr:row>
      <xdr:rowOff>144162</xdr:rowOff>
    </xdr:from>
    <xdr:to>
      <xdr:col>24</xdr:col>
      <xdr:colOff>350108</xdr:colOff>
      <xdr:row>28</xdr:row>
      <xdr:rowOff>164757</xdr:rowOff>
    </xdr:to>
    <xdr:cxnSp macro="">
      <xdr:nvCxnSpPr>
        <xdr:cNvPr id="40" name="Straight Connector 39">
          <a:extLst>
            <a:ext uri="{FF2B5EF4-FFF2-40B4-BE49-F238E27FC236}">
              <a16:creationId xmlns:a16="http://schemas.microsoft.com/office/drawing/2014/main" id="{ADB860E2-1C77-4ADF-8A28-75F48CB3BFF8}"/>
            </a:ext>
          </a:extLst>
        </xdr:cNvPr>
        <xdr:cNvCxnSpPr/>
      </xdr:nvCxnSpPr>
      <xdr:spPr>
        <a:xfrm flipH="1" flipV="1">
          <a:off x="10668000" y="5622324"/>
          <a:ext cx="5745892" cy="2059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293078</xdr:colOff>
      <xdr:row>16</xdr:row>
      <xdr:rowOff>175846</xdr:rowOff>
    </xdr:from>
    <xdr:to>
      <xdr:col>20</xdr:col>
      <xdr:colOff>293078</xdr:colOff>
      <xdr:row>28</xdr:row>
      <xdr:rowOff>107462</xdr:rowOff>
    </xdr:to>
    <xdr:cxnSp macro="">
      <xdr:nvCxnSpPr>
        <xdr:cNvPr id="41" name="Straight Connector 40">
          <a:extLst>
            <a:ext uri="{FF2B5EF4-FFF2-40B4-BE49-F238E27FC236}">
              <a16:creationId xmlns:a16="http://schemas.microsoft.com/office/drawing/2014/main" id="{9C521CD2-BF2C-48AB-92BD-CDB6D1A8393D}"/>
            </a:ext>
          </a:extLst>
        </xdr:cNvPr>
        <xdr:cNvCxnSpPr/>
      </xdr:nvCxnSpPr>
      <xdr:spPr>
        <a:xfrm>
          <a:off x="13774616" y="3302000"/>
          <a:ext cx="0" cy="2276231"/>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322385</xdr:colOff>
      <xdr:row>16</xdr:row>
      <xdr:rowOff>146539</xdr:rowOff>
    </xdr:from>
    <xdr:to>
      <xdr:col>24</xdr:col>
      <xdr:colOff>654539</xdr:colOff>
      <xdr:row>28</xdr:row>
      <xdr:rowOff>175846</xdr:rowOff>
    </xdr:to>
    <xdr:graphicFrame macro="">
      <xdr:nvGraphicFramePr>
        <xdr:cNvPr id="45" name="Chart 44">
          <a:extLst>
            <a:ext uri="{FF2B5EF4-FFF2-40B4-BE49-F238E27FC236}">
              <a16:creationId xmlns:a16="http://schemas.microsoft.com/office/drawing/2014/main" id="{2A953817-D274-4E2F-B097-8C15E7B59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435708</xdr:colOff>
      <xdr:row>16</xdr:row>
      <xdr:rowOff>101116</xdr:rowOff>
    </xdr:from>
    <xdr:to>
      <xdr:col>23</xdr:col>
      <xdr:colOff>555868</xdr:colOff>
      <xdr:row>17</xdr:row>
      <xdr:rowOff>157778</xdr:rowOff>
    </xdr:to>
    <xdr:sp macro="" textlink="">
      <xdr:nvSpPr>
        <xdr:cNvPr id="46" name="TextBox 45">
          <a:extLst>
            <a:ext uri="{FF2B5EF4-FFF2-40B4-BE49-F238E27FC236}">
              <a16:creationId xmlns:a16="http://schemas.microsoft.com/office/drawing/2014/main" id="{BECB22F2-C974-401B-B4E1-5F22E3261E48}"/>
            </a:ext>
          </a:extLst>
        </xdr:cNvPr>
        <xdr:cNvSpPr txBox="1"/>
      </xdr:nvSpPr>
      <xdr:spPr>
        <a:xfrm>
          <a:off x="13917246" y="3227270"/>
          <a:ext cx="2142391" cy="252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tx1">
                  <a:lumMod val="65000"/>
                  <a:lumOff val="35000"/>
                </a:schemeClr>
              </a:solidFill>
              <a:latin typeface="Segoe UI Semibold" panose="020B0702040204020203" pitchFamily="34" charset="0"/>
              <a:cs typeface="Segoe UI Semibold" panose="020B0702040204020203" pitchFamily="34" charset="0"/>
            </a:rPr>
            <a:t>OUTLET</a:t>
          </a:r>
          <a:r>
            <a:rPr lang="en-IN" sz="1200" b="1" kern="1200" baseline="0">
              <a:solidFill>
                <a:schemeClr val="tx1">
                  <a:lumMod val="65000"/>
                  <a:lumOff val="35000"/>
                </a:schemeClr>
              </a:solidFill>
              <a:latin typeface="Segoe UI Semibold" panose="020B0702040204020203" pitchFamily="34" charset="0"/>
              <a:cs typeface="Segoe UI Semibold" panose="020B0702040204020203" pitchFamily="34" charset="0"/>
            </a:rPr>
            <a:t> LOCATION</a:t>
          </a:r>
          <a:endParaRPr lang="en-IN" sz="1200" b="1" kern="1200">
            <a:solidFill>
              <a:schemeClr val="tx1">
                <a:lumMod val="65000"/>
                <a:lumOff val="3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15</xdr:col>
      <xdr:colOff>521209</xdr:colOff>
      <xdr:row>29</xdr:row>
      <xdr:rowOff>101943</xdr:rowOff>
    </xdr:from>
    <xdr:to>
      <xdr:col>19</xdr:col>
      <xdr:colOff>159743</xdr:colOff>
      <xdr:row>40</xdr:row>
      <xdr:rowOff>158618</xdr:rowOff>
    </xdr:to>
    <xdr:graphicFrame macro="">
      <xdr:nvGraphicFramePr>
        <xdr:cNvPr id="47" name="Chart 46">
          <a:extLst>
            <a:ext uri="{FF2B5EF4-FFF2-40B4-BE49-F238E27FC236}">
              <a16:creationId xmlns:a16="http://schemas.microsoft.com/office/drawing/2014/main" id="{ACDE93F9-AF79-451C-ADDB-4F5A0401A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662355</xdr:colOff>
      <xdr:row>28</xdr:row>
      <xdr:rowOff>165597</xdr:rowOff>
    </xdr:from>
    <xdr:to>
      <xdr:col>19</xdr:col>
      <xdr:colOff>108438</xdr:colOff>
      <xdr:row>30</xdr:row>
      <xdr:rowOff>26874</xdr:rowOff>
    </xdr:to>
    <xdr:sp macro="" textlink="">
      <xdr:nvSpPr>
        <xdr:cNvPr id="48" name="TextBox 47">
          <a:extLst>
            <a:ext uri="{FF2B5EF4-FFF2-40B4-BE49-F238E27FC236}">
              <a16:creationId xmlns:a16="http://schemas.microsoft.com/office/drawing/2014/main" id="{C55DAEB2-6E9E-4B58-BA86-2B43D82550B9}"/>
            </a:ext>
          </a:extLst>
        </xdr:cNvPr>
        <xdr:cNvSpPr txBox="1"/>
      </xdr:nvSpPr>
      <xdr:spPr>
        <a:xfrm>
          <a:off x="10773509" y="5636366"/>
          <a:ext cx="2142391" cy="252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tx1">
                  <a:lumMod val="65000"/>
                  <a:lumOff val="35000"/>
                </a:schemeClr>
              </a:solidFill>
              <a:latin typeface="Segoe UI Semibold" panose="020B0702040204020203" pitchFamily="34" charset="0"/>
              <a:cs typeface="Segoe UI Semibold" panose="020B0702040204020203" pitchFamily="34" charset="0"/>
            </a:rPr>
            <a:t>OUTLET</a:t>
          </a:r>
          <a:r>
            <a:rPr lang="en-IN" sz="1200" b="1" kern="1200" baseline="0">
              <a:solidFill>
                <a:schemeClr val="tx1">
                  <a:lumMod val="65000"/>
                  <a:lumOff val="35000"/>
                </a:schemeClr>
              </a:solidFill>
              <a:latin typeface="Segoe UI Semibold" panose="020B0702040204020203" pitchFamily="34" charset="0"/>
              <a:cs typeface="Segoe UI Semibold" panose="020B0702040204020203" pitchFamily="34" charset="0"/>
            </a:rPr>
            <a:t> TYPE</a:t>
          </a:r>
          <a:endParaRPr lang="en-IN" sz="1200" b="1" kern="1200">
            <a:solidFill>
              <a:schemeClr val="tx1">
                <a:lumMod val="65000"/>
                <a:lumOff val="3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19</xdr:col>
      <xdr:colOff>44889</xdr:colOff>
      <xdr:row>29</xdr:row>
      <xdr:rowOff>135166</xdr:rowOff>
    </xdr:from>
    <xdr:to>
      <xdr:col>22</xdr:col>
      <xdr:colOff>33073</xdr:colOff>
      <xdr:row>40</xdr:row>
      <xdr:rowOff>125396</xdr:rowOff>
    </xdr:to>
    <xdr:graphicFrame macro="">
      <xdr:nvGraphicFramePr>
        <xdr:cNvPr id="49" name="Chart 48">
          <a:extLst>
            <a:ext uri="{FF2B5EF4-FFF2-40B4-BE49-F238E27FC236}">
              <a16:creationId xmlns:a16="http://schemas.microsoft.com/office/drawing/2014/main" id="{71C5786B-D26F-461D-950E-2E87CBE92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636588</xdr:colOff>
      <xdr:row>29</xdr:row>
      <xdr:rowOff>115627</xdr:rowOff>
    </xdr:from>
    <xdr:to>
      <xdr:col>24</xdr:col>
      <xdr:colOff>480280</xdr:colOff>
      <xdr:row>40</xdr:row>
      <xdr:rowOff>144934</xdr:rowOff>
    </xdr:to>
    <xdr:graphicFrame macro="">
      <xdr:nvGraphicFramePr>
        <xdr:cNvPr id="50" name="Chart 49">
          <a:extLst>
            <a:ext uri="{FF2B5EF4-FFF2-40B4-BE49-F238E27FC236}">
              <a16:creationId xmlns:a16="http://schemas.microsoft.com/office/drawing/2014/main" id="{E6426DCF-0BFC-4DAF-9AED-F6D24BE40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107148</xdr:colOff>
      <xdr:row>39</xdr:row>
      <xdr:rowOff>91989</xdr:rowOff>
    </xdr:from>
    <xdr:to>
      <xdr:col>18</xdr:col>
      <xdr:colOff>597244</xdr:colOff>
      <xdr:row>40</xdr:row>
      <xdr:rowOff>157018</xdr:rowOff>
    </xdr:to>
    <xdr:sp macro="" textlink="">
      <xdr:nvSpPr>
        <xdr:cNvPr id="51" name="TextBox 50">
          <a:extLst>
            <a:ext uri="{FF2B5EF4-FFF2-40B4-BE49-F238E27FC236}">
              <a16:creationId xmlns:a16="http://schemas.microsoft.com/office/drawing/2014/main" id="{87A92366-84D2-4446-B8EF-598627E24833}"/>
            </a:ext>
          </a:extLst>
        </xdr:cNvPr>
        <xdr:cNvSpPr txBox="1"/>
      </xdr:nvSpPr>
      <xdr:spPr>
        <a:xfrm>
          <a:off x="11514402" y="7632377"/>
          <a:ext cx="1161111" cy="25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accent1">
                  <a:lumMod val="75000"/>
                </a:schemeClr>
              </a:solidFill>
              <a:latin typeface="Segoe UI Semibold" panose="020B0702040204020203" pitchFamily="34" charset="0"/>
              <a:cs typeface="Segoe UI Semibold" panose="020B0702040204020203" pitchFamily="34" charset="0"/>
            </a:rPr>
            <a:t>Total</a:t>
          </a:r>
          <a:r>
            <a:rPr lang="en-IN" sz="1200" b="1" kern="1200" baseline="0">
              <a:solidFill>
                <a:schemeClr val="accent1">
                  <a:lumMod val="75000"/>
                </a:schemeClr>
              </a:solidFill>
              <a:latin typeface="Segoe UI Semibold" panose="020B0702040204020203" pitchFamily="34" charset="0"/>
              <a:cs typeface="Segoe UI Semibold" panose="020B0702040204020203" pitchFamily="34" charset="0"/>
            </a:rPr>
            <a:t> Sales</a:t>
          </a:r>
          <a:endParaRPr lang="en-IN" sz="1200" b="1" kern="1200">
            <a:solidFill>
              <a:schemeClr val="accent1">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22</xdr:col>
      <xdr:colOff>301001</xdr:colOff>
      <xdr:row>39</xdr:row>
      <xdr:rowOff>97193</xdr:rowOff>
    </xdr:from>
    <xdr:to>
      <xdr:col>24</xdr:col>
      <xdr:colOff>10297</xdr:colOff>
      <xdr:row>40</xdr:row>
      <xdr:rowOff>167370</xdr:rowOff>
    </xdr:to>
    <xdr:sp macro="" textlink="">
      <xdr:nvSpPr>
        <xdr:cNvPr id="52" name="TextBox 51">
          <a:extLst>
            <a:ext uri="{FF2B5EF4-FFF2-40B4-BE49-F238E27FC236}">
              <a16:creationId xmlns:a16="http://schemas.microsoft.com/office/drawing/2014/main" id="{2CCA4997-0991-418E-90D7-367966B3FC3A}"/>
            </a:ext>
          </a:extLst>
        </xdr:cNvPr>
        <xdr:cNvSpPr txBox="1"/>
      </xdr:nvSpPr>
      <xdr:spPr>
        <a:xfrm>
          <a:off x="15063329" y="7637581"/>
          <a:ext cx="1051326" cy="263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accent1">
                  <a:lumMod val="75000"/>
                </a:schemeClr>
              </a:solidFill>
              <a:latin typeface="Segoe UI Semibold" panose="020B0702040204020203" pitchFamily="34" charset="0"/>
              <a:cs typeface="Segoe UI Semibold" panose="020B0702040204020203" pitchFamily="34" charset="0"/>
            </a:rPr>
            <a:t>No</a:t>
          </a:r>
          <a:r>
            <a:rPr lang="en-IN" sz="1200" b="1" kern="1200" baseline="0">
              <a:solidFill>
                <a:schemeClr val="accent1">
                  <a:lumMod val="75000"/>
                </a:schemeClr>
              </a:solidFill>
              <a:latin typeface="Segoe UI Semibold" panose="020B0702040204020203" pitchFamily="34" charset="0"/>
              <a:cs typeface="Segoe UI Semibold" panose="020B0702040204020203" pitchFamily="34" charset="0"/>
            </a:rPr>
            <a:t> of items</a:t>
          </a:r>
          <a:endParaRPr lang="en-IN" sz="1200" b="1" kern="1200">
            <a:solidFill>
              <a:schemeClr val="accent1">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19</xdr:col>
      <xdr:colOff>585418</xdr:colOff>
      <xdr:row>39</xdr:row>
      <xdr:rowOff>97193</xdr:rowOff>
    </xdr:from>
    <xdr:to>
      <xdr:col>21</xdr:col>
      <xdr:colOff>195648</xdr:colOff>
      <xdr:row>40</xdr:row>
      <xdr:rowOff>157073</xdr:rowOff>
    </xdr:to>
    <xdr:sp macro="" textlink="">
      <xdr:nvSpPr>
        <xdr:cNvPr id="53" name="TextBox 52">
          <a:extLst>
            <a:ext uri="{FF2B5EF4-FFF2-40B4-BE49-F238E27FC236}">
              <a16:creationId xmlns:a16="http://schemas.microsoft.com/office/drawing/2014/main" id="{BB835F28-0D6E-4C9D-AA2D-3227FC3676B9}"/>
            </a:ext>
          </a:extLst>
        </xdr:cNvPr>
        <xdr:cNvSpPr txBox="1"/>
      </xdr:nvSpPr>
      <xdr:spPr>
        <a:xfrm>
          <a:off x="13334702" y="7637581"/>
          <a:ext cx="952259" cy="253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accent1">
                  <a:lumMod val="75000"/>
                </a:schemeClr>
              </a:solidFill>
              <a:latin typeface="Segoe UI Semibold" panose="020B0702040204020203" pitchFamily="34" charset="0"/>
              <a:cs typeface="Segoe UI Semibold" panose="020B0702040204020203" pitchFamily="34" charset="0"/>
            </a:rPr>
            <a:t>Avg</a:t>
          </a:r>
          <a:r>
            <a:rPr lang="en-IN" sz="1200" b="1" kern="1200" baseline="0">
              <a:solidFill>
                <a:schemeClr val="accent1">
                  <a:lumMod val="75000"/>
                </a:schemeClr>
              </a:solidFill>
              <a:latin typeface="Segoe UI Semibold" panose="020B0702040204020203" pitchFamily="34" charset="0"/>
              <a:cs typeface="Segoe UI Semibold" panose="020B0702040204020203" pitchFamily="34" charset="0"/>
            </a:rPr>
            <a:t> Sales</a:t>
          </a:r>
          <a:endParaRPr lang="en-IN" sz="1200" b="1" kern="1200">
            <a:solidFill>
              <a:schemeClr val="accent1">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3</xdr:col>
      <xdr:colOff>494270</xdr:colOff>
      <xdr:row>8</xdr:row>
      <xdr:rowOff>148228</xdr:rowOff>
    </xdr:from>
    <xdr:to>
      <xdr:col>6</xdr:col>
      <xdr:colOff>144163</xdr:colOff>
      <xdr:row>10</xdr:row>
      <xdr:rowOff>0</xdr:rowOff>
    </xdr:to>
    <xdr:sp macro="" textlink="">
      <xdr:nvSpPr>
        <xdr:cNvPr id="58" name="TextBox 57">
          <a:extLst>
            <a:ext uri="{FF2B5EF4-FFF2-40B4-BE49-F238E27FC236}">
              <a16:creationId xmlns:a16="http://schemas.microsoft.com/office/drawing/2014/main" id="{05481221-0160-4855-B5F3-534142046021}"/>
            </a:ext>
          </a:extLst>
        </xdr:cNvPr>
        <xdr:cNvSpPr txBox="1"/>
      </xdr:nvSpPr>
      <xdr:spPr>
        <a:xfrm>
          <a:off x="2502243" y="1713417"/>
          <a:ext cx="1657866" cy="243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kern="1200">
              <a:solidFill>
                <a:schemeClr val="accent6">
                  <a:lumMod val="75000"/>
                </a:schemeClr>
              </a:solidFill>
              <a:latin typeface="Aptos Display" panose="020B0004020202020204" pitchFamily="34" charset="0"/>
              <a:cs typeface="Segoe UI Semibold" panose="020B0702040204020203" pitchFamily="34" charset="0"/>
            </a:rPr>
            <a:t>FILTER</a:t>
          </a:r>
          <a:r>
            <a:rPr lang="en-IN" sz="1600" b="1" kern="1200" baseline="0">
              <a:solidFill>
                <a:schemeClr val="accent6">
                  <a:lumMod val="75000"/>
                </a:schemeClr>
              </a:solidFill>
              <a:latin typeface="Aptos Display" panose="020B0004020202020204" pitchFamily="34" charset="0"/>
              <a:cs typeface="Segoe UI Semibold" panose="020B0702040204020203" pitchFamily="34" charset="0"/>
            </a:rPr>
            <a:t> PANEL</a:t>
          </a:r>
          <a:endParaRPr lang="en-IN" sz="1600" b="1" kern="1200">
            <a:solidFill>
              <a:schemeClr val="accent6">
                <a:lumMod val="75000"/>
              </a:schemeClr>
            </a:solidFill>
            <a:latin typeface="Aptos Display" panose="020B0004020202020204" pitchFamily="34" charset="0"/>
            <a:cs typeface="Segoe UI Semibold" panose="020B0702040204020203" pitchFamily="34" charset="0"/>
          </a:endParaRPr>
        </a:p>
      </xdr:txBody>
    </xdr:sp>
    <xdr:clientData/>
  </xdr:twoCellAnchor>
  <xdr:twoCellAnchor editAs="oneCell">
    <xdr:from>
      <xdr:col>3</xdr:col>
      <xdr:colOff>267731</xdr:colOff>
      <xdr:row>18</xdr:row>
      <xdr:rowOff>36173</xdr:rowOff>
    </xdr:from>
    <xdr:to>
      <xdr:col>6</xdr:col>
      <xdr:colOff>267730</xdr:colOff>
      <xdr:row>24</xdr:row>
      <xdr:rowOff>165301</xdr:rowOff>
    </xdr:to>
    <mc:AlternateContent xmlns:mc="http://schemas.openxmlformats.org/markup-compatibility/2006" xmlns:a14="http://schemas.microsoft.com/office/drawing/2010/main">
      <mc:Choice Requires="a14">
        <xdr:graphicFrame macro="">
          <xdr:nvGraphicFramePr>
            <xdr:cNvPr id="59" name="Outlet Location Type 1">
              <a:extLst>
                <a:ext uri="{FF2B5EF4-FFF2-40B4-BE49-F238E27FC236}">
                  <a16:creationId xmlns:a16="http://schemas.microsoft.com/office/drawing/2014/main" id="{13D31541-AF2C-4F91-B199-EAEAE3BD4491}"/>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2280776" y="3516352"/>
              <a:ext cx="2013044" cy="12891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267730</xdr:colOff>
      <xdr:row>25</xdr:row>
      <xdr:rowOff>61783</xdr:rowOff>
    </xdr:from>
    <xdr:to>
      <xdr:col>6</xdr:col>
      <xdr:colOff>278026</xdr:colOff>
      <xdr:row>36</xdr:row>
      <xdr:rowOff>72081</xdr:rowOff>
    </xdr:to>
    <mc:AlternateContent xmlns:mc="http://schemas.openxmlformats.org/markup-compatibility/2006" xmlns:a14="http://schemas.microsoft.com/office/drawing/2010/main">
      <mc:Choice Requires="a14">
        <xdr:graphicFrame macro="">
          <xdr:nvGraphicFramePr>
            <xdr:cNvPr id="60" name="Item Type 1">
              <a:extLst>
                <a:ext uri="{FF2B5EF4-FFF2-40B4-BE49-F238E27FC236}">
                  <a16:creationId xmlns:a16="http://schemas.microsoft.com/office/drawing/2014/main" id="{29423F6F-F3AF-41B1-85CF-013BF418926C}"/>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2280775" y="4895365"/>
              <a:ext cx="2023341" cy="2137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59375</xdr:colOff>
      <xdr:row>10</xdr:row>
      <xdr:rowOff>106808</xdr:rowOff>
    </xdr:from>
    <xdr:to>
      <xdr:col>10</xdr:col>
      <xdr:colOff>541435</xdr:colOff>
      <xdr:row>12</xdr:row>
      <xdr:rowOff>201763</xdr:rowOff>
    </xdr:to>
    <xdr:pic>
      <xdr:nvPicPr>
        <xdr:cNvPr id="35" name="Picture 34">
          <a:extLst>
            <a:ext uri="{FF2B5EF4-FFF2-40B4-BE49-F238E27FC236}">
              <a16:creationId xmlns:a16="http://schemas.microsoft.com/office/drawing/2014/main" id="{1B277B40-72CF-6CE1-5C88-67DEE4F28F1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800144" y="2158346"/>
          <a:ext cx="482060" cy="505263"/>
        </a:xfrm>
        <a:prstGeom prst="rect">
          <a:avLst/>
        </a:prstGeom>
      </xdr:spPr>
    </xdr:pic>
    <xdr:clientData/>
  </xdr:twoCellAnchor>
  <xdr:twoCellAnchor editAs="oneCell">
    <xdr:from>
      <xdr:col>10</xdr:col>
      <xdr:colOff>68874</xdr:colOff>
      <xdr:row>3</xdr:row>
      <xdr:rowOff>188549</xdr:rowOff>
    </xdr:from>
    <xdr:to>
      <xdr:col>10</xdr:col>
      <xdr:colOff>531936</xdr:colOff>
      <xdr:row>6</xdr:row>
      <xdr:rowOff>67135</xdr:rowOff>
    </xdr:to>
    <xdr:pic>
      <xdr:nvPicPr>
        <xdr:cNvPr id="37" name="Picture 36">
          <a:extLst>
            <a:ext uri="{FF2B5EF4-FFF2-40B4-BE49-F238E27FC236}">
              <a16:creationId xmlns:a16="http://schemas.microsoft.com/office/drawing/2014/main" id="{CE5BFF02-77D6-48D2-7456-DF197E69862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809643" y="804011"/>
          <a:ext cx="463062" cy="494047"/>
        </a:xfrm>
        <a:prstGeom prst="rect">
          <a:avLst/>
        </a:prstGeom>
      </xdr:spPr>
    </xdr:pic>
    <xdr:clientData/>
  </xdr:twoCellAnchor>
  <xdr:twoCellAnchor editAs="oneCell">
    <xdr:from>
      <xdr:col>14</xdr:col>
      <xdr:colOff>315058</xdr:colOff>
      <xdr:row>10</xdr:row>
      <xdr:rowOff>117231</xdr:rowOff>
    </xdr:from>
    <xdr:to>
      <xdr:col>15</xdr:col>
      <xdr:colOff>95250</xdr:colOff>
      <xdr:row>12</xdr:row>
      <xdr:rowOff>191339</xdr:rowOff>
    </xdr:to>
    <xdr:pic>
      <xdr:nvPicPr>
        <xdr:cNvPr id="43" name="Picture 42">
          <a:extLst>
            <a:ext uri="{FF2B5EF4-FFF2-40B4-BE49-F238E27FC236}">
              <a16:creationId xmlns:a16="http://schemas.microsoft.com/office/drawing/2014/main" id="{B915F06A-D716-A883-7865-82E4E8077AB9}"/>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52135" y="2168769"/>
          <a:ext cx="454269" cy="484416"/>
        </a:xfrm>
        <a:prstGeom prst="rect">
          <a:avLst/>
        </a:prstGeom>
      </xdr:spPr>
    </xdr:pic>
    <xdr:clientData/>
  </xdr:twoCellAnchor>
  <xdr:twoCellAnchor editAs="oneCell">
    <xdr:from>
      <xdr:col>14</xdr:col>
      <xdr:colOff>337771</xdr:colOff>
      <xdr:row>4</xdr:row>
      <xdr:rowOff>12457</xdr:rowOff>
    </xdr:from>
    <xdr:to>
      <xdr:col>15</xdr:col>
      <xdr:colOff>72536</xdr:colOff>
      <xdr:row>6</xdr:row>
      <xdr:rowOff>38074</xdr:rowOff>
    </xdr:to>
    <xdr:pic>
      <xdr:nvPicPr>
        <xdr:cNvPr id="54" name="Picture 53">
          <a:extLst>
            <a:ext uri="{FF2B5EF4-FFF2-40B4-BE49-F238E27FC236}">
              <a16:creationId xmlns:a16="http://schemas.microsoft.com/office/drawing/2014/main" id="{8F03DB7E-02A4-D32B-A0BA-A88BDB2A5B6D}"/>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774848" y="833072"/>
          <a:ext cx="408842" cy="435925"/>
        </a:xfrm>
        <a:prstGeom prst="rect">
          <a:avLst/>
        </a:prstGeom>
      </xdr:spPr>
    </xdr:pic>
    <xdr:clientData/>
  </xdr:twoCellAnchor>
  <xdr:twoCellAnchor editAs="oneCell">
    <xdr:from>
      <xdr:col>3</xdr:col>
      <xdr:colOff>499089</xdr:colOff>
      <xdr:row>36</xdr:row>
      <xdr:rowOff>161389</xdr:rowOff>
    </xdr:from>
    <xdr:to>
      <xdr:col>4</xdr:col>
      <xdr:colOff>376297</xdr:colOff>
      <xdr:row>39</xdr:row>
      <xdr:rowOff>132922</xdr:rowOff>
    </xdr:to>
    <xdr:pic>
      <xdr:nvPicPr>
        <xdr:cNvPr id="56" name="Picture 55">
          <a:hlinkClick xmlns:r="http://schemas.openxmlformats.org/officeDocument/2006/relationships" r:id="rId14"/>
          <a:extLst>
            <a:ext uri="{FF2B5EF4-FFF2-40B4-BE49-F238E27FC236}">
              <a16:creationId xmlns:a16="http://schemas.microsoft.com/office/drawing/2014/main" id="{1B670544-904F-0EF8-978A-95ECC07B36B3}"/>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521320" y="7546927"/>
          <a:ext cx="551285" cy="586995"/>
        </a:xfrm>
        <a:prstGeom prst="rect">
          <a:avLst/>
        </a:prstGeom>
      </xdr:spPr>
    </xdr:pic>
    <xdr:clientData/>
  </xdr:twoCellAnchor>
  <xdr:twoCellAnchor editAs="oneCell">
    <xdr:from>
      <xdr:col>5</xdr:col>
      <xdr:colOff>163831</xdr:colOff>
      <xdr:row>36</xdr:row>
      <xdr:rowOff>196214</xdr:rowOff>
    </xdr:from>
    <xdr:to>
      <xdr:col>5</xdr:col>
      <xdr:colOff>640080</xdr:colOff>
      <xdr:row>39</xdr:row>
      <xdr:rowOff>98097</xdr:rowOff>
    </xdr:to>
    <xdr:pic>
      <xdr:nvPicPr>
        <xdr:cNvPr id="61" name="Picture 60">
          <a:hlinkClick xmlns:r="http://schemas.openxmlformats.org/officeDocument/2006/relationships" r:id="rId16"/>
          <a:extLst>
            <a:ext uri="{FF2B5EF4-FFF2-40B4-BE49-F238E27FC236}">
              <a16:creationId xmlns:a16="http://schemas.microsoft.com/office/drawing/2014/main" id="{CCB37817-A500-DC60-CAE8-E3DAA125F426}"/>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3534216" y="7581752"/>
          <a:ext cx="476249" cy="517345"/>
        </a:xfrm>
        <a:prstGeom prst="rect">
          <a:avLst/>
        </a:prstGeom>
      </xdr:spPr>
    </xdr:pic>
    <xdr:clientData/>
  </xdr:twoCellAnchor>
  <xdr:twoCellAnchor editAs="oneCell">
    <xdr:from>
      <xdr:col>3</xdr:col>
      <xdr:colOff>411749</xdr:colOff>
      <xdr:row>8</xdr:row>
      <xdr:rowOff>141459</xdr:rowOff>
    </xdr:from>
    <xdr:to>
      <xdr:col>4</xdr:col>
      <xdr:colOff>5</xdr:colOff>
      <xdr:row>10</xdr:row>
      <xdr:rowOff>6480</xdr:rowOff>
    </xdr:to>
    <xdr:pic>
      <xdr:nvPicPr>
        <xdr:cNvPr id="63" name="Picture 62">
          <a:extLst>
            <a:ext uri="{FF2B5EF4-FFF2-40B4-BE49-F238E27FC236}">
              <a16:creationId xmlns:a16="http://schemas.microsoft.com/office/drawing/2014/main" id="{E6993E94-9360-1624-F677-377767D5E3F7}"/>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417831" y="1696561"/>
          <a:ext cx="256950" cy="25379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it Singh" refreshedDate="45647.46439050926" createdVersion="8" refreshedVersion="8" minRefreshableVersion="3" recordCount="8523" xr:uid="{B3EB8BB2-4A41-45E3-B984-F3F191D0C1E5}">
  <cacheSource type="worksheet">
    <worksheetSource name="Table1"/>
  </cacheSource>
  <cacheFields count="13">
    <cacheField name="Item Fat Content" numFmtId="0">
      <sharedItems count="2">
        <s v="Regular"/>
        <s v="Low Fat"/>
      </sharedItems>
    </cacheField>
    <cacheField name="Serial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8338067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F0C3D3-073A-4783-B381-3082432AA65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of Sales" fld="11" subtotal="average" baseField="0" baseItem="1"/>
    <dataField name="Number of Items" fld="1" subtotal="count" baseField="0" baseItem="1"/>
    <dataField name="Average of Rating" fld="12" subtotal="average" baseField="0" baseItem="3"/>
  </dataFields>
  <formats count="3">
    <format dxfId="2">
      <pivotArea type="all" dataOnly="0" outline="0" fieldPosition="0"/>
    </format>
    <format dxfId="1">
      <pivotArea outline="0" collapsedLevelsAreSubtotals="1" fieldPosition="0"/>
    </format>
    <format dxfId="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664F049-B197-4D5C-BEF3-27B84BE0D49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B23:D27"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Total Sales" fld="11" baseField="0" baseItem="0" numFmtId="167"/>
  </dataFields>
  <formats count="11">
    <format dxfId="89">
      <pivotArea type="all" dataOnly="0" outline="0" fieldPosition="0"/>
    </format>
    <format dxfId="88">
      <pivotArea outline="0" collapsedLevelsAreSubtotals="1" fieldPosition="0"/>
    </format>
    <format dxfId="87">
      <pivotArea outline="0" collapsedLevelsAreSubtotals="1" fieldPosition="0"/>
    </format>
    <format dxfId="86">
      <pivotArea type="all" dataOnly="0" outline="0" fieldPosition="0"/>
    </format>
    <format dxfId="85">
      <pivotArea outline="0" collapsedLevelsAreSubtotals="1" fieldPosition="0"/>
    </format>
    <format dxfId="84">
      <pivotArea type="origin" dataOnly="0" labelOnly="1" outline="0" fieldPosition="0"/>
    </format>
    <format dxfId="83">
      <pivotArea field="0" type="button" dataOnly="0" labelOnly="1" outline="0" axis="axisCol" fieldPosition="0"/>
    </format>
    <format dxfId="82">
      <pivotArea type="topRight" dataOnly="0" labelOnly="1" outline="0" fieldPosition="0"/>
    </format>
    <format dxfId="81">
      <pivotArea field="6" type="button" dataOnly="0" labelOnly="1" outline="0" axis="axisRow" fieldPosition="0"/>
    </format>
    <format dxfId="80">
      <pivotArea dataOnly="0" labelOnly="1" fieldPosition="0">
        <references count="1">
          <reference field="6" count="0"/>
        </references>
      </pivotArea>
    </format>
    <format dxfId="79">
      <pivotArea dataOnly="0" labelOnly="1" fieldPosition="0">
        <references count="1">
          <reference field="0" count="0"/>
        </references>
      </pivotArea>
    </format>
  </formats>
  <chartFormats count="9">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11" format="0" series="1">
      <pivotArea type="data" outline="0" fieldPosition="0">
        <references count="2">
          <reference field="4294967294" count="1" selected="0">
            <x v="0"/>
          </reference>
          <reference field="0" count="1" selected="0">
            <x v="1"/>
          </reference>
        </references>
      </pivotArea>
    </chartFormat>
    <chartFormat chart="11" format="1" series="1">
      <pivotArea type="data" outline="0" fieldPosition="0">
        <references count="2">
          <reference field="4294967294" count="1" selected="0">
            <x v="0"/>
          </reference>
          <reference field="0" count="1" selected="0">
            <x v="0"/>
          </reference>
        </references>
      </pivotArea>
    </chartFormat>
    <chartFormat chart="13" format="4" series="1">
      <pivotArea type="data" outline="0" fieldPosition="0">
        <references count="2">
          <reference field="4294967294" count="1" selected="0">
            <x v="0"/>
          </reference>
          <reference field="0" count="1" selected="0">
            <x v="0"/>
          </reference>
        </references>
      </pivotArea>
    </chartFormat>
    <chartFormat chart="13" format="5" series="1">
      <pivotArea type="data" outline="0" fieldPosition="0">
        <references count="2">
          <reference field="4294967294" count="1" selected="0">
            <x v="0"/>
          </reference>
          <reference field="0" count="1" selected="0">
            <x v="1"/>
          </reference>
        </references>
      </pivotArea>
    </chartFormat>
    <chartFormat chart="13" format="6">
      <pivotArea type="data" outline="0" fieldPosition="0">
        <references count="3">
          <reference field="4294967294" count="1" selected="0">
            <x v="0"/>
          </reference>
          <reference field="0" count="1" selected="0">
            <x v="1"/>
          </reference>
          <reference field="6" count="1" selected="0">
            <x v="2"/>
          </reference>
        </references>
      </pivotArea>
    </chartFormat>
    <chartFormat chart="13" format="7">
      <pivotArea type="data" outline="0" fieldPosition="0">
        <references count="3">
          <reference field="4294967294" count="1" selected="0">
            <x v="0"/>
          </reference>
          <reference field="0" count="1" selected="0">
            <x v="1"/>
          </reference>
          <reference field="6" count="1" selected="0">
            <x v="1"/>
          </reference>
        </references>
      </pivotArea>
    </chartFormat>
    <chartFormat chart="13" format="8">
      <pivotArea type="data" outline="0" fieldPosition="0">
        <references count="3">
          <reference field="4294967294" count="1" selected="0">
            <x v="0"/>
          </reference>
          <reference field="0" count="1" selected="0">
            <x v="1"/>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5FA5CF-355C-4524-88AE-18634C5952D7}"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B13:C15"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Total Sales" fld="11" baseField="0" baseItem="0"/>
  </dataFields>
  <formats count="8">
    <format dxfId="10">
      <pivotArea type="all" dataOnly="0" outline="0" fieldPosition="0"/>
    </format>
    <format dxfId="9">
      <pivotArea collapsedLevelsAreSubtotals="1" fieldPosition="0">
        <references count="1">
          <reference field="0" count="1">
            <x v="0"/>
          </reference>
        </references>
      </pivotArea>
    </format>
    <format dxfId="8">
      <pivotArea collapsedLevelsAreSubtotals="1" fieldPosition="0">
        <references count="1">
          <reference field="0" count="1">
            <x v="1"/>
          </reference>
        </references>
      </pivotArea>
    </format>
    <format dxfId="7">
      <pivotArea type="all" dataOnly="0" outline="0" fieldPosition="0"/>
    </format>
    <format dxfId="6">
      <pivotArea outline="0" collapsedLevelsAreSubtotals="1" fieldPosition="0"/>
    </format>
    <format dxfId="5">
      <pivotArea field="0" type="button" dataOnly="0" labelOnly="1" outline="0" axis="axisRow" fieldPosition="0"/>
    </format>
    <format dxfId="4">
      <pivotArea dataOnly="0" labelOnly="1" fieldPosition="0">
        <references count="1">
          <reference field="0" count="0"/>
        </references>
      </pivotArea>
    </format>
    <format dxfId="3">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3C0FB1-662E-469F-A5A6-B2169E423006}"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0">
  <location ref="B114:C118"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Count of Total Sales" fld="11" subtotal="count" baseField="8" baseItem="0" numFmtId="1"/>
  </dataFields>
  <formats count="12">
    <format dxfId="22">
      <pivotArea type="all" dataOnly="0" outline="0" fieldPosition="0"/>
    </format>
    <format dxfId="21">
      <pivotArea outline="0" collapsedLevelsAreSubtotals="1" fieldPosition="0"/>
    </format>
    <format dxfId="20">
      <pivotArea outline="0" collapsedLevelsAreSubtotals="1" fieldPosition="0"/>
    </format>
    <format dxfId="19">
      <pivotArea type="all" dataOnly="0" outline="0" fieldPosition="0"/>
    </format>
    <format dxfId="18">
      <pivotArea outline="0" collapsedLevelsAreSubtotals="1" fieldPosition="0"/>
    </format>
    <format dxfId="17">
      <pivotArea field="6" type="button" dataOnly="0" labelOnly="1" outline="0"/>
    </format>
    <format dxfId="16">
      <pivotArea outline="0" collapsedLevelsAreSubtotals="1" fieldPosition="0"/>
    </format>
    <format dxfId="15">
      <pivotArea type="all" dataOnly="0" outline="0" fieldPosition="0"/>
    </format>
    <format dxfId="14">
      <pivotArea outline="0" collapsedLevelsAreSubtotals="1" fieldPosition="0"/>
    </format>
    <format dxfId="13">
      <pivotArea field="8" type="button" dataOnly="0" labelOnly="1" outline="0" axis="axisRow" fieldPosition="0"/>
    </format>
    <format dxfId="12">
      <pivotArea dataOnly="0" labelOnly="1" fieldPosition="0">
        <references count="1">
          <reference field="8" count="0"/>
        </references>
      </pivotArea>
    </format>
    <format dxfId="11">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8" format="8"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 chart="61" format="0" series="1">
      <pivotArea type="data" outline="0" fieldPosition="0">
        <references count="1">
          <reference field="4294967294" count="1" selected="0">
            <x v="0"/>
          </reference>
        </references>
      </pivotArea>
    </chartFormat>
    <chartFormat chart="65" format="0"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 chart="67"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CEC539-962E-4F50-A040-1908BAF39958}"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8">
  <location ref="B94:C98"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0" numFmtId="167"/>
  </dataFields>
  <formats count="8">
    <format dxfId="30">
      <pivotArea type="all" dataOnly="0" outline="0" fieldPosition="0"/>
    </format>
    <format dxfId="29">
      <pivotArea outline="0" collapsedLevelsAreSubtotals="1" fieldPosition="0"/>
    </format>
    <format dxfId="28">
      <pivotArea outline="0" collapsedLevelsAreSubtotals="1" fieldPosition="0"/>
    </format>
    <format dxfId="27">
      <pivotArea type="all" dataOnly="0" outline="0" fieldPosition="0"/>
    </format>
    <format dxfId="26">
      <pivotArea outline="0" collapsedLevelsAreSubtotals="1" fieldPosition="0"/>
    </format>
    <format dxfId="25">
      <pivotArea field="8" type="button" dataOnly="0" labelOnly="1" outline="0" axis="axisRow" fieldPosition="0"/>
    </format>
    <format dxfId="24">
      <pivotArea dataOnly="0" labelOnly="1" fieldPosition="0">
        <references count="1">
          <reference field="8" count="0"/>
        </references>
      </pivotArea>
    </format>
    <format dxfId="23">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8" format="8"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 chart="57" format="3">
      <pivotArea type="data" outline="0" fieldPosition="0">
        <references count="2">
          <reference field="4294967294" count="1" selected="0">
            <x v="0"/>
          </reference>
          <reference field="8" count="1" selected="0">
            <x v="3"/>
          </reference>
        </references>
      </pivotArea>
    </chartFormat>
    <chartFormat chart="57" format="4">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43072E7-3CBE-41EB-9E3E-1A742465185B}"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0">
  <location ref="B80:C8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Items count="1">
    <i/>
  </colItems>
  <dataFields count="1">
    <dataField name="Sum of Total Sales" fld="11" baseField="0" baseItem="0" numFmtId="167"/>
  </dataFields>
  <formats count="8">
    <format dxfId="38">
      <pivotArea type="all" dataOnly="0" outline="0" fieldPosition="0"/>
    </format>
    <format dxfId="37">
      <pivotArea outline="0" collapsedLevelsAreSubtotals="1" fieldPosition="0"/>
    </format>
    <format dxfId="36">
      <pivotArea outline="0" collapsedLevelsAreSubtotals="1" fieldPosition="0"/>
    </format>
    <format dxfId="35">
      <pivotArea type="all" dataOnly="0" outline="0" fieldPosition="0"/>
    </format>
    <format dxfId="34">
      <pivotArea outline="0" collapsedLevelsAreSubtotals="1" fieldPosition="0"/>
    </format>
    <format dxfId="33">
      <pivotArea field="6" type="button" dataOnly="0" labelOnly="1" outline="0" axis="axisRow" fieldPosition="0"/>
    </format>
    <format dxfId="32">
      <pivotArea dataOnly="0" labelOnly="1" fieldPosition="0">
        <references count="1">
          <reference field="6" count="0"/>
        </references>
      </pivotArea>
    </format>
    <format dxfId="31">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8"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565A82-F390-4FB1-88F9-CD9C79A808C9}"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2">
  <location ref="B69:C72"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0" numFmtId="167"/>
  </dataFields>
  <formats count="8">
    <format dxfId="46">
      <pivotArea type="all" dataOnly="0" outline="0" fieldPosition="0"/>
    </format>
    <format dxfId="45">
      <pivotArea outline="0" collapsedLevelsAreSubtotals="1" fieldPosition="0"/>
    </format>
    <format dxfId="44">
      <pivotArea outline="0" collapsedLevelsAreSubtotals="1" fieldPosition="0"/>
    </format>
    <format dxfId="43">
      <pivotArea type="all" dataOnly="0" outline="0" fieldPosition="0"/>
    </format>
    <format dxfId="42">
      <pivotArea outline="0" collapsedLevelsAreSubtotals="1" fieldPosition="0"/>
    </format>
    <format dxfId="41">
      <pivotArea field="7" type="button" dataOnly="0" labelOnly="1" outline="0" axis="axisRow" fieldPosition="0"/>
    </format>
    <format dxfId="40">
      <pivotArea dataOnly="0" labelOnly="1" fieldPosition="0">
        <references count="1">
          <reference field="7" count="0"/>
        </references>
      </pivotArea>
    </format>
    <format dxfId="39">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6" format="1">
      <pivotArea type="data" outline="0" fieldPosition="0">
        <references count="2">
          <reference field="4294967294" count="1" selected="0">
            <x v="0"/>
          </reference>
          <reference field="7" count="1" selected="0">
            <x v="1"/>
          </reference>
        </references>
      </pivotArea>
    </chartFormat>
    <chartFormat chart="46" format="2">
      <pivotArea type="data" outline="0" fieldPosition="0">
        <references count="2">
          <reference field="4294967294" count="1" selected="0">
            <x v="0"/>
          </reference>
          <reference field="7" count="1" selected="0">
            <x v="0"/>
          </reference>
        </references>
      </pivotArea>
    </chartFormat>
    <chartFormat chart="46" format="3">
      <pivotArea type="data" outline="0" fieldPosition="0">
        <references count="2">
          <reference field="4294967294" count="1" selected="0">
            <x v="0"/>
          </reference>
          <reference field="7" count="1" selected="0">
            <x v="2"/>
          </reference>
        </references>
      </pivotArea>
    </chartFormat>
    <chartFormat chart="48" format="8" series="1">
      <pivotArea type="data" outline="0" fieldPosition="0">
        <references count="1">
          <reference field="4294967294" count="1" selected="0">
            <x v="0"/>
          </reference>
        </references>
      </pivotArea>
    </chartFormat>
    <chartFormat chart="48" format="9">
      <pivotArea type="data" outline="0" fieldPosition="0">
        <references count="2">
          <reference field="4294967294" count="1" selected="0">
            <x v="0"/>
          </reference>
          <reference field="7" count="1" selected="0">
            <x v="0"/>
          </reference>
        </references>
      </pivotArea>
    </chartFormat>
    <chartFormat chart="48" format="10">
      <pivotArea type="data" outline="0" fieldPosition="0">
        <references count="2">
          <reference field="4294967294" count="1" selected="0">
            <x v="0"/>
          </reference>
          <reference field="7" count="1" selected="0">
            <x v="1"/>
          </reference>
        </references>
      </pivotArea>
    </chartFormat>
    <chartFormat chart="48"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E55DF3-F1D5-4208-96DC-1471C48440C0}"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7">
  <location ref="B55:C64"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0" numFmtId="167"/>
  </dataFields>
  <formats count="12">
    <format dxfId="58">
      <pivotArea type="all" dataOnly="0" outline="0" fieldPosition="0"/>
    </format>
    <format dxfId="57">
      <pivotArea outline="0" collapsedLevelsAreSubtotals="1" fieldPosition="0"/>
    </format>
    <format dxfId="56">
      <pivotArea outline="0" collapsedLevelsAreSubtotals="1" fieldPosition="0"/>
    </format>
    <format dxfId="55">
      <pivotArea type="all" dataOnly="0" outline="0" fieldPosition="0"/>
    </format>
    <format dxfId="54">
      <pivotArea outline="0" collapsedLevelsAreSubtotals="1" fieldPosition="0"/>
    </format>
    <format dxfId="53">
      <pivotArea field="3" type="button" dataOnly="0" labelOnly="1" outline="0"/>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field="4" type="button" dataOnly="0" labelOnly="1" outline="0" axis="axisRow" fieldPosition="0"/>
    </format>
    <format dxfId="48">
      <pivotArea dataOnly="0" labelOnly="1" fieldPosition="0">
        <references count="1">
          <reference field="4" count="0"/>
        </references>
      </pivotArea>
    </format>
    <format dxfId="47">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4" format="3">
      <pivotArea type="data" outline="0" fieldPosition="0">
        <references count="2">
          <reference field="4294967294" count="1" selected="0">
            <x v="0"/>
          </reference>
          <reference field="4" count="1" selected="0">
            <x v="0"/>
          </reference>
        </references>
      </pivotArea>
    </chartFormat>
    <chartFormat chart="44" format="4">
      <pivotArea type="data" outline="0" fieldPosition="0">
        <references count="2">
          <reference field="4294967294" count="1" selected="0">
            <x v="0"/>
          </reference>
          <reference field="4" count="1" selected="0">
            <x v="1"/>
          </reference>
        </references>
      </pivotArea>
    </chartFormat>
    <chartFormat chart="44" format="5">
      <pivotArea type="data" outline="0" fieldPosition="0">
        <references count="2">
          <reference field="4294967294" count="1" selected="0">
            <x v="0"/>
          </reference>
          <reference field="4" count="1" selected="0">
            <x v="2"/>
          </reference>
        </references>
      </pivotArea>
    </chartFormat>
    <chartFormat chart="44" format="6">
      <pivotArea type="data" outline="0" fieldPosition="0">
        <references count="2">
          <reference field="4294967294" count="1" selected="0">
            <x v="0"/>
          </reference>
          <reference field="4" count="1" selected="0">
            <x v="3"/>
          </reference>
        </references>
      </pivotArea>
    </chartFormat>
    <chartFormat chart="44" format="7">
      <pivotArea type="data" outline="0" fieldPosition="0">
        <references count="2">
          <reference field="4294967294" count="1" selected="0">
            <x v="0"/>
          </reference>
          <reference field="4" count="1" selected="0">
            <x v="4"/>
          </reference>
        </references>
      </pivotArea>
    </chartFormat>
    <chartFormat chart="44" format="8">
      <pivotArea type="data" outline="0" fieldPosition="0">
        <references count="2">
          <reference field="4294967294" count="1" selected="0">
            <x v="0"/>
          </reference>
          <reference field="4" count="1" selected="0">
            <x v="5"/>
          </reference>
        </references>
      </pivotArea>
    </chartFormat>
    <chartFormat chart="44" format="9">
      <pivotArea type="data" outline="0" fieldPosition="0">
        <references count="2">
          <reference field="4294967294" count="1" selected="0">
            <x v="0"/>
          </reference>
          <reference field="4" count="1" selected="0">
            <x v="6"/>
          </reference>
        </references>
      </pivotArea>
    </chartFormat>
    <chartFormat chart="44" format="10">
      <pivotArea type="data" outline="0" fieldPosition="0">
        <references count="2">
          <reference field="4294967294" count="1" selected="0">
            <x v="0"/>
          </reference>
          <reference field="4" count="1" selected="0">
            <x v="7"/>
          </reference>
        </references>
      </pivotArea>
    </chartFormat>
    <chartFormat chart="44"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25CA82-E59D-495C-8FF5-31746662A2F9}"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4">
  <location ref="B105:C109"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0" numFmtId="168"/>
  </dataFields>
  <formats count="12">
    <format dxfId="70">
      <pivotArea type="all" dataOnly="0" outline="0" fieldPosition="0"/>
    </format>
    <format dxfId="69">
      <pivotArea outline="0" collapsedLevelsAreSubtotals="1" fieldPosition="0"/>
    </format>
    <format dxfId="68">
      <pivotArea outline="0" collapsedLevelsAreSubtotals="1" fieldPosition="0"/>
    </format>
    <format dxfId="67">
      <pivotArea type="all" dataOnly="0" outline="0" fieldPosition="0"/>
    </format>
    <format dxfId="66">
      <pivotArea outline="0" collapsedLevelsAreSubtotals="1" fieldPosition="0"/>
    </format>
    <format dxfId="65">
      <pivotArea field="6" type="button" dataOnly="0" labelOnly="1" outline="0"/>
    </format>
    <format dxfId="64">
      <pivotArea outline="0" collapsedLevelsAreSubtotals="1" fieldPosition="0"/>
    </format>
    <format dxfId="63">
      <pivotArea type="all" dataOnly="0" outline="0" fieldPosition="0"/>
    </format>
    <format dxfId="62">
      <pivotArea outline="0" collapsedLevelsAreSubtotals="1" fieldPosition="0"/>
    </format>
    <format dxfId="61">
      <pivotArea field="8" type="button" dataOnly="0" labelOnly="1" outline="0" axis="axisRow" fieldPosition="0"/>
    </format>
    <format dxfId="60">
      <pivotArea dataOnly="0" labelOnly="1" fieldPosition="0">
        <references count="1">
          <reference field="8" count="0"/>
        </references>
      </pivotArea>
    </format>
    <format dxfId="59">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8" format="8" series="1">
      <pivotArea type="data" outline="0" fieldPosition="0">
        <references count="1">
          <reference field="4294967294" count="1" selected="0">
            <x v="0"/>
          </reference>
        </references>
      </pivotArea>
    </chartFormat>
    <chartFormat chart="55"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 chart="61" format="0"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B6C8BD-4644-4CAE-B023-18755451CA8F}"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9">
  <location ref="B34:C50"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0" baseItem="0" numFmtId="167"/>
  </dataFields>
  <formats count="8">
    <format dxfId="78">
      <pivotArea type="all" dataOnly="0" outline="0" fieldPosition="0"/>
    </format>
    <format dxfId="77">
      <pivotArea outline="0" collapsedLevelsAreSubtotals="1" fieldPosition="0"/>
    </format>
    <format dxfId="76">
      <pivotArea outline="0" collapsedLevelsAreSubtotals="1" fieldPosition="0"/>
    </format>
    <format dxfId="75">
      <pivotArea type="all" dataOnly="0" outline="0" fieldPosition="0"/>
    </format>
    <format dxfId="74">
      <pivotArea outline="0" collapsedLevelsAreSubtotals="1" fieldPosition="0"/>
    </format>
    <format dxfId="73">
      <pivotArea field="3" type="button" dataOnly="0" labelOnly="1" outline="0" axis="axisRow" fieldPosition="0"/>
    </format>
    <format dxfId="72">
      <pivotArea dataOnly="0" labelOnly="1" fieldPosition="0">
        <references count="1">
          <reference field="3" count="0"/>
        </references>
      </pivotArea>
    </format>
    <format dxfId="71">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F8B012FA-74BB-4416-B5E2-DB93244F1C22}" sourceName="Outlet Size">
  <pivotTables>
    <pivotTable tabId="2" name="PivotTable1"/>
    <pivotTable tabId="2" name="PivotTable2"/>
    <pivotTable tabId="2" name="PivotTable3"/>
    <pivotTable tabId="2" name="PivotTable5"/>
    <pivotTable tabId="2" name="PivotTable6"/>
    <pivotTable tabId="2" name="PivotTable7"/>
    <pivotTable tabId="2" name="PivotTable8"/>
    <pivotTable tabId="2" name="PivotTable12"/>
    <pivotTable tabId="2" name="PivotTable13"/>
    <pivotTable tabId="2" name="PivotTable14"/>
  </pivotTables>
  <data>
    <tabular pivotCacheId="183380678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A3A4FC0E-71EE-47D5-82B1-9853E1ECD4CE}" sourceName="Outlet Location Type">
  <pivotTables>
    <pivotTable tabId="2" name="PivotTable2"/>
    <pivotTable tabId="2" name="PivotTable1"/>
    <pivotTable tabId="2" name="PivotTable12"/>
    <pivotTable tabId="2" name="PivotTable13"/>
    <pivotTable tabId="2" name="PivotTable14"/>
    <pivotTable tabId="2" name="PivotTable3"/>
    <pivotTable tabId="2" name="PivotTable5"/>
    <pivotTable tabId="2" name="PivotTable6"/>
    <pivotTable tabId="2" name="PivotTable7"/>
    <pivotTable tabId="2" name="PivotTable8"/>
  </pivotTables>
  <data>
    <tabular pivotCacheId="183380678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8F6C768-83BF-48D4-A2E2-E20C54C96D54}" sourceName="Item Type">
  <pivotTables>
    <pivotTable tabId="2" name="PivotTable2"/>
    <pivotTable tabId="2" name="PivotTable1"/>
    <pivotTable tabId="2" name="PivotTable12"/>
    <pivotTable tabId="2" name="PivotTable13"/>
    <pivotTable tabId="2" name="PivotTable14"/>
    <pivotTable tabId="2" name="PivotTable3"/>
    <pivotTable tabId="2" name="PivotTable5"/>
    <pivotTable tabId="2" name="PivotTable6"/>
    <pivotTable tabId="2" name="PivotTable7"/>
    <pivotTable tabId="2" name="PivotTable8"/>
  </pivotTables>
  <data>
    <tabular pivotCacheId="1833806780">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800BEF44-7A99-4769-9EED-7089C3A846C0}" cache="Slicer_Outlet_Size" caption="Outlet Size" rowHeight="260350"/>
  <slicer name="Outlet Location Type" xr10:uid="{C1D15A2C-373B-484E-9548-9D831B106004}" cache="Slicer_Outlet_Location_Type" caption="Outlet Location Type" rowHeight="260350"/>
  <slicer name="Item Type" xr10:uid="{3CA097DA-8601-427D-8E96-8A15B15015B2}" cache="Slicer_Item_Type" caption="Item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54E19573-49EC-44F4-84FB-CDB0F6217A5B}" cache="Slicer_Outlet_Size" caption="Outlet Size" style="Blinkit Analysis" rowHeight="260350"/>
  <slicer name="Outlet Location Type 1" xr10:uid="{CB062723-0D09-47DF-A9F2-704CF22DE28D}" cache="Slicer_Outlet_Location_Type" caption="Outlet Location" style="Blinkit Analysis" rowHeight="260350"/>
  <slicer name="Item Type 1" xr10:uid="{FB14ECE7-D6D7-4651-9AC0-B2FD64F0A52A}" cache="Slicer_Item_Type" caption="Item Type"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025B8A22-0B3A-4895-978B-A88F9333467F}" name="Serial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Total 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38AA7-79AA-4A71-97B4-B8A63A5D323F}">
  <dimension ref="B1:L119"/>
  <sheetViews>
    <sheetView tabSelected="1" workbookViewId="0"/>
  </sheetViews>
  <sheetFormatPr defaultRowHeight="15.6" x14ac:dyDescent="0.3"/>
  <cols>
    <col min="1" max="1" width="16.296875" bestFit="1" customWidth="1"/>
    <col min="2" max="2" width="17.296875" bestFit="1" customWidth="1"/>
    <col min="3" max="3" width="17.8984375" bestFit="1" customWidth="1"/>
    <col min="4" max="4" width="7.3984375" bestFit="1" customWidth="1"/>
    <col min="5" max="5" width="15.69921875" bestFit="1" customWidth="1"/>
    <col min="12" max="12" width="26.09765625" customWidth="1"/>
  </cols>
  <sheetData>
    <row r="1" spans="2:12" ht="16.2" customHeight="1" thickBot="1" x14ac:dyDescent="0.35"/>
    <row r="2" spans="2:12" ht="24" customHeight="1" x14ac:dyDescent="0.45">
      <c r="B2" s="44" t="s">
        <v>1619</v>
      </c>
      <c r="C2" s="45"/>
      <c r="D2" s="45"/>
      <c r="E2" s="45"/>
      <c r="F2" s="45"/>
      <c r="G2" s="45"/>
      <c r="H2" s="46"/>
      <c r="L2" s="36" t="s">
        <v>1634</v>
      </c>
    </row>
    <row r="3" spans="2:12" x14ac:dyDescent="0.3">
      <c r="B3" s="10" t="s">
        <v>1611</v>
      </c>
      <c r="C3" s="10" t="s">
        <v>1612</v>
      </c>
      <c r="D3" s="10" t="s">
        <v>1613</v>
      </c>
      <c r="E3" s="10" t="s">
        <v>1614</v>
      </c>
      <c r="H3" s="4"/>
    </row>
    <row r="4" spans="2:12" x14ac:dyDescent="0.3">
      <c r="B4" s="10">
        <v>1201681.4928000034</v>
      </c>
      <c r="C4" s="10">
        <v>140.99278338613203</v>
      </c>
      <c r="D4" s="10">
        <v>8523</v>
      </c>
      <c r="E4" s="10">
        <v>3.9658570925731196</v>
      </c>
      <c r="H4" s="4"/>
    </row>
    <row r="5" spans="2:12" x14ac:dyDescent="0.3">
      <c r="B5" s="3"/>
      <c r="H5" s="4"/>
    </row>
    <row r="6" spans="2:12" x14ac:dyDescent="0.3">
      <c r="B6" s="3"/>
      <c r="H6" s="4"/>
    </row>
    <row r="7" spans="2:12" x14ac:dyDescent="0.3">
      <c r="B7" s="3"/>
      <c r="H7" s="4"/>
    </row>
    <row r="8" spans="2:12" x14ac:dyDescent="0.3">
      <c r="B8" s="3" t="s">
        <v>1616</v>
      </c>
      <c r="C8" t="s">
        <v>1615</v>
      </c>
      <c r="D8" t="s">
        <v>1617</v>
      </c>
      <c r="E8" t="s">
        <v>1618</v>
      </c>
      <c r="H8" s="4"/>
    </row>
    <row r="9" spans="2:12" ht="16.2" thickBot="1" x14ac:dyDescent="0.35">
      <c r="B9" s="9">
        <f>GETPIVOTDATA("Sum of Total Sales",$B$3)</f>
        <v>1201681.4928000034</v>
      </c>
      <c r="C9" s="5">
        <f>GETPIVOTDATA("Average of Sales",$B$3)</f>
        <v>140.99278338613203</v>
      </c>
      <c r="D9" s="6">
        <f>GETPIVOTDATA("Number of Items",$B$3)</f>
        <v>8523</v>
      </c>
      <c r="E9" s="7">
        <f>GETPIVOTDATA("Average of Rating",$B$3)</f>
        <v>3.9658570925731196</v>
      </c>
      <c r="F9" s="6"/>
      <c r="G9" s="6"/>
      <c r="H9" s="8"/>
    </row>
    <row r="12" spans="2:12" ht="21.6" customHeight="1" thickBot="1" x14ac:dyDescent="0.35">
      <c r="B12" s="49" t="s">
        <v>1621</v>
      </c>
      <c r="C12" s="50"/>
      <c r="D12" s="50"/>
      <c r="E12" s="50"/>
      <c r="F12" s="12"/>
      <c r="G12" s="12"/>
      <c r="H12" s="12"/>
    </row>
    <row r="13" spans="2:12" ht="16.2" thickBot="1" x14ac:dyDescent="0.35">
      <c r="B13" s="17" t="s">
        <v>1620</v>
      </c>
      <c r="C13" s="20" t="s">
        <v>1611</v>
      </c>
      <c r="D13" s="1"/>
      <c r="E13" s="2"/>
    </row>
    <row r="14" spans="2:12" x14ac:dyDescent="0.3">
      <c r="B14" s="18" t="s">
        <v>17</v>
      </c>
      <c r="C14" s="15">
        <v>776319.68840000057</v>
      </c>
      <c r="E14" s="4"/>
    </row>
    <row r="15" spans="2:12" ht="16.2" thickBot="1" x14ac:dyDescent="0.35">
      <c r="B15" s="19" t="s">
        <v>10</v>
      </c>
      <c r="C15" s="16">
        <v>425361.8043999995</v>
      </c>
      <c r="E15" s="4"/>
    </row>
    <row r="16" spans="2:12" x14ac:dyDescent="0.3">
      <c r="B16" s="3"/>
      <c r="E16" s="4"/>
    </row>
    <row r="17" spans="2:7" x14ac:dyDescent="0.3">
      <c r="B17" s="3"/>
      <c r="E17" s="4"/>
    </row>
    <row r="18" spans="2:7" ht="16.2" thickBot="1" x14ac:dyDescent="0.35">
      <c r="B18" s="11"/>
      <c r="C18" s="6"/>
      <c r="D18" s="6"/>
      <c r="E18" s="8"/>
    </row>
    <row r="21" spans="2:7" ht="16.2" thickBot="1" x14ac:dyDescent="0.35"/>
    <row r="22" spans="2:7" ht="21.6" customHeight="1" thickBot="1" x14ac:dyDescent="0.35">
      <c r="B22" s="47" t="s">
        <v>1623</v>
      </c>
      <c r="C22" s="48"/>
      <c r="D22" s="48"/>
      <c r="E22" s="48"/>
      <c r="F22" s="1"/>
      <c r="G22" s="2"/>
    </row>
    <row r="23" spans="2:7" ht="16.2" thickBot="1" x14ac:dyDescent="0.35">
      <c r="B23" s="17" t="s">
        <v>1611</v>
      </c>
      <c r="C23" s="17" t="s">
        <v>1622</v>
      </c>
      <c r="D23" s="20"/>
      <c r="G23" s="4"/>
    </row>
    <row r="24" spans="2:7" ht="16.2" thickBot="1" x14ac:dyDescent="0.35">
      <c r="B24" s="17" t="s">
        <v>1620</v>
      </c>
      <c r="C24" s="24" t="s">
        <v>10</v>
      </c>
      <c r="D24" s="25" t="s">
        <v>17</v>
      </c>
      <c r="G24" s="4"/>
    </row>
    <row r="25" spans="2:7" x14ac:dyDescent="0.3">
      <c r="B25" s="18" t="s">
        <v>14</v>
      </c>
      <c r="C25" s="21">
        <v>121349.89940000001</v>
      </c>
      <c r="D25" s="22">
        <v>215047.9126000001</v>
      </c>
      <c r="G25" s="4"/>
    </row>
    <row r="26" spans="2:7" x14ac:dyDescent="0.3">
      <c r="B26" s="27" t="s">
        <v>34</v>
      </c>
      <c r="C26" s="26">
        <v>138685.86819999994</v>
      </c>
      <c r="D26" s="13">
        <v>254464.77940000014</v>
      </c>
      <c r="G26" s="4"/>
    </row>
    <row r="27" spans="2:7" ht="16.2" thickBot="1" x14ac:dyDescent="0.35">
      <c r="B27" s="19" t="s">
        <v>21</v>
      </c>
      <c r="C27" s="23">
        <v>165326.0368</v>
      </c>
      <c r="D27" s="14">
        <v>306806.99640000012</v>
      </c>
      <c r="G27" s="4"/>
    </row>
    <row r="28" spans="2:7" x14ac:dyDescent="0.3">
      <c r="B28" s="3"/>
      <c r="G28" s="4"/>
    </row>
    <row r="29" spans="2:7" ht="16.2" thickBot="1" x14ac:dyDescent="0.35">
      <c r="B29" s="11"/>
      <c r="C29" s="6"/>
      <c r="D29" s="6"/>
      <c r="E29" s="6"/>
      <c r="F29" s="6"/>
      <c r="G29" s="8"/>
    </row>
    <row r="32" spans="2:7" ht="16.2" thickBot="1" x14ac:dyDescent="0.35"/>
    <row r="33" spans="2:8" ht="24" customHeight="1" thickBot="1" x14ac:dyDescent="0.35">
      <c r="B33" s="40" t="s">
        <v>1624</v>
      </c>
      <c r="C33" s="38"/>
      <c r="D33" s="38"/>
      <c r="E33" s="38"/>
      <c r="F33" s="38"/>
      <c r="G33" s="38"/>
      <c r="H33" s="39"/>
    </row>
    <row r="34" spans="2:8" ht="16.2" thickBot="1" x14ac:dyDescent="0.35">
      <c r="B34" s="17" t="s">
        <v>1620</v>
      </c>
      <c r="C34" s="20" t="s">
        <v>1611</v>
      </c>
      <c r="H34" s="4"/>
    </row>
    <row r="35" spans="2:8" x14ac:dyDescent="0.3">
      <c r="B35" s="18" t="s">
        <v>153</v>
      </c>
      <c r="C35" s="15">
        <v>9077.869999999999</v>
      </c>
      <c r="H35" s="4"/>
    </row>
    <row r="36" spans="2:8" x14ac:dyDescent="0.3">
      <c r="B36" s="27" t="s">
        <v>74</v>
      </c>
      <c r="C36" s="28">
        <v>15596.696600000001</v>
      </c>
      <c r="H36" s="4"/>
    </row>
    <row r="37" spans="2:8" x14ac:dyDescent="0.3">
      <c r="B37" s="27" t="s">
        <v>159</v>
      </c>
      <c r="C37" s="28">
        <v>21880.027399999992</v>
      </c>
      <c r="H37" s="4"/>
    </row>
    <row r="38" spans="2:8" x14ac:dyDescent="0.3">
      <c r="B38" s="27" t="s">
        <v>64</v>
      </c>
      <c r="C38" s="28">
        <v>22451.891599999999</v>
      </c>
      <c r="H38" s="4"/>
    </row>
    <row r="39" spans="2:8" x14ac:dyDescent="0.3">
      <c r="B39" s="27" t="s">
        <v>61</v>
      </c>
      <c r="C39" s="28">
        <v>29334.680599999996</v>
      </c>
      <c r="H39" s="4"/>
    </row>
    <row r="40" spans="2:8" x14ac:dyDescent="0.3">
      <c r="B40" s="27" t="s">
        <v>57</v>
      </c>
      <c r="C40" s="28">
        <v>35379.119800000015</v>
      </c>
      <c r="H40" s="4"/>
    </row>
    <row r="41" spans="2:8" x14ac:dyDescent="0.3">
      <c r="B41" s="27" t="s">
        <v>32</v>
      </c>
      <c r="C41" s="28">
        <v>58514.166999999987</v>
      </c>
      <c r="H41" s="4"/>
    </row>
    <row r="42" spans="2:8" x14ac:dyDescent="0.3">
      <c r="B42" s="27" t="s">
        <v>54</v>
      </c>
      <c r="C42" s="28">
        <v>59449.863799999992</v>
      </c>
      <c r="H42" s="4"/>
    </row>
    <row r="43" spans="2:8" x14ac:dyDescent="0.3">
      <c r="B43" s="27" t="s">
        <v>19</v>
      </c>
      <c r="C43" s="28">
        <v>68025.838800000012</v>
      </c>
      <c r="H43" s="4"/>
    </row>
    <row r="44" spans="2:8" x14ac:dyDescent="0.3">
      <c r="B44" s="27" t="s">
        <v>95</v>
      </c>
      <c r="C44" s="28">
        <v>81894.736400000009</v>
      </c>
      <c r="H44" s="4"/>
    </row>
    <row r="45" spans="2:8" x14ac:dyDescent="0.3">
      <c r="B45" s="27" t="s">
        <v>28</v>
      </c>
      <c r="C45" s="28">
        <v>90706.728999999992</v>
      </c>
      <c r="H45" s="4"/>
    </row>
    <row r="46" spans="2:8" x14ac:dyDescent="0.3">
      <c r="B46" s="27" t="s">
        <v>67</v>
      </c>
      <c r="C46" s="28">
        <v>101276.46159999995</v>
      </c>
      <c r="H46" s="4"/>
    </row>
    <row r="47" spans="2:8" x14ac:dyDescent="0.3">
      <c r="B47" s="27" t="s">
        <v>24</v>
      </c>
      <c r="C47" s="28">
        <v>118558.88140000009</v>
      </c>
      <c r="H47" s="4"/>
    </row>
    <row r="48" spans="2:8" x14ac:dyDescent="0.3">
      <c r="B48" s="27" t="s">
        <v>42</v>
      </c>
      <c r="C48" s="28">
        <v>135976.52539999998</v>
      </c>
      <c r="H48" s="4"/>
    </row>
    <row r="49" spans="2:8" x14ac:dyDescent="0.3">
      <c r="B49" s="27" t="s">
        <v>48</v>
      </c>
      <c r="C49" s="28">
        <v>175433.92240000021</v>
      </c>
      <c r="H49" s="4"/>
    </row>
    <row r="50" spans="2:8" ht="16.2" thickBot="1" x14ac:dyDescent="0.35">
      <c r="B50" s="19" t="s">
        <v>12</v>
      </c>
      <c r="C50" s="16">
        <v>178124.08099999995</v>
      </c>
      <c r="D50" s="6"/>
      <c r="E50" s="6"/>
      <c r="F50" s="6"/>
      <c r="G50" s="6"/>
      <c r="H50" s="8"/>
    </row>
    <row r="53" spans="2:8" ht="16.2" thickBot="1" x14ac:dyDescent="0.35"/>
    <row r="54" spans="2:8" ht="16.2" thickBot="1" x14ac:dyDescent="0.35">
      <c r="B54" s="37" t="s">
        <v>1625</v>
      </c>
      <c r="C54" s="38"/>
      <c r="D54" s="38"/>
      <c r="E54" s="38"/>
      <c r="F54" s="38"/>
      <c r="G54" s="38"/>
      <c r="H54" s="39"/>
    </row>
    <row r="55" spans="2:8" ht="16.2" thickBot="1" x14ac:dyDescent="0.35">
      <c r="B55" s="17" t="s">
        <v>1620</v>
      </c>
      <c r="C55" s="20" t="s">
        <v>1611</v>
      </c>
      <c r="D55" s="1"/>
      <c r="E55" s="1"/>
      <c r="F55" s="1"/>
      <c r="G55" s="1"/>
      <c r="H55" s="2"/>
    </row>
    <row r="56" spans="2:8" x14ac:dyDescent="0.3">
      <c r="B56" s="18">
        <v>2011</v>
      </c>
      <c r="C56" s="15">
        <v>78131.566599999976</v>
      </c>
      <c r="H56" s="4"/>
    </row>
    <row r="57" spans="2:8" x14ac:dyDescent="0.3">
      <c r="B57" s="27">
        <v>2012</v>
      </c>
      <c r="C57" s="28">
        <v>130476.85979999998</v>
      </c>
      <c r="H57" s="4"/>
    </row>
    <row r="58" spans="2:8" x14ac:dyDescent="0.3">
      <c r="B58" s="27">
        <v>2014</v>
      </c>
      <c r="C58" s="28">
        <v>131809.01560000007</v>
      </c>
      <c r="H58" s="4"/>
    </row>
    <row r="59" spans="2:8" x14ac:dyDescent="0.3">
      <c r="B59" s="27">
        <v>2015</v>
      </c>
      <c r="C59" s="28">
        <v>130942.78019999999</v>
      </c>
      <c r="H59" s="4"/>
    </row>
    <row r="60" spans="2:8" x14ac:dyDescent="0.3">
      <c r="B60" s="27">
        <v>2016</v>
      </c>
      <c r="C60" s="28">
        <v>132113.36980000007</v>
      </c>
      <c r="H60" s="4"/>
    </row>
    <row r="61" spans="2:8" x14ac:dyDescent="0.3">
      <c r="B61" s="27">
        <v>2017</v>
      </c>
      <c r="C61" s="28">
        <v>133103.90699999989</v>
      </c>
      <c r="H61" s="4"/>
    </row>
    <row r="62" spans="2:8" x14ac:dyDescent="0.3">
      <c r="B62" s="27">
        <v>2018</v>
      </c>
      <c r="C62" s="28">
        <v>204522.25700000025</v>
      </c>
      <c r="H62" s="4"/>
    </row>
    <row r="63" spans="2:8" x14ac:dyDescent="0.3">
      <c r="B63" s="27">
        <v>2020</v>
      </c>
      <c r="C63" s="28">
        <v>129103.96039999987</v>
      </c>
      <c r="H63" s="4"/>
    </row>
    <row r="64" spans="2:8" ht="16.2" thickBot="1" x14ac:dyDescent="0.35">
      <c r="B64" s="19">
        <v>2022</v>
      </c>
      <c r="C64" s="16">
        <v>131477.77639999994</v>
      </c>
      <c r="D64" s="6"/>
      <c r="E64" s="6"/>
      <c r="F64" s="6"/>
      <c r="G64" s="6"/>
      <c r="H64" s="8"/>
    </row>
    <row r="67" spans="2:10" ht="16.2" thickBot="1" x14ac:dyDescent="0.35"/>
    <row r="68" spans="2:10" ht="16.2" thickBot="1" x14ac:dyDescent="0.35">
      <c r="B68" s="37" t="s">
        <v>1626</v>
      </c>
      <c r="C68" s="38"/>
      <c r="D68" s="38"/>
      <c r="E68" s="38"/>
      <c r="F68" s="38"/>
      <c r="G68" s="38"/>
      <c r="H68" s="39"/>
    </row>
    <row r="69" spans="2:10" ht="16.2" thickBot="1" x14ac:dyDescent="0.35">
      <c r="B69" s="17" t="s">
        <v>1620</v>
      </c>
      <c r="C69" s="20" t="s">
        <v>1611</v>
      </c>
      <c r="H69" s="4"/>
    </row>
    <row r="70" spans="2:10" x14ac:dyDescent="0.3">
      <c r="B70" s="18" t="s">
        <v>30</v>
      </c>
      <c r="C70" s="15">
        <v>248991.58600000024</v>
      </c>
      <c r="H70" s="4"/>
    </row>
    <row r="71" spans="2:10" x14ac:dyDescent="0.3">
      <c r="B71" s="27" t="s">
        <v>15</v>
      </c>
      <c r="C71" s="28">
        <v>507895.7363999993</v>
      </c>
      <c r="H71" s="4"/>
    </row>
    <row r="72" spans="2:10" ht="16.2" thickBot="1" x14ac:dyDescent="0.35">
      <c r="B72" s="19" t="s">
        <v>26</v>
      </c>
      <c r="C72" s="16">
        <v>444794.17039999936</v>
      </c>
      <c r="H72" s="4"/>
    </row>
    <row r="73" spans="2:10" x14ac:dyDescent="0.3">
      <c r="B73" s="3"/>
      <c r="H73" s="4"/>
    </row>
    <row r="74" spans="2:10" x14ac:dyDescent="0.3">
      <c r="B74" s="3"/>
      <c r="H74" s="4"/>
    </row>
    <row r="75" spans="2:10" ht="16.2" thickBot="1" x14ac:dyDescent="0.35">
      <c r="B75" s="11"/>
      <c r="C75" s="6"/>
      <c r="D75" s="6"/>
      <c r="E75" s="6"/>
      <c r="F75" s="6"/>
      <c r="G75" s="6"/>
      <c r="H75" s="8"/>
    </row>
    <row r="77" spans="2:10" ht="16.2" thickBot="1" x14ac:dyDescent="0.35"/>
    <row r="78" spans="2:10" x14ac:dyDescent="0.3">
      <c r="B78" s="40" t="s">
        <v>1629</v>
      </c>
      <c r="C78" s="38"/>
      <c r="D78" s="38"/>
      <c r="E78" s="38"/>
      <c r="F78" s="38"/>
      <c r="G78" s="38"/>
      <c r="H78" s="38"/>
      <c r="I78" s="1"/>
      <c r="J78" s="2"/>
    </row>
    <row r="79" spans="2:10" ht="16.2" thickBot="1" x14ac:dyDescent="0.35">
      <c r="B79" s="3"/>
      <c r="J79" s="4"/>
    </row>
    <row r="80" spans="2:10" ht="16.2" thickBot="1" x14ac:dyDescent="0.35">
      <c r="B80" s="17" t="s">
        <v>1620</v>
      </c>
      <c r="C80" s="20" t="s">
        <v>1611</v>
      </c>
      <c r="E80" t="s">
        <v>1627</v>
      </c>
      <c r="F80" t="s">
        <v>1628</v>
      </c>
      <c r="J80" s="4"/>
    </row>
    <row r="81" spans="2:10" x14ac:dyDescent="0.3">
      <c r="B81" s="18" t="s">
        <v>14</v>
      </c>
      <c r="C81" s="15">
        <v>336397.81199999945</v>
      </c>
      <c r="E81" t="str">
        <f>B81</f>
        <v>Tier 1</v>
      </c>
      <c r="F81" s="29">
        <f>GETPIVOTDATA("Total Sales",$B$80,"Outlet Location Type","Tier 1")</f>
        <v>336397.81199999945</v>
      </c>
      <c r="J81" s="4"/>
    </row>
    <row r="82" spans="2:10" x14ac:dyDescent="0.3">
      <c r="B82" s="27" t="s">
        <v>34</v>
      </c>
      <c r="C82" s="28">
        <v>393150.64759999956</v>
      </c>
      <c r="E82" t="str">
        <f>B82</f>
        <v>Tier 2</v>
      </c>
      <c r="F82" s="29">
        <f>GETPIVOTDATA("Total Sales",$B$80,"Outlet Location Type","Tier 2")</f>
        <v>393150.64759999956</v>
      </c>
      <c r="J82" s="4"/>
    </row>
    <row r="83" spans="2:10" ht="16.2" thickBot="1" x14ac:dyDescent="0.35">
      <c r="B83" s="19" t="s">
        <v>21</v>
      </c>
      <c r="C83" s="16">
        <v>472133.03319999954</v>
      </c>
      <c r="E83" t="str">
        <f>B83</f>
        <v>Tier 3</v>
      </c>
      <c r="F83" s="29">
        <f>GETPIVOTDATA("Total Sales",$B$80,"Outlet Location Type","Tier 3")</f>
        <v>472133.03319999954</v>
      </c>
      <c r="J83" s="4"/>
    </row>
    <row r="84" spans="2:10" x14ac:dyDescent="0.3">
      <c r="B84" s="3"/>
      <c r="J84" s="4"/>
    </row>
    <row r="85" spans="2:10" x14ac:dyDescent="0.3">
      <c r="B85" s="3"/>
      <c r="J85" s="4"/>
    </row>
    <row r="86" spans="2:10" x14ac:dyDescent="0.3">
      <c r="B86" s="3"/>
      <c r="J86" s="4"/>
    </row>
    <row r="87" spans="2:10" x14ac:dyDescent="0.3">
      <c r="B87" s="3"/>
      <c r="J87" s="4"/>
    </row>
    <row r="88" spans="2:10" x14ac:dyDescent="0.3">
      <c r="B88" s="3"/>
      <c r="J88" s="4"/>
    </row>
    <row r="89" spans="2:10" ht="16.2" thickBot="1" x14ac:dyDescent="0.35">
      <c r="B89" s="11"/>
      <c r="C89" s="6"/>
      <c r="D89" s="6"/>
      <c r="E89" s="6"/>
      <c r="F89" s="6"/>
      <c r="G89" s="6"/>
      <c r="H89" s="6"/>
      <c r="I89" s="6"/>
      <c r="J89" s="8"/>
    </row>
    <row r="91" spans="2:10" ht="16.2" thickBot="1" x14ac:dyDescent="0.35"/>
    <row r="92" spans="2:10" ht="19.2" x14ac:dyDescent="0.3">
      <c r="B92" s="41" t="s">
        <v>1632</v>
      </c>
      <c r="C92" s="42"/>
      <c r="D92" s="42"/>
      <c r="E92" s="42"/>
      <c r="F92" s="42"/>
      <c r="G92" s="42"/>
      <c r="H92" s="43"/>
    </row>
    <row r="93" spans="2:10" ht="16.2" thickBot="1" x14ac:dyDescent="0.35">
      <c r="B93" s="3"/>
      <c r="H93" s="4"/>
    </row>
    <row r="94" spans="2:10" ht="16.2" thickBot="1" x14ac:dyDescent="0.35">
      <c r="B94" s="17" t="s">
        <v>1620</v>
      </c>
      <c r="C94" s="20" t="s">
        <v>1611</v>
      </c>
      <c r="H94" s="4"/>
    </row>
    <row r="95" spans="2:10" x14ac:dyDescent="0.3">
      <c r="B95" s="18" t="s">
        <v>40</v>
      </c>
      <c r="C95" s="15">
        <v>151939.149</v>
      </c>
      <c r="H95" s="4"/>
    </row>
    <row r="96" spans="2:10" x14ac:dyDescent="0.3">
      <c r="B96" s="27" t="s">
        <v>46</v>
      </c>
      <c r="C96" s="28">
        <v>130714.67460000006</v>
      </c>
      <c r="H96" s="4"/>
    </row>
    <row r="97" spans="2:8" x14ac:dyDescent="0.3">
      <c r="B97" s="27" t="s">
        <v>22</v>
      </c>
      <c r="C97" s="28">
        <v>131477.77639999994</v>
      </c>
      <c r="H97" s="4"/>
    </row>
    <row r="98" spans="2:8" ht="16.2" thickBot="1" x14ac:dyDescent="0.35">
      <c r="B98" s="19" t="s">
        <v>16</v>
      </c>
      <c r="C98" s="16">
        <v>787549.89280000131</v>
      </c>
      <c r="H98" s="4"/>
    </row>
    <row r="99" spans="2:8" x14ac:dyDescent="0.3">
      <c r="B99" s="3"/>
      <c r="H99" s="4"/>
    </row>
    <row r="100" spans="2:8" x14ac:dyDescent="0.3">
      <c r="B100" s="3"/>
      <c r="H100" s="4"/>
    </row>
    <row r="101" spans="2:8" x14ac:dyDescent="0.3">
      <c r="B101" s="3"/>
      <c r="H101" s="4"/>
    </row>
    <row r="102" spans="2:8" x14ac:dyDescent="0.3">
      <c r="B102" s="3"/>
      <c r="H102" s="4"/>
    </row>
    <row r="103" spans="2:8" x14ac:dyDescent="0.3">
      <c r="B103" s="3"/>
      <c r="H103" s="4"/>
    </row>
    <row r="104" spans="2:8" ht="16.2" thickBot="1" x14ac:dyDescent="0.35">
      <c r="B104" s="3"/>
      <c r="H104" s="4"/>
    </row>
    <row r="105" spans="2:8" ht="16.2" thickBot="1" x14ac:dyDescent="0.35">
      <c r="B105" s="17" t="s">
        <v>1620</v>
      </c>
      <c r="C105" s="20" t="s">
        <v>1630</v>
      </c>
      <c r="H105" s="4"/>
    </row>
    <row r="106" spans="2:8" x14ac:dyDescent="0.3">
      <c r="B106" s="18" t="s">
        <v>40</v>
      </c>
      <c r="C106" s="30">
        <v>140.29468975069253</v>
      </c>
      <c r="H106" s="4"/>
    </row>
    <row r="107" spans="2:8" x14ac:dyDescent="0.3">
      <c r="B107" s="27" t="s">
        <v>46</v>
      </c>
      <c r="C107" s="31">
        <v>139.80179101604284</v>
      </c>
      <c r="H107" s="4"/>
    </row>
    <row r="108" spans="2:8" x14ac:dyDescent="0.3">
      <c r="B108" s="27" t="s">
        <v>22</v>
      </c>
      <c r="C108" s="31">
        <v>141.67863836206891</v>
      </c>
      <c r="H108" s="4"/>
    </row>
    <row r="109" spans="2:8" ht="16.2" thickBot="1" x14ac:dyDescent="0.35">
      <c r="B109" s="19" t="s">
        <v>16</v>
      </c>
      <c r="C109" s="32">
        <v>141.21389506903375</v>
      </c>
      <c r="H109" s="4"/>
    </row>
    <row r="110" spans="2:8" x14ac:dyDescent="0.3">
      <c r="B110" s="3"/>
      <c r="H110" s="4"/>
    </row>
    <row r="111" spans="2:8" x14ac:dyDescent="0.3">
      <c r="B111" s="3"/>
      <c r="H111" s="4"/>
    </row>
    <row r="112" spans="2:8" x14ac:dyDescent="0.3">
      <c r="B112" s="3"/>
      <c r="H112" s="4"/>
    </row>
    <row r="113" spans="2:8" ht="16.2" thickBot="1" x14ac:dyDescent="0.35">
      <c r="B113" s="3"/>
      <c r="H113" s="4"/>
    </row>
    <row r="114" spans="2:8" ht="16.2" thickBot="1" x14ac:dyDescent="0.35">
      <c r="B114" s="17" t="s">
        <v>1620</v>
      </c>
      <c r="C114" s="20" t="s">
        <v>1631</v>
      </c>
      <c r="H114" s="4"/>
    </row>
    <row r="115" spans="2:8" x14ac:dyDescent="0.3">
      <c r="B115" s="18" t="s">
        <v>40</v>
      </c>
      <c r="C115" s="33">
        <v>1083</v>
      </c>
      <c r="H115" s="4"/>
    </row>
    <row r="116" spans="2:8" x14ac:dyDescent="0.3">
      <c r="B116" s="27" t="s">
        <v>46</v>
      </c>
      <c r="C116" s="34">
        <v>935</v>
      </c>
      <c r="H116" s="4"/>
    </row>
    <row r="117" spans="2:8" x14ac:dyDescent="0.3">
      <c r="B117" s="27" t="s">
        <v>22</v>
      </c>
      <c r="C117" s="34">
        <v>928</v>
      </c>
      <c r="H117" s="4"/>
    </row>
    <row r="118" spans="2:8" ht="16.2" thickBot="1" x14ac:dyDescent="0.35">
      <c r="B118" s="19" t="s">
        <v>16</v>
      </c>
      <c r="C118" s="35">
        <v>5577</v>
      </c>
      <c r="H118" s="4"/>
    </row>
    <row r="119" spans="2:8" ht="16.2" thickBot="1" x14ac:dyDescent="0.35">
      <c r="B119" s="11"/>
      <c r="C119" s="6"/>
      <c r="D119" s="6"/>
      <c r="E119" s="6"/>
      <c r="F119" s="6"/>
      <c r="G119" s="6"/>
      <c r="H119" s="8"/>
    </row>
  </sheetData>
  <sortState xmlns:xlrd2="http://schemas.microsoft.com/office/spreadsheetml/2017/richdata2" ref="E81:F83">
    <sortCondition descending="1" ref="E81:E83"/>
  </sortState>
  <mergeCells count="8">
    <mergeCell ref="B68:H68"/>
    <mergeCell ref="B78:H78"/>
    <mergeCell ref="B92:H92"/>
    <mergeCell ref="B2:H2"/>
    <mergeCell ref="B22:E22"/>
    <mergeCell ref="B12:E12"/>
    <mergeCell ref="B33:H33"/>
    <mergeCell ref="B54:H54"/>
  </mergeCells>
  <hyperlinks>
    <hyperlink ref="L2" location="DashBoard!A1" display="Blinkit Dashboard" xr:uid="{7F6E2626-1C60-44D2-999C-3B023AB96455}"/>
  </hyperlink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BCD38-04A4-45DE-9121-0DBDDD37D8F6}">
  <dimension ref="AA16"/>
  <sheetViews>
    <sheetView showGridLines="0" topLeftCell="C14" zoomScale="76" zoomScaleNormal="40" workbookViewId="0">
      <selection activeCell="AC16" sqref="AC16"/>
    </sheetView>
  </sheetViews>
  <sheetFormatPr defaultRowHeight="15.6" x14ac:dyDescent="0.3"/>
  <sheetData>
    <row r="16" spans="27:27" x14ac:dyDescent="0.3">
      <c r="AA16" t="s">
        <v>1633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 min="12" max="12" width="11.8984375" bestFit="1" customWidth="1"/>
  </cols>
  <sheetData>
    <row r="1" spans="1:13" x14ac:dyDescent="0.3">
      <c r="A1" t="s">
        <v>0</v>
      </c>
      <c r="B1" t="s">
        <v>1609</v>
      </c>
      <c r="C1" t="s">
        <v>1</v>
      </c>
      <c r="D1" t="s">
        <v>2</v>
      </c>
      <c r="E1" t="s">
        <v>1608</v>
      </c>
      <c r="F1" t="s">
        <v>3</v>
      </c>
      <c r="G1" t="s">
        <v>4</v>
      </c>
      <c r="H1" t="s">
        <v>5</v>
      </c>
      <c r="I1" t="s">
        <v>6</v>
      </c>
      <c r="J1" t="s">
        <v>7</v>
      </c>
      <c r="K1" t="s">
        <v>8</v>
      </c>
      <c r="L1" t="s">
        <v>1610</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Gopal Dattatray Amle (Student)</cp:lastModifiedBy>
  <dcterms:created xsi:type="dcterms:W3CDTF">2024-06-23T13:11:17Z</dcterms:created>
  <dcterms:modified xsi:type="dcterms:W3CDTF">2025-09-12T23:30:07Z</dcterms:modified>
</cp:coreProperties>
</file>