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zana/Downloads/"/>
    </mc:Choice>
  </mc:AlternateContent>
  <xr:revisionPtr revIDLastSave="0" documentId="13_ncr:1_{3EFE1441-7070-F544-924C-03B56FC16370}" xr6:coauthVersionLast="45" xr6:coauthVersionMax="45" xr10:uidLastSave="{00000000-0000-0000-0000-000000000000}"/>
  <bookViews>
    <workbookView xWindow="0" yWindow="460" windowWidth="38400" windowHeight="23540" xr2:uid="{D7E8AE19-203C-FA46-8EFF-D1A1A2CF6796}"/>
  </bookViews>
  <sheets>
    <sheet name="trajec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8" i="1"/>
  <c r="E8" i="1"/>
  <c r="D17" i="1"/>
  <c r="D16" i="1"/>
  <c r="E16" i="1" s="1"/>
  <c r="D15" i="1"/>
  <c r="D14" i="1"/>
  <c r="D13" i="1"/>
  <c r="D12" i="1"/>
  <c r="D11" i="1"/>
  <c r="D10" i="1"/>
  <c r="D9" i="1"/>
  <c r="D8" i="1"/>
  <c r="F8" i="1" s="1"/>
  <c r="D7" i="1"/>
  <c r="D6" i="1"/>
  <c r="D5" i="1"/>
  <c r="D4" i="1"/>
  <c r="E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E17" i="1" l="1"/>
  <c r="F17" i="1"/>
  <c r="E15" i="1"/>
  <c r="F15" i="1"/>
  <c r="E18" i="1"/>
  <c r="F18" i="1"/>
  <c r="F16" i="1"/>
  <c r="E5" i="1"/>
  <c r="F5" i="1"/>
  <c r="E6" i="1"/>
  <c r="F6" i="1"/>
  <c r="E7" i="1"/>
  <c r="F7" i="1"/>
  <c r="E9" i="1"/>
  <c r="F9" i="1"/>
  <c r="E19" i="1"/>
  <c r="F19" i="1"/>
  <c r="E11" i="1"/>
  <c r="F11" i="1"/>
  <c r="E12" i="1"/>
  <c r="F12" i="1"/>
  <c r="E13" i="1"/>
  <c r="F13" i="1"/>
  <c r="E14" i="1"/>
  <c r="F14" i="1"/>
  <c r="E10" i="1"/>
  <c r="F10" i="1"/>
  <c r="E20" i="1"/>
  <c r="F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tc={D3A5FAD8-6AAF-0F49-9A53-BC895A57F6C7}</author>
  </authors>
  <commentList>
    <comment ref="F12" authorId="0" shapeId="0" xr:uid="{D3A5FAD8-6AAF-0F49-9A53-BC895A57F6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value for the launch trajectory is 11 (this is the last month where sales were positive for the 3 month moving average)
</t>
      </text>
    </comment>
  </commentList>
</comments>
</file>

<file path=xl/sharedStrings.xml><?xml version="1.0" encoding="utf-8"?>
<sst xmlns="http://schemas.openxmlformats.org/spreadsheetml/2006/main" count="29" uniqueCount="11">
  <si>
    <t>month</t>
  </si>
  <si>
    <t>trx</t>
  </si>
  <si>
    <t>3 month mov avg</t>
  </si>
  <si>
    <t>trx_trajectory</t>
  </si>
  <si>
    <t>Drug</t>
  </si>
  <si>
    <t>Starzilant</t>
  </si>
  <si>
    <t>1) get time series transaction count for the drug</t>
  </si>
  <si>
    <t>2) calculate the 3 month moving avg for the drug</t>
  </si>
  <si>
    <t>monthly_3ma_diff</t>
  </si>
  <si>
    <t>3) The number of months it took for the 3 month moving average to become zero or below</t>
  </si>
  <si>
    <t>In this case it is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</si>
</sst>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165" fontId="0" fillId="2" borderId="1" xfId="2" applyNumberFormat="1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Fill="1"/>
    <xf numFmtId="165" fontId="0" fillId="7" borderId="1" xfId="2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417893223990927E-2"/>
          <c:y val="1.7408937195053469E-2"/>
          <c:w val="0.90401354216850249"/>
          <c:h val="0.8191017881877285"/>
        </c:manualLayout>
      </c:layout>
      <c:lineChart>
        <c:grouping val="standard"/>
        <c:varyColors val="0"/>
        <c:ser>
          <c:idx val="1"/>
          <c:order val="0"/>
          <c:tx>
            <c:strRef>
              <c:f>trajectory!$D$1</c:f>
              <c:strCache>
                <c:ptCount val="1"/>
                <c:pt idx="0">
                  <c:v>3 month mov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trajectory!$D$2:$D$20</c:f>
              <c:numCache>
                <c:formatCode>General</c:formatCode>
                <c:ptCount val="19"/>
                <c:pt idx="2" formatCode="0">
                  <c:v>3400</c:v>
                </c:pt>
                <c:pt idx="3" formatCode="0">
                  <c:v>4733.333333333333</c:v>
                </c:pt>
                <c:pt idx="4" formatCode="0">
                  <c:v>5333.333333333333</c:v>
                </c:pt>
                <c:pt idx="5" formatCode="0">
                  <c:v>6066.666666666667</c:v>
                </c:pt>
                <c:pt idx="6" formatCode="0">
                  <c:v>6833.333333333333</c:v>
                </c:pt>
                <c:pt idx="7" formatCode="0">
                  <c:v>8166.666666666667</c:v>
                </c:pt>
                <c:pt idx="8" formatCode="0">
                  <c:v>9766.6666666666661</c:v>
                </c:pt>
                <c:pt idx="9" formatCode="0">
                  <c:v>11666.666666666666</c:v>
                </c:pt>
                <c:pt idx="10" formatCode="0">
                  <c:v>12666.666666666666</c:v>
                </c:pt>
                <c:pt idx="11" formatCode="0">
                  <c:v>12000</c:v>
                </c:pt>
                <c:pt idx="12" formatCode="0">
                  <c:v>11133.333333333334</c:v>
                </c:pt>
                <c:pt idx="13" formatCode="0">
                  <c:v>10966.666666666666</c:v>
                </c:pt>
                <c:pt idx="14" formatCode="0">
                  <c:v>11500</c:v>
                </c:pt>
                <c:pt idx="15" formatCode="0">
                  <c:v>11033.333333333334</c:v>
                </c:pt>
                <c:pt idx="16" formatCode="0">
                  <c:v>11083.333333333334</c:v>
                </c:pt>
                <c:pt idx="17" formatCode="0">
                  <c:v>11100</c:v>
                </c:pt>
                <c:pt idx="18" formatCode="0">
                  <c:v>11650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D6-3A4E-99BA-02AEAA23FBCF}"/>
            </c:ext>
          </c:extLst>
        </c:ser>
        <c:ser>
          <c:idx val="0"/>
          <c:order val="1"/>
          <c:tx>
            <c:strRef>
              <c:f>trajectory!$C$1</c:f>
              <c:strCache>
                <c:ptCount val="1"/>
                <c:pt idx="0">
                  <c:v>trx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trajectory!$C$2:$C$20</c:f>
              <c:numCache>
                <c:formatCode>General</c:formatCode>
                <c:ptCount val="19"/>
                <c:pt idx="0">
                  <c:v>2000</c:v>
                </c:pt>
                <c:pt idx="1">
                  <c:v>3200</c:v>
                </c:pt>
                <c:pt idx="2">
                  <c:v>5000</c:v>
                </c:pt>
                <c:pt idx="3">
                  <c:v>6000</c:v>
                </c:pt>
                <c:pt idx="4">
                  <c:v>5000</c:v>
                </c:pt>
                <c:pt idx="5">
                  <c:v>7200</c:v>
                </c:pt>
                <c:pt idx="6">
                  <c:v>8300</c:v>
                </c:pt>
                <c:pt idx="7">
                  <c:v>9000</c:v>
                </c:pt>
                <c:pt idx="8">
                  <c:v>12000</c:v>
                </c:pt>
                <c:pt idx="9">
                  <c:v>14000</c:v>
                </c:pt>
                <c:pt idx="10">
                  <c:v>12000</c:v>
                </c:pt>
                <c:pt idx="11">
                  <c:v>10000</c:v>
                </c:pt>
                <c:pt idx="12">
                  <c:v>11400</c:v>
                </c:pt>
                <c:pt idx="13">
                  <c:v>11500</c:v>
                </c:pt>
                <c:pt idx="14">
                  <c:v>11600</c:v>
                </c:pt>
                <c:pt idx="15">
                  <c:v>10000</c:v>
                </c:pt>
                <c:pt idx="16">
                  <c:v>11650</c:v>
                </c:pt>
                <c:pt idx="17">
                  <c:v>11650</c:v>
                </c:pt>
                <c:pt idx="18">
                  <c:v>11650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B1-5147-ADCC-DD8AE3FDC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2687"/>
        <c:axId val="1974464944"/>
      </c:lineChart>
      <c:catAx>
        <c:axId val="9332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464944"/>
        <c:crosses val="autoZero"/>
        <c:auto val="1"/>
        <c:lblAlgn val="ctr"/>
        <c:lblOffset val="100"/>
        <c:noMultiLvlLbl val="0"/>
      </c:catAx>
      <c:valAx>
        <c:axId val="197446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0</xdr:row>
      <xdr:rowOff>69850</xdr:rowOff>
    </xdr:from>
    <xdr:to>
      <xdr:col>13</xdr:col>
      <xdr:colOff>800100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F9E67-4515-764F-9DB2-E60608118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0.52318</cdr:x>
      <cdr:y>0.20655</cdr:y>
    </cdr:from>
    <cdr:to>
      <cdr:x>0.60737</cdr:x>
      <cdr:y>0.92076</cdr:y>
    </cdr:to>
    <cdr:sp macro="" textlink="">
      <cdr:nvSpPr>
        <cdr:cNvPr id="3" name="Up Arrow 2">
          <a:extLst xmlns:a="http://schemas.openxmlformats.org/drawingml/2006/main">
            <a:ext uri="{FF2B5EF4-FFF2-40B4-BE49-F238E27FC236}">
              <a16:creationId xmlns:a16="http://schemas.microsoft.com/office/drawing/2014/main" id="{5802FA61-712A-E146-A527-7649ED49FBA7}"/>
            </a:ext>
          </a:extLst>
        </cdr:cNvPr>
        <cdr:cNvSpPr/>
      </cdr:nvSpPr>
      <cdr:spPr>
        <a:xfrm xmlns:a="http://schemas.openxmlformats.org/drawingml/2006/main">
          <a:off x="3367616" y="827617"/>
          <a:ext cx="541866" cy="2861733"/>
        </a:xfrm>
        <a:prstGeom xmlns:a="http://schemas.openxmlformats.org/drawingml/2006/main" prst="upArrow">
          <a:avLst/>
        </a:prstGeom>
        <a:solidFill xmlns:a="http://schemas.openxmlformats.org/drawingml/2006/main">
          <a:schemeClr val="accent6">
            <a:alpha val="37000"/>
          </a:scheme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Chael Christopher" id="{27AF2A1E-5291-6548-B413-BE921F7D912E}" userId="c6384e43f6d056f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2" dT="2020-10-26T14:17:47.06" personId="{27AF2A1E-5291-6548-B413-BE921F7D912E}" id="{D3A5FAD8-6AAF-0F49-9A53-BC895A57F6C7}">
    <text xml:space="preserve">The value for the launch trajectory is 11 (this is the last month where sales were positive for the 3 month moving average)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5859-6BDD-DA4F-AEEE-451942FAB5CE}">
  <dimension ref="A1:J28"/>
  <sheetViews>
    <sheetView tabSelected="1" zoomScale="150" zoomScaleNormal="150" workbookViewId="0">
      <selection activeCell="Q38" sqref="Q38"/>
    </sheetView>
  </sheetViews>
  <sheetFormatPr baseColWidth="10" defaultRowHeight="16" x14ac:dyDescent="0.2"/>
  <cols>
    <col min="1" max="1" width="10.83203125" style="1"/>
    <col min="2" max="2" width="10.83203125" style="2"/>
    <col min="3" max="3" width="10.83203125" style="1"/>
    <col min="4" max="4" width="18.1640625" style="1" customWidth="1"/>
    <col min="5" max="5" width="15.6640625" style="1" customWidth="1"/>
    <col min="6" max="6" width="22.5" style="1" customWidth="1"/>
    <col min="7" max="16384" width="10.83203125" style="1"/>
  </cols>
  <sheetData>
    <row r="1" spans="1:6" x14ac:dyDescent="0.2">
      <c r="A1" s="12" t="s">
        <v>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8</v>
      </c>
    </row>
    <row r="2" spans="1:6" x14ac:dyDescent="0.2">
      <c r="A2" s="6" t="s">
        <v>5</v>
      </c>
      <c r="B2" s="7">
        <v>1</v>
      </c>
      <c r="C2" s="8">
        <v>2000</v>
      </c>
      <c r="D2" s="7"/>
      <c r="E2" s="7"/>
      <c r="F2" s="7"/>
    </row>
    <row r="3" spans="1:6" x14ac:dyDescent="0.2">
      <c r="A3" s="6" t="s">
        <v>5</v>
      </c>
      <c r="B3" s="7">
        <f>B2+1</f>
        <v>2</v>
      </c>
      <c r="C3" s="8">
        <v>3200</v>
      </c>
      <c r="D3" s="7"/>
      <c r="E3" s="7"/>
      <c r="F3" s="7"/>
    </row>
    <row r="4" spans="1:6" x14ac:dyDescent="0.2">
      <c r="A4" s="6" t="s">
        <v>5</v>
      </c>
      <c r="B4" s="7">
        <f t="shared" ref="B4:B13" si="0">B3+1</f>
        <v>3</v>
      </c>
      <c r="C4" s="8">
        <v>5000</v>
      </c>
      <c r="D4" s="9">
        <f>SUM(C2:C4)/3</f>
        <v>3400</v>
      </c>
      <c r="E4" s="10">
        <f>(C4-D4)/C4</f>
        <v>0.32</v>
      </c>
      <c r="F4" s="10"/>
    </row>
    <row r="5" spans="1:6" x14ac:dyDescent="0.2">
      <c r="A5" s="6" t="s">
        <v>5</v>
      </c>
      <c r="B5" s="7">
        <f t="shared" si="0"/>
        <v>4</v>
      </c>
      <c r="C5" s="8">
        <v>6000</v>
      </c>
      <c r="D5" s="9">
        <f t="shared" ref="D5:D20" si="1">SUM(C3:C5)/3</f>
        <v>4733.333333333333</v>
      </c>
      <c r="E5" s="10">
        <f t="shared" ref="E5:E17" si="2">(C5-D5)/C5</f>
        <v>0.21111111111111117</v>
      </c>
      <c r="F5" s="11">
        <f>D5-D4</f>
        <v>1333.333333333333</v>
      </c>
    </row>
    <row r="6" spans="1:6" x14ac:dyDescent="0.2">
      <c r="A6" s="6" t="s">
        <v>5</v>
      </c>
      <c r="B6" s="7">
        <f t="shared" si="0"/>
        <v>5</v>
      </c>
      <c r="C6" s="8">
        <v>5000</v>
      </c>
      <c r="D6" s="9">
        <f t="shared" si="1"/>
        <v>5333.333333333333</v>
      </c>
      <c r="E6" s="10">
        <f t="shared" si="2"/>
        <v>-6.666666666666661E-2</v>
      </c>
      <c r="F6" s="11">
        <f t="shared" ref="F6:F20" si="3">D6-D5</f>
        <v>600</v>
      </c>
    </row>
    <row r="7" spans="1:6" x14ac:dyDescent="0.2">
      <c r="A7" s="6" t="s">
        <v>5</v>
      </c>
      <c r="B7" s="7">
        <f t="shared" si="0"/>
        <v>6</v>
      </c>
      <c r="C7" s="8">
        <v>7200</v>
      </c>
      <c r="D7" s="9">
        <f t="shared" si="1"/>
        <v>6066.666666666667</v>
      </c>
      <c r="E7" s="10">
        <f t="shared" si="2"/>
        <v>0.15740740740740736</v>
      </c>
      <c r="F7" s="11">
        <f t="shared" si="3"/>
        <v>733.33333333333394</v>
      </c>
    </row>
    <row r="8" spans="1:6" x14ac:dyDescent="0.2">
      <c r="A8" s="6" t="s">
        <v>5</v>
      </c>
      <c r="B8" s="7">
        <f t="shared" si="0"/>
        <v>7</v>
      </c>
      <c r="C8" s="8">
        <v>8300</v>
      </c>
      <c r="D8" s="9">
        <f t="shared" si="1"/>
        <v>6833.333333333333</v>
      </c>
      <c r="E8" s="10">
        <f t="shared" si="2"/>
        <v>0.17670682730923698</v>
      </c>
      <c r="F8" s="11">
        <f t="shared" si="3"/>
        <v>766.66666666666606</v>
      </c>
    </row>
    <row r="9" spans="1:6" x14ac:dyDescent="0.2">
      <c r="A9" s="6" t="s">
        <v>5</v>
      </c>
      <c r="B9" s="7">
        <f t="shared" si="0"/>
        <v>8</v>
      </c>
      <c r="C9" s="8">
        <v>9000</v>
      </c>
      <c r="D9" s="9">
        <f t="shared" si="1"/>
        <v>8166.666666666667</v>
      </c>
      <c r="E9" s="10">
        <f t="shared" si="2"/>
        <v>9.259259259259256E-2</v>
      </c>
      <c r="F9" s="11">
        <f t="shared" si="3"/>
        <v>1333.3333333333339</v>
      </c>
    </row>
    <row r="10" spans="1:6" x14ac:dyDescent="0.2">
      <c r="A10" s="6" t="s">
        <v>5</v>
      </c>
      <c r="B10" s="7">
        <f t="shared" si="0"/>
        <v>9</v>
      </c>
      <c r="C10" s="8">
        <v>12000</v>
      </c>
      <c r="D10" s="9">
        <f t="shared" si="1"/>
        <v>9766.6666666666661</v>
      </c>
      <c r="E10" s="10">
        <f t="shared" si="2"/>
        <v>0.18611111111111117</v>
      </c>
      <c r="F10" s="11">
        <f t="shared" si="3"/>
        <v>1599.9999999999991</v>
      </c>
    </row>
    <row r="11" spans="1:6" x14ac:dyDescent="0.2">
      <c r="A11" s="6" t="s">
        <v>5</v>
      </c>
      <c r="B11" s="7">
        <f t="shared" si="0"/>
        <v>10</v>
      </c>
      <c r="C11" s="8">
        <v>14000</v>
      </c>
      <c r="D11" s="9">
        <f t="shared" si="1"/>
        <v>11666.666666666666</v>
      </c>
      <c r="E11" s="10">
        <f t="shared" si="2"/>
        <v>0.16666666666666671</v>
      </c>
      <c r="F11" s="11">
        <f t="shared" si="3"/>
        <v>1900</v>
      </c>
    </row>
    <row r="12" spans="1:6" x14ac:dyDescent="0.2">
      <c r="A12" s="6" t="s">
        <v>5</v>
      </c>
      <c r="B12" s="15">
        <f t="shared" si="0"/>
        <v>11</v>
      </c>
      <c r="C12" s="8">
        <v>12000</v>
      </c>
      <c r="D12" s="9">
        <f t="shared" si="1"/>
        <v>12666.666666666666</v>
      </c>
      <c r="E12" s="10">
        <f t="shared" si="2"/>
        <v>-5.5555555555555504E-2</v>
      </c>
      <c r="F12" s="14">
        <f>D12-D11</f>
        <v>1000</v>
      </c>
    </row>
    <row r="13" spans="1:6" x14ac:dyDescent="0.2">
      <c r="A13" s="6" t="s">
        <v>5</v>
      </c>
      <c r="B13" s="7">
        <f t="shared" si="0"/>
        <v>12</v>
      </c>
      <c r="C13" s="8">
        <v>10000</v>
      </c>
      <c r="D13" s="9">
        <f t="shared" si="1"/>
        <v>12000</v>
      </c>
      <c r="E13" s="10">
        <f t="shared" si="2"/>
        <v>-0.2</v>
      </c>
      <c r="F13" s="11">
        <f t="shared" si="3"/>
        <v>-666.66666666666606</v>
      </c>
    </row>
    <row r="14" spans="1:6" x14ac:dyDescent="0.2">
      <c r="A14" s="6" t="s">
        <v>5</v>
      </c>
      <c r="B14" s="7">
        <f>B13+1</f>
        <v>13</v>
      </c>
      <c r="C14" s="8">
        <v>11400</v>
      </c>
      <c r="D14" s="9">
        <f t="shared" si="1"/>
        <v>11133.333333333334</v>
      </c>
      <c r="E14" s="10">
        <f t="shared" si="2"/>
        <v>2.3391812865497023E-2</v>
      </c>
      <c r="F14" s="11">
        <f t="shared" si="3"/>
        <v>-866.66666666666606</v>
      </c>
    </row>
    <row r="15" spans="1:6" x14ac:dyDescent="0.2">
      <c r="A15" s="6" t="s">
        <v>5</v>
      </c>
      <c r="B15" s="7">
        <f t="shared" ref="B15:B17" si="4">B14+1</f>
        <v>14</v>
      </c>
      <c r="C15" s="8">
        <v>11500</v>
      </c>
      <c r="D15" s="9">
        <f t="shared" si="1"/>
        <v>10966.666666666666</v>
      </c>
      <c r="E15" s="10">
        <f t="shared" si="2"/>
        <v>4.6376811594202955E-2</v>
      </c>
      <c r="F15" s="11">
        <f t="shared" si="3"/>
        <v>-166.66666666666788</v>
      </c>
    </row>
    <row r="16" spans="1:6" x14ac:dyDescent="0.2">
      <c r="A16" s="6" t="s">
        <v>5</v>
      </c>
      <c r="B16" s="7">
        <f t="shared" si="4"/>
        <v>15</v>
      </c>
      <c r="C16" s="8">
        <v>11600</v>
      </c>
      <c r="D16" s="9">
        <f t="shared" si="1"/>
        <v>11500</v>
      </c>
      <c r="E16" s="10">
        <f t="shared" si="2"/>
        <v>8.6206896551724137E-3</v>
      </c>
      <c r="F16" s="11">
        <f t="shared" si="3"/>
        <v>533.33333333333394</v>
      </c>
    </row>
    <row r="17" spans="1:10" x14ac:dyDescent="0.2">
      <c r="A17" s="6" t="s">
        <v>5</v>
      </c>
      <c r="B17" s="7">
        <f t="shared" si="4"/>
        <v>16</v>
      </c>
      <c r="C17" s="8">
        <v>10000</v>
      </c>
      <c r="D17" s="9">
        <f t="shared" si="1"/>
        <v>11033.333333333334</v>
      </c>
      <c r="E17" s="10">
        <f t="shared" si="2"/>
        <v>-0.10333333333333339</v>
      </c>
      <c r="F17" s="11">
        <f t="shared" si="3"/>
        <v>-466.66666666666606</v>
      </c>
    </row>
    <row r="18" spans="1:10" x14ac:dyDescent="0.2">
      <c r="A18" s="6" t="s">
        <v>5</v>
      </c>
      <c r="B18" s="7">
        <f t="shared" ref="B18:B20" si="5">B17+1</f>
        <v>17</v>
      </c>
      <c r="C18" s="8">
        <v>11650</v>
      </c>
      <c r="D18" s="9">
        <f t="shared" si="1"/>
        <v>11083.333333333334</v>
      </c>
      <c r="E18" s="10">
        <f t="shared" ref="E18:E20" si="6">(C18-D18)/C18</f>
        <v>4.8640915593705245E-2</v>
      </c>
      <c r="F18" s="11">
        <f t="shared" si="3"/>
        <v>50</v>
      </c>
    </row>
    <row r="19" spans="1:10" x14ac:dyDescent="0.2">
      <c r="A19" s="6" t="s">
        <v>5</v>
      </c>
      <c r="B19" s="7">
        <f t="shared" si="5"/>
        <v>18</v>
      </c>
      <c r="C19" s="8">
        <v>11650</v>
      </c>
      <c r="D19" s="9">
        <f t="shared" si="1"/>
        <v>11100</v>
      </c>
      <c r="E19" s="10">
        <f t="shared" si="6"/>
        <v>4.7210300429184553E-2</v>
      </c>
      <c r="F19" s="11">
        <f t="shared" si="3"/>
        <v>16.66666666666606</v>
      </c>
    </row>
    <row r="20" spans="1:10" x14ac:dyDescent="0.2">
      <c r="A20" s="6" t="s">
        <v>5</v>
      </c>
      <c r="B20" s="7">
        <f t="shared" si="5"/>
        <v>19</v>
      </c>
      <c r="C20" s="8">
        <v>11650</v>
      </c>
      <c r="D20" s="9">
        <f t="shared" si="1"/>
        <v>11650</v>
      </c>
      <c r="E20" s="10">
        <f t="shared" si="6"/>
        <v>0</v>
      </c>
      <c r="F20" s="11">
        <f t="shared" si="3"/>
        <v>550</v>
      </c>
    </row>
    <row r="25" spans="1:10" x14ac:dyDescent="0.2">
      <c r="D25" s="5" t="s">
        <v>6</v>
      </c>
      <c r="E25" s="5"/>
      <c r="F25" s="5"/>
      <c r="G25" s="5"/>
    </row>
    <row r="26" spans="1:10" x14ac:dyDescent="0.2">
      <c r="D26" s="3" t="s">
        <v>7</v>
      </c>
      <c r="E26" s="3"/>
      <c r="F26" s="3"/>
      <c r="G26" s="3"/>
    </row>
    <row r="27" spans="1:10" x14ac:dyDescent="0.2">
      <c r="D27" s="4" t="s">
        <v>9</v>
      </c>
      <c r="E27" s="4"/>
      <c r="F27" s="4"/>
      <c r="G27" s="4"/>
      <c r="H27" s="4"/>
      <c r="I27" s="13"/>
      <c r="J27" s="13"/>
    </row>
    <row r="28" spans="1:10" x14ac:dyDescent="0.2">
      <c r="D28" s="4" t="s">
        <v>10</v>
      </c>
    </row>
  </sheetData>
  <pageMargins left="0.7" right="0.7" top="0.75" bottom="0.75" header="0.3" footer="0.3"/>
  <ignoredErrors>
    <ignoredError sqref="D4:D20" formulaRange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Christopher</dc:creator>
  <cp:lastModifiedBy>Microsoft Office User</cp:lastModifiedBy>
  <dcterms:created xsi:type="dcterms:W3CDTF">2020-10-22T10:57:13Z</dcterms:created>
  <dcterms:modified xsi:type="dcterms:W3CDTF">2020-10-26T15:58:40Z</dcterms:modified>
</cp:coreProperties>
</file>