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pik\Downloads\"/>
    </mc:Choice>
  </mc:AlternateContent>
  <xr:revisionPtr revIDLastSave="0" documentId="8_{D84D7B10-FA81-492B-A84B-D0A862216CB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dvertisi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53" i="1" l="1"/>
  <c r="H2" i="1"/>
  <c r="K113" i="1"/>
  <c r="K142" i="1"/>
  <c r="G2" i="1"/>
  <c r="I78" i="1"/>
  <c r="I153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E203" i="1"/>
  <c r="J49" i="1" s="1"/>
  <c r="D203" i="1"/>
  <c r="N18" i="1" s="1"/>
  <c r="C203" i="1"/>
  <c r="K37" i="1" s="1"/>
  <c r="B203" i="1"/>
  <c r="F19" i="1" s="1"/>
  <c r="I69" i="1" l="1"/>
  <c r="F75" i="1"/>
  <c r="M161" i="1"/>
  <c r="K100" i="1"/>
  <c r="F81" i="1"/>
  <c r="J153" i="1"/>
  <c r="M160" i="1"/>
  <c r="J140" i="1"/>
  <c r="M131" i="1"/>
  <c r="N189" i="1"/>
  <c r="M20" i="1"/>
  <c r="J18" i="1"/>
  <c r="N145" i="1"/>
  <c r="J141" i="1"/>
  <c r="M9" i="1"/>
  <c r="J37" i="1"/>
  <c r="N144" i="1"/>
  <c r="F2" i="1"/>
  <c r="K97" i="1"/>
  <c r="M87" i="1"/>
  <c r="J10" i="1"/>
  <c r="F163" i="1"/>
  <c r="J194" i="1"/>
  <c r="N122" i="1"/>
  <c r="F154" i="1"/>
  <c r="J192" i="1"/>
  <c r="J99" i="1"/>
  <c r="K196" i="1"/>
  <c r="K40" i="1"/>
  <c r="M81" i="1"/>
  <c r="N78" i="1"/>
  <c r="F74" i="1"/>
  <c r="F41" i="1"/>
  <c r="J12" i="1"/>
  <c r="F28" i="1"/>
  <c r="K70" i="1"/>
  <c r="K41" i="1"/>
  <c r="F153" i="1"/>
  <c r="J190" i="1"/>
  <c r="J84" i="1"/>
  <c r="K174" i="1"/>
  <c r="K22" i="1"/>
  <c r="M64" i="1"/>
  <c r="N75" i="1"/>
  <c r="F201" i="1"/>
  <c r="J105" i="1"/>
  <c r="N141" i="1"/>
  <c r="F196" i="1"/>
  <c r="J101" i="1"/>
  <c r="M86" i="1"/>
  <c r="M83" i="1"/>
  <c r="I201" i="1"/>
  <c r="F123" i="1"/>
  <c r="J189" i="1"/>
  <c r="J64" i="1"/>
  <c r="K173" i="1"/>
  <c r="K19" i="1"/>
  <c r="N74" i="1"/>
  <c r="J11" i="1"/>
  <c r="M5" i="1"/>
  <c r="I189" i="1"/>
  <c r="F122" i="1"/>
  <c r="J170" i="1"/>
  <c r="J63" i="1"/>
  <c r="K157" i="1"/>
  <c r="M17" i="1"/>
  <c r="N67" i="1"/>
  <c r="J131" i="1"/>
  <c r="F39" i="1"/>
  <c r="K96" i="1"/>
  <c r="N139" i="1"/>
  <c r="J100" i="1"/>
  <c r="I162" i="1"/>
  <c r="F114" i="1"/>
  <c r="J154" i="1"/>
  <c r="J51" i="1"/>
  <c r="K156" i="1"/>
  <c r="M164" i="1"/>
  <c r="M16" i="1"/>
  <c r="N45" i="1"/>
  <c r="F106" i="1"/>
  <c r="F69" i="1"/>
  <c r="F27" i="1"/>
  <c r="I150" i="1"/>
  <c r="F187" i="1"/>
  <c r="F150" i="1"/>
  <c r="F105" i="1"/>
  <c r="F68" i="1"/>
  <c r="F26" i="1"/>
  <c r="J184" i="1"/>
  <c r="J137" i="1"/>
  <c r="J98" i="1"/>
  <c r="J48" i="1"/>
  <c r="K155" i="1"/>
  <c r="K89" i="1"/>
  <c r="K18" i="1"/>
  <c r="M135" i="1"/>
  <c r="M68" i="1"/>
  <c r="N193" i="1"/>
  <c r="N126" i="1"/>
  <c r="N49" i="1"/>
  <c r="I126" i="1"/>
  <c r="F185" i="1"/>
  <c r="F149" i="1"/>
  <c r="F102" i="1"/>
  <c r="F67" i="1"/>
  <c r="F20" i="1"/>
  <c r="J183" i="1"/>
  <c r="J132" i="1"/>
  <c r="J89" i="1"/>
  <c r="J46" i="1"/>
  <c r="K201" i="1"/>
  <c r="K143" i="1"/>
  <c r="K88" i="1"/>
  <c r="K4" i="1"/>
  <c r="M134" i="1"/>
  <c r="M65" i="1"/>
  <c r="N192" i="1"/>
  <c r="N123" i="1"/>
  <c r="N48" i="1"/>
  <c r="F182" i="1"/>
  <c r="F137" i="1"/>
  <c r="F54" i="1"/>
  <c r="F18" i="1"/>
  <c r="J80" i="1"/>
  <c r="K194" i="1"/>
  <c r="K141" i="1"/>
  <c r="K67" i="1"/>
  <c r="M201" i="1"/>
  <c r="M129" i="1"/>
  <c r="M57" i="1"/>
  <c r="N187" i="1"/>
  <c r="N43" i="1"/>
  <c r="I54" i="1"/>
  <c r="F178" i="1"/>
  <c r="F135" i="1"/>
  <c r="F99" i="1"/>
  <c r="F53" i="1"/>
  <c r="F10" i="1"/>
  <c r="J168" i="1"/>
  <c r="J124" i="1"/>
  <c r="J78" i="1"/>
  <c r="J35" i="1"/>
  <c r="K193" i="1"/>
  <c r="K133" i="1"/>
  <c r="K66" i="1"/>
  <c r="M183" i="1"/>
  <c r="M116" i="1"/>
  <c r="M39" i="1"/>
  <c r="N174" i="1"/>
  <c r="N97" i="1"/>
  <c r="N30" i="1"/>
  <c r="F152" i="1"/>
  <c r="F56" i="1"/>
  <c r="F100" i="1"/>
  <c r="J36" i="1"/>
  <c r="N115" i="1"/>
  <c r="I33" i="1"/>
  <c r="F177" i="1"/>
  <c r="F130" i="1"/>
  <c r="F91" i="1"/>
  <c r="F51" i="1"/>
  <c r="F9" i="1"/>
  <c r="J158" i="1"/>
  <c r="J123" i="1"/>
  <c r="J72" i="1"/>
  <c r="J33" i="1"/>
  <c r="K182" i="1"/>
  <c r="K132" i="1"/>
  <c r="K52" i="1"/>
  <c r="M182" i="1"/>
  <c r="M113" i="1"/>
  <c r="M38" i="1"/>
  <c r="N171" i="1"/>
  <c r="N96" i="1"/>
  <c r="N27" i="1"/>
  <c r="F183" i="1"/>
  <c r="F101" i="1"/>
  <c r="J169" i="1"/>
  <c r="I30" i="1"/>
  <c r="F165" i="1"/>
  <c r="F129" i="1"/>
  <c r="F86" i="1"/>
  <c r="F43" i="1"/>
  <c r="F4" i="1"/>
  <c r="J157" i="1"/>
  <c r="J114" i="1"/>
  <c r="J71" i="1"/>
  <c r="J21" i="1"/>
  <c r="K181" i="1"/>
  <c r="K117" i="1"/>
  <c r="K49" i="1"/>
  <c r="M179" i="1"/>
  <c r="M112" i="1"/>
  <c r="M35" i="1"/>
  <c r="N170" i="1"/>
  <c r="N93" i="1"/>
  <c r="N26" i="1"/>
  <c r="F195" i="1"/>
  <c r="F138" i="1"/>
  <c r="J125" i="1"/>
  <c r="I21" i="1"/>
  <c r="F164" i="1"/>
  <c r="F124" i="1"/>
  <c r="F82" i="1"/>
  <c r="F42" i="1"/>
  <c r="F3" i="1"/>
  <c r="J156" i="1"/>
  <c r="J106" i="1"/>
  <c r="J65" i="1"/>
  <c r="J20" i="1"/>
  <c r="K175" i="1"/>
  <c r="K114" i="1"/>
  <c r="K48" i="1"/>
  <c r="M177" i="1"/>
  <c r="M105" i="1"/>
  <c r="M33" i="1"/>
  <c r="N163" i="1"/>
  <c r="N91" i="1"/>
  <c r="N19" i="1"/>
  <c r="I198" i="1"/>
  <c r="I42" i="1"/>
  <c r="F186" i="1"/>
  <c r="F162" i="1"/>
  <c r="F134" i="1"/>
  <c r="F104" i="1"/>
  <c r="F76" i="1"/>
  <c r="F52" i="1"/>
  <c r="F21" i="1"/>
  <c r="J193" i="1"/>
  <c r="J167" i="1"/>
  <c r="J136" i="1"/>
  <c r="J104" i="1"/>
  <c r="J73" i="1"/>
  <c r="J47" i="1"/>
  <c r="J13" i="1"/>
  <c r="K184" i="1"/>
  <c r="K154" i="1"/>
  <c r="K112" i="1"/>
  <c r="K65" i="1"/>
  <c r="K17" i="1"/>
  <c r="M178" i="1"/>
  <c r="M130" i="1"/>
  <c r="M82" i="1"/>
  <c r="M34" i="1"/>
  <c r="N188" i="1"/>
  <c r="N140" i="1"/>
  <c r="N92" i="1"/>
  <c r="N44" i="1"/>
  <c r="H204" i="1"/>
  <c r="G210" i="1" s="1"/>
  <c r="I117" i="1"/>
  <c r="F200" i="1"/>
  <c r="F172" i="1"/>
  <c r="F148" i="1"/>
  <c r="F117" i="1"/>
  <c r="F90" i="1"/>
  <c r="F66" i="1"/>
  <c r="F38" i="1"/>
  <c r="F8" i="1"/>
  <c r="J178" i="1"/>
  <c r="J152" i="1"/>
  <c r="J118" i="1"/>
  <c r="J88" i="1"/>
  <c r="J62" i="1"/>
  <c r="J32" i="1"/>
  <c r="K200" i="1"/>
  <c r="K162" i="1"/>
  <c r="K131" i="1"/>
  <c r="K85" i="1"/>
  <c r="M200" i="1"/>
  <c r="M152" i="1"/>
  <c r="M104" i="1"/>
  <c r="M56" i="1"/>
  <c r="M8" i="1"/>
  <c r="N162" i="1"/>
  <c r="N114" i="1"/>
  <c r="N66" i="1"/>
  <c r="K14" i="1"/>
  <c r="K26" i="1"/>
  <c r="K38" i="1"/>
  <c r="K50" i="1"/>
  <c r="K62" i="1"/>
  <c r="K74" i="1"/>
  <c r="K86" i="1"/>
  <c r="K98" i="1"/>
  <c r="K3" i="1"/>
  <c r="K15" i="1"/>
  <c r="K27" i="1"/>
  <c r="K39" i="1"/>
  <c r="K51" i="1"/>
  <c r="K63" i="1"/>
  <c r="K75" i="1"/>
  <c r="K87" i="1"/>
  <c r="K99" i="1"/>
  <c r="K111" i="1"/>
  <c r="K123" i="1"/>
  <c r="K135" i="1"/>
  <c r="K147" i="1"/>
  <c r="K159" i="1"/>
  <c r="K171" i="1"/>
  <c r="K183" i="1"/>
  <c r="K195" i="1"/>
  <c r="K8" i="1"/>
  <c r="K20" i="1"/>
  <c r="K32" i="1"/>
  <c r="K44" i="1"/>
  <c r="K56" i="1"/>
  <c r="K68" i="1"/>
  <c r="K80" i="1"/>
  <c r="K92" i="1"/>
  <c r="K104" i="1"/>
  <c r="K116" i="1"/>
  <c r="K128" i="1"/>
  <c r="K140" i="1"/>
  <c r="K152" i="1"/>
  <c r="K10" i="1"/>
  <c r="K25" i="1"/>
  <c r="K42" i="1"/>
  <c r="K58" i="1"/>
  <c r="K73" i="1"/>
  <c r="K90" i="1"/>
  <c r="K106" i="1"/>
  <c r="K120" i="1"/>
  <c r="K134" i="1"/>
  <c r="K149" i="1"/>
  <c r="K163" i="1"/>
  <c r="K176" i="1"/>
  <c r="K189" i="1"/>
  <c r="K11" i="1"/>
  <c r="K28" i="1"/>
  <c r="K43" i="1"/>
  <c r="K59" i="1"/>
  <c r="K76" i="1"/>
  <c r="K91" i="1"/>
  <c r="K107" i="1"/>
  <c r="K121" i="1"/>
  <c r="K136" i="1"/>
  <c r="K150" i="1"/>
  <c r="K164" i="1"/>
  <c r="K177" i="1"/>
  <c r="K190" i="1"/>
  <c r="K12" i="1"/>
  <c r="K29" i="1"/>
  <c r="K45" i="1"/>
  <c r="K60" i="1"/>
  <c r="K77" i="1"/>
  <c r="K93" i="1"/>
  <c r="K108" i="1"/>
  <c r="K122" i="1"/>
  <c r="K137" i="1"/>
  <c r="K151" i="1"/>
  <c r="K165" i="1"/>
  <c r="K178" i="1"/>
  <c r="K191" i="1"/>
  <c r="K13" i="1"/>
  <c r="K30" i="1"/>
  <c r="K46" i="1"/>
  <c r="K61" i="1"/>
  <c r="K78" i="1"/>
  <c r="K94" i="1"/>
  <c r="K109" i="1"/>
  <c r="K124" i="1"/>
  <c r="K138" i="1"/>
  <c r="K153" i="1"/>
  <c r="K166" i="1"/>
  <c r="K179" i="1"/>
  <c r="K192" i="1"/>
  <c r="K5" i="1"/>
  <c r="K31" i="1"/>
  <c r="K53" i="1"/>
  <c r="K79" i="1"/>
  <c r="K101" i="1"/>
  <c r="K125" i="1"/>
  <c r="K144" i="1"/>
  <c r="K167" i="1"/>
  <c r="K185" i="1"/>
  <c r="K2" i="1"/>
  <c r="K6" i="1"/>
  <c r="K33" i="1"/>
  <c r="K54" i="1"/>
  <c r="K81" i="1"/>
  <c r="K102" i="1"/>
  <c r="K126" i="1"/>
  <c r="K145" i="1"/>
  <c r="K168" i="1"/>
  <c r="K186" i="1"/>
  <c r="K7" i="1"/>
  <c r="K34" i="1"/>
  <c r="K55" i="1"/>
  <c r="K82" i="1"/>
  <c r="K103" i="1"/>
  <c r="K127" i="1"/>
  <c r="K146" i="1"/>
  <c r="K169" i="1"/>
  <c r="K187" i="1"/>
  <c r="K16" i="1"/>
  <c r="K64" i="1"/>
  <c r="K110" i="1"/>
  <c r="K9" i="1"/>
  <c r="K35" i="1"/>
  <c r="K57" i="1"/>
  <c r="K83" i="1"/>
  <c r="K105" i="1"/>
  <c r="K129" i="1"/>
  <c r="K148" i="1"/>
  <c r="K170" i="1"/>
  <c r="K188" i="1"/>
  <c r="K36" i="1"/>
  <c r="K84" i="1"/>
  <c r="K130" i="1"/>
  <c r="K172" i="1"/>
  <c r="K21" i="1"/>
  <c r="K47" i="1"/>
  <c r="K69" i="1"/>
  <c r="K95" i="1"/>
  <c r="K115" i="1"/>
  <c r="K139" i="1"/>
  <c r="K158" i="1"/>
  <c r="K180" i="1"/>
  <c r="K198" i="1"/>
  <c r="N4" i="1"/>
  <c r="N16" i="1"/>
  <c r="N28" i="1"/>
  <c r="N40" i="1"/>
  <c r="N52" i="1"/>
  <c r="N64" i="1"/>
  <c r="N76" i="1"/>
  <c r="N88" i="1"/>
  <c r="N100" i="1"/>
  <c r="N112" i="1"/>
  <c r="N124" i="1"/>
  <c r="N136" i="1"/>
  <c r="N148" i="1"/>
  <c r="N160" i="1"/>
  <c r="N172" i="1"/>
  <c r="N184" i="1"/>
  <c r="N196" i="1"/>
  <c r="N5" i="1"/>
  <c r="N17" i="1"/>
  <c r="N29" i="1"/>
  <c r="N41" i="1"/>
  <c r="N53" i="1"/>
  <c r="N65" i="1"/>
  <c r="N77" i="1"/>
  <c r="N89" i="1"/>
  <c r="N101" i="1"/>
  <c r="N113" i="1"/>
  <c r="N125" i="1"/>
  <c r="N137" i="1"/>
  <c r="N149" i="1"/>
  <c r="N161" i="1"/>
  <c r="N173" i="1"/>
  <c r="N185" i="1"/>
  <c r="N197" i="1"/>
  <c r="N10" i="1"/>
  <c r="N22" i="1"/>
  <c r="N34" i="1"/>
  <c r="N46" i="1"/>
  <c r="N58" i="1"/>
  <c r="N70" i="1"/>
  <c r="N82" i="1"/>
  <c r="N94" i="1"/>
  <c r="N106" i="1"/>
  <c r="N118" i="1"/>
  <c r="N130" i="1"/>
  <c r="N142" i="1"/>
  <c r="N154" i="1"/>
  <c r="N166" i="1"/>
  <c r="N178" i="1"/>
  <c r="N190" i="1"/>
  <c r="N2" i="1"/>
  <c r="N3" i="1"/>
  <c r="N20" i="1"/>
  <c r="N36" i="1"/>
  <c r="N51" i="1"/>
  <c r="N68" i="1"/>
  <c r="N84" i="1"/>
  <c r="N99" i="1"/>
  <c r="N116" i="1"/>
  <c r="N132" i="1"/>
  <c r="N147" i="1"/>
  <c r="N164" i="1"/>
  <c r="N180" i="1"/>
  <c r="N195" i="1"/>
  <c r="N6" i="1"/>
  <c r="N21" i="1"/>
  <c r="N37" i="1"/>
  <c r="N54" i="1"/>
  <c r="N69" i="1"/>
  <c r="N85" i="1"/>
  <c r="N102" i="1"/>
  <c r="N117" i="1"/>
  <c r="N133" i="1"/>
  <c r="N150" i="1"/>
  <c r="N165" i="1"/>
  <c r="N181" i="1"/>
  <c r="N198" i="1"/>
  <c r="N7" i="1"/>
  <c r="N23" i="1"/>
  <c r="N38" i="1"/>
  <c r="N55" i="1"/>
  <c r="N71" i="1"/>
  <c r="N86" i="1"/>
  <c r="N103" i="1"/>
  <c r="N119" i="1"/>
  <c r="N134" i="1"/>
  <c r="N151" i="1"/>
  <c r="N167" i="1"/>
  <c r="N182" i="1"/>
  <c r="N199" i="1"/>
  <c r="N8" i="1"/>
  <c r="N24" i="1"/>
  <c r="N39" i="1"/>
  <c r="N56" i="1"/>
  <c r="N72" i="1"/>
  <c r="N87" i="1"/>
  <c r="N104" i="1"/>
  <c r="N120" i="1"/>
  <c r="N135" i="1"/>
  <c r="N152" i="1"/>
  <c r="N168" i="1"/>
  <c r="N183" i="1"/>
  <c r="N200" i="1"/>
  <c r="N9" i="1"/>
  <c r="N31" i="1"/>
  <c r="N57" i="1"/>
  <c r="N79" i="1"/>
  <c r="N105" i="1"/>
  <c r="N127" i="1"/>
  <c r="N153" i="1"/>
  <c r="N175" i="1"/>
  <c r="N201" i="1"/>
  <c r="N11" i="1"/>
  <c r="N32" i="1"/>
  <c r="N59" i="1"/>
  <c r="N80" i="1"/>
  <c r="N107" i="1"/>
  <c r="N128" i="1"/>
  <c r="N155" i="1"/>
  <c r="N176" i="1"/>
  <c r="N12" i="1"/>
  <c r="N33" i="1"/>
  <c r="N60" i="1"/>
  <c r="N81" i="1"/>
  <c r="N108" i="1"/>
  <c r="N129" i="1"/>
  <c r="N156" i="1"/>
  <c r="N177" i="1"/>
  <c r="N14" i="1"/>
  <c r="N42" i="1"/>
  <c r="N62" i="1"/>
  <c r="N90" i="1"/>
  <c r="N110" i="1"/>
  <c r="N138" i="1"/>
  <c r="N158" i="1"/>
  <c r="N186" i="1"/>
  <c r="N13" i="1"/>
  <c r="N35" i="1"/>
  <c r="N61" i="1"/>
  <c r="N83" i="1"/>
  <c r="N109" i="1"/>
  <c r="N131" i="1"/>
  <c r="N157" i="1"/>
  <c r="N179" i="1"/>
  <c r="N25" i="1"/>
  <c r="N47" i="1"/>
  <c r="N73" i="1"/>
  <c r="N95" i="1"/>
  <c r="N121" i="1"/>
  <c r="N143" i="1"/>
  <c r="N169" i="1"/>
  <c r="N191" i="1"/>
  <c r="I114" i="1"/>
  <c r="F198" i="1"/>
  <c r="F171" i="1"/>
  <c r="F147" i="1"/>
  <c r="F116" i="1"/>
  <c r="F89" i="1"/>
  <c r="F58" i="1"/>
  <c r="F34" i="1"/>
  <c r="F6" i="1"/>
  <c r="J177" i="1"/>
  <c r="J150" i="1"/>
  <c r="J117" i="1"/>
  <c r="J87" i="1"/>
  <c r="J53" i="1"/>
  <c r="J27" i="1"/>
  <c r="K199" i="1"/>
  <c r="K161" i="1"/>
  <c r="K119" i="1"/>
  <c r="K72" i="1"/>
  <c r="K24" i="1"/>
  <c r="M197" i="1"/>
  <c r="M149" i="1"/>
  <c r="M101" i="1"/>
  <c r="M53" i="1"/>
  <c r="N159" i="1"/>
  <c r="N111" i="1"/>
  <c r="N63" i="1"/>
  <c r="N15" i="1"/>
  <c r="I11" i="1"/>
  <c r="M6" i="1"/>
  <c r="M18" i="1"/>
  <c r="M30" i="1"/>
  <c r="M42" i="1"/>
  <c r="M54" i="1"/>
  <c r="M66" i="1"/>
  <c r="M78" i="1"/>
  <c r="M90" i="1"/>
  <c r="M102" i="1"/>
  <c r="M114" i="1"/>
  <c r="M126" i="1"/>
  <c r="M138" i="1"/>
  <c r="M150" i="1"/>
  <c r="M162" i="1"/>
  <c r="M174" i="1"/>
  <c r="M186" i="1"/>
  <c r="M198" i="1"/>
  <c r="M7" i="1"/>
  <c r="M19" i="1"/>
  <c r="M31" i="1"/>
  <c r="M43" i="1"/>
  <c r="M55" i="1"/>
  <c r="M67" i="1"/>
  <c r="M79" i="1"/>
  <c r="M91" i="1"/>
  <c r="M103" i="1"/>
  <c r="M115" i="1"/>
  <c r="M127" i="1"/>
  <c r="M139" i="1"/>
  <c r="M151" i="1"/>
  <c r="M163" i="1"/>
  <c r="M175" i="1"/>
  <c r="M187" i="1"/>
  <c r="M199" i="1"/>
  <c r="J7" i="1"/>
  <c r="J19" i="1"/>
  <c r="J31" i="1"/>
  <c r="J43" i="1"/>
  <c r="J55" i="1"/>
  <c r="J67" i="1"/>
  <c r="J79" i="1"/>
  <c r="J91" i="1"/>
  <c r="J103" i="1"/>
  <c r="J115" i="1"/>
  <c r="J127" i="1"/>
  <c r="J139" i="1"/>
  <c r="J151" i="1"/>
  <c r="J163" i="1"/>
  <c r="J175" i="1"/>
  <c r="J187" i="1"/>
  <c r="M12" i="1"/>
  <c r="M24" i="1"/>
  <c r="M36" i="1"/>
  <c r="M48" i="1"/>
  <c r="M60" i="1"/>
  <c r="M72" i="1"/>
  <c r="M84" i="1"/>
  <c r="M96" i="1"/>
  <c r="M108" i="1"/>
  <c r="M120" i="1"/>
  <c r="M132" i="1"/>
  <c r="M144" i="1"/>
  <c r="M156" i="1"/>
  <c r="M168" i="1"/>
  <c r="M180" i="1"/>
  <c r="M192" i="1"/>
  <c r="M10" i="1"/>
  <c r="M26" i="1"/>
  <c r="M41" i="1"/>
  <c r="M58" i="1"/>
  <c r="M74" i="1"/>
  <c r="M89" i="1"/>
  <c r="M106" i="1"/>
  <c r="M122" i="1"/>
  <c r="M137" i="1"/>
  <c r="M154" i="1"/>
  <c r="M170" i="1"/>
  <c r="M185" i="1"/>
  <c r="M2" i="1"/>
  <c r="J15" i="1"/>
  <c r="J28" i="1"/>
  <c r="J41" i="1"/>
  <c r="J54" i="1"/>
  <c r="J68" i="1"/>
  <c r="J81" i="1"/>
  <c r="J94" i="1"/>
  <c r="J107" i="1"/>
  <c r="J120" i="1"/>
  <c r="J133" i="1"/>
  <c r="J146" i="1"/>
  <c r="J159" i="1"/>
  <c r="J172" i="1"/>
  <c r="J185" i="1"/>
  <c r="J198" i="1"/>
  <c r="F11" i="1"/>
  <c r="F23" i="1"/>
  <c r="F35" i="1"/>
  <c r="F47" i="1"/>
  <c r="F59" i="1"/>
  <c r="F71" i="1"/>
  <c r="F83" i="1"/>
  <c r="F95" i="1"/>
  <c r="F107" i="1"/>
  <c r="F119" i="1"/>
  <c r="F131" i="1"/>
  <c r="F143" i="1"/>
  <c r="F155" i="1"/>
  <c r="F167" i="1"/>
  <c r="F179" i="1"/>
  <c r="F191" i="1"/>
  <c r="I4" i="1"/>
  <c r="I57" i="1"/>
  <c r="I129" i="1"/>
  <c r="M11" i="1"/>
  <c r="M27" i="1"/>
  <c r="M44" i="1"/>
  <c r="M59" i="1"/>
  <c r="M75" i="1"/>
  <c r="M92" i="1"/>
  <c r="M107" i="1"/>
  <c r="M123" i="1"/>
  <c r="M140" i="1"/>
  <c r="M155" i="1"/>
  <c r="M171" i="1"/>
  <c r="M188" i="1"/>
  <c r="J2" i="1"/>
  <c r="J3" i="1"/>
  <c r="J16" i="1"/>
  <c r="J29" i="1"/>
  <c r="J42" i="1"/>
  <c r="J56" i="1"/>
  <c r="J69" i="1"/>
  <c r="J82" i="1"/>
  <c r="J95" i="1"/>
  <c r="J108" i="1"/>
  <c r="J121" i="1"/>
  <c r="J134" i="1"/>
  <c r="J147" i="1"/>
  <c r="J160" i="1"/>
  <c r="J173" i="1"/>
  <c r="J186" i="1"/>
  <c r="J199" i="1"/>
  <c r="F12" i="1"/>
  <c r="F24" i="1"/>
  <c r="F36" i="1"/>
  <c r="F48" i="1"/>
  <c r="F60" i="1"/>
  <c r="F72" i="1"/>
  <c r="F84" i="1"/>
  <c r="F96" i="1"/>
  <c r="F108" i="1"/>
  <c r="F120" i="1"/>
  <c r="F132" i="1"/>
  <c r="F144" i="1"/>
  <c r="F156" i="1"/>
  <c r="F168" i="1"/>
  <c r="F180" i="1"/>
  <c r="F192" i="1"/>
  <c r="I5" i="1"/>
  <c r="I66" i="1"/>
  <c r="I138" i="1"/>
  <c r="M13" i="1"/>
  <c r="M28" i="1"/>
  <c r="M45" i="1"/>
  <c r="M61" i="1"/>
  <c r="M76" i="1"/>
  <c r="M93" i="1"/>
  <c r="M109" i="1"/>
  <c r="M124" i="1"/>
  <c r="M141" i="1"/>
  <c r="M157" i="1"/>
  <c r="M172" i="1"/>
  <c r="M189" i="1"/>
  <c r="J4" i="1"/>
  <c r="J17" i="1"/>
  <c r="J30" i="1"/>
  <c r="J44" i="1"/>
  <c r="J57" i="1"/>
  <c r="J70" i="1"/>
  <c r="J83" i="1"/>
  <c r="J96" i="1"/>
  <c r="J109" i="1"/>
  <c r="J122" i="1"/>
  <c r="J135" i="1"/>
  <c r="J148" i="1"/>
  <c r="J161" i="1"/>
  <c r="J174" i="1"/>
  <c r="J188" i="1"/>
  <c r="J200" i="1"/>
  <c r="F13" i="1"/>
  <c r="F25" i="1"/>
  <c r="F37" i="1"/>
  <c r="F49" i="1"/>
  <c r="F61" i="1"/>
  <c r="F73" i="1"/>
  <c r="F85" i="1"/>
  <c r="F97" i="1"/>
  <c r="F109" i="1"/>
  <c r="F121" i="1"/>
  <c r="F133" i="1"/>
  <c r="F145" i="1"/>
  <c r="F157" i="1"/>
  <c r="F169" i="1"/>
  <c r="F181" i="1"/>
  <c r="F193" i="1"/>
  <c r="M14" i="1"/>
  <c r="M29" i="1"/>
  <c r="M46" i="1"/>
  <c r="M62" i="1"/>
  <c r="M77" i="1"/>
  <c r="M94" i="1"/>
  <c r="M110" i="1"/>
  <c r="M125" i="1"/>
  <c r="M142" i="1"/>
  <c r="M158" i="1"/>
  <c r="M173" i="1"/>
  <c r="M190" i="1"/>
  <c r="I2" i="1"/>
  <c r="J5" i="1"/>
  <c r="M21" i="1"/>
  <c r="M47" i="1"/>
  <c r="M69" i="1"/>
  <c r="M95" i="1"/>
  <c r="M117" i="1"/>
  <c r="M143" i="1"/>
  <c r="M165" i="1"/>
  <c r="M191" i="1"/>
  <c r="J22" i="1"/>
  <c r="J38" i="1"/>
  <c r="J58" i="1"/>
  <c r="J74" i="1"/>
  <c r="J90" i="1"/>
  <c r="J110" i="1"/>
  <c r="J126" i="1"/>
  <c r="J143" i="1"/>
  <c r="J162" i="1"/>
  <c r="J179" i="1"/>
  <c r="J195" i="1"/>
  <c r="F14" i="1"/>
  <c r="F29" i="1"/>
  <c r="F44" i="1"/>
  <c r="F62" i="1"/>
  <c r="F77" i="1"/>
  <c r="F92" i="1"/>
  <c r="F110" i="1"/>
  <c r="F125" i="1"/>
  <c r="F140" i="1"/>
  <c r="F158" i="1"/>
  <c r="F173" i="1"/>
  <c r="F188" i="1"/>
  <c r="I6" i="1"/>
  <c r="I81" i="1"/>
  <c r="I165" i="1"/>
  <c r="M22" i="1"/>
  <c r="M49" i="1"/>
  <c r="M70" i="1"/>
  <c r="M97" i="1"/>
  <c r="M118" i="1"/>
  <c r="M145" i="1"/>
  <c r="M166" i="1"/>
  <c r="M193" i="1"/>
  <c r="J6" i="1"/>
  <c r="J23" i="1"/>
  <c r="J39" i="1"/>
  <c r="J59" i="1"/>
  <c r="J75" i="1"/>
  <c r="J92" i="1"/>
  <c r="J111" i="1"/>
  <c r="J128" i="1"/>
  <c r="J144" i="1"/>
  <c r="J164" i="1"/>
  <c r="J180" i="1"/>
  <c r="J196" i="1"/>
  <c r="F15" i="1"/>
  <c r="F30" i="1"/>
  <c r="F45" i="1"/>
  <c r="F63" i="1"/>
  <c r="F78" i="1"/>
  <c r="F93" i="1"/>
  <c r="F111" i="1"/>
  <c r="F126" i="1"/>
  <c r="F141" i="1"/>
  <c r="F159" i="1"/>
  <c r="F174" i="1"/>
  <c r="F189" i="1"/>
  <c r="I8" i="1"/>
  <c r="I90" i="1"/>
  <c r="I174" i="1"/>
  <c r="M23" i="1"/>
  <c r="M50" i="1"/>
  <c r="M71" i="1"/>
  <c r="M98" i="1"/>
  <c r="M119" i="1"/>
  <c r="M146" i="1"/>
  <c r="M167" i="1"/>
  <c r="M194" i="1"/>
  <c r="J8" i="1"/>
  <c r="J24" i="1"/>
  <c r="J40" i="1"/>
  <c r="J60" i="1"/>
  <c r="J76" i="1"/>
  <c r="J93" i="1"/>
  <c r="J112" i="1"/>
  <c r="J129" i="1"/>
  <c r="J145" i="1"/>
  <c r="J165" i="1"/>
  <c r="J181" i="1"/>
  <c r="J197" i="1"/>
  <c r="F16" i="1"/>
  <c r="F31" i="1"/>
  <c r="F46" i="1"/>
  <c r="F64" i="1"/>
  <c r="F79" i="1"/>
  <c r="F94" i="1"/>
  <c r="F112" i="1"/>
  <c r="F127" i="1"/>
  <c r="F142" i="1"/>
  <c r="F160" i="1"/>
  <c r="F175" i="1"/>
  <c r="F190" i="1"/>
  <c r="I9" i="1"/>
  <c r="I93" i="1"/>
  <c r="I177" i="1"/>
  <c r="M32" i="1"/>
  <c r="M52" i="1"/>
  <c r="M80" i="1"/>
  <c r="M128" i="1"/>
  <c r="M148" i="1"/>
  <c r="M196" i="1"/>
  <c r="M3" i="1"/>
  <c r="M25" i="1"/>
  <c r="M51" i="1"/>
  <c r="M73" i="1"/>
  <c r="M99" i="1"/>
  <c r="M121" i="1"/>
  <c r="M147" i="1"/>
  <c r="M169" i="1"/>
  <c r="M195" i="1"/>
  <c r="J9" i="1"/>
  <c r="J25" i="1"/>
  <c r="J45" i="1"/>
  <c r="J61" i="1"/>
  <c r="J77" i="1"/>
  <c r="J97" i="1"/>
  <c r="J113" i="1"/>
  <c r="J130" i="1"/>
  <c r="J149" i="1"/>
  <c r="J166" i="1"/>
  <c r="J182" i="1"/>
  <c r="J201" i="1"/>
  <c r="F17" i="1"/>
  <c r="F32" i="1"/>
  <c r="F50" i="1"/>
  <c r="F65" i="1"/>
  <c r="F80" i="1"/>
  <c r="F98" i="1"/>
  <c r="F113" i="1"/>
  <c r="F128" i="1"/>
  <c r="F146" i="1"/>
  <c r="F161" i="1"/>
  <c r="F176" i="1"/>
  <c r="F194" i="1"/>
  <c r="I18" i="1"/>
  <c r="I102" i="1"/>
  <c r="I186" i="1"/>
  <c r="M4" i="1"/>
  <c r="M100" i="1"/>
  <c r="M176" i="1"/>
  <c r="M15" i="1"/>
  <c r="M37" i="1"/>
  <c r="M63" i="1"/>
  <c r="M85" i="1"/>
  <c r="M111" i="1"/>
  <c r="M133" i="1"/>
  <c r="M159" i="1"/>
  <c r="M181" i="1"/>
  <c r="J14" i="1"/>
  <c r="J34" i="1"/>
  <c r="J50" i="1"/>
  <c r="J66" i="1"/>
  <c r="J86" i="1"/>
  <c r="J102" i="1"/>
  <c r="J119" i="1"/>
  <c r="J138" i="1"/>
  <c r="J155" i="1"/>
  <c r="J171" i="1"/>
  <c r="J191" i="1"/>
  <c r="F7" i="1"/>
  <c r="F22" i="1"/>
  <c r="F40" i="1"/>
  <c r="F55" i="1"/>
  <c r="F70" i="1"/>
  <c r="F88" i="1"/>
  <c r="F103" i="1"/>
  <c r="F118" i="1"/>
  <c r="F136" i="1"/>
  <c r="F151" i="1"/>
  <c r="F166" i="1"/>
  <c r="F184" i="1"/>
  <c r="F199" i="1"/>
  <c r="I45" i="1"/>
  <c r="I141" i="1"/>
  <c r="I105" i="1"/>
  <c r="F197" i="1"/>
  <c r="F170" i="1"/>
  <c r="F139" i="1"/>
  <c r="F115" i="1"/>
  <c r="F87" i="1"/>
  <c r="F57" i="1"/>
  <c r="F33" i="1"/>
  <c r="F5" i="1"/>
  <c r="J176" i="1"/>
  <c r="J142" i="1"/>
  <c r="J116" i="1"/>
  <c r="J85" i="1"/>
  <c r="J52" i="1"/>
  <c r="J26" i="1"/>
  <c r="K197" i="1"/>
  <c r="K160" i="1"/>
  <c r="K118" i="1"/>
  <c r="K71" i="1"/>
  <c r="K23" i="1"/>
  <c r="M184" i="1"/>
  <c r="M136" i="1"/>
  <c r="M88" i="1"/>
  <c r="M40" i="1"/>
  <c r="N194" i="1"/>
  <c r="N146" i="1"/>
  <c r="N98" i="1"/>
  <c r="N50" i="1"/>
  <c r="G209" i="1"/>
  <c r="I173" i="1"/>
  <c r="I101" i="1"/>
  <c r="I29" i="1"/>
  <c r="I190" i="1"/>
  <c r="I178" i="1"/>
  <c r="I166" i="1"/>
  <c r="I154" i="1"/>
  <c r="I142" i="1"/>
  <c r="I130" i="1"/>
  <c r="I118" i="1"/>
  <c r="I106" i="1"/>
  <c r="I94" i="1"/>
  <c r="I82" i="1"/>
  <c r="I70" i="1"/>
  <c r="I58" i="1"/>
  <c r="I46" i="1"/>
  <c r="I34" i="1"/>
  <c r="I22" i="1"/>
  <c r="I10" i="1"/>
  <c r="I200" i="1"/>
  <c r="I188" i="1"/>
  <c r="I176" i="1"/>
  <c r="I164" i="1"/>
  <c r="I152" i="1"/>
  <c r="I140" i="1"/>
  <c r="I128" i="1"/>
  <c r="I116" i="1"/>
  <c r="I104" i="1"/>
  <c r="I92" i="1"/>
  <c r="I80" i="1"/>
  <c r="I68" i="1"/>
  <c r="I56" i="1"/>
  <c r="I44" i="1"/>
  <c r="I32" i="1"/>
  <c r="I20" i="1"/>
  <c r="I199" i="1"/>
  <c r="I187" i="1"/>
  <c r="I175" i="1"/>
  <c r="I163" i="1"/>
  <c r="I151" i="1"/>
  <c r="I139" i="1"/>
  <c r="I127" i="1"/>
  <c r="I115" i="1"/>
  <c r="I103" i="1"/>
  <c r="I91" i="1"/>
  <c r="I79" i="1"/>
  <c r="I67" i="1"/>
  <c r="I55" i="1"/>
  <c r="I43" i="1"/>
  <c r="I31" i="1"/>
  <c r="I19" i="1"/>
  <c r="I7" i="1"/>
  <c r="I197" i="1"/>
  <c r="I113" i="1"/>
  <c r="I17" i="1"/>
  <c r="I196" i="1"/>
  <c r="I184" i="1"/>
  <c r="I172" i="1"/>
  <c r="I160" i="1"/>
  <c r="I148" i="1"/>
  <c r="I136" i="1"/>
  <c r="I124" i="1"/>
  <c r="I112" i="1"/>
  <c r="I100" i="1"/>
  <c r="I88" i="1"/>
  <c r="I76" i="1"/>
  <c r="I64" i="1"/>
  <c r="I52" i="1"/>
  <c r="I40" i="1"/>
  <c r="I28" i="1"/>
  <c r="I16" i="1"/>
  <c r="I195" i="1"/>
  <c r="I183" i="1"/>
  <c r="I171" i="1"/>
  <c r="I159" i="1"/>
  <c r="I147" i="1"/>
  <c r="I135" i="1"/>
  <c r="I123" i="1"/>
  <c r="I111" i="1"/>
  <c r="I99" i="1"/>
  <c r="I87" i="1"/>
  <c r="I75" i="1"/>
  <c r="I63" i="1"/>
  <c r="I51" i="1"/>
  <c r="I39" i="1"/>
  <c r="I27" i="1"/>
  <c r="I15" i="1"/>
  <c r="I3" i="1"/>
  <c r="I161" i="1"/>
  <c r="I125" i="1"/>
  <c r="I65" i="1"/>
  <c r="I194" i="1"/>
  <c r="I182" i="1"/>
  <c r="I170" i="1"/>
  <c r="I158" i="1"/>
  <c r="I146" i="1"/>
  <c r="I134" i="1"/>
  <c r="I122" i="1"/>
  <c r="I110" i="1"/>
  <c r="I98" i="1"/>
  <c r="I86" i="1"/>
  <c r="I74" i="1"/>
  <c r="I62" i="1"/>
  <c r="I50" i="1"/>
  <c r="I38" i="1"/>
  <c r="I26" i="1"/>
  <c r="I14" i="1"/>
  <c r="I193" i="1"/>
  <c r="I181" i="1"/>
  <c r="I169" i="1"/>
  <c r="I157" i="1"/>
  <c r="I145" i="1"/>
  <c r="I133" i="1"/>
  <c r="I121" i="1"/>
  <c r="I109" i="1"/>
  <c r="I97" i="1"/>
  <c r="I85" i="1"/>
  <c r="I73" i="1"/>
  <c r="I61" i="1"/>
  <c r="I49" i="1"/>
  <c r="I37" i="1"/>
  <c r="I25" i="1"/>
  <c r="I13" i="1"/>
  <c r="I185" i="1"/>
  <c r="I137" i="1"/>
  <c r="I77" i="1"/>
  <c r="I53" i="1"/>
  <c r="I192" i="1"/>
  <c r="I180" i="1"/>
  <c r="I168" i="1"/>
  <c r="I156" i="1"/>
  <c r="I144" i="1"/>
  <c r="I132" i="1"/>
  <c r="I120" i="1"/>
  <c r="I108" i="1"/>
  <c r="I96" i="1"/>
  <c r="I84" i="1"/>
  <c r="I72" i="1"/>
  <c r="I60" i="1"/>
  <c r="I48" i="1"/>
  <c r="I36" i="1"/>
  <c r="I24" i="1"/>
  <c r="I12" i="1"/>
  <c r="I149" i="1"/>
  <c r="I89" i="1"/>
  <c r="I41" i="1"/>
  <c r="I191" i="1"/>
  <c r="I179" i="1"/>
  <c r="I167" i="1"/>
  <c r="I155" i="1"/>
  <c r="I143" i="1"/>
  <c r="I131" i="1"/>
  <c r="I119" i="1"/>
  <c r="I107" i="1"/>
  <c r="I95" i="1"/>
  <c r="I83" i="1"/>
  <c r="I71" i="1"/>
  <c r="I59" i="1"/>
  <c r="I47" i="1"/>
  <c r="I35" i="1"/>
  <c r="I23" i="1"/>
  <c r="G204" i="1"/>
  <c r="F204" i="1" l="1"/>
  <c r="G207" i="1" s="1"/>
  <c r="G208" i="1" s="1"/>
  <c r="M204" i="1"/>
  <c r="J204" i="1"/>
  <c r="N204" i="1"/>
  <c r="K204" i="1"/>
  <c r="I204" i="1"/>
  <c r="G213" i="1" s="1"/>
  <c r="K207" i="1" l="1"/>
  <c r="K208" i="1" s="1"/>
  <c r="G212" i="1"/>
  <c r="G211" i="1"/>
  <c r="K211" i="1" s="1"/>
  <c r="L2" i="1" l="1"/>
  <c r="L45" i="1"/>
  <c r="L189" i="1"/>
  <c r="L40" i="1"/>
  <c r="L19" i="1"/>
  <c r="L82" i="1"/>
  <c r="L96" i="1"/>
  <c r="L161" i="1"/>
  <c r="L23" i="1"/>
  <c r="L167" i="1"/>
  <c r="L183" i="1"/>
  <c r="L79" i="1"/>
  <c r="L85" i="1"/>
  <c r="L99" i="1"/>
  <c r="L91" i="1"/>
  <c r="L98" i="1"/>
  <c r="L184" i="1"/>
  <c r="L20" i="1"/>
  <c r="L57" i="1"/>
  <c r="L201" i="1"/>
  <c r="L103" i="1"/>
  <c r="L94" i="1"/>
  <c r="L132" i="1"/>
  <c r="L18" i="1"/>
  <c r="L179" i="1"/>
  <c r="L52" i="1"/>
  <c r="L127" i="1"/>
  <c r="L97" i="1"/>
  <c r="L151" i="1"/>
  <c r="L110" i="1"/>
  <c r="L29" i="1"/>
  <c r="L24" i="1"/>
  <c r="L163" i="1"/>
  <c r="L168" i="1"/>
  <c r="L47" i="1"/>
  <c r="L112" i="1"/>
  <c r="L16" i="1"/>
  <c r="L134" i="1"/>
  <c r="L140" i="1"/>
  <c r="L10" i="1"/>
  <c r="L156" i="1"/>
  <c r="L26" i="1"/>
  <c r="L166" i="1"/>
  <c r="L169" i="1"/>
  <c r="L64" i="1"/>
  <c r="L50" i="1"/>
  <c r="L66" i="1"/>
  <c r="L131" i="1"/>
  <c r="L62" i="1"/>
  <c r="L135" i="1"/>
  <c r="L143" i="1"/>
  <c r="L162" i="1"/>
  <c r="L33" i="1"/>
  <c r="L101" i="1"/>
  <c r="L27" i="1"/>
  <c r="L88" i="1"/>
  <c r="L35" i="1"/>
  <c r="L159" i="1"/>
  <c r="L80" i="1"/>
  <c r="L69" i="1"/>
  <c r="L148" i="1"/>
  <c r="L106" i="1"/>
  <c r="L78" i="1"/>
  <c r="L191" i="1"/>
  <c r="L187" i="1"/>
  <c r="L109" i="1"/>
  <c r="L32" i="1"/>
  <c r="L77" i="1"/>
  <c r="L144" i="1"/>
  <c r="L154" i="1"/>
  <c r="L95" i="1"/>
  <c r="L149" i="1"/>
  <c r="L113" i="1"/>
  <c r="L182" i="1"/>
  <c r="L129" i="1"/>
  <c r="L22" i="1"/>
  <c r="L192" i="1"/>
  <c r="L38" i="1"/>
  <c r="L30" i="1"/>
  <c r="L119" i="1"/>
  <c r="L37" i="1"/>
  <c r="L123" i="1"/>
  <c r="L46" i="1"/>
  <c r="L126" i="1"/>
  <c r="L55" i="1"/>
  <c r="L58" i="1"/>
  <c r="L186" i="1"/>
  <c r="L76" i="1"/>
  <c r="L70" i="1"/>
  <c r="L11" i="1"/>
  <c r="L73" i="1"/>
  <c r="L175" i="1"/>
  <c r="L9" i="1"/>
  <c r="L124" i="1"/>
  <c r="L49" i="1"/>
  <c r="L28" i="1"/>
  <c r="L53" i="1"/>
  <c r="L122" i="1"/>
  <c r="L177" i="1"/>
  <c r="L60" i="1"/>
  <c r="L31" i="1"/>
  <c r="L136" i="1"/>
  <c r="L81" i="1"/>
  <c r="L48" i="1"/>
  <c r="L196" i="1"/>
  <c r="L44" i="1"/>
  <c r="L118" i="1"/>
  <c r="L15" i="1"/>
  <c r="L150" i="1"/>
  <c r="L59" i="1"/>
  <c r="L36" i="1"/>
  <c r="L172" i="1"/>
  <c r="L56" i="1"/>
  <c r="L121" i="1"/>
  <c r="L100" i="1"/>
  <c r="L92" i="1"/>
  <c r="L146" i="1"/>
  <c r="L137" i="1"/>
  <c r="L200" i="1"/>
  <c r="L93" i="1"/>
  <c r="L17" i="1"/>
  <c r="L130" i="1"/>
  <c r="L63" i="1"/>
  <c r="L71" i="1"/>
  <c r="L5" i="1"/>
  <c r="L133" i="1"/>
  <c r="L152" i="1"/>
  <c r="L6" i="1"/>
  <c r="L108" i="1"/>
  <c r="L164" i="1"/>
  <c r="L111" i="1"/>
  <c r="L83" i="1"/>
  <c r="L89" i="1"/>
  <c r="L145" i="1"/>
  <c r="L14" i="1"/>
  <c r="L90" i="1"/>
  <c r="L125" i="1"/>
  <c r="L199" i="1"/>
  <c r="L157" i="1"/>
  <c r="L180" i="1"/>
  <c r="L8" i="1"/>
  <c r="L25" i="1"/>
  <c r="L194" i="1"/>
  <c r="L39" i="1"/>
  <c r="L178" i="1"/>
  <c r="L3" i="1"/>
  <c r="L54" i="1"/>
  <c r="L153" i="1"/>
  <c r="L128" i="1"/>
  <c r="L193" i="1"/>
  <c r="L165" i="1"/>
  <c r="L12" i="1"/>
  <c r="L87" i="1"/>
  <c r="L74" i="1"/>
  <c r="L171" i="1"/>
  <c r="L155" i="1"/>
  <c r="L43" i="1"/>
  <c r="L84" i="1"/>
  <c r="L104" i="1"/>
  <c r="L67" i="1"/>
  <c r="L72" i="1"/>
  <c r="L116" i="1"/>
  <c r="L160" i="1"/>
  <c r="L158" i="1"/>
  <c r="L105" i="1"/>
  <c r="L65" i="1"/>
  <c r="L142" i="1"/>
  <c r="L139" i="1"/>
  <c r="L120" i="1"/>
  <c r="L176" i="1"/>
  <c r="L41" i="1"/>
  <c r="L170" i="1"/>
  <c r="L117" i="1"/>
  <c r="L195" i="1"/>
  <c r="L13" i="1"/>
  <c r="L138" i="1"/>
  <c r="L185" i="1"/>
  <c r="L4" i="1"/>
  <c r="L107" i="1"/>
  <c r="L197" i="1"/>
  <c r="L173" i="1"/>
  <c r="L198" i="1"/>
  <c r="L141" i="1"/>
  <c r="L34" i="1"/>
  <c r="L68" i="1"/>
  <c r="L42" i="1"/>
  <c r="L181" i="1"/>
  <c r="L7" i="1"/>
  <c r="L75" i="1"/>
  <c r="L190" i="1"/>
  <c r="L51" i="1"/>
  <c r="L102" i="1"/>
  <c r="L21" i="1"/>
  <c r="L114" i="1"/>
  <c r="L188" i="1"/>
  <c r="L61" i="1"/>
  <c r="L115" i="1"/>
  <c r="L174" i="1"/>
  <c r="L147" i="1"/>
  <c r="L86" i="1"/>
  <c r="L204" i="1" l="1"/>
  <c r="K210" i="1" l="1"/>
  <c r="N207" i="1"/>
  <c r="N208" i="1" s="1"/>
  <c r="K209" i="1"/>
  <c r="K213" i="1" l="1"/>
  <c r="K212" i="1"/>
  <c r="O6" i="1"/>
  <c r="O18" i="1"/>
  <c r="O30" i="1"/>
  <c r="O42" i="1"/>
  <c r="O54" i="1"/>
  <c r="O66" i="1"/>
  <c r="O78" i="1"/>
  <c r="O90" i="1"/>
  <c r="O102" i="1"/>
  <c r="O114" i="1"/>
  <c r="O126" i="1"/>
  <c r="O138" i="1"/>
  <c r="O150" i="1"/>
  <c r="O162" i="1"/>
  <c r="O174" i="1"/>
  <c r="O186" i="1"/>
  <c r="O198" i="1"/>
  <c r="O7" i="1"/>
  <c r="O19" i="1"/>
  <c r="O31" i="1"/>
  <c r="O43" i="1"/>
  <c r="O55" i="1"/>
  <c r="O67" i="1"/>
  <c r="O79" i="1"/>
  <c r="O91" i="1"/>
  <c r="O103" i="1"/>
  <c r="O115" i="1"/>
  <c r="O127" i="1"/>
  <c r="O139" i="1"/>
  <c r="O151" i="1"/>
  <c r="O163" i="1"/>
  <c r="O175" i="1"/>
  <c r="O187" i="1"/>
  <c r="O199" i="1"/>
  <c r="O10" i="1"/>
  <c r="O22" i="1"/>
  <c r="O34" i="1"/>
  <c r="O46" i="1"/>
  <c r="O58" i="1"/>
  <c r="O70" i="1"/>
  <c r="O82" i="1"/>
  <c r="O94" i="1"/>
  <c r="O106" i="1"/>
  <c r="O118" i="1"/>
  <c r="O130" i="1"/>
  <c r="O142" i="1"/>
  <c r="O154" i="1"/>
  <c r="O166" i="1"/>
  <c r="O178" i="1"/>
  <c r="O12" i="1"/>
  <c r="O24" i="1"/>
  <c r="O36" i="1"/>
  <c r="O48" i="1"/>
  <c r="O60" i="1"/>
  <c r="O72" i="1"/>
  <c r="O84" i="1"/>
  <c r="O96" i="1"/>
  <c r="O108" i="1"/>
  <c r="O120" i="1"/>
  <c r="O132" i="1"/>
  <c r="O144" i="1"/>
  <c r="O156" i="1"/>
  <c r="O168" i="1"/>
  <c r="O180" i="1"/>
  <c r="O192" i="1"/>
  <c r="O15" i="1"/>
  <c r="O33" i="1"/>
  <c r="O51" i="1"/>
  <c r="O69" i="1"/>
  <c r="O87" i="1"/>
  <c r="O105" i="1"/>
  <c r="O123" i="1"/>
  <c r="O141" i="1"/>
  <c r="O159" i="1"/>
  <c r="O177" i="1"/>
  <c r="O194" i="1"/>
  <c r="O16" i="1"/>
  <c r="O35" i="1"/>
  <c r="O52" i="1"/>
  <c r="O71" i="1"/>
  <c r="O88" i="1"/>
  <c r="O107" i="1"/>
  <c r="O124" i="1"/>
  <c r="O143" i="1"/>
  <c r="O160" i="1"/>
  <c r="O179" i="1"/>
  <c r="O195" i="1"/>
  <c r="O17" i="1"/>
  <c r="O37" i="1"/>
  <c r="O53" i="1"/>
  <c r="O73" i="1"/>
  <c r="O89" i="1"/>
  <c r="O109" i="1"/>
  <c r="O125" i="1"/>
  <c r="O145" i="1"/>
  <c r="O161" i="1"/>
  <c r="O181" i="1"/>
  <c r="O196" i="1"/>
  <c r="O20" i="1"/>
  <c r="O38" i="1"/>
  <c r="O56" i="1"/>
  <c r="O74" i="1"/>
  <c r="O92" i="1"/>
  <c r="O110" i="1"/>
  <c r="O128" i="1"/>
  <c r="O146" i="1"/>
  <c r="O164" i="1"/>
  <c r="O182" i="1"/>
  <c r="O197" i="1"/>
  <c r="O3" i="1"/>
  <c r="O27" i="1"/>
  <c r="O57" i="1"/>
  <c r="O81" i="1"/>
  <c r="O111" i="1"/>
  <c r="O135" i="1"/>
  <c r="O165" i="1"/>
  <c r="O189" i="1"/>
  <c r="O4" i="1"/>
  <c r="O28" i="1"/>
  <c r="O59" i="1"/>
  <c r="O83" i="1"/>
  <c r="O112" i="1"/>
  <c r="O136" i="1"/>
  <c r="O167" i="1"/>
  <c r="O190" i="1"/>
  <c r="O5" i="1"/>
  <c r="O29" i="1"/>
  <c r="O61" i="1"/>
  <c r="O85" i="1"/>
  <c r="O113" i="1"/>
  <c r="O137" i="1"/>
  <c r="O169" i="1"/>
  <c r="O191" i="1"/>
  <c r="O9" i="1"/>
  <c r="O93" i="1"/>
  <c r="O117" i="1"/>
  <c r="O147" i="1"/>
  <c r="O171" i="1"/>
  <c r="O200" i="1"/>
  <c r="O8" i="1"/>
  <c r="O32" i="1"/>
  <c r="O62" i="1"/>
  <c r="O86" i="1"/>
  <c r="O116" i="1"/>
  <c r="O140" i="1"/>
  <c r="O170" i="1"/>
  <c r="O193" i="1"/>
  <c r="O39" i="1"/>
  <c r="O21" i="1"/>
  <c r="O45" i="1"/>
  <c r="O75" i="1"/>
  <c r="O99" i="1"/>
  <c r="O129" i="1"/>
  <c r="O153" i="1"/>
  <c r="O183" i="1"/>
  <c r="O11" i="1"/>
  <c r="O63" i="1"/>
  <c r="O104" i="1"/>
  <c r="O158" i="1"/>
  <c r="O122" i="1"/>
  <c r="O25" i="1"/>
  <c r="O26" i="1"/>
  <c r="O185" i="1"/>
  <c r="O40" i="1"/>
  <c r="O188" i="1"/>
  <c r="O41" i="1"/>
  <c r="O148" i="1"/>
  <c r="O100" i="1"/>
  <c r="O50" i="1"/>
  <c r="O157" i="1"/>
  <c r="O13" i="1"/>
  <c r="O64" i="1"/>
  <c r="O119" i="1"/>
  <c r="O172" i="1"/>
  <c r="O68" i="1"/>
  <c r="O76" i="1"/>
  <c r="O184" i="1"/>
  <c r="O77" i="1"/>
  <c r="O134" i="1"/>
  <c r="O14" i="1"/>
  <c r="O65" i="1"/>
  <c r="O121" i="1"/>
  <c r="O173" i="1"/>
  <c r="O23" i="1"/>
  <c r="O176" i="1"/>
  <c r="O131" i="1"/>
  <c r="O133" i="1"/>
  <c r="O80" i="1"/>
  <c r="O95" i="1"/>
  <c r="O201" i="1"/>
  <c r="O49" i="1"/>
  <c r="O155" i="1"/>
  <c r="O101" i="1"/>
  <c r="O44" i="1"/>
  <c r="O97" i="1"/>
  <c r="O149" i="1"/>
  <c r="O2" i="1"/>
  <c r="O47" i="1"/>
  <c r="O98" i="1"/>
  <c r="O152" i="1"/>
  <c r="O204" i="1" l="1"/>
  <c r="N210" i="1" l="1"/>
  <c r="N209" i="1"/>
  <c r="N213" i="1" l="1"/>
  <c r="N212" i="1"/>
</calcChain>
</file>

<file path=xl/sharedStrings.xml><?xml version="1.0" encoding="utf-8"?>
<sst xmlns="http://schemas.openxmlformats.org/spreadsheetml/2006/main" count="40" uniqueCount="25">
  <si>
    <t>TV</t>
  </si>
  <si>
    <t>radio</t>
  </si>
  <si>
    <t>newspaper</t>
  </si>
  <si>
    <t>sales</t>
  </si>
  <si>
    <t>AVERAGE</t>
  </si>
  <si>
    <t>SUM</t>
  </si>
  <si>
    <t>Beta1</t>
  </si>
  <si>
    <t>Beta0</t>
  </si>
  <si>
    <r>
      <t xml:space="preserve">(Xi-X)  * ( Yi-Y)    </t>
    </r>
    <r>
      <rPr>
        <b/>
        <sz val="11"/>
        <color rgb="FFFF0000"/>
        <rFont val="Calibri"/>
        <family val="2"/>
        <scheme val="minor"/>
      </rPr>
      <t>TV</t>
    </r>
    <r>
      <rPr>
        <sz val="11"/>
        <color theme="1"/>
        <rFont val="Calibri"/>
        <family val="2"/>
        <scheme val="minor"/>
      </rPr>
      <t xml:space="preserve">   (Xi-X)^2  </t>
    </r>
    <r>
      <rPr>
        <b/>
        <sz val="11"/>
        <color rgb="FFFF0000"/>
        <rFont val="Calibri"/>
        <family val="2"/>
        <scheme val="minor"/>
      </rPr>
      <t xml:space="preserve"> TV</t>
    </r>
  </si>
  <si>
    <r>
      <rPr>
        <sz val="11"/>
        <color theme="1"/>
        <rFont val="Calibri"/>
        <family val="2"/>
        <scheme val="minor"/>
      </rPr>
      <t>(Xi-X)^2</t>
    </r>
    <r>
      <rPr>
        <b/>
        <sz val="11"/>
        <color rgb="FFFF0000"/>
        <rFont val="Calibri"/>
        <family val="2"/>
        <scheme val="minor"/>
      </rPr>
      <t xml:space="preserve">   TV</t>
    </r>
  </si>
  <si>
    <r>
      <rPr>
        <sz val="14"/>
        <color theme="1"/>
        <rFont val="Calibri"/>
        <family val="2"/>
        <scheme val="minor"/>
      </rPr>
      <t>e</t>
    </r>
    <r>
      <rPr>
        <sz val="8"/>
        <color theme="1"/>
        <rFont val="Calibri"/>
        <family val="2"/>
        <scheme val="minor"/>
      </rPr>
      <t xml:space="preserve">i    </t>
    </r>
    <r>
      <rPr>
        <b/>
        <sz val="10"/>
        <color rgb="FFFF0000"/>
        <rFont val="Calibri"/>
        <family val="2"/>
        <scheme val="minor"/>
      </rPr>
      <t>TV</t>
    </r>
  </si>
  <si>
    <t>RSS</t>
  </si>
  <si>
    <t>RSE</t>
  </si>
  <si>
    <r>
      <t xml:space="preserve">TSS     </t>
    </r>
    <r>
      <rPr>
        <b/>
        <sz val="11"/>
        <color rgb="FFFF0000"/>
        <rFont val="Calibri"/>
        <family val="2"/>
        <scheme val="minor"/>
      </rPr>
      <t xml:space="preserve"> TV</t>
    </r>
  </si>
  <si>
    <t>TSS</t>
  </si>
  <si>
    <t>R^2</t>
  </si>
  <si>
    <r>
      <t xml:space="preserve">(Xi-X)*( Yi-Y) </t>
    </r>
    <r>
      <rPr>
        <b/>
        <sz val="11"/>
        <color rgb="FFFF0000"/>
        <rFont val="Calibri"/>
        <family val="2"/>
        <scheme val="minor"/>
      </rPr>
      <t>Radio</t>
    </r>
    <r>
      <rPr>
        <sz val="11"/>
        <color theme="1"/>
        <rFont val="Calibri"/>
        <family val="2"/>
        <scheme val="minor"/>
      </rPr>
      <t xml:space="preserve"> </t>
    </r>
  </si>
  <si>
    <r>
      <rPr>
        <sz val="11"/>
        <color theme="1"/>
        <rFont val="Calibri"/>
        <family val="2"/>
        <scheme val="minor"/>
      </rPr>
      <t>(Xi-X)^2</t>
    </r>
    <r>
      <rPr>
        <b/>
        <sz val="11"/>
        <color rgb="FFFF0000"/>
        <rFont val="Calibri"/>
        <family val="2"/>
        <scheme val="minor"/>
      </rPr>
      <t xml:space="preserve">   Radio</t>
    </r>
  </si>
  <si>
    <t>Radio</t>
  </si>
  <si>
    <r>
      <rPr>
        <sz val="14"/>
        <color theme="1"/>
        <rFont val="Calibri"/>
        <family val="2"/>
        <scheme val="minor"/>
      </rPr>
      <t>e</t>
    </r>
    <r>
      <rPr>
        <sz val="8"/>
        <color theme="1"/>
        <rFont val="Calibri"/>
        <family val="2"/>
        <scheme val="minor"/>
      </rPr>
      <t xml:space="preserve">i    </t>
    </r>
    <r>
      <rPr>
        <b/>
        <sz val="10"/>
        <color rgb="FFFF0000"/>
        <rFont val="Calibri"/>
        <family val="2"/>
        <scheme val="minor"/>
      </rPr>
      <t>Radio</t>
    </r>
  </si>
  <si>
    <r>
      <t xml:space="preserve">(Xi-X)*( Yi-Y) </t>
    </r>
    <r>
      <rPr>
        <b/>
        <sz val="11"/>
        <color rgb="FFFF0000"/>
        <rFont val="Calibri"/>
        <family val="2"/>
        <scheme val="minor"/>
      </rPr>
      <t>Newspaper</t>
    </r>
    <r>
      <rPr>
        <sz val="11"/>
        <color theme="1"/>
        <rFont val="Calibri"/>
        <family val="2"/>
        <scheme val="minor"/>
      </rPr>
      <t xml:space="preserve"> </t>
    </r>
  </si>
  <si>
    <r>
      <rPr>
        <sz val="11"/>
        <color theme="1"/>
        <rFont val="Calibri"/>
        <family val="2"/>
        <scheme val="minor"/>
      </rPr>
      <t>(Xi-X)^2</t>
    </r>
    <r>
      <rPr>
        <b/>
        <sz val="11"/>
        <color rgb="FFFF0000"/>
        <rFont val="Calibri"/>
        <family val="2"/>
        <scheme val="minor"/>
      </rPr>
      <t xml:space="preserve">  Newspaper</t>
    </r>
  </si>
  <si>
    <r>
      <rPr>
        <sz val="14"/>
        <color theme="1"/>
        <rFont val="Calibri"/>
        <family val="2"/>
        <scheme val="minor"/>
      </rPr>
      <t>e</t>
    </r>
    <r>
      <rPr>
        <sz val="8"/>
        <color theme="1"/>
        <rFont val="Calibri"/>
        <family val="2"/>
        <scheme val="minor"/>
      </rPr>
      <t xml:space="preserve">i   </t>
    </r>
    <r>
      <rPr>
        <b/>
        <sz val="10"/>
        <color rgb="FFFF0000"/>
        <rFont val="Calibri"/>
        <family val="2"/>
        <scheme val="minor"/>
      </rPr>
      <t>Newspaper</t>
    </r>
  </si>
  <si>
    <t>Newspaper</t>
  </si>
  <si>
    <t>F-statistic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</si>
</sst>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0.49998474074526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9" fillId="0" borderId="0" xfId="0" applyFont="1"/>
    <xf numFmtId="0" fontId="0" fillId="0" borderId="10" xfId="0" applyBorder="1"/>
    <xf numFmtId="0" fontId="19" fillId="0" borderId="11" xfId="0" applyFont="1" applyBorder="1"/>
    <xf numFmtId="0" fontId="0" fillId="0" borderId="11" xfId="0" applyBorder="1"/>
    <xf numFmtId="0" fontId="0" fillId="0" borderId="12" xfId="0" applyBorder="1"/>
    <xf numFmtId="0" fontId="0" fillId="0" borderId="14" xfId="0" applyBorder="1"/>
    <xf numFmtId="0" fontId="0" fillId="0" borderId="13" xfId="0" applyBorder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14"/>
  <sheetViews>
    <sheetView tabSelected="1" workbookViewId="0">
      <selection activeCell="G207" sqref="G207"/>
    </sheetView>
  </sheetViews>
  <sheetFormatPr defaultRowHeight="14.4" x14ac:dyDescent="0.3"/>
  <cols>
    <col min="2" max="2" width="9.88671875" customWidth="1"/>
    <col min="5" max="5" width="10.44140625" customWidth="1"/>
    <col min="6" max="6" width="16.77734375" customWidth="1"/>
    <col min="7" max="7" width="11.21875" customWidth="1"/>
    <col min="8" max="8" width="10.88671875" customWidth="1"/>
    <col min="10" max="10" width="15.44140625" customWidth="1"/>
    <col min="11" max="11" width="13" customWidth="1"/>
    <col min="13" max="13" width="15.44140625" customWidth="1"/>
    <col min="14" max="14" width="14.33203125" customWidth="1"/>
    <col min="15" max="15" width="12.109375" customWidth="1"/>
  </cols>
  <sheetData>
    <row r="1" spans="1:15" ht="18" x14ac:dyDescent="0.35">
      <c r="B1" t="s">
        <v>0</v>
      </c>
      <c r="C1" t="s">
        <v>1</v>
      </c>
      <c r="D1" t="s">
        <v>2</v>
      </c>
      <c r="E1" t="s">
        <v>3</v>
      </c>
      <c r="F1" t="s">
        <v>8</v>
      </c>
      <c r="G1" s="1" t="s">
        <v>9</v>
      </c>
      <c r="H1" t="s">
        <v>10</v>
      </c>
      <c r="I1" t="s">
        <v>13</v>
      </c>
      <c r="J1" t="s">
        <v>16</v>
      </c>
      <c r="K1" s="1" t="s">
        <v>17</v>
      </c>
      <c r="L1" t="s">
        <v>19</v>
      </c>
      <c r="M1" t="s">
        <v>20</v>
      </c>
      <c r="N1" s="1" t="s">
        <v>21</v>
      </c>
      <c r="O1" t="s">
        <v>22</v>
      </c>
    </row>
    <row r="2" spans="1:15" x14ac:dyDescent="0.3">
      <c r="A2">
        <v>1</v>
      </c>
      <c r="B2">
        <v>230.1</v>
      </c>
      <c r="C2">
        <v>37.799999999999997</v>
      </c>
      <c r="D2">
        <v>69.2</v>
      </c>
      <c r="E2">
        <v>22.1</v>
      </c>
      <c r="F2">
        <f>(E2-$E$203)*(B2-$B$203)</f>
        <v>670.8969562499999</v>
      </c>
      <c r="G2">
        <f>(B2-147.0425)^2</f>
        <v>6898.5483062500007</v>
      </c>
      <c r="H2">
        <f>(E2-7.0325-(0.0475*B2))^2</f>
        <v>17.120975062500019</v>
      </c>
      <c r="I2">
        <f>(E2-$E$203)^2</f>
        <v>65.246006249999979</v>
      </c>
      <c r="J2">
        <f>(E2-$E$203)*(C2-$C$203)</f>
        <v>117.41453999999976</v>
      </c>
      <c r="K2">
        <f>(C2-$C$203)^2</f>
        <v>211.29529599999921</v>
      </c>
      <c r="L2">
        <f>(E2-$K$208-($K$207*C2))^2</f>
        <v>26.358174632947211</v>
      </c>
      <c r="M2">
        <f>(E2-$E$203)*(D2-$D$203)</f>
        <v>312.16306500000002</v>
      </c>
      <c r="N2">
        <f>(D2-$D$203)^2</f>
        <v>1493.5133160000007</v>
      </c>
      <c r="O2">
        <f>(E2-$N$208-($N$207*D2))^2</f>
        <v>361.41660984817997</v>
      </c>
    </row>
    <row r="3" spans="1:15" x14ac:dyDescent="0.3">
      <c r="A3">
        <v>2</v>
      </c>
      <c r="B3">
        <v>44.5</v>
      </c>
      <c r="C3">
        <v>39.299999999999997</v>
      </c>
      <c r="D3">
        <v>45.1</v>
      </c>
      <c r="E3">
        <v>10.4</v>
      </c>
      <c r="F3">
        <f t="shared" ref="F3:F66" si="0">(E3-$E$203)*(B3-$B$203)</f>
        <v>371.46020625000017</v>
      </c>
      <c r="G3">
        <f t="shared" ref="G3:G66" si="1">(B3-147.0425)^2</f>
        <v>10514.964306249998</v>
      </c>
      <c r="H3">
        <f t="shared" ref="H3:H66" si="2">(E3-7.0325-(0.0475*B3))^2</f>
        <v>1.5718890625000015</v>
      </c>
      <c r="I3">
        <f t="shared" ref="I3:I66" si="3">(E3-$E$203)^2</f>
        <v>13.122506250000017</v>
      </c>
      <c r="J3">
        <f t="shared" ref="J3:J66" si="4">(E3-$E$203)*(C3-$C$203)</f>
        <v>-58.090409999999942</v>
      </c>
      <c r="K3">
        <f t="shared" ref="K3:K66" si="5">(C3-$C$203)^2</f>
        <v>257.15329599999916</v>
      </c>
      <c r="L3">
        <f t="shared" ref="L3:L66" si="6">(E3-$K$208-($K$207*C3))^2</f>
        <v>47.193085612362601</v>
      </c>
      <c r="M3">
        <f t="shared" ref="M3:M66" si="7">(E3-$E$203)*(D3-$D$203)</f>
        <v>-52.692885000000054</v>
      </c>
      <c r="N3">
        <f t="shared" ref="N3:N66" si="8">(D3-$D$203)^2</f>
        <v>211.58611600000017</v>
      </c>
      <c r="O3">
        <f t="shared" ref="O3:O66" si="9">(E3-$N$208-($N$207*D3))^2</f>
        <v>190.94674221649404</v>
      </c>
    </row>
    <row r="4" spans="1:15" x14ac:dyDescent="0.3">
      <c r="A4">
        <v>3</v>
      </c>
      <c r="B4">
        <v>17.2</v>
      </c>
      <c r="C4">
        <v>45.9</v>
      </c>
      <c r="D4">
        <v>69.3</v>
      </c>
      <c r="E4">
        <v>9.3000000000000007</v>
      </c>
      <c r="F4">
        <f t="shared" si="0"/>
        <v>613.18120625000029</v>
      </c>
      <c r="G4">
        <f t="shared" si="1"/>
        <v>16859.074806249999</v>
      </c>
      <c r="H4">
        <f t="shared" si="2"/>
        <v>2.1039502500000031</v>
      </c>
      <c r="I4">
        <f t="shared" si="3"/>
        <v>22.302006250000019</v>
      </c>
      <c r="J4">
        <f t="shared" si="4"/>
        <v>-106.89850999999992</v>
      </c>
      <c r="K4">
        <f t="shared" si="5"/>
        <v>512.3884959999989</v>
      </c>
      <c r="L4">
        <f t="shared" si="6"/>
        <v>86.605257055890704</v>
      </c>
      <c r="M4">
        <f t="shared" si="7"/>
        <v>-182.97798500000007</v>
      </c>
      <c r="N4">
        <f t="shared" si="8"/>
        <v>1501.2525160000002</v>
      </c>
      <c r="O4">
        <f t="shared" si="9"/>
        <v>1016.4016094104903</v>
      </c>
    </row>
    <row r="5" spans="1:15" x14ac:dyDescent="0.3">
      <c r="A5">
        <v>4</v>
      </c>
      <c r="B5">
        <v>151.5</v>
      </c>
      <c r="C5">
        <v>41.3</v>
      </c>
      <c r="D5">
        <v>58.5</v>
      </c>
      <c r="E5">
        <v>18.5</v>
      </c>
      <c r="F5">
        <f t="shared" si="0"/>
        <v>19.958456250000033</v>
      </c>
      <c r="G5">
        <f t="shared" si="1"/>
        <v>19.86930625000009</v>
      </c>
      <c r="H5">
        <f t="shared" si="2"/>
        <v>18.24357656250001</v>
      </c>
      <c r="I5">
        <f t="shared" si="3"/>
        <v>20.048006249999975</v>
      </c>
      <c r="J5">
        <f t="shared" si="4"/>
        <v>80.756189999999833</v>
      </c>
      <c r="K5">
        <f t="shared" si="5"/>
        <v>325.29729599999905</v>
      </c>
      <c r="L5">
        <f t="shared" si="6"/>
        <v>0.68109706553606131</v>
      </c>
      <c r="M5">
        <f t="shared" si="7"/>
        <v>125.12821499999995</v>
      </c>
      <c r="N5">
        <f t="shared" si="8"/>
        <v>780.97891600000025</v>
      </c>
      <c r="O5">
        <f t="shared" si="9"/>
        <v>228.33992748034049</v>
      </c>
    </row>
    <row r="6" spans="1:15" x14ac:dyDescent="0.3">
      <c r="A6">
        <v>5</v>
      </c>
      <c r="B6">
        <v>180.8</v>
      </c>
      <c r="C6">
        <v>10.8</v>
      </c>
      <c r="D6">
        <v>58.4</v>
      </c>
      <c r="E6">
        <v>12.9</v>
      </c>
      <c r="F6">
        <f t="shared" si="0"/>
        <v>-37.892793750000102</v>
      </c>
      <c r="G6">
        <f t="shared" si="1"/>
        <v>1139.5688062500014</v>
      </c>
      <c r="H6">
        <f t="shared" si="2"/>
        <v>7.4011202500000017</v>
      </c>
      <c r="I6">
        <f t="shared" si="3"/>
        <v>1.2600062500000051</v>
      </c>
      <c r="J6">
        <f t="shared" si="4"/>
        <v>13.990840000000055</v>
      </c>
      <c r="K6">
        <f t="shared" si="5"/>
        <v>155.35129600000059</v>
      </c>
      <c r="L6">
        <f t="shared" si="6"/>
        <v>1.9639428246686264</v>
      </c>
      <c r="M6">
        <f t="shared" si="7"/>
        <v>-31.257135000000069</v>
      </c>
      <c r="N6">
        <f t="shared" si="8"/>
        <v>775.39971600000024</v>
      </c>
      <c r="O6">
        <f t="shared" si="9"/>
        <v>426.04373821998075</v>
      </c>
    </row>
    <row r="7" spans="1:15" x14ac:dyDescent="0.3">
      <c r="A7">
        <v>6</v>
      </c>
      <c r="B7">
        <v>8.6999999999999993</v>
      </c>
      <c r="C7">
        <v>48.9</v>
      </c>
      <c r="D7">
        <v>75</v>
      </c>
      <c r="E7">
        <v>7.2</v>
      </c>
      <c r="F7">
        <f t="shared" si="0"/>
        <v>943.84170625000036</v>
      </c>
      <c r="G7">
        <f t="shared" si="1"/>
        <v>19138.647306250001</v>
      </c>
      <c r="H7">
        <f t="shared" si="2"/>
        <v>6.0393062499999768E-2</v>
      </c>
      <c r="I7">
        <f t="shared" si="3"/>
        <v>46.546506250000036</v>
      </c>
      <c r="J7">
        <f t="shared" si="4"/>
        <v>-174.90160999999989</v>
      </c>
      <c r="K7">
        <f t="shared" si="5"/>
        <v>657.2044959999987</v>
      </c>
      <c r="L7">
        <f t="shared" si="6"/>
        <v>144.32855286763692</v>
      </c>
      <c r="M7">
        <f t="shared" si="7"/>
        <v>-303.23283500000014</v>
      </c>
      <c r="N7">
        <f t="shared" si="8"/>
        <v>1975.4469160000006</v>
      </c>
      <c r="O7">
        <f t="shared" si="9"/>
        <v>1442.2071242699085</v>
      </c>
    </row>
    <row r="8" spans="1:15" x14ac:dyDescent="0.3">
      <c r="A8">
        <v>7</v>
      </c>
      <c r="B8">
        <v>57.5</v>
      </c>
      <c r="C8">
        <v>32.799999999999997</v>
      </c>
      <c r="D8">
        <v>23.5</v>
      </c>
      <c r="E8">
        <v>11.8</v>
      </c>
      <c r="F8">
        <f t="shared" si="0"/>
        <v>199.00820625000014</v>
      </c>
      <c r="G8">
        <f t="shared" si="1"/>
        <v>8017.8593062499986</v>
      </c>
      <c r="H8">
        <f t="shared" si="2"/>
        <v>4.1463140625000028</v>
      </c>
      <c r="I8">
        <f t="shared" si="3"/>
        <v>4.9395062500000089</v>
      </c>
      <c r="J8">
        <f t="shared" si="4"/>
        <v>-21.193759999999958</v>
      </c>
      <c r="K8">
        <f t="shared" si="5"/>
        <v>90.935295999999482</v>
      </c>
      <c r="L8">
        <f t="shared" si="6"/>
        <v>17.251560509104547</v>
      </c>
      <c r="M8">
        <f t="shared" si="7"/>
        <v>15.677515000000001</v>
      </c>
      <c r="N8">
        <f t="shared" si="8"/>
        <v>49.758915999999928</v>
      </c>
      <c r="O8">
        <f t="shared" si="9"/>
        <v>7.4088405028527902</v>
      </c>
    </row>
    <row r="9" spans="1:15" x14ac:dyDescent="0.3">
      <c r="A9">
        <v>8</v>
      </c>
      <c r="B9">
        <v>120.2</v>
      </c>
      <c r="C9">
        <v>19.600000000000001</v>
      </c>
      <c r="D9">
        <v>11.6</v>
      </c>
      <c r="E9">
        <v>13.2</v>
      </c>
      <c r="F9">
        <f t="shared" si="0"/>
        <v>22.077956250000078</v>
      </c>
      <c r="G9">
        <f t="shared" si="1"/>
        <v>720.51980624999931</v>
      </c>
      <c r="H9">
        <f t="shared" si="2"/>
        <v>0.20976399999999937</v>
      </c>
      <c r="I9">
        <f t="shared" si="3"/>
        <v>0.67650625000000553</v>
      </c>
      <c r="J9">
        <f t="shared" si="4"/>
        <v>3.0136400000000312</v>
      </c>
      <c r="K9">
        <f t="shared" si="5"/>
        <v>13.424896000000167</v>
      </c>
      <c r="L9">
        <f t="shared" si="6"/>
        <v>6.4891804683295416E-3</v>
      </c>
      <c r="M9">
        <f t="shared" si="7"/>
        <v>15.589665000000059</v>
      </c>
      <c r="N9">
        <f t="shared" si="8"/>
        <v>359.25411599999973</v>
      </c>
      <c r="O9">
        <f t="shared" si="9"/>
        <v>155.32846048504584</v>
      </c>
    </row>
    <row r="10" spans="1:15" x14ac:dyDescent="0.3">
      <c r="A10">
        <v>9</v>
      </c>
      <c r="B10">
        <v>8.6</v>
      </c>
      <c r="C10">
        <v>2.1</v>
      </c>
      <c r="D10">
        <v>1</v>
      </c>
      <c r="E10">
        <v>4.8</v>
      </c>
      <c r="F10">
        <f t="shared" si="0"/>
        <v>1276.7859562500005</v>
      </c>
      <c r="G10">
        <f t="shared" si="1"/>
        <v>19166.325806249999</v>
      </c>
      <c r="H10">
        <f t="shared" si="2"/>
        <v>6.9748809999999999</v>
      </c>
      <c r="I10">
        <f t="shared" si="3"/>
        <v>85.054506250000074</v>
      </c>
      <c r="J10">
        <f t="shared" si="4"/>
        <v>195.18499000000028</v>
      </c>
      <c r="K10">
        <f t="shared" si="5"/>
        <v>447.91489600000097</v>
      </c>
      <c r="L10">
        <f t="shared" si="6"/>
        <v>24.372776633131359</v>
      </c>
      <c r="M10">
        <f t="shared" si="7"/>
        <v>272.56176500000004</v>
      </c>
      <c r="N10">
        <f t="shared" si="8"/>
        <v>873.43891599999972</v>
      </c>
      <c r="O10">
        <f t="shared" si="9"/>
        <v>132.08972788687933</v>
      </c>
    </row>
    <row r="11" spans="1:15" x14ac:dyDescent="0.3">
      <c r="A11">
        <v>10</v>
      </c>
      <c r="B11">
        <v>199.8</v>
      </c>
      <c r="C11">
        <v>2.6</v>
      </c>
      <c r="D11">
        <v>21.2</v>
      </c>
      <c r="E11">
        <v>10.6</v>
      </c>
      <c r="F11">
        <f t="shared" si="0"/>
        <v>-180.56254375000023</v>
      </c>
      <c r="G11">
        <f t="shared" si="1"/>
        <v>2783.3538062500024</v>
      </c>
      <c r="H11">
        <f t="shared" si="2"/>
        <v>35.081929000000009</v>
      </c>
      <c r="I11">
        <f t="shared" si="3"/>
        <v>11.71350625000002</v>
      </c>
      <c r="J11">
        <f t="shared" si="4"/>
        <v>70.722540000000137</v>
      </c>
      <c r="K11">
        <f t="shared" si="5"/>
        <v>427.00089600000092</v>
      </c>
      <c r="L11">
        <f t="shared" si="6"/>
        <v>0.58045026702711799</v>
      </c>
      <c r="M11">
        <f t="shared" si="7"/>
        <v>32.014065000000016</v>
      </c>
      <c r="N11">
        <f t="shared" si="8"/>
        <v>87.497315999999913</v>
      </c>
      <c r="O11">
        <f t="shared" si="9"/>
        <v>9.8224358020551215</v>
      </c>
    </row>
    <row r="12" spans="1:15" x14ac:dyDescent="0.3">
      <c r="A12">
        <v>11</v>
      </c>
      <c r="B12">
        <v>66.099999999999994</v>
      </c>
      <c r="C12">
        <v>5.8</v>
      </c>
      <c r="D12">
        <v>24.2</v>
      </c>
      <c r="E12">
        <v>8.6</v>
      </c>
      <c r="F12">
        <f t="shared" si="0"/>
        <v>438.9107062500002</v>
      </c>
      <c r="G12">
        <f t="shared" si="1"/>
        <v>6551.6883062499992</v>
      </c>
      <c r="H12">
        <f t="shared" si="2"/>
        <v>2.4719700624999996</v>
      </c>
      <c r="I12">
        <f t="shared" si="3"/>
        <v>29.403506250000031</v>
      </c>
      <c r="J12">
        <f t="shared" si="4"/>
        <v>94.698540000000179</v>
      </c>
      <c r="K12">
        <f t="shared" si="5"/>
        <v>304.99129600000083</v>
      </c>
      <c r="L12">
        <f t="shared" si="6"/>
        <v>3.5574246585972551</v>
      </c>
      <c r="M12">
        <f t="shared" si="7"/>
        <v>34.454564999999995</v>
      </c>
      <c r="N12">
        <f t="shared" si="8"/>
        <v>40.373315999999946</v>
      </c>
      <c r="O12">
        <f t="shared" si="9"/>
        <v>0.93845380328238082</v>
      </c>
    </row>
    <row r="13" spans="1:15" x14ac:dyDescent="0.3">
      <c r="A13">
        <v>12</v>
      </c>
      <c r="B13">
        <v>214.7</v>
      </c>
      <c r="C13">
        <v>24</v>
      </c>
      <c r="D13">
        <v>4</v>
      </c>
      <c r="E13">
        <v>17.399999999999999</v>
      </c>
      <c r="F13">
        <f t="shared" si="0"/>
        <v>228.51320624999971</v>
      </c>
      <c r="G13">
        <f t="shared" si="1"/>
        <v>4577.5373062500003</v>
      </c>
      <c r="H13">
        <f t="shared" si="2"/>
        <v>2.8645562499999968E-2</v>
      </c>
      <c r="I13">
        <f t="shared" si="3"/>
        <v>11.407506249999972</v>
      </c>
      <c r="J13">
        <f t="shared" si="4"/>
        <v>2.4858399999999152</v>
      </c>
      <c r="K13">
        <f t="shared" si="5"/>
        <v>0.54169599999996432</v>
      </c>
      <c r="L13">
        <f t="shared" si="6"/>
        <v>10.422974010164744</v>
      </c>
      <c r="M13">
        <f t="shared" si="7"/>
        <v>-89.686134999999879</v>
      </c>
      <c r="N13">
        <f t="shared" si="8"/>
        <v>705.11491599999977</v>
      </c>
      <c r="O13">
        <f t="shared" si="9"/>
        <v>483.56954407331949</v>
      </c>
    </row>
    <row r="14" spans="1:15" x14ac:dyDescent="0.3">
      <c r="A14">
        <v>13</v>
      </c>
      <c r="B14">
        <v>23.8</v>
      </c>
      <c r="C14">
        <v>35.1</v>
      </c>
      <c r="D14">
        <v>65.900000000000006</v>
      </c>
      <c r="E14">
        <v>9.1999999999999993</v>
      </c>
      <c r="F14">
        <f t="shared" si="0"/>
        <v>594.33695625000041</v>
      </c>
      <c r="G14">
        <f t="shared" si="1"/>
        <v>15188.713806249998</v>
      </c>
      <c r="H14">
        <f t="shared" si="2"/>
        <v>1.0753689999999989</v>
      </c>
      <c r="I14">
        <f t="shared" si="3"/>
        <v>23.256506250000033</v>
      </c>
      <c r="J14">
        <f t="shared" si="4"/>
        <v>-57.079109999999929</v>
      </c>
      <c r="K14">
        <f t="shared" si="5"/>
        <v>140.09089599999945</v>
      </c>
      <c r="L14">
        <f t="shared" si="6"/>
        <v>52.117427509303091</v>
      </c>
      <c r="M14">
        <f t="shared" si="7"/>
        <v>-170.45608500000017</v>
      </c>
      <c r="N14">
        <f t="shared" si="8"/>
        <v>1249.3397160000009</v>
      </c>
      <c r="O14">
        <f t="shared" si="9"/>
        <v>876.03355191965454</v>
      </c>
    </row>
    <row r="15" spans="1:15" x14ac:dyDescent="0.3">
      <c r="A15">
        <v>14</v>
      </c>
      <c r="B15">
        <v>97.5</v>
      </c>
      <c r="C15">
        <v>7.6</v>
      </c>
      <c r="D15">
        <v>7.2</v>
      </c>
      <c r="E15">
        <v>9.6999999999999993</v>
      </c>
      <c r="F15">
        <f t="shared" si="0"/>
        <v>214.14745625000012</v>
      </c>
      <c r="G15">
        <f t="shared" si="1"/>
        <v>2454.4593062499989</v>
      </c>
      <c r="H15">
        <f t="shared" si="2"/>
        <v>3.8563140625000005</v>
      </c>
      <c r="I15">
        <f t="shared" si="3"/>
        <v>18.684006250000028</v>
      </c>
      <c r="J15">
        <f t="shared" si="4"/>
        <v>67.707640000000154</v>
      </c>
      <c r="K15">
        <f t="shared" si="5"/>
        <v>245.36089600000076</v>
      </c>
      <c r="L15">
        <f t="shared" si="6"/>
        <v>1.323894279859209</v>
      </c>
      <c r="M15">
        <f t="shared" si="7"/>
        <v>100.94766500000006</v>
      </c>
      <c r="N15">
        <f t="shared" si="8"/>
        <v>545.40931599999976</v>
      </c>
      <c r="O15">
        <f t="shared" si="9"/>
        <v>145.1353237452096</v>
      </c>
    </row>
    <row r="16" spans="1:15" x14ac:dyDescent="0.3">
      <c r="A16">
        <v>15</v>
      </c>
      <c r="B16">
        <v>204.1</v>
      </c>
      <c r="C16">
        <v>32.9</v>
      </c>
      <c r="D16">
        <v>46</v>
      </c>
      <c r="E16">
        <v>19</v>
      </c>
      <c r="F16">
        <f t="shared" si="0"/>
        <v>284.00370624999988</v>
      </c>
      <c r="G16">
        <f t="shared" si="1"/>
        <v>3255.5583062500004</v>
      </c>
      <c r="H16">
        <f t="shared" si="2"/>
        <v>5.165392562500009</v>
      </c>
      <c r="I16">
        <f t="shared" si="3"/>
        <v>24.775506249999975</v>
      </c>
      <c r="J16">
        <f t="shared" si="4"/>
        <v>47.963189999999848</v>
      </c>
      <c r="K16">
        <f t="shared" si="5"/>
        <v>92.852495999999505</v>
      </c>
      <c r="L16">
        <f t="shared" si="6"/>
        <v>9.1581928830227302</v>
      </c>
      <c r="M16">
        <f t="shared" si="7"/>
        <v>76.882464999999982</v>
      </c>
      <c r="N16">
        <f t="shared" si="8"/>
        <v>238.57891600000016</v>
      </c>
      <c r="O16">
        <f t="shared" si="9"/>
        <v>34.21305252558647</v>
      </c>
    </row>
    <row r="17" spans="1:15" x14ac:dyDescent="0.3">
      <c r="A17">
        <v>16</v>
      </c>
      <c r="B17">
        <v>195.4</v>
      </c>
      <c r="C17">
        <v>47.7</v>
      </c>
      <c r="D17">
        <v>52.9</v>
      </c>
      <c r="E17">
        <v>22.4</v>
      </c>
      <c r="F17">
        <f t="shared" si="0"/>
        <v>405.11495624999992</v>
      </c>
      <c r="G17">
        <f t="shared" si="1"/>
        <v>2338.4478062500016</v>
      </c>
      <c r="H17">
        <f t="shared" si="2"/>
        <v>37.039395999999982</v>
      </c>
      <c r="I17">
        <f t="shared" si="3"/>
        <v>70.182506249999932</v>
      </c>
      <c r="J17">
        <f t="shared" si="4"/>
        <v>204.71258999999972</v>
      </c>
      <c r="K17">
        <f t="shared" si="5"/>
        <v>597.1180959999989</v>
      </c>
      <c r="L17">
        <f t="shared" si="6"/>
        <v>11.760187905891417</v>
      </c>
      <c r="M17">
        <f t="shared" si="7"/>
        <v>187.20361499999993</v>
      </c>
      <c r="N17">
        <f t="shared" si="8"/>
        <v>499.34371600000014</v>
      </c>
      <c r="O17">
        <f t="shared" si="9"/>
        <v>53.080936468913244</v>
      </c>
    </row>
    <row r="18" spans="1:15" x14ac:dyDescent="0.3">
      <c r="A18">
        <v>17</v>
      </c>
      <c r="B18">
        <v>67.8</v>
      </c>
      <c r="C18">
        <v>36.6</v>
      </c>
      <c r="D18">
        <v>114</v>
      </c>
      <c r="E18">
        <v>12.5</v>
      </c>
      <c r="F18">
        <f t="shared" si="0"/>
        <v>120.64670625000019</v>
      </c>
      <c r="G18">
        <f t="shared" si="1"/>
        <v>6279.3738062499988</v>
      </c>
      <c r="H18">
        <f t="shared" si="2"/>
        <v>5.0490090000000016</v>
      </c>
      <c r="I18">
        <f t="shared" si="3"/>
        <v>2.3180062500000078</v>
      </c>
      <c r="J18">
        <f t="shared" si="4"/>
        <v>-20.30406</v>
      </c>
      <c r="K18">
        <f t="shared" si="5"/>
        <v>177.8488959999994</v>
      </c>
      <c r="L18">
        <f t="shared" si="6"/>
        <v>17.833591899061503</v>
      </c>
      <c r="M18">
        <f t="shared" si="7"/>
        <v>-127.04653500000022</v>
      </c>
      <c r="N18">
        <f t="shared" si="8"/>
        <v>6963.2349159999994</v>
      </c>
      <c r="O18">
        <f t="shared" si="9"/>
        <v>3601.5595214657019</v>
      </c>
    </row>
    <row r="19" spans="1:15" x14ac:dyDescent="0.3">
      <c r="A19">
        <v>18</v>
      </c>
      <c r="B19">
        <v>281.39999999999998</v>
      </c>
      <c r="C19">
        <v>39.6</v>
      </c>
      <c r="D19">
        <v>55.8</v>
      </c>
      <c r="E19">
        <v>24.4</v>
      </c>
      <c r="F19">
        <f t="shared" si="0"/>
        <v>1394.2949562499994</v>
      </c>
      <c r="G19">
        <f t="shared" si="1"/>
        <v>18051.937806249996</v>
      </c>
      <c r="H19">
        <f t="shared" si="2"/>
        <v>16.008001000000011</v>
      </c>
      <c r="I19">
        <f t="shared" si="3"/>
        <v>107.69250624999992</v>
      </c>
      <c r="J19">
        <f t="shared" si="4"/>
        <v>169.52683999999971</v>
      </c>
      <c r="K19">
        <f t="shared" si="5"/>
        <v>266.86489599999925</v>
      </c>
      <c r="L19">
        <f t="shared" si="6"/>
        <v>49.978238620517352</v>
      </c>
      <c r="M19">
        <f t="shared" si="7"/>
        <v>261.99036499999994</v>
      </c>
      <c r="N19">
        <f t="shared" si="8"/>
        <v>637.36051600000008</v>
      </c>
      <c r="O19">
        <f t="shared" si="9"/>
        <v>53.558795332503678</v>
      </c>
    </row>
    <row r="20" spans="1:15" x14ac:dyDescent="0.3">
      <c r="A20">
        <v>19</v>
      </c>
      <c r="B20">
        <v>69.2</v>
      </c>
      <c r="C20">
        <v>20.5</v>
      </c>
      <c r="D20">
        <v>18.3</v>
      </c>
      <c r="E20">
        <v>11.3</v>
      </c>
      <c r="F20">
        <f t="shared" si="0"/>
        <v>211.92620625000012</v>
      </c>
      <c r="G20">
        <f t="shared" si="1"/>
        <v>6059.454806249998</v>
      </c>
      <c r="H20">
        <f t="shared" si="2"/>
        <v>0.96138025000000116</v>
      </c>
      <c r="I20">
        <f t="shared" si="3"/>
        <v>7.4120062500000108</v>
      </c>
      <c r="J20">
        <f t="shared" si="4"/>
        <v>7.5249900000000709</v>
      </c>
      <c r="K20">
        <f t="shared" si="5"/>
        <v>7.6396960000001339</v>
      </c>
      <c r="L20">
        <f t="shared" si="6"/>
        <v>4.6777109975873001</v>
      </c>
      <c r="M20">
        <f t="shared" si="7"/>
        <v>33.361515000000011</v>
      </c>
      <c r="N20">
        <f t="shared" si="8"/>
        <v>150.16051599999986</v>
      </c>
      <c r="O20">
        <f t="shared" si="9"/>
        <v>34.419313145790333</v>
      </c>
    </row>
    <row r="21" spans="1:15" x14ac:dyDescent="0.3">
      <c r="A21">
        <v>20</v>
      </c>
      <c r="B21">
        <v>147.30000000000001</v>
      </c>
      <c r="C21">
        <v>23.9</v>
      </c>
      <c r="D21">
        <v>19.100000000000001</v>
      </c>
      <c r="E21">
        <v>14.6</v>
      </c>
      <c r="F21">
        <f t="shared" si="0"/>
        <v>0.1487062500000117</v>
      </c>
      <c r="G21">
        <f t="shared" si="1"/>
        <v>6.6306250000011127E-2</v>
      </c>
      <c r="H21">
        <f t="shared" si="2"/>
        <v>0.32575556249999932</v>
      </c>
      <c r="I21">
        <f t="shared" si="3"/>
        <v>0.33350624999999656</v>
      </c>
      <c r="J21">
        <f t="shared" si="4"/>
        <v>0.3672899999999833</v>
      </c>
      <c r="K21">
        <f t="shared" si="5"/>
        <v>0.40449599999996738</v>
      </c>
      <c r="L21">
        <f t="shared" si="6"/>
        <v>0.20134307077441591</v>
      </c>
      <c r="M21">
        <f t="shared" si="7"/>
        <v>-6.6146849999999624</v>
      </c>
      <c r="N21">
        <f t="shared" si="8"/>
        <v>131.19411599999984</v>
      </c>
      <c r="O21">
        <f t="shared" si="9"/>
        <v>74.06404336645673</v>
      </c>
    </row>
    <row r="22" spans="1:15" x14ac:dyDescent="0.3">
      <c r="A22">
        <v>21</v>
      </c>
      <c r="B22">
        <v>218.4</v>
      </c>
      <c r="C22">
        <v>27.7</v>
      </c>
      <c r="D22">
        <v>53.4</v>
      </c>
      <c r="E22">
        <v>18</v>
      </c>
      <c r="F22">
        <f t="shared" si="0"/>
        <v>283.82445624999986</v>
      </c>
      <c r="G22">
        <f t="shared" si="1"/>
        <v>5091.8928062500026</v>
      </c>
      <c r="H22">
        <f t="shared" si="2"/>
        <v>0.3522422500000007</v>
      </c>
      <c r="I22">
        <f t="shared" si="3"/>
        <v>15.82050624999998</v>
      </c>
      <c r="J22">
        <f t="shared" si="4"/>
        <v>17.644189999999888</v>
      </c>
      <c r="K22">
        <f t="shared" si="5"/>
        <v>19.67809599999978</v>
      </c>
      <c r="L22">
        <f t="shared" si="6"/>
        <v>9.4816494169024068</v>
      </c>
      <c r="M22">
        <f t="shared" si="7"/>
        <v>90.869964999999951</v>
      </c>
      <c r="N22">
        <f t="shared" si="8"/>
        <v>521.9397160000002</v>
      </c>
      <c r="O22">
        <f t="shared" si="9"/>
        <v>144.86856118241926</v>
      </c>
    </row>
    <row r="23" spans="1:15" x14ac:dyDescent="0.3">
      <c r="A23">
        <v>22</v>
      </c>
      <c r="B23">
        <v>237.4</v>
      </c>
      <c r="C23">
        <v>5.0999999999999996</v>
      </c>
      <c r="D23">
        <v>23.5</v>
      </c>
      <c r="E23">
        <v>12.5</v>
      </c>
      <c r="F23">
        <f t="shared" si="0"/>
        <v>-137.56929375000027</v>
      </c>
      <c r="G23">
        <f t="shared" si="1"/>
        <v>8164.4778062500027</v>
      </c>
      <c r="H23">
        <f t="shared" si="2"/>
        <v>33.744481</v>
      </c>
      <c r="I23">
        <f t="shared" si="3"/>
        <v>2.3180062500000078</v>
      </c>
      <c r="J23">
        <f t="shared" si="4"/>
        <v>27.654690000000084</v>
      </c>
      <c r="K23">
        <f t="shared" si="5"/>
        <v>329.93089600000081</v>
      </c>
      <c r="L23">
        <f t="shared" si="6"/>
        <v>4.6467553963262445</v>
      </c>
      <c r="M23">
        <f t="shared" si="7"/>
        <v>10.739715000000011</v>
      </c>
      <c r="N23">
        <f t="shared" si="8"/>
        <v>49.758915999999928</v>
      </c>
      <c r="O23">
        <f t="shared" si="9"/>
        <v>11.709526449712127</v>
      </c>
    </row>
    <row r="24" spans="1:15" x14ac:dyDescent="0.3">
      <c r="A24">
        <v>23</v>
      </c>
      <c r="B24">
        <v>13.2</v>
      </c>
      <c r="C24">
        <v>15.9</v>
      </c>
      <c r="D24">
        <v>49.6</v>
      </c>
      <c r="E24">
        <v>5.6</v>
      </c>
      <c r="F24">
        <f t="shared" si="0"/>
        <v>1127.2884562500003</v>
      </c>
      <c r="G24">
        <f t="shared" si="1"/>
        <v>17913.81480625</v>
      </c>
      <c r="H24">
        <f t="shared" si="2"/>
        <v>4.2415402499999999</v>
      </c>
      <c r="I24">
        <f t="shared" si="3"/>
        <v>70.938506250000046</v>
      </c>
      <c r="J24">
        <f t="shared" si="4"/>
        <v>62.023290000000223</v>
      </c>
      <c r="K24">
        <f t="shared" si="5"/>
        <v>54.228496000000348</v>
      </c>
      <c r="L24">
        <f t="shared" si="6"/>
        <v>48.043211513395271</v>
      </c>
      <c r="M24">
        <f t="shared" si="7"/>
        <v>-160.4149350000001</v>
      </c>
      <c r="N24">
        <f t="shared" si="8"/>
        <v>362.75011600000022</v>
      </c>
      <c r="O24">
        <f t="shared" si="9"/>
        <v>474.04481433428043</v>
      </c>
    </row>
    <row r="25" spans="1:15" x14ac:dyDescent="0.3">
      <c r="A25">
        <v>24</v>
      </c>
      <c r="B25">
        <v>228.3</v>
      </c>
      <c r="C25">
        <v>16.899999999999999</v>
      </c>
      <c r="D25">
        <v>26.2</v>
      </c>
      <c r="E25">
        <v>15.5</v>
      </c>
      <c r="F25">
        <f t="shared" si="0"/>
        <v>120.05795624999982</v>
      </c>
      <c r="G25">
        <f t="shared" si="1"/>
        <v>6602.7813062500036</v>
      </c>
      <c r="H25">
        <f t="shared" si="2"/>
        <v>5.6489405624999973</v>
      </c>
      <c r="I25">
        <f t="shared" si="3"/>
        <v>2.183006249999992</v>
      </c>
      <c r="J25">
        <f t="shared" si="4"/>
        <v>-9.4028100000000219</v>
      </c>
      <c r="K25">
        <f t="shared" si="5"/>
        <v>40.500496000000325</v>
      </c>
      <c r="L25">
        <f t="shared" si="6"/>
        <v>7.6517693051481022</v>
      </c>
      <c r="M25">
        <f t="shared" si="7"/>
        <v>-6.4330349999999825</v>
      </c>
      <c r="N25">
        <f t="shared" si="8"/>
        <v>18.957315999999963</v>
      </c>
      <c r="O25">
        <f t="shared" si="9"/>
        <v>20.515330410607596</v>
      </c>
    </row>
    <row r="26" spans="1:15" x14ac:dyDescent="0.3">
      <c r="A26">
        <v>25</v>
      </c>
      <c r="B26">
        <v>62.3</v>
      </c>
      <c r="C26">
        <v>12.6</v>
      </c>
      <c r="D26">
        <v>18.3</v>
      </c>
      <c r="E26">
        <v>9.6999999999999993</v>
      </c>
      <c r="F26">
        <f t="shared" si="0"/>
        <v>366.29945625000028</v>
      </c>
      <c r="G26">
        <f t="shared" si="1"/>
        <v>7181.2913062499983</v>
      </c>
      <c r="H26">
        <f t="shared" si="2"/>
        <v>8.511806250000023E-2</v>
      </c>
      <c r="I26">
        <f t="shared" si="3"/>
        <v>18.684006250000028</v>
      </c>
      <c r="J26">
        <f t="shared" si="4"/>
        <v>46.095140000000143</v>
      </c>
      <c r="K26">
        <f t="shared" si="5"/>
        <v>113.72089600000052</v>
      </c>
      <c r="L26">
        <f t="shared" si="6"/>
        <v>4.6789365697156704</v>
      </c>
      <c r="M26">
        <f t="shared" si="7"/>
        <v>52.967915000000019</v>
      </c>
      <c r="N26">
        <f t="shared" si="8"/>
        <v>150.16051599999986</v>
      </c>
      <c r="O26">
        <f t="shared" si="9"/>
        <v>18.205561080396119</v>
      </c>
    </row>
    <row r="27" spans="1:15" x14ac:dyDescent="0.3">
      <c r="A27">
        <v>26</v>
      </c>
      <c r="B27">
        <v>262.89999999999998</v>
      </c>
      <c r="C27">
        <v>3.5</v>
      </c>
      <c r="D27">
        <v>19.5</v>
      </c>
      <c r="E27">
        <v>12</v>
      </c>
      <c r="F27">
        <f t="shared" si="0"/>
        <v>-234.32179375000027</v>
      </c>
      <c r="G27">
        <f t="shared" si="1"/>
        <v>13422.960306249997</v>
      </c>
      <c r="H27">
        <f t="shared" si="2"/>
        <v>56.554160062499975</v>
      </c>
      <c r="I27">
        <f t="shared" si="3"/>
        <v>4.0905062500000104</v>
      </c>
      <c r="J27">
        <f t="shared" si="4"/>
        <v>39.9726900000001</v>
      </c>
      <c r="K27">
        <f t="shared" si="5"/>
        <v>390.61569600000098</v>
      </c>
      <c r="L27">
        <f t="shared" si="6"/>
        <v>3.9189217247345374</v>
      </c>
      <c r="M27">
        <f t="shared" si="7"/>
        <v>22.356715000000019</v>
      </c>
      <c r="N27">
        <f t="shared" si="8"/>
        <v>122.19091599999989</v>
      </c>
      <c r="O27">
        <f t="shared" si="9"/>
        <v>32.783315275248114</v>
      </c>
    </row>
    <row r="28" spans="1:15" x14ac:dyDescent="0.3">
      <c r="A28">
        <v>27</v>
      </c>
      <c r="B28">
        <v>142.9</v>
      </c>
      <c r="C28">
        <v>29.3</v>
      </c>
      <c r="D28">
        <v>12.6</v>
      </c>
      <c r="E28">
        <v>15</v>
      </c>
      <c r="F28">
        <f t="shared" si="0"/>
        <v>-4.0492937499999737</v>
      </c>
      <c r="G28">
        <f t="shared" si="1"/>
        <v>17.160306249999866</v>
      </c>
      <c r="H28">
        <f t="shared" si="2"/>
        <v>1.3918100625000007</v>
      </c>
      <c r="I28">
        <f t="shared" si="3"/>
        <v>0.95550624999999489</v>
      </c>
      <c r="J28">
        <f t="shared" si="4"/>
        <v>5.9001899999999612</v>
      </c>
      <c r="K28">
        <f t="shared" si="5"/>
        <v>36.433295999999714</v>
      </c>
      <c r="L28">
        <f t="shared" si="6"/>
        <v>5.9909684230195825E-2</v>
      </c>
      <c r="M28">
        <f t="shared" si="7"/>
        <v>-17.550034999999948</v>
      </c>
      <c r="N28">
        <f t="shared" si="8"/>
        <v>322.34611599999977</v>
      </c>
      <c r="O28">
        <f t="shared" si="9"/>
        <v>183.93179438125026</v>
      </c>
    </row>
    <row r="29" spans="1:15" x14ac:dyDescent="0.3">
      <c r="A29">
        <v>28</v>
      </c>
      <c r="B29">
        <v>240.1</v>
      </c>
      <c r="C29">
        <v>16.7</v>
      </c>
      <c r="D29">
        <v>22.9</v>
      </c>
      <c r="E29">
        <v>15.9</v>
      </c>
      <c r="F29">
        <f t="shared" si="0"/>
        <v>174.71545624999979</v>
      </c>
      <c r="G29">
        <f t="shared" si="1"/>
        <v>8659.6983062500003</v>
      </c>
      <c r="H29">
        <f t="shared" si="2"/>
        <v>6.4376375625000009</v>
      </c>
      <c r="I29">
        <f t="shared" si="3"/>
        <v>3.5250062499999917</v>
      </c>
      <c r="J29">
        <f t="shared" si="4"/>
        <v>-12.323910000000032</v>
      </c>
      <c r="K29">
        <f t="shared" si="5"/>
        <v>43.086096000000325</v>
      </c>
      <c r="L29">
        <f t="shared" si="6"/>
        <v>10.282811515432885</v>
      </c>
      <c r="M29">
        <f t="shared" si="7"/>
        <v>-14.370384999999976</v>
      </c>
      <c r="N29">
        <f t="shared" si="8"/>
        <v>58.583715999999946</v>
      </c>
      <c r="O29">
        <f t="shared" si="9"/>
        <v>52.45353818376767</v>
      </c>
    </row>
    <row r="30" spans="1:15" x14ac:dyDescent="0.3">
      <c r="A30">
        <v>29</v>
      </c>
      <c r="B30">
        <v>248.8</v>
      </c>
      <c r="C30">
        <v>27.1</v>
      </c>
      <c r="D30">
        <v>22.9</v>
      </c>
      <c r="E30">
        <v>18.899999999999999</v>
      </c>
      <c r="F30">
        <f t="shared" si="0"/>
        <v>496.32220624999968</v>
      </c>
      <c r="G30">
        <f t="shared" si="1"/>
        <v>10354.588806250005</v>
      </c>
      <c r="H30">
        <f t="shared" si="2"/>
        <v>2.4502499999998341E-3</v>
      </c>
      <c r="I30">
        <f t="shared" si="3"/>
        <v>23.790006249999962</v>
      </c>
      <c r="J30">
        <f t="shared" si="4"/>
        <v>18.710089999999873</v>
      </c>
      <c r="K30">
        <f t="shared" si="5"/>
        <v>14.714895999999825</v>
      </c>
      <c r="L30">
        <f t="shared" si="6"/>
        <v>16.815955161564137</v>
      </c>
      <c r="M30">
        <f t="shared" si="7"/>
        <v>-37.332384999999952</v>
      </c>
      <c r="N30">
        <f t="shared" si="8"/>
        <v>58.583715999999946</v>
      </c>
      <c r="O30">
        <f t="shared" si="9"/>
        <v>104.90842714479977</v>
      </c>
    </row>
    <row r="31" spans="1:15" x14ac:dyDescent="0.3">
      <c r="A31">
        <v>30</v>
      </c>
      <c r="B31">
        <v>70.599999999999994</v>
      </c>
      <c r="C31">
        <v>16</v>
      </c>
      <c r="D31">
        <v>40.799999999999997</v>
      </c>
      <c r="E31">
        <v>10.5</v>
      </c>
      <c r="F31">
        <f t="shared" si="0"/>
        <v>269.26870625000021</v>
      </c>
      <c r="G31">
        <f t="shared" si="1"/>
        <v>5843.4558062499991</v>
      </c>
      <c r="H31">
        <f t="shared" si="2"/>
        <v>1.2996000000000073E-2</v>
      </c>
      <c r="I31">
        <f t="shared" si="3"/>
        <v>12.408006250000019</v>
      </c>
      <c r="J31">
        <f t="shared" si="4"/>
        <v>25.587440000000104</v>
      </c>
      <c r="K31">
        <f t="shared" si="5"/>
        <v>52.765696000000354</v>
      </c>
      <c r="L31">
        <f t="shared" si="6"/>
        <v>4.2089420475698196</v>
      </c>
      <c r="M31">
        <f t="shared" si="7"/>
        <v>-36.091535000000036</v>
      </c>
      <c r="N31">
        <f t="shared" si="8"/>
        <v>104.98051600000005</v>
      </c>
      <c r="O31">
        <f t="shared" si="9"/>
        <v>114.58232709639132</v>
      </c>
    </row>
    <row r="32" spans="1:15" x14ac:dyDescent="0.3">
      <c r="A32">
        <v>31</v>
      </c>
      <c r="B32">
        <v>292.89999999999998</v>
      </c>
      <c r="C32">
        <v>28.3</v>
      </c>
      <c r="D32">
        <v>43.2</v>
      </c>
      <c r="E32">
        <v>21.4</v>
      </c>
      <c r="F32">
        <f t="shared" si="0"/>
        <v>1076.0637062499993</v>
      </c>
      <c r="G32">
        <f t="shared" si="1"/>
        <v>21274.410306249996</v>
      </c>
      <c r="H32">
        <f t="shared" si="2"/>
        <v>0.20679756250000059</v>
      </c>
      <c r="I32">
        <f t="shared" si="3"/>
        <v>54.427506249999944</v>
      </c>
      <c r="J32">
        <f t="shared" si="4"/>
        <v>37.153089999999807</v>
      </c>
      <c r="K32">
        <f t="shared" si="5"/>
        <v>25.361295999999765</v>
      </c>
      <c r="L32">
        <f t="shared" si="6"/>
        <v>40.420746454405162</v>
      </c>
      <c r="M32">
        <f t="shared" si="7"/>
        <v>93.295865000000006</v>
      </c>
      <c r="N32">
        <f t="shared" si="8"/>
        <v>159.92131600000019</v>
      </c>
      <c r="O32">
        <f t="shared" si="9"/>
        <v>2.2098764535745685</v>
      </c>
    </row>
    <row r="33" spans="1:15" x14ac:dyDescent="0.3">
      <c r="A33">
        <v>32</v>
      </c>
      <c r="B33">
        <v>112.9</v>
      </c>
      <c r="C33">
        <v>17.399999999999999</v>
      </c>
      <c r="D33">
        <v>38.6</v>
      </c>
      <c r="E33">
        <v>11.9</v>
      </c>
      <c r="F33">
        <f t="shared" si="0"/>
        <v>72.467456250000041</v>
      </c>
      <c r="G33">
        <f t="shared" si="1"/>
        <v>1165.7103062499989</v>
      </c>
      <c r="H33">
        <f t="shared" si="2"/>
        <v>0.24527256249999954</v>
      </c>
      <c r="I33">
        <f t="shared" si="3"/>
        <v>4.5050062500000099</v>
      </c>
      <c r="J33">
        <f t="shared" si="4"/>
        <v>12.446340000000069</v>
      </c>
      <c r="K33">
        <f t="shared" si="5"/>
        <v>34.386496000000299</v>
      </c>
      <c r="L33">
        <f t="shared" si="6"/>
        <v>0.87434604215866352</v>
      </c>
      <c r="M33">
        <f t="shared" si="7"/>
        <v>-17.077635000000033</v>
      </c>
      <c r="N33">
        <f t="shared" si="8"/>
        <v>64.738116000000105</v>
      </c>
      <c r="O33">
        <f t="shared" si="9"/>
        <v>60.252514103153196</v>
      </c>
    </row>
    <row r="34" spans="1:15" x14ac:dyDescent="0.3">
      <c r="A34">
        <v>33</v>
      </c>
      <c r="B34">
        <v>97.2</v>
      </c>
      <c r="C34">
        <v>1.5</v>
      </c>
      <c r="D34">
        <v>30</v>
      </c>
      <c r="E34">
        <v>9.6</v>
      </c>
      <c r="F34">
        <f t="shared" si="0"/>
        <v>220.4284562500001</v>
      </c>
      <c r="G34">
        <f t="shared" si="1"/>
        <v>2484.2748062499986</v>
      </c>
      <c r="H34">
        <f t="shared" si="2"/>
        <v>4.2004502500000003</v>
      </c>
      <c r="I34">
        <f t="shared" si="3"/>
        <v>19.558506250000026</v>
      </c>
      <c r="J34">
        <f t="shared" si="4"/>
        <v>96.251290000000168</v>
      </c>
      <c r="K34">
        <f t="shared" si="5"/>
        <v>473.67169600000108</v>
      </c>
      <c r="L34">
        <f t="shared" si="6"/>
        <v>2.3659885592963793E-4</v>
      </c>
      <c r="M34">
        <f t="shared" si="7"/>
        <v>2.4500649999999791</v>
      </c>
      <c r="N34">
        <f t="shared" si="8"/>
        <v>0.30691599999999442</v>
      </c>
      <c r="O34">
        <f t="shared" si="9"/>
        <v>16.27460988796744</v>
      </c>
    </row>
    <row r="35" spans="1:15" x14ac:dyDescent="0.3">
      <c r="A35">
        <v>34</v>
      </c>
      <c r="B35">
        <v>265.60000000000002</v>
      </c>
      <c r="C35">
        <v>20</v>
      </c>
      <c r="D35">
        <v>0.3</v>
      </c>
      <c r="E35">
        <v>17.399999999999999</v>
      </c>
      <c r="F35">
        <f t="shared" si="0"/>
        <v>400.42795624999962</v>
      </c>
      <c r="G35">
        <f t="shared" si="1"/>
        <v>14055.880806250008</v>
      </c>
      <c r="H35">
        <f t="shared" si="2"/>
        <v>5.0557522500000074</v>
      </c>
      <c r="I35">
        <f t="shared" si="3"/>
        <v>11.407506249999972</v>
      </c>
      <c r="J35">
        <f t="shared" si="4"/>
        <v>-11.024160000000068</v>
      </c>
      <c r="K35">
        <f t="shared" si="5"/>
        <v>10.653696000000158</v>
      </c>
      <c r="L35">
        <f t="shared" si="6"/>
        <v>16.309048009082318</v>
      </c>
      <c r="M35">
        <f t="shared" si="7"/>
        <v>-102.18288499999986</v>
      </c>
      <c r="N35">
        <f t="shared" si="8"/>
        <v>915.30451599999969</v>
      </c>
      <c r="O35">
        <f t="shared" si="9"/>
        <v>604.35763315230247</v>
      </c>
    </row>
    <row r="36" spans="1:15" x14ac:dyDescent="0.3">
      <c r="A36">
        <v>35</v>
      </c>
      <c r="B36">
        <v>95.7</v>
      </c>
      <c r="C36">
        <v>1.4</v>
      </c>
      <c r="D36">
        <v>7.4</v>
      </c>
      <c r="E36">
        <v>9.5</v>
      </c>
      <c r="F36">
        <f t="shared" si="0"/>
        <v>232.19645625000007</v>
      </c>
      <c r="G36">
        <f t="shared" si="1"/>
        <v>2636.0523062499988</v>
      </c>
      <c r="H36">
        <f t="shared" si="2"/>
        <v>4.3191230624999992</v>
      </c>
      <c r="I36">
        <f t="shared" si="3"/>
        <v>20.453006250000023</v>
      </c>
      <c r="J36">
        <f t="shared" si="4"/>
        <v>98.879940000000175</v>
      </c>
      <c r="K36">
        <f t="shared" si="5"/>
        <v>478.03449600000113</v>
      </c>
      <c r="L36">
        <f t="shared" si="6"/>
        <v>9.0501339371625647E-3</v>
      </c>
      <c r="M36">
        <f t="shared" si="7"/>
        <v>104.71396500000004</v>
      </c>
      <c r="N36">
        <f t="shared" si="8"/>
        <v>536.10771599999987</v>
      </c>
      <c r="O36">
        <f t="shared" si="9"/>
        <v>137.05442563420888</v>
      </c>
    </row>
    <row r="37" spans="1:15" x14ac:dyDescent="0.3">
      <c r="A37">
        <v>36</v>
      </c>
      <c r="B37">
        <v>290.7</v>
      </c>
      <c r="C37">
        <v>4.0999999999999996</v>
      </c>
      <c r="D37">
        <v>8.5</v>
      </c>
      <c r="E37">
        <v>12.8</v>
      </c>
      <c r="F37">
        <f t="shared" si="0"/>
        <v>-175.62129375000026</v>
      </c>
      <c r="G37">
        <f t="shared" si="1"/>
        <v>20637.477306249999</v>
      </c>
      <c r="H37">
        <f t="shared" si="2"/>
        <v>64.653660562499994</v>
      </c>
      <c r="I37">
        <f t="shared" si="3"/>
        <v>1.4945062500000046</v>
      </c>
      <c r="J37">
        <f t="shared" si="4"/>
        <v>23.427990000000065</v>
      </c>
      <c r="K37">
        <f t="shared" si="5"/>
        <v>367.25889600000085</v>
      </c>
      <c r="L37">
        <f t="shared" si="6"/>
        <v>7.0656508063211447</v>
      </c>
      <c r="M37">
        <f t="shared" si="7"/>
        <v>26.961015000000035</v>
      </c>
      <c r="N37">
        <f t="shared" si="8"/>
        <v>486.37891599999978</v>
      </c>
      <c r="O37">
        <f t="shared" si="9"/>
        <v>202.66348343752009</v>
      </c>
    </row>
    <row r="38" spans="1:15" x14ac:dyDescent="0.3">
      <c r="A38">
        <v>37</v>
      </c>
      <c r="B38">
        <v>266.89999999999998</v>
      </c>
      <c r="C38">
        <v>43.8</v>
      </c>
      <c r="D38">
        <v>5</v>
      </c>
      <c r="E38">
        <v>25.4</v>
      </c>
      <c r="F38">
        <f t="shared" si="0"/>
        <v>1363.6787062499993</v>
      </c>
      <c r="G38">
        <f t="shared" si="1"/>
        <v>14365.820306249998</v>
      </c>
      <c r="H38">
        <f t="shared" si="2"/>
        <v>32.3732550625</v>
      </c>
      <c r="I38">
        <f t="shared" si="3"/>
        <v>129.44750624999992</v>
      </c>
      <c r="J38">
        <f t="shared" si="4"/>
        <v>233.64833999999962</v>
      </c>
      <c r="K38">
        <f t="shared" si="5"/>
        <v>421.72729599999889</v>
      </c>
      <c r="L38">
        <f t="shared" si="6"/>
        <v>52.114633701117668</v>
      </c>
      <c r="M38">
        <f t="shared" si="7"/>
        <v>-290.74063499999983</v>
      </c>
      <c r="N38">
        <f t="shared" si="8"/>
        <v>653.00691599999971</v>
      </c>
      <c r="O38">
        <f t="shared" si="9"/>
        <v>857.86171601101057</v>
      </c>
    </row>
    <row r="39" spans="1:15" x14ac:dyDescent="0.3">
      <c r="A39">
        <v>38</v>
      </c>
      <c r="B39">
        <v>74.7</v>
      </c>
      <c r="C39">
        <v>49.4</v>
      </c>
      <c r="D39">
        <v>45.7</v>
      </c>
      <c r="E39">
        <v>14.7</v>
      </c>
      <c r="F39">
        <f t="shared" si="0"/>
        <v>-49.012043749999748</v>
      </c>
      <c r="G39">
        <f t="shared" si="1"/>
        <v>5233.4373062499981</v>
      </c>
      <c r="H39">
        <f t="shared" si="2"/>
        <v>16.968220562499994</v>
      </c>
      <c r="I39">
        <f t="shared" si="3"/>
        <v>0.45900624999999545</v>
      </c>
      <c r="J39">
        <f t="shared" si="4"/>
        <v>17.707139999999896</v>
      </c>
      <c r="K39">
        <f t="shared" si="5"/>
        <v>683.09049599999867</v>
      </c>
      <c r="L39">
        <f t="shared" si="6"/>
        <v>21.297577010423279</v>
      </c>
      <c r="M39">
        <f t="shared" si="7"/>
        <v>10.261414999999955</v>
      </c>
      <c r="N39">
        <f t="shared" si="8"/>
        <v>229.40131600000024</v>
      </c>
      <c r="O39">
        <f t="shared" si="9"/>
        <v>98.78195162344052</v>
      </c>
    </row>
    <row r="40" spans="1:15" x14ac:dyDescent="0.3">
      <c r="A40">
        <v>39</v>
      </c>
      <c r="B40">
        <v>43.1</v>
      </c>
      <c r="C40">
        <v>26.7</v>
      </c>
      <c r="D40">
        <v>35.1</v>
      </c>
      <c r="E40">
        <v>10.1</v>
      </c>
      <c r="F40">
        <f t="shared" si="0"/>
        <v>407.7144562500003</v>
      </c>
      <c r="G40">
        <f t="shared" si="1"/>
        <v>10804.04330625</v>
      </c>
      <c r="H40">
        <f t="shared" si="2"/>
        <v>1.0409100624999998</v>
      </c>
      <c r="I40">
        <f t="shared" si="3"/>
        <v>15.386006250000023</v>
      </c>
      <c r="J40">
        <f t="shared" si="4"/>
        <v>-13.477709999999913</v>
      </c>
      <c r="K40">
        <f t="shared" si="5"/>
        <v>11.806095999999828</v>
      </c>
      <c r="L40">
        <f t="shared" si="6"/>
        <v>21.328468702304285</v>
      </c>
      <c r="M40">
        <f t="shared" si="7"/>
        <v>-17.831685000000039</v>
      </c>
      <c r="N40">
        <f t="shared" si="8"/>
        <v>20.666116000000059</v>
      </c>
      <c r="O40">
        <f t="shared" si="9"/>
        <v>50.537388497176138</v>
      </c>
    </row>
    <row r="41" spans="1:15" x14ac:dyDescent="0.3">
      <c r="A41">
        <v>40</v>
      </c>
      <c r="B41">
        <v>228</v>
      </c>
      <c r="C41">
        <v>37.700000000000003</v>
      </c>
      <c r="D41">
        <v>32</v>
      </c>
      <c r="E41">
        <v>21.5</v>
      </c>
      <c r="F41">
        <f t="shared" si="0"/>
        <v>605.35970624999982</v>
      </c>
      <c r="G41">
        <f t="shared" si="1"/>
        <v>6554.1168062500019</v>
      </c>
      <c r="H41">
        <f t="shared" si="2"/>
        <v>13.231406250000008</v>
      </c>
      <c r="I41">
        <f t="shared" si="3"/>
        <v>55.91300624999996</v>
      </c>
      <c r="J41">
        <f t="shared" si="4"/>
        <v>107.9451899999998</v>
      </c>
      <c r="K41">
        <f t="shared" si="5"/>
        <v>208.39809599999938</v>
      </c>
      <c r="L41">
        <f t="shared" si="6"/>
        <v>20.741383165954012</v>
      </c>
      <c r="M41">
        <f t="shared" si="7"/>
        <v>10.812465000000033</v>
      </c>
      <c r="N41">
        <f t="shared" si="8"/>
        <v>2.0909160000000147</v>
      </c>
      <c r="O41">
        <f t="shared" si="9"/>
        <v>41.782562550166347</v>
      </c>
    </row>
    <row r="42" spans="1:15" x14ac:dyDescent="0.3">
      <c r="A42">
        <v>41</v>
      </c>
      <c r="B42">
        <v>202.5</v>
      </c>
      <c r="C42">
        <v>22.3</v>
      </c>
      <c r="D42">
        <v>31.6</v>
      </c>
      <c r="E42">
        <v>16.600000000000001</v>
      </c>
      <c r="F42">
        <f t="shared" si="0"/>
        <v>142.94170624999995</v>
      </c>
      <c r="G42">
        <f t="shared" si="1"/>
        <v>3075.534306250001</v>
      </c>
      <c r="H42">
        <f t="shared" si="2"/>
        <v>2.626562499999774E-3</v>
      </c>
      <c r="I42">
        <f t="shared" si="3"/>
        <v>6.6435062499999935</v>
      </c>
      <c r="J42">
        <f t="shared" si="4"/>
        <v>-2.4847100000000593</v>
      </c>
      <c r="K42">
        <f t="shared" si="5"/>
        <v>0.92929600000004531</v>
      </c>
      <c r="L42">
        <f t="shared" si="6"/>
        <v>7.6878982030396079</v>
      </c>
      <c r="M42">
        <f t="shared" si="7"/>
        <v>2.6960650000000155</v>
      </c>
      <c r="N42">
        <f t="shared" si="8"/>
        <v>1.0941160000000136</v>
      </c>
      <c r="O42">
        <f t="shared" si="9"/>
        <v>3.4015109987374941</v>
      </c>
    </row>
    <row r="43" spans="1:15" x14ac:dyDescent="0.3">
      <c r="A43">
        <v>42</v>
      </c>
      <c r="B43">
        <v>177</v>
      </c>
      <c r="C43">
        <v>33.4</v>
      </c>
      <c r="D43">
        <v>38.700000000000003</v>
      </c>
      <c r="E43">
        <v>17.100000000000001</v>
      </c>
      <c r="F43">
        <f t="shared" si="0"/>
        <v>92.194206249999993</v>
      </c>
      <c r="G43">
        <f t="shared" si="1"/>
        <v>897.45180625000057</v>
      </c>
      <c r="H43">
        <f t="shared" si="2"/>
        <v>2.7556000000000065</v>
      </c>
      <c r="I43">
        <f t="shared" si="3"/>
        <v>9.4710062499999932</v>
      </c>
      <c r="J43">
        <f t="shared" si="4"/>
        <v>31.19353999999991</v>
      </c>
      <c r="K43">
        <f t="shared" si="5"/>
        <v>102.73849599999949</v>
      </c>
      <c r="L43">
        <f t="shared" si="6"/>
        <v>1.0506306160526913</v>
      </c>
      <c r="M43">
        <f t="shared" si="7"/>
        <v>25.069315000000014</v>
      </c>
      <c r="N43">
        <f t="shared" si="8"/>
        <v>66.357316000000125</v>
      </c>
      <c r="O43">
        <f t="shared" si="9"/>
        <v>6.9292303052733848</v>
      </c>
    </row>
    <row r="44" spans="1:15" x14ac:dyDescent="0.3">
      <c r="A44">
        <v>43</v>
      </c>
      <c r="B44">
        <v>293.60000000000002</v>
      </c>
      <c r="C44">
        <v>27.7</v>
      </c>
      <c r="D44">
        <v>1.8</v>
      </c>
      <c r="E44">
        <v>20.7</v>
      </c>
      <c r="F44">
        <f t="shared" si="0"/>
        <v>978.63770624999972</v>
      </c>
      <c r="G44">
        <f t="shared" si="1"/>
        <v>21479.100806250011</v>
      </c>
      <c r="H44">
        <f t="shared" si="2"/>
        <v>7.7562250000000596E-2</v>
      </c>
      <c r="I44">
        <f t="shared" si="3"/>
        <v>44.589006249999954</v>
      </c>
      <c r="J44">
        <f t="shared" si="4"/>
        <v>29.62138999999982</v>
      </c>
      <c r="K44">
        <f t="shared" si="5"/>
        <v>19.67809599999978</v>
      </c>
      <c r="L44">
        <f t="shared" si="6"/>
        <v>33.399484423206566</v>
      </c>
      <c r="M44">
        <f t="shared" si="7"/>
        <v>-192.00483499999987</v>
      </c>
      <c r="N44">
        <f t="shared" si="8"/>
        <v>826.79251599999964</v>
      </c>
      <c r="O44">
        <f t="shared" si="9"/>
        <v>719.97119211480924</v>
      </c>
    </row>
    <row r="45" spans="1:15" x14ac:dyDescent="0.3">
      <c r="A45">
        <v>44</v>
      </c>
      <c r="B45">
        <v>206.9</v>
      </c>
      <c r="C45">
        <v>8.4</v>
      </c>
      <c r="D45">
        <v>26.4</v>
      </c>
      <c r="E45">
        <v>12.9</v>
      </c>
      <c r="F45">
        <f t="shared" si="0"/>
        <v>-67.190043750000157</v>
      </c>
      <c r="G45">
        <f t="shared" si="1"/>
        <v>3582.9203062500019</v>
      </c>
      <c r="H45">
        <f t="shared" si="2"/>
        <v>15.683580062499995</v>
      </c>
      <c r="I45">
        <f t="shared" si="3"/>
        <v>1.2600062500000051</v>
      </c>
      <c r="J45">
        <f t="shared" si="4"/>
        <v>16.684840000000062</v>
      </c>
      <c r="K45">
        <f t="shared" si="5"/>
        <v>220.9384960000007</v>
      </c>
      <c r="L45">
        <f t="shared" si="6"/>
        <v>3.5622686599455222</v>
      </c>
      <c r="M45">
        <f t="shared" si="7"/>
        <v>4.6628650000000054</v>
      </c>
      <c r="N45">
        <f t="shared" si="8"/>
        <v>17.255715999999971</v>
      </c>
      <c r="O45">
        <f t="shared" si="9"/>
        <v>3.201227908607696</v>
      </c>
    </row>
    <row r="46" spans="1:15" x14ac:dyDescent="0.3">
      <c r="A46">
        <v>45</v>
      </c>
      <c r="B46">
        <v>25.1</v>
      </c>
      <c r="C46">
        <v>25.7</v>
      </c>
      <c r="D46">
        <v>43.3</v>
      </c>
      <c r="E46">
        <v>8.5</v>
      </c>
      <c r="F46">
        <f t="shared" si="0"/>
        <v>673.42745625000032</v>
      </c>
      <c r="G46">
        <f t="shared" si="1"/>
        <v>14869.973306249998</v>
      </c>
      <c r="H46">
        <f t="shared" si="2"/>
        <v>7.5762562500000116E-2</v>
      </c>
      <c r="I46">
        <f t="shared" si="3"/>
        <v>30.498006250000028</v>
      </c>
      <c r="J46">
        <f t="shared" si="4"/>
        <v>-13.452809999999868</v>
      </c>
      <c r="K46">
        <f t="shared" si="5"/>
        <v>5.9340959999998786</v>
      </c>
      <c r="L46">
        <f t="shared" si="6"/>
        <v>36.189605739954359</v>
      </c>
      <c r="M46">
        <f t="shared" si="7"/>
        <v>-70.389785000000046</v>
      </c>
      <c r="N46">
        <f t="shared" si="8"/>
        <v>162.46051600000007</v>
      </c>
      <c r="O46">
        <f t="shared" si="9"/>
        <v>208.99499371173414</v>
      </c>
    </row>
    <row r="47" spans="1:15" x14ac:dyDescent="0.3">
      <c r="A47">
        <v>46</v>
      </c>
      <c r="B47">
        <v>175.1</v>
      </c>
      <c r="C47">
        <v>22.5</v>
      </c>
      <c r="D47">
        <v>31.5</v>
      </c>
      <c r="E47">
        <v>14.9</v>
      </c>
      <c r="F47">
        <f t="shared" si="0"/>
        <v>24.62045624999994</v>
      </c>
      <c r="G47">
        <f t="shared" si="1"/>
        <v>787.22330625000029</v>
      </c>
      <c r="H47">
        <f t="shared" si="2"/>
        <v>0.20227506249999908</v>
      </c>
      <c r="I47">
        <f t="shared" si="3"/>
        <v>0.77000624999999601</v>
      </c>
      <c r="J47">
        <f t="shared" si="4"/>
        <v>-0.67041000000001949</v>
      </c>
      <c r="K47">
        <f t="shared" si="5"/>
        <v>0.58369600000003696</v>
      </c>
      <c r="L47">
        <f t="shared" si="6"/>
        <v>1.0654508336057655</v>
      </c>
      <c r="M47">
        <f t="shared" si="7"/>
        <v>0.83011500000000227</v>
      </c>
      <c r="N47">
        <f t="shared" si="8"/>
        <v>0.89491600000000959</v>
      </c>
      <c r="O47">
        <f t="shared" si="9"/>
        <v>4.597267713615235E-2</v>
      </c>
    </row>
    <row r="48" spans="1:15" x14ac:dyDescent="0.3">
      <c r="A48">
        <v>47</v>
      </c>
      <c r="B48">
        <v>89.7</v>
      </c>
      <c r="C48">
        <v>9.9</v>
      </c>
      <c r="D48">
        <v>35.700000000000003</v>
      </c>
      <c r="E48">
        <v>10.6</v>
      </c>
      <c r="F48">
        <f t="shared" si="0"/>
        <v>196.25470625000014</v>
      </c>
      <c r="G48">
        <f t="shared" si="1"/>
        <v>3288.1623062499984</v>
      </c>
      <c r="H48">
        <f t="shared" si="2"/>
        <v>0.48059556249999991</v>
      </c>
      <c r="I48">
        <f t="shared" si="3"/>
        <v>11.71350625000002</v>
      </c>
      <c r="J48">
        <f t="shared" si="4"/>
        <v>45.73829000000012</v>
      </c>
      <c r="K48">
        <f t="shared" si="5"/>
        <v>178.59649600000063</v>
      </c>
      <c r="L48">
        <f t="shared" si="6"/>
        <v>0.51315209422343366</v>
      </c>
      <c r="M48">
        <f t="shared" si="7"/>
        <v>-17.612185000000043</v>
      </c>
      <c r="N48">
        <f t="shared" si="8"/>
        <v>26.481316000000081</v>
      </c>
      <c r="O48">
        <f t="shared" si="9"/>
        <v>49.414268409577929</v>
      </c>
    </row>
    <row r="49" spans="1:15" x14ac:dyDescent="0.3">
      <c r="A49">
        <v>48</v>
      </c>
      <c r="B49">
        <v>239.9</v>
      </c>
      <c r="C49">
        <v>41.5</v>
      </c>
      <c r="D49">
        <v>18.5</v>
      </c>
      <c r="E49">
        <v>23.2</v>
      </c>
      <c r="F49">
        <f t="shared" si="0"/>
        <v>852.19970624999985</v>
      </c>
      <c r="G49">
        <f t="shared" si="1"/>
        <v>8622.5153062500031</v>
      </c>
      <c r="H49">
        <f t="shared" si="2"/>
        <v>22.774370062499997</v>
      </c>
      <c r="I49">
        <f t="shared" si="3"/>
        <v>84.226506249999943</v>
      </c>
      <c r="J49">
        <f t="shared" si="4"/>
        <v>167.36088999999973</v>
      </c>
      <c r="K49">
        <f t="shared" si="5"/>
        <v>332.55169599999914</v>
      </c>
      <c r="L49">
        <f t="shared" si="6"/>
        <v>30.082887273202683</v>
      </c>
      <c r="M49">
        <f t="shared" si="7"/>
        <v>-110.62558499999992</v>
      </c>
      <c r="N49">
        <f t="shared" si="8"/>
        <v>145.29891599999988</v>
      </c>
      <c r="O49">
        <f t="shared" si="9"/>
        <v>310.69737540662601</v>
      </c>
    </row>
    <row r="50" spans="1:15" x14ac:dyDescent="0.3">
      <c r="A50">
        <v>49</v>
      </c>
      <c r="B50">
        <v>227.2</v>
      </c>
      <c r="C50">
        <v>15.8</v>
      </c>
      <c r="D50">
        <v>49.9</v>
      </c>
      <c r="E50">
        <v>14.8</v>
      </c>
      <c r="F50">
        <f t="shared" si="0"/>
        <v>62.322456249999846</v>
      </c>
      <c r="G50">
        <f t="shared" si="1"/>
        <v>6425.2248062500003</v>
      </c>
      <c r="H50">
        <f t="shared" si="2"/>
        <v>9.1476002499999929</v>
      </c>
      <c r="I50">
        <f t="shared" si="3"/>
        <v>0.60450624999999703</v>
      </c>
      <c r="J50">
        <f t="shared" si="4"/>
        <v>-5.8032600000000043</v>
      </c>
      <c r="K50">
        <f t="shared" si="5"/>
        <v>55.711296000000353</v>
      </c>
      <c r="L50">
        <f t="shared" si="6"/>
        <v>5.2391938028184484</v>
      </c>
      <c r="M50">
        <f t="shared" si="7"/>
        <v>15.041514999999965</v>
      </c>
      <c r="N50">
        <f t="shared" si="8"/>
        <v>374.26771600000012</v>
      </c>
      <c r="O50">
        <f t="shared" si="9"/>
        <v>163.4012977897969</v>
      </c>
    </row>
    <row r="51" spans="1:15" x14ac:dyDescent="0.3">
      <c r="A51">
        <v>50</v>
      </c>
      <c r="B51">
        <v>66.900000000000006</v>
      </c>
      <c r="C51">
        <v>11.7</v>
      </c>
      <c r="D51">
        <v>36.799999999999997</v>
      </c>
      <c r="E51">
        <v>9.6999999999999993</v>
      </c>
      <c r="F51">
        <f t="shared" si="0"/>
        <v>346.41595625000019</v>
      </c>
      <c r="G51">
        <f t="shared" si="1"/>
        <v>6422.8203062499979</v>
      </c>
      <c r="H51">
        <f t="shared" si="2"/>
        <v>0.26035506250000101</v>
      </c>
      <c r="I51">
        <f t="shared" si="3"/>
        <v>18.684006250000028</v>
      </c>
      <c r="J51">
        <f t="shared" si="4"/>
        <v>49.985390000000145</v>
      </c>
      <c r="K51">
        <f t="shared" si="5"/>
        <v>133.72609600000058</v>
      </c>
      <c r="L51">
        <f t="shared" si="6"/>
        <v>3.9237221964850675</v>
      </c>
      <c r="M51">
        <f t="shared" si="7"/>
        <v>-26.998335000000029</v>
      </c>
      <c r="N51">
        <f t="shared" si="8"/>
        <v>39.012516000000026</v>
      </c>
      <c r="O51">
        <f t="shared" si="9"/>
        <v>75.699751516933034</v>
      </c>
    </row>
    <row r="52" spans="1:15" x14ac:dyDescent="0.3">
      <c r="A52">
        <v>51</v>
      </c>
      <c r="B52">
        <v>199.8</v>
      </c>
      <c r="C52">
        <v>3.1</v>
      </c>
      <c r="D52">
        <v>34.6</v>
      </c>
      <c r="E52">
        <v>11.4</v>
      </c>
      <c r="F52">
        <f t="shared" si="0"/>
        <v>-138.35654375000018</v>
      </c>
      <c r="G52">
        <f t="shared" si="1"/>
        <v>2783.3538062500024</v>
      </c>
      <c r="H52">
        <f t="shared" si="2"/>
        <v>26.245129000000002</v>
      </c>
      <c r="I52">
        <f t="shared" si="3"/>
        <v>6.8775062500000121</v>
      </c>
      <c r="J52">
        <f t="shared" si="4"/>
        <v>52.880090000000102</v>
      </c>
      <c r="K52">
        <f t="shared" si="5"/>
        <v>406.58689600000093</v>
      </c>
      <c r="L52">
        <f t="shared" si="6"/>
        <v>2.1334253214648671</v>
      </c>
      <c r="M52">
        <f t="shared" si="7"/>
        <v>-10.610635000000027</v>
      </c>
      <c r="N52">
        <f t="shared" si="8"/>
        <v>16.370116000000053</v>
      </c>
      <c r="O52">
        <f t="shared" si="9"/>
        <v>29.795181061977175</v>
      </c>
    </row>
    <row r="53" spans="1:15" x14ac:dyDescent="0.3">
      <c r="A53">
        <v>52</v>
      </c>
      <c r="B53">
        <v>100.4</v>
      </c>
      <c r="C53">
        <v>9.6</v>
      </c>
      <c r="D53">
        <v>3.6</v>
      </c>
      <c r="E53">
        <v>10.7</v>
      </c>
      <c r="F53">
        <f t="shared" si="0"/>
        <v>154.96970625000012</v>
      </c>
      <c r="G53">
        <f t="shared" si="1"/>
        <v>2175.5228062499987</v>
      </c>
      <c r="H53">
        <f t="shared" si="2"/>
        <v>1.2133022500000012</v>
      </c>
      <c r="I53">
        <f t="shared" si="3"/>
        <v>11.039006250000023</v>
      </c>
      <c r="J53">
        <f t="shared" si="4"/>
        <v>45.398640000000128</v>
      </c>
      <c r="K53">
        <f t="shared" si="5"/>
        <v>186.70489600000067</v>
      </c>
      <c r="L53">
        <f t="shared" si="6"/>
        <v>0.30868871060008396</v>
      </c>
      <c r="M53">
        <f t="shared" si="7"/>
        <v>89.554665000000071</v>
      </c>
      <c r="N53">
        <f t="shared" si="8"/>
        <v>726.51811599999962</v>
      </c>
      <c r="O53">
        <f t="shared" si="9"/>
        <v>242.44327423355313</v>
      </c>
    </row>
    <row r="54" spans="1:15" x14ac:dyDescent="0.3">
      <c r="A54">
        <v>53</v>
      </c>
      <c r="B54">
        <v>216.4</v>
      </c>
      <c r="C54">
        <v>41.7</v>
      </c>
      <c r="D54">
        <v>39.6</v>
      </c>
      <c r="E54">
        <v>22.6</v>
      </c>
      <c r="F54">
        <f t="shared" si="0"/>
        <v>594.91395625000007</v>
      </c>
      <c r="G54">
        <f t="shared" si="1"/>
        <v>4810.4628062500024</v>
      </c>
      <c r="H54">
        <f t="shared" si="2"/>
        <v>27.968232250000028</v>
      </c>
      <c r="I54">
        <f t="shared" si="3"/>
        <v>73.57350624999998</v>
      </c>
      <c r="J54">
        <f t="shared" si="4"/>
        <v>158.13478999999978</v>
      </c>
      <c r="K54">
        <f t="shared" si="5"/>
        <v>339.88609599999921</v>
      </c>
      <c r="L54">
        <f t="shared" si="6"/>
        <v>23.467123682501036</v>
      </c>
      <c r="M54">
        <f t="shared" si="7"/>
        <v>77.592065000000048</v>
      </c>
      <c r="N54">
        <f t="shared" si="8"/>
        <v>81.830116000000118</v>
      </c>
      <c r="O54">
        <f t="shared" si="9"/>
        <v>5.0033298882262462</v>
      </c>
    </row>
    <row r="55" spans="1:15" x14ac:dyDescent="0.3">
      <c r="A55">
        <v>54</v>
      </c>
      <c r="B55">
        <v>182.6</v>
      </c>
      <c r="C55">
        <v>46.2</v>
      </c>
      <c r="D55">
        <v>58.7</v>
      </c>
      <c r="E55">
        <v>21.2</v>
      </c>
      <c r="F55">
        <f t="shared" si="0"/>
        <v>255.21395624999991</v>
      </c>
      <c r="G55">
        <f t="shared" si="1"/>
        <v>1264.3358062500004</v>
      </c>
      <c r="H55">
        <f t="shared" si="2"/>
        <v>30.184035999999999</v>
      </c>
      <c r="I55">
        <f t="shared" si="3"/>
        <v>51.516506249999949</v>
      </c>
      <c r="J55">
        <f t="shared" si="4"/>
        <v>164.62313999999978</v>
      </c>
      <c r="K55">
        <f t="shared" si="5"/>
        <v>526.06009599999902</v>
      </c>
      <c r="L55">
        <f t="shared" si="6"/>
        <v>6.4163763067706148</v>
      </c>
      <c r="M55">
        <f t="shared" si="7"/>
        <v>202.01791499999996</v>
      </c>
      <c r="N55">
        <f t="shared" si="8"/>
        <v>792.19731600000046</v>
      </c>
      <c r="O55">
        <f t="shared" si="9"/>
        <v>157.53032345452525</v>
      </c>
    </row>
    <row r="56" spans="1:15" x14ac:dyDescent="0.3">
      <c r="A56">
        <v>55</v>
      </c>
      <c r="B56">
        <v>262.7</v>
      </c>
      <c r="C56">
        <v>28.8</v>
      </c>
      <c r="D56">
        <v>15.9</v>
      </c>
      <c r="E56">
        <v>20.2</v>
      </c>
      <c r="F56">
        <f t="shared" si="0"/>
        <v>714.47420624999961</v>
      </c>
      <c r="G56">
        <f t="shared" si="1"/>
        <v>13376.657306249999</v>
      </c>
      <c r="H56">
        <f t="shared" si="2"/>
        <v>0.4750655625000017</v>
      </c>
      <c r="I56">
        <f t="shared" si="3"/>
        <v>38.16150624999996</v>
      </c>
      <c r="J56">
        <f t="shared" si="4"/>
        <v>34.198639999999834</v>
      </c>
      <c r="K56">
        <f t="shared" si="5"/>
        <v>30.647295999999741</v>
      </c>
      <c r="L56">
        <f t="shared" si="6"/>
        <v>25.568023799446774</v>
      </c>
      <c r="M56">
        <f t="shared" si="7"/>
        <v>-90.525084999999919</v>
      </c>
      <c r="N56">
        <f t="shared" si="8"/>
        <v>214.73971599999985</v>
      </c>
      <c r="O56">
        <f t="shared" si="9"/>
        <v>270.57122486657516</v>
      </c>
    </row>
    <row r="57" spans="1:15" x14ac:dyDescent="0.3">
      <c r="A57">
        <v>56</v>
      </c>
      <c r="B57">
        <v>198.9</v>
      </c>
      <c r="C57">
        <v>49.4</v>
      </c>
      <c r="D57">
        <v>60</v>
      </c>
      <c r="E57">
        <v>23.7</v>
      </c>
      <c r="F57">
        <f t="shared" si="0"/>
        <v>501.85095624999997</v>
      </c>
      <c r="G57">
        <f t="shared" si="1"/>
        <v>2689.2003062500016</v>
      </c>
      <c r="H57">
        <f t="shared" si="2"/>
        <v>52.12479006249999</v>
      </c>
      <c r="I57">
        <f t="shared" si="3"/>
        <v>93.654006249999938</v>
      </c>
      <c r="J57">
        <f t="shared" si="4"/>
        <v>252.93113999999966</v>
      </c>
      <c r="K57">
        <f t="shared" si="5"/>
        <v>683.09049599999867</v>
      </c>
      <c r="L57">
        <f t="shared" si="6"/>
        <v>19.228840705016882</v>
      </c>
      <c r="M57">
        <f t="shared" si="7"/>
        <v>284.96366499999993</v>
      </c>
      <c r="N57">
        <f t="shared" si="8"/>
        <v>867.06691600000033</v>
      </c>
      <c r="O57">
        <f t="shared" si="9"/>
        <v>120.17263960736508</v>
      </c>
    </row>
    <row r="58" spans="1:15" x14ac:dyDescent="0.3">
      <c r="A58">
        <v>57</v>
      </c>
      <c r="B58">
        <v>7.3</v>
      </c>
      <c r="C58">
        <v>28.1</v>
      </c>
      <c r="D58">
        <v>41.4</v>
      </c>
      <c r="E58">
        <v>5.5</v>
      </c>
      <c r="F58">
        <f t="shared" si="0"/>
        <v>1190.9554562500002</v>
      </c>
      <c r="G58">
        <f t="shared" si="1"/>
        <v>19527.966306249993</v>
      </c>
      <c r="H58">
        <f t="shared" si="2"/>
        <v>3.5315805624999994</v>
      </c>
      <c r="I58">
        <f t="shared" si="3"/>
        <v>72.633006250000051</v>
      </c>
      <c r="J58">
        <f t="shared" si="4"/>
        <v>-41.214809999999815</v>
      </c>
      <c r="K58">
        <f t="shared" si="5"/>
        <v>23.38689599999978</v>
      </c>
      <c r="L58">
        <f t="shared" si="6"/>
        <v>90.283625692745062</v>
      </c>
      <c r="M58">
        <f t="shared" si="7"/>
        <v>-92.435035000000056</v>
      </c>
      <c r="N58">
        <f t="shared" si="8"/>
        <v>117.63571600000007</v>
      </c>
      <c r="O58">
        <f t="shared" si="9"/>
        <v>260.01164023391544</v>
      </c>
    </row>
    <row r="59" spans="1:15" x14ac:dyDescent="0.3">
      <c r="A59">
        <v>58</v>
      </c>
      <c r="B59">
        <v>136.19999999999999</v>
      </c>
      <c r="C59">
        <v>19.2</v>
      </c>
      <c r="D59">
        <v>16.600000000000001</v>
      </c>
      <c r="E59">
        <v>13.2</v>
      </c>
      <c r="F59">
        <f t="shared" si="0"/>
        <v>8.9179562500000369</v>
      </c>
      <c r="G59">
        <f t="shared" si="1"/>
        <v>117.55980625000002</v>
      </c>
      <c r="H59">
        <f t="shared" si="2"/>
        <v>9.1203999999999757E-2</v>
      </c>
      <c r="I59">
        <f t="shared" si="3"/>
        <v>0.67650625000000553</v>
      </c>
      <c r="J59">
        <f t="shared" si="4"/>
        <v>3.342640000000034</v>
      </c>
      <c r="K59">
        <f t="shared" si="5"/>
        <v>16.516096000000204</v>
      </c>
      <c r="L59">
        <f t="shared" si="6"/>
        <v>1.9612826286978655E-7</v>
      </c>
      <c r="M59">
        <f t="shared" si="7"/>
        <v>11.477165000000042</v>
      </c>
      <c r="N59">
        <f t="shared" si="8"/>
        <v>194.71411599999982</v>
      </c>
      <c r="O59">
        <f t="shared" si="9"/>
        <v>80.252797507505704</v>
      </c>
    </row>
    <row r="60" spans="1:15" x14ac:dyDescent="0.3">
      <c r="A60">
        <v>59</v>
      </c>
      <c r="B60">
        <v>210.8</v>
      </c>
      <c r="C60">
        <v>49.6</v>
      </c>
      <c r="D60">
        <v>37.700000000000003</v>
      </c>
      <c r="E60">
        <v>23.8</v>
      </c>
      <c r="F60">
        <f t="shared" si="0"/>
        <v>623.38895625000009</v>
      </c>
      <c r="G60">
        <f t="shared" si="1"/>
        <v>4065.0188062500029</v>
      </c>
      <c r="H60">
        <f t="shared" si="2"/>
        <v>45.623270250000026</v>
      </c>
      <c r="I60">
        <f t="shared" si="3"/>
        <v>95.599506249999962</v>
      </c>
      <c r="J60">
        <f t="shared" si="4"/>
        <v>257.50023999999974</v>
      </c>
      <c r="K60">
        <f t="shared" si="5"/>
        <v>693.58489599999882</v>
      </c>
      <c r="L60">
        <f t="shared" si="6"/>
        <v>19.754211805846296</v>
      </c>
      <c r="M60">
        <f t="shared" si="7"/>
        <v>69.870015000000066</v>
      </c>
      <c r="N60">
        <f t="shared" si="8"/>
        <v>51.065316000000109</v>
      </c>
      <c r="O60">
        <f t="shared" si="9"/>
        <v>22.739499666363304</v>
      </c>
    </row>
    <row r="61" spans="1:15" x14ac:dyDescent="0.3">
      <c r="A61">
        <v>60</v>
      </c>
      <c r="B61">
        <v>210.7</v>
      </c>
      <c r="C61">
        <v>29.5</v>
      </c>
      <c r="D61">
        <v>9.3000000000000007</v>
      </c>
      <c r="E61">
        <v>18.399999999999999</v>
      </c>
      <c r="F61">
        <f t="shared" si="0"/>
        <v>278.66070624999975</v>
      </c>
      <c r="G61">
        <f t="shared" si="1"/>
        <v>4052.27730625</v>
      </c>
      <c r="H61">
        <f t="shared" si="2"/>
        <v>1.8475605624999984</v>
      </c>
      <c r="I61">
        <f t="shared" si="3"/>
        <v>19.162506249999964</v>
      </c>
      <c r="J61">
        <f t="shared" si="4"/>
        <v>27.298089999999871</v>
      </c>
      <c r="K61">
        <f t="shared" si="5"/>
        <v>38.8876959999997</v>
      </c>
      <c r="L61">
        <f t="shared" si="6"/>
        <v>9.701582185924833</v>
      </c>
      <c r="M61">
        <f t="shared" si="7"/>
        <v>-93.039384999999882</v>
      </c>
      <c r="N61">
        <f t="shared" si="8"/>
        <v>451.73251599999975</v>
      </c>
      <c r="O61">
        <f t="shared" si="9"/>
        <v>371.53495111120719</v>
      </c>
    </row>
    <row r="62" spans="1:15" x14ac:dyDescent="0.3">
      <c r="A62">
        <v>61</v>
      </c>
      <c r="B62">
        <v>53.5</v>
      </c>
      <c r="C62">
        <v>2</v>
      </c>
      <c r="D62">
        <v>21.4</v>
      </c>
      <c r="E62">
        <v>8.1</v>
      </c>
      <c r="F62">
        <f t="shared" si="0"/>
        <v>554.00545625000018</v>
      </c>
      <c r="G62">
        <f t="shared" si="1"/>
        <v>8750.1993062499987</v>
      </c>
      <c r="H62">
        <f t="shared" si="2"/>
        <v>2.1719390625000008</v>
      </c>
      <c r="I62">
        <f t="shared" si="3"/>
        <v>35.076006250000034</v>
      </c>
      <c r="J62">
        <f t="shared" si="4"/>
        <v>125.9360400000002</v>
      </c>
      <c r="K62">
        <f t="shared" si="5"/>
        <v>452.15769600000101</v>
      </c>
      <c r="L62">
        <f t="shared" si="6"/>
        <v>2.6134914638744542</v>
      </c>
      <c r="M62">
        <f t="shared" si="7"/>
        <v>54.214565000000007</v>
      </c>
      <c r="N62">
        <f t="shared" si="8"/>
        <v>83.795715999999928</v>
      </c>
      <c r="O62">
        <f t="shared" si="9"/>
        <v>0.2439262392128759</v>
      </c>
    </row>
    <row r="63" spans="1:15" x14ac:dyDescent="0.3">
      <c r="A63">
        <v>62</v>
      </c>
      <c r="B63">
        <v>261.3</v>
      </c>
      <c r="C63">
        <v>42.7</v>
      </c>
      <c r="D63">
        <v>54.7</v>
      </c>
      <c r="E63">
        <v>24.2</v>
      </c>
      <c r="F63">
        <f t="shared" si="0"/>
        <v>1162.8557062499999</v>
      </c>
      <c r="G63">
        <f t="shared" si="1"/>
        <v>13054.776306250005</v>
      </c>
      <c r="H63">
        <f t="shared" si="2"/>
        <v>22.617158062499989</v>
      </c>
      <c r="I63">
        <f t="shared" si="3"/>
        <v>103.58150624999993</v>
      </c>
      <c r="J63">
        <f t="shared" si="4"/>
        <v>197.80988999999971</v>
      </c>
      <c r="K63">
        <f t="shared" si="5"/>
        <v>377.75809599999917</v>
      </c>
      <c r="L63">
        <f t="shared" si="6"/>
        <v>38.959966796826194</v>
      </c>
      <c r="M63">
        <f t="shared" si="7"/>
        <v>245.745915</v>
      </c>
      <c r="N63">
        <f t="shared" si="8"/>
        <v>583.02931600000034</v>
      </c>
      <c r="O63">
        <f t="shared" si="9"/>
        <v>45.526804736254633</v>
      </c>
    </row>
    <row r="64" spans="1:15" x14ac:dyDescent="0.3">
      <c r="A64">
        <v>63</v>
      </c>
      <c r="B64">
        <v>239.3</v>
      </c>
      <c r="C64">
        <v>15.5</v>
      </c>
      <c r="D64">
        <v>27.3</v>
      </c>
      <c r="E64">
        <v>15.7</v>
      </c>
      <c r="F64">
        <f t="shared" si="0"/>
        <v>154.76195624999974</v>
      </c>
      <c r="G64">
        <f t="shared" si="1"/>
        <v>8511.4463062500035</v>
      </c>
      <c r="H64">
        <f t="shared" si="2"/>
        <v>7.2859505625000054</v>
      </c>
      <c r="I64">
        <f t="shared" si="3"/>
        <v>2.8140062499999887</v>
      </c>
      <c r="J64">
        <f t="shared" si="4"/>
        <v>-13.024110000000015</v>
      </c>
      <c r="K64">
        <f t="shared" si="5"/>
        <v>60.279696000000378</v>
      </c>
      <c r="L64">
        <f t="shared" si="6"/>
        <v>10.560402308842528</v>
      </c>
      <c r="M64">
        <f t="shared" si="7"/>
        <v>-5.4585849999999798</v>
      </c>
      <c r="N64">
        <f t="shared" si="8"/>
        <v>10.588515999999963</v>
      </c>
      <c r="O64">
        <f t="shared" si="9"/>
        <v>15.668559421979118</v>
      </c>
    </row>
    <row r="65" spans="1:15" x14ac:dyDescent="0.3">
      <c r="A65">
        <v>64</v>
      </c>
      <c r="B65">
        <v>102.7</v>
      </c>
      <c r="C65">
        <v>29.6</v>
      </c>
      <c r="D65">
        <v>8.4</v>
      </c>
      <c r="E65">
        <v>14</v>
      </c>
      <c r="F65">
        <f t="shared" si="0"/>
        <v>0.99770625000011626</v>
      </c>
      <c r="G65">
        <f t="shared" si="1"/>
        <v>1966.2573062499989</v>
      </c>
      <c r="H65">
        <f t="shared" si="2"/>
        <v>4.3649655624999992</v>
      </c>
      <c r="I65">
        <f t="shared" si="3"/>
        <v>5.0625000000011826E-4</v>
      </c>
      <c r="J65">
        <f t="shared" si="4"/>
        <v>-0.14256000000001615</v>
      </c>
      <c r="K65">
        <f t="shared" si="5"/>
        <v>40.144895999999711</v>
      </c>
      <c r="L65">
        <f t="shared" si="6"/>
        <v>1.7043649335894595</v>
      </c>
      <c r="M65">
        <f t="shared" si="7"/>
        <v>0.49846500000005817</v>
      </c>
      <c r="N65">
        <f t="shared" si="8"/>
        <v>490.79971599999982</v>
      </c>
      <c r="O65">
        <f t="shared" si="9"/>
        <v>240.43871423488687</v>
      </c>
    </row>
    <row r="66" spans="1:15" x14ac:dyDescent="0.3">
      <c r="A66">
        <v>65</v>
      </c>
      <c r="B66">
        <v>131.1</v>
      </c>
      <c r="C66">
        <v>42.8</v>
      </c>
      <c r="D66">
        <v>28.9</v>
      </c>
      <c r="E66">
        <v>18</v>
      </c>
      <c r="F66">
        <f t="shared" si="0"/>
        <v>-63.411293749999942</v>
      </c>
      <c r="G66">
        <f t="shared" si="1"/>
        <v>254.16330624999986</v>
      </c>
      <c r="H66">
        <f t="shared" si="2"/>
        <v>22.469970062500014</v>
      </c>
      <c r="I66">
        <f t="shared" si="3"/>
        <v>15.82050624999998</v>
      </c>
      <c r="J66">
        <f t="shared" si="4"/>
        <v>77.704439999999835</v>
      </c>
      <c r="K66">
        <f t="shared" si="5"/>
        <v>381.65529599999894</v>
      </c>
      <c r="L66">
        <f t="shared" si="6"/>
        <v>4.640739484433645E-4</v>
      </c>
      <c r="M66">
        <f t="shared" si="7"/>
        <v>-6.5787849999999812</v>
      </c>
      <c r="N66">
        <f t="shared" si="8"/>
        <v>2.735715999999988</v>
      </c>
      <c r="O66">
        <f t="shared" si="9"/>
        <v>26.387247372276509</v>
      </c>
    </row>
    <row r="67" spans="1:15" x14ac:dyDescent="0.3">
      <c r="A67">
        <v>66</v>
      </c>
      <c r="B67">
        <v>69</v>
      </c>
      <c r="C67">
        <v>9.3000000000000007</v>
      </c>
      <c r="D67">
        <v>0.9</v>
      </c>
      <c r="E67">
        <v>9.3000000000000007</v>
      </c>
      <c r="F67">
        <f t="shared" ref="F67:F130" si="10">(E67-$E$203)*(B67-$B$203)</f>
        <v>368.55570625000013</v>
      </c>
      <c r="G67">
        <f t="shared" ref="G67:G130" si="11">(B67-147.0425)^2</f>
        <v>6090.6318062499986</v>
      </c>
      <c r="H67">
        <f t="shared" ref="H67:H130" si="12">(E67-7.0325-(0.0475*B67))^2</f>
        <v>1.0200999999999978</v>
      </c>
      <c r="I67">
        <f t="shared" ref="I67:I130" si="13">(E67-$E$203)^2</f>
        <v>22.302006250000019</v>
      </c>
      <c r="J67">
        <f t="shared" ref="J67:J130" si="14">(E67-$E$203)*(C67-$C$203)</f>
        <v>65.944990000000132</v>
      </c>
      <c r="K67">
        <f t="shared" ref="K67:K130" si="15">(C67-$C$203)^2</f>
        <v>194.99329600000067</v>
      </c>
      <c r="L67">
        <f t="shared" ref="L67:L130" si="16">(E67-$K$208-($K$207*C67))^2</f>
        <v>3.5904522807202399</v>
      </c>
      <c r="M67">
        <f t="shared" ref="M67:M130" si="17">(E67-$E$203)*(D67-$D$203)</f>
        <v>140.04101500000004</v>
      </c>
      <c r="N67">
        <f t="shared" ref="N67:N130" si="18">(D67-$D$203)^2</f>
        <v>879.35971599999982</v>
      </c>
      <c r="O67">
        <f t="shared" ref="O67:O130" si="19">(E67-$N$208-($N$207*D67))^2</f>
        <v>258.02393212461448</v>
      </c>
    </row>
    <row r="68" spans="1:15" x14ac:dyDescent="0.3">
      <c r="A68">
        <v>67</v>
      </c>
      <c r="B68">
        <v>31.5</v>
      </c>
      <c r="C68">
        <v>24.6</v>
      </c>
      <c r="D68">
        <v>2.2000000000000002</v>
      </c>
      <c r="E68">
        <v>9.5</v>
      </c>
      <c r="F68">
        <f t="shared" si="10"/>
        <v>522.54095625000025</v>
      </c>
      <c r="G68">
        <f t="shared" si="11"/>
        <v>13350.069306249998</v>
      </c>
      <c r="H68">
        <f t="shared" si="12"/>
        <v>0.94332656250000035</v>
      </c>
      <c r="I68">
        <f t="shared" si="13"/>
        <v>20.453006250000023</v>
      </c>
      <c r="J68">
        <f t="shared" si="14"/>
        <v>-6.0420599999999007</v>
      </c>
      <c r="K68">
        <f t="shared" si="15"/>
        <v>1.7848959999999392</v>
      </c>
      <c r="L68">
        <f t="shared" si="16"/>
        <v>22.973178439526539</v>
      </c>
      <c r="M68">
        <f t="shared" si="17"/>
        <v>128.23096500000005</v>
      </c>
      <c r="N68">
        <f t="shared" si="18"/>
        <v>803.94931599999973</v>
      </c>
      <c r="O68">
        <f t="shared" si="19"/>
        <v>235.68094459478758</v>
      </c>
    </row>
    <row r="69" spans="1:15" x14ac:dyDescent="0.3">
      <c r="A69">
        <v>68</v>
      </c>
      <c r="B69">
        <v>139.30000000000001</v>
      </c>
      <c r="C69">
        <v>14.5</v>
      </c>
      <c r="D69">
        <v>10.199999999999999</v>
      </c>
      <c r="E69">
        <v>13.4</v>
      </c>
      <c r="F69">
        <f t="shared" si="10"/>
        <v>4.8197062500000039</v>
      </c>
      <c r="G69">
        <f t="shared" si="11"/>
        <v>59.946306249999665</v>
      </c>
      <c r="H69">
        <f t="shared" si="12"/>
        <v>6.2125562499999988E-2</v>
      </c>
      <c r="I69">
        <f t="shared" si="13"/>
        <v>0.38750625000000283</v>
      </c>
      <c r="J69">
        <f t="shared" si="14"/>
        <v>5.4555900000000346</v>
      </c>
      <c r="K69">
        <f t="shared" si="15"/>
        <v>76.807696000000419</v>
      </c>
      <c r="L69">
        <f t="shared" si="16"/>
        <v>1.3275027271254969</v>
      </c>
      <c r="M69">
        <f t="shared" si="17"/>
        <v>12.670365000000043</v>
      </c>
      <c r="N69">
        <f t="shared" si="18"/>
        <v>414.2853159999998</v>
      </c>
      <c r="O69">
        <f t="shared" si="19"/>
        <v>186.16958261678892</v>
      </c>
    </row>
    <row r="70" spans="1:15" x14ac:dyDescent="0.3">
      <c r="A70">
        <v>69</v>
      </c>
      <c r="B70">
        <v>237.4</v>
      </c>
      <c r="C70">
        <v>27.5</v>
      </c>
      <c r="D70">
        <v>11</v>
      </c>
      <c r="E70">
        <v>18.899999999999999</v>
      </c>
      <c r="F70">
        <f t="shared" si="10"/>
        <v>440.71870624999968</v>
      </c>
      <c r="G70">
        <f t="shared" si="11"/>
        <v>8164.4778062500027</v>
      </c>
      <c r="H70">
        <f t="shared" si="12"/>
        <v>0.34928099999999918</v>
      </c>
      <c r="I70">
        <f t="shared" si="13"/>
        <v>23.790006249999962</v>
      </c>
      <c r="J70">
        <f t="shared" si="14"/>
        <v>20.661089999999867</v>
      </c>
      <c r="K70">
        <f t="shared" si="15"/>
        <v>17.943695999999793</v>
      </c>
      <c r="L70">
        <f t="shared" si="16"/>
        <v>16.158212080918343</v>
      </c>
      <c r="M70">
        <f t="shared" si="17"/>
        <v>-95.374634999999898</v>
      </c>
      <c r="N70">
        <f t="shared" si="18"/>
        <v>382.35891599999979</v>
      </c>
      <c r="O70">
        <f t="shared" si="19"/>
        <v>345.35193089671424</v>
      </c>
    </row>
    <row r="71" spans="1:15" x14ac:dyDescent="0.3">
      <c r="A71">
        <v>70</v>
      </c>
      <c r="B71">
        <v>216.8</v>
      </c>
      <c r="C71">
        <v>43.9</v>
      </c>
      <c r="D71">
        <v>27.2</v>
      </c>
      <c r="E71">
        <v>22.3</v>
      </c>
      <c r="F71">
        <f t="shared" si="10"/>
        <v>577.41770625000004</v>
      </c>
      <c r="G71">
        <f t="shared" si="11"/>
        <v>4866.108806250003</v>
      </c>
      <c r="H71">
        <f t="shared" si="12"/>
        <v>24.695930250000018</v>
      </c>
      <c r="I71">
        <f t="shared" si="13"/>
        <v>68.517006249999966</v>
      </c>
      <c r="J71">
        <f t="shared" si="14"/>
        <v>170.81448999999975</v>
      </c>
      <c r="K71">
        <f t="shared" si="15"/>
        <v>425.84449599999897</v>
      </c>
      <c r="L71">
        <f t="shared" si="16"/>
        <v>16.800136961267206</v>
      </c>
      <c r="M71">
        <f t="shared" si="17"/>
        <v>-27.762734999999957</v>
      </c>
      <c r="N71">
        <f t="shared" si="18"/>
        <v>11.24931599999997</v>
      </c>
      <c r="O71">
        <f t="shared" si="19"/>
        <v>112.96388449652586</v>
      </c>
    </row>
    <row r="72" spans="1:15" x14ac:dyDescent="0.3">
      <c r="A72">
        <v>71</v>
      </c>
      <c r="B72">
        <v>199.1</v>
      </c>
      <c r="C72">
        <v>30.6</v>
      </c>
      <c r="D72">
        <v>38.700000000000003</v>
      </c>
      <c r="E72">
        <v>18.3</v>
      </c>
      <c r="F72">
        <f t="shared" si="10"/>
        <v>222.67595624999993</v>
      </c>
      <c r="G72">
        <f t="shared" si="11"/>
        <v>2709.9833062500006</v>
      </c>
      <c r="H72">
        <f t="shared" si="12"/>
        <v>3.277005062500006</v>
      </c>
      <c r="I72">
        <f t="shared" si="13"/>
        <v>18.297006249999985</v>
      </c>
      <c r="J72">
        <f t="shared" si="14"/>
        <v>31.379739999999888</v>
      </c>
      <c r="K72">
        <f t="shared" si="15"/>
        <v>53.816895999999666</v>
      </c>
      <c r="L72">
        <f t="shared" si="16"/>
        <v>7.7952133701388506</v>
      </c>
      <c r="M72">
        <f t="shared" si="17"/>
        <v>34.844515000000015</v>
      </c>
      <c r="N72">
        <f t="shared" si="18"/>
        <v>66.357316000000125</v>
      </c>
      <c r="O72">
        <f t="shared" si="19"/>
        <v>2.0516068155127929</v>
      </c>
    </row>
    <row r="73" spans="1:15" x14ac:dyDescent="0.3">
      <c r="A73">
        <v>72</v>
      </c>
      <c r="B73">
        <v>109.8</v>
      </c>
      <c r="C73">
        <v>14.3</v>
      </c>
      <c r="D73">
        <v>31.7</v>
      </c>
      <c r="E73">
        <v>12.4</v>
      </c>
      <c r="F73">
        <f t="shared" si="10"/>
        <v>60.42595625000007</v>
      </c>
      <c r="G73">
        <f t="shared" si="11"/>
        <v>1387.0038062499993</v>
      </c>
      <c r="H73">
        <f t="shared" si="12"/>
        <v>2.3104000000000312E-2</v>
      </c>
      <c r="I73">
        <f t="shared" si="13"/>
        <v>2.6325062500000076</v>
      </c>
      <c r="J73">
        <f t="shared" si="14"/>
        <v>14.544090000000059</v>
      </c>
      <c r="K73">
        <f t="shared" si="15"/>
        <v>80.353296000000427</v>
      </c>
      <c r="L73">
        <f t="shared" si="16"/>
        <v>3.7122577550628047E-2</v>
      </c>
      <c r="M73">
        <f t="shared" si="17"/>
        <v>-1.8593850000000096</v>
      </c>
      <c r="N73">
        <f t="shared" si="18"/>
        <v>1.3133160000000099</v>
      </c>
      <c r="O73">
        <f t="shared" si="19"/>
        <v>5.8843855812968471</v>
      </c>
    </row>
    <row r="74" spans="1:15" x14ac:dyDescent="0.3">
      <c r="A74">
        <v>73</v>
      </c>
      <c r="B74">
        <v>26.8</v>
      </c>
      <c r="C74">
        <v>33</v>
      </c>
      <c r="D74">
        <v>19.3</v>
      </c>
      <c r="E74">
        <v>8.8000000000000007</v>
      </c>
      <c r="F74">
        <f t="shared" si="10"/>
        <v>627.96645625000019</v>
      </c>
      <c r="G74">
        <f t="shared" si="11"/>
        <v>14458.258806249998</v>
      </c>
      <c r="H74">
        <f t="shared" si="12"/>
        <v>0.24453025000000081</v>
      </c>
      <c r="I74">
        <f t="shared" si="13"/>
        <v>27.274506250000019</v>
      </c>
      <c r="J74">
        <f t="shared" si="14"/>
        <v>-50.846259999999894</v>
      </c>
      <c r="K74">
        <f t="shared" si="15"/>
        <v>94.789695999999523</v>
      </c>
      <c r="L74">
        <f t="shared" si="16"/>
        <v>51.753620851002353</v>
      </c>
      <c r="M74">
        <f t="shared" si="17"/>
        <v>58.774014999999991</v>
      </c>
      <c r="N74">
        <f t="shared" si="18"/>
        <v>126.65251599999986</v>
      </c>
      <c r="O74">
        <f t="shared" si="19"/>
        <v>7.1068055606003293</v>
      </c>
    </row>
    <row r="75" spans="1:15" x14ac:dyDescent="0.3">
      <c r="A75">
        <v>74</v>
      </c>
      <c r="B75">
        <v>129.4</v>
      </c>
      <c r="C75">
        <v>5.7</v>
      </c>
      <c r="D75">
        <v>31.3</v>
      </c>
      <c r="E75">
        <v>11</v>
      </c>
      <c r="F75">
        <f t="shared" si="10"/>
        <v>53.324456249999997</v>
      </c>
      <c r="G75">
        <f t="shared" si="11"/>
        <v>311.25780624999942</v>
      </c>
      <c r="H75">
        <f t="shared" si="12"/>
        <v>4.7480410000000015</v>
      </c>
      <c r="I75">
        <f t="shared" si="13"/>
        <v>9.1355062500000166</v>
      </c>
      <c r="J75">
        <f t="shared" si="14"/>
        <v>53.08719000000012</v>
      </c>
      <c r="K75">
        <f t="shared" si="15"/>
        <v>308.49409600000087</v>
      </c>
      <c r="L75">
        <f t="shared" si="16"/>
        <v>0.2853012018706903</v>
      </c>
      <c r="M75">
        <f t="shared" si="17"/>
        <v>-2.2547850000000196</v>
      </c>
      <c r="N75">
        <f t="shared" si="18"/>
        <v>0.55651600000000856</v>
      </c>
      <c r="O75">
        <f t="shared" si="19"/>
        <v>12.569860784018138</v>
      </c>
    </row>
    <row r="76" spans="1:15" x14ac:dyDescent="0.3">
      <c r="A76">
        <v>75</v>
      </c>
      <c r="B76">
        <v>213.4</v>
      </c>
      <c r="C76">
        <v>24.6</v>
      </c>
      <c r="D76">
        <v>13.1</v>
      </c>
      <c r="E76">
        <v>17</v>
      </c>
      <c r="F76">
        <f t="shared" si="10"/>
        <v>197.57945624999988</v>
      </c>
      <c r="G76">
        <f t="shared" si="11"/>
        <v>4403.3178062500019</v>
      </c>
      <c r="H76">
        <f t="shared" si="12"/>
        <v>2.8560999999999562E-2</v>
      </c>
      <c r="I76">
        <f t="shared" si="13"/>
        <v>8.865506249999985</v>
      </c>
      <c r="J76">
        <f t="shared" si="14"/>
        <v>3.9779399999999288</v>
      </c>
      <c r="K76">
        <f t="shared" si="15"/>
        <v>1.7848959999999392</v>
      </c>
      <c r="L76">
        <f t="shared" si="16"/>
        <v>7.3276629403420905</v>
      </c>
      <c r="M76">
        <f t="shared" si="17"/>
        <v>-51.969284999999935</v>
      </c>
      <c r="N76">
        <f t="shared" si="18"/>
        <v>304.64211599999976</v>
      </c>
      <c r="O76">
        <f t="shared" si="19"/>
        <v>231.39510216579717</v>
      </c>
    </row>
    <row r="77" spans="1:15" x14ac:dyDescent="0.3">
      <c r="A77">
        <v>76</v>
      </c>
      <c r="B77">
        <v>16.899999999999999</v>
      </c>
      <c r="C77">
        <v>43.7</v>
      </c>
      <c r="D77">
        <v>89.4</v>
      </c>
      <c r="E77">
        <v>8.6999999999999993</v>
      </c>
      <c r="F77">
        <f t="shared" si="10"/>
        <v>692.6834562500004</v>
      </c>
      <c r="G77">
        <f t="shared" si="11"/>
        <v>16937.070306249996</v>
      </c>
      <c r="H77">
        <f t="shared" si="12"/>
        <v>0.74779256249999926</v>
      </c>
      <c r="I77">
        <f t="shared" si="13"/>
        <v>28.329006250000035</v>
      </c>
      <c r="J77">
        <f t="shared" si="14"/>
        <v>-108.77060999999995</v>
      </c>
      <c r="K77">
        <f t="shared" si="15"/>
        <v>417.63009599999913</v>
      </c>
      <c r="L77">
        <f t="shared" si="16"/>
        <v>89.504916947773225</v>
      </c>
      <c r="M77">
        <f t="shared" si="17"/>
        <v>-313.20783500000027</v>
      </c>
      <c r="N77">
        <f t="shared" si="18"/>
        <v>3462.8517160000015</v>
      </c>
      <c r="O77">
        <f t="shared" si="19"/>
        <v>2168.756819520112</v>
      </c>
    </row>
    <row r="78" spans="1:15" x14ac:dyDescent="0.3">
      <c r="A78">
        <v>77</v>
      </c>
      <c r="B78">
        <v>27.5</v>
      </c>
      <c r="C78">
        <v>1.6</v>
      </c>
      <c r="D78">
        <v>20.7</v>
      </c>
      <c r="E78">
        <v>6.9</v>
      </c>
      <c r="F78">
        <f t="shared" si="10"/>
        <v>851.44145625000021</v>
      </c>
      <c r="G78">
        <f t="shared" si="11"/>
        <v>14290.409306249998</v>
      </c>
      <c r="H78">
        <f t="shared" si="12"/>
        <v>2.0700015624999981</v>
      </c>
      <c r="I78">
        <f t="shared" si="13"/>
        <v>50.730006250000031</v>
      </c>
      <c r="J78">
        <f t="shared" si="14"/>
        <v>154.3018400000002</v>
      </c>
      <c r="K78">
        <f t="shared" si="15"/>
        <v>469.32889600000101</v>
      </c>
      <c r="L78">
        <f t="shared" si="16"/>
        <v>7.483678875367457</v>
      </c>
      <c r="M78">
        <f t="shared" si="17"/>
        <v>70.185114999999996</v>
      </c>
      <c r="N78">
        <f t="shared" si="18"/>
        <v>97.101315999999912</v>
      </c>
      <c r="O78">
        <f t="shared" si="19"/>
        <v>4.6420563878196999E-2</v>
      </c>
    </row>
    <row r="79" spans="1:15" x14ac:dyDescent="0.3">
      <c r="A79">
        <v>78</v>
      </c>
      <c r="B79">
        <v>120.5</v>
      </c>
      <c r="C79">
        <v>28.5</v>
      </c>
      <c r="D79">
        <v>14.2</v>
      </c>
      <c r="E79">
        <v>14.2</v>
      </c>
      <c r="F79">
        <f t="shared" si="10"/>
        <v>-4.7112937499999097</v>
      </c>
      <c r="G79">
        <f t="shared" si="11"/>
        <v>704.50430624999944</v>
      </c>
      <c r="H79">
        <f t="shared" si="12"/>
        <v>2.0844140624999992</v>
      </c>
      <c r="I79">
        <f t="shared" si="13"/>
        <v>3.1506249999998813E-2</v>
      </c>
      <c r="J79">
        <f t="shared" si="14"/>
        <v>0.92938999999997818</v>
      </c>
      <c r="K79">
        <f t="shared" si="15"/>
        <v>27.415695999999745</v>
      </c>
      <c r="L79">
        <f t="shared" si="16"/>
        <v>0.77927920383467575</v>
      </c>
      <c r="M79">
        <f t="shared" si="17"/>
        <v>-2.9028349999999445</v>
      </c>
      <c r="N79">
        <f t="shared" si="18"/>
        <v>267.45331599999986</v>
      </c>
      <c r="O79">
        <f t="shared" si="19"/>
        <v>135.50460237328295</v>
      </c>
    </row>
    <row r="80" spans="1:15" x14ac:dyDescent="0.3">
      <c r="A80">
        <v>79</v>
      </c>
      <c r="B80">
        <v>5.4</v>
      </c>
      <c r="C80">
        <v>29.9</v>
      </c>
      <c r="D80">
        <v>9.4</v>
      </c>
      <c r="E80">
        <v>5.3</v>
      </c>
      <c r="F80">
        <f t="shared" si="10"/>
        <v>1235.4767062500005</v>
      </c>
      <c r="G80">
        <f t="shared" si="11"/>
        <v>20062.597806249996</v>
      </c>
      <c r="H80">
        <f t="shared" si="12"/>
        <v>3.9561209999999996</v>
      </c>
      <c r="I80">
        <f t="shared" si="13"/>
        <v>76.082006250000063</v>
      </c>
      <c r="J80">
        <f t="shared" si="14"/>
        <v>-57.882509999999797</v>
      </c>
      <c r="K80">
        <f t="shared" si="15"/>
        <v>44.036495999999659</v>
      </c>
      <c r="L80">
        <f t="shared" si="16"/>
        <v>101.32963102695244</v>
      </c>
      <c r="M80">
        <f t="shared" si="17"/>
        <v>184.51576500000004</v>
      </c>
      <c r="N80">
        <f t="shared" si="18"/>
        <v>447.49171599999983</v>
      </c>
      <c r="O80">
        <f t="shared" si="19"/>
        <v>37.272833253080158</v>
      </c>
    </row>
    <row r="81" spans="1:15" x14ac:dyDescent="0.3">
      <c r="A81">
        <v>80</v>
      </c>
      <c r="B81">
        <v>116</v>
      </c>
      <c r="C81">
        <v>7.7</v>
      </c>
      <c r="D81">
        <v>23.1</v>
      </c>
      <c r="E81">
        <v>11</v>
      </c>
      <c r="F81">
        <f t="shared" si="10"/>
        <v>93.825956250000047</v>
      </c>
      <c r="G81">
        <f t="shared" si="11"/>
        <v>963.63680624999938</v>
      </c>
      <c r="H81">
        <f t="shared" si="12"/>
        <v>2.3793062499999986</v>
      </c>
      <c r="I81">
        <f t="shared" si="13"/>
        <v>9.1355062500000166</v>
      </c>
      <c r="J81">
        <f t="shared" si="14"/>
        <v>47.042190000000119</v>
      </c>
      <c r="K81">
        <f t="shared" si="15"/>
        <v>242.23809600000078</v>
      </c>
      <c r="L81">
        <f t="shared" si="16"/>
        <v>1.6678269005225392E-2</v>
      </c>
      <c r="M81">
        <f t="shared" si="17"/>
        <v>22.529714999999999</v>
      </c>
      <c r="N81">
        <f t="shared" si="18"/>
        <v>55.562115999999904</v>
      </c>
      <c r="O81">
        <f t="shared" si="19"/>
        <v>4.8500981584091649</v>
      </c>
    </row>
    <row r="82" spans="1:15" x14ac:dyDescent="0.3">
      <c r="A82">
        <v>81</v>
      </c>
      <c r="B82">
        <v>76.400000000000006</v>
      </c>
      <c r="C82">
        <v>26.7</v>
      </c>
      <c r="D82">
        <v>22.3</v>
      </c>
      <c r="E82">
        <v>11.8</v>
      </c>
      <c r="F82">
        <f t="shared" si="10"/>
        <v>157.0029562500001</v>
      </c>
      <c r="G82">
        <f t="shared" si="11"/>
        <v>4990.3628062499974</v>
      </c>
      <c r="H82">
        <f t="shared" si="12"/>
        <v>1.2961822500000011</v>
      </c>
      <c r="I82">
        <f t="shared" si="13"/>
        <v>4.9395062500000089</v>
      </c>
      <c r="J82">
        <f t="shared" si="14"/>
        <v>-7.6365099999999515</v>
      </c>
      <c r="K82">
        <f t="shared" si="15"/>
        <v>11.806095999999828</v>
      </c>
      <c r="L82">
        <f t="shared" si="16"/>
        <v>8.5163319624004536</v>
      </c>
      <c r="M82">
        <f t="shared" si="17"/>
        <v>18.344515000000001</v>
      </c>
      <c r="N82">
        <f t="shared" si="18"/>
        <v>68.128515999999905</v>
      </c>
      <c r="O82">
        <f t="shared" si="19"/>
        <v>12.695285777900409</v>
      </c>
    </row>
    <row r="83" spans="1:15" x14ac:dyDescent="0.3">
      <c r="A83">
        <v>82</v>
      </c>
      <c r="B83">
        <v>239.8</v>
      </c>
      <c r="C83">
        <v>4.0999999999999996</v>
      </c>
      <c r="D83">
        <v>36.9</v>
      </c>
      <c r="E83">
        <v>12.3</v>
      </c>
      <c r="F83">
        <f t="shared" si="10"/>
        <v>-159.77479375000021</v>
      </c>
      <c r="G83">
        <f t="shared" si="11"/>
        <v>8603.9538062500033</v>
      </c>
      <c r="H83">
        <f t="shared" si="12"/>
        <v>37.491129000000001</v>
      </c>
      <c r="I83">
        <f t="shared" si="13"/>
        <v>2.9670062500000065</v>
      </c>
      <c r="J83">
        <f t="shared" si="14"/>
        <v>33.009990000000073</v>
      </c>
      <c r="K83">
        <f t="shared" si="15"/>
        <v>367.25889600000085</v>
      </c>
      <c r="L83">
        <f t="shared" si="16"/>
        <v>4.6575216133884263</v>
      </c>
      <c r="M83">
        <f t="shared" si="17"/>
        <v>-10.930985000000019</v>
      </c>
      <c r="N83">
        <f t="shared" si="18"/>
        <v>40.271716000000048</v>
      </c>
      <c r="O83">
        <f t="shared" si="19"/>
        <v>38.076973757409959</v>
      </c>
    </row>
    <row r="84" spans="1:15" x14ac:dyDescent="0.3">
      <c r="A84">
        <v>83</v>
      </c>
      <c r="B84">
        <v>75.3</v>
      </c>
      <c r="C84">
        <v>20.3</v>
      </c>
      <c r="D84">
        <v>32.5</v>
      </c>
      <c r="E84">
        <v>11.3</v>
      </c>
      <c r="F84">
        <f t="shared" si="10"/>
        <v>195.31895625000013</v>
      </c>
      <c r="G84">
        <f t="shared" si="11"/>
        <v>5146.986306249999</v>
      </c>
      <c r="H84">
        <f t="shared" si="12"/>
        <v>0.47713556250000122</v>
      </c>
      <c r="I84">
        <f t="shared" si="13"/>
        <v>7.4120062500000108</v>
      </c>
      <c r="J84">
        <f t="shared" si="14"/>
        <v>8.0694900000000693</v>
      </c>
      <c r="K84">
        <f t="shared" si="15"/>
        <v>8.7852960000001392</v>
      </c>
      <c r="L84">
        <f t="shared" si="16"/>
        <v>4.504167893122327</v>
      </c>
      <c r="M84">
        <f t="shared" si="17"/>
        <v>-5.2979850000000175</v>
      </c>
      <c r="N84">
        <f t="shared" si="18"/>
        <v>3.7869160000000197</v>
      </c>
      <c r="O84">
        <f t="shared" si="19"/>
        <v>16.699693662026853</v>
      </c>
    </row>
    <row r="85" spans="1:15" x14ac:dyDescent="0.3">
      <c r="A85">
        <v>84</v>
      </c>
      <c r="B85">
        <v>68.400000000000006</v>
      </c>
      <c r="C85">
        <v>44.5</v>
      </c>
      <c r="D85">
        <v>35.6</v>
      </c>
      <c r="E85">
        <v>13.6</v>
      </c>
      <c r="F85">
        <f t="shared" si="10"/>
        <v>33.226456250000226</v>
      </c>
      <c r="G85">
        <f t="shared" si="11"/>
        <v>6184.6428062499972</v>
      </c>
      <c r="H85">
        <f t="shared" si="12"/>
        <v>11.012442249999999</v>
      </c>
      <c r="I85">
        <f t="shared" si="13"/>
        <v>0.17850625000000253</v>
      </c>
      <c r="J85">
        <f t="shared" si="14"/>
        <v>-8.9722100000000538</v>
      </c>
      <c r="K85">
        <f t="shared" si="15"/>
        <v>450.96769599999897</v>
      </c>
      <c r="L85">
        <f t="shared" si="16"/>
        <v>22.303899598253491</v>
      </c>
      <c r="M85">
        <f t="shared" si="17"/>
        <v>-2.1319350000000177</v>
      </c>
      <c r="N85">
        <f t="shared" si="18"/>
        <v>25.462116000000066</v>
      </c>
      <c r="O85">
        <f t="shared" si="19"/>
        <v>15.677121511399834</v>
      </c>
    </row>
    <row r="86" spans="1:15" x14ac:dyDescent="0.3">
      <c r="A86">
        <v>85</v>
      </c>
      <c r="B86">
        <v>213.5</v>
      </c>
      <c r="C86">
        <v>43</v>
      </c>
      <c r="D86">
        <v>33.799999999999997</v>
      </c>
      <c r="E86">
        <v>21.7</v>
      </c>
      <c r="F86">
        <f t="shared" si="10"/>
        <v>510.22745624999988</v>
      </c>
      <c r="G86">
        <f t="shared" si="11"/>
        <v>4416.5993062500011</v>
      </c>
      <c r="H86">
        <f t="shared" si="12"/>
        <v>20.48693906250001</v>
      </c>
      <c r="I86">
        <f t="shared" si="13"/>
        <v>58.944006249999951</v>
      </c>
      <c r="J86">
        <f t="shared" si="14"/>
        <v>151.52313999999976</v>
      </c>
      <c r="K86">
        <f t="shared" si="15"/>
        <v>389.50969599999905</v>
      </c>
      <c r="L86">
        <f t="shared" si="16"/>
        <v>13.550079179901559</v>
      </c>
      <c r="M86">
        <f t="shared" si="17"/>
        <v>24.921165000000006</v>
      </c>
      <c r="N86">
        <f t="shared" si="18"/>
        <v>10.536516000000015</v>
      </c>
      <c r="O86">
        <f t="shared" si="19"/>
        <v>29.184352453367833</v>
      </c>
    </row>
    <row r="87" spans="1:15" x14ac:dyDescent="0.3">
      <c r="A87">
        <v>86</v>
      </c>
      <c r="B87">
        <v>193.2</v>
      </c>
      <c r="C87">
        <v>18.399999999999999</v>
      </c>
      <c r="D87">
        <v>65.7</v>
      </c>
      <c r="E87">
        <v>15.2</v>
      </c>
      <c r="F87">
        <f t="shared" si="10"/>
        <v>54.350456249999844</v>
      </c>
      <c r="G87">
        <f t="shared" si="11"/>
        <v>2130.5148062499998</v>
      </c>
      <c r="H87">
        <f t="shared" si="12"/>
        <v>1.0190902499999983</v>
      </c>
      <c r="I87">
        <f t="shared" si="13"/>
        <v>1.3865062499999921</v>
      </c>
      <c r="J87">
        <f t="shared" si="14"/>
        <v>-5.7273600000000142</v>
      </c>
      <c r="K87">
        <f t="shared" si="15"/>
        <v>23.658496000000248</v>
      </c>
      <c r="L87">
        <f t="shared" si="16"/>
        <v>4.6761445497314975</v>
      </c>
      <c r="M87">
        <f t="shared" si="17"/>
        <v>41.38441499999989</v>
      </c>
      <c r="N87">
        <f t="shared" si="18"/>
        <v>1235.2413160000006</v>
      </c>
      <c r="O87">
        <f t="shared" si="19"/>
        <v>550.26257844090844</v>
      </c>
    </row>
    <row r="88" spans="1:15" x14ac:dyDescent="0.3">
      <c r="A88">
        <v>87</v>
      </c>
      <c r="B88">
        <v>76.3</v>
      </c>
      <c r="C88">
        <v>27.5</v>
      </c>
      <c r="D88">
        <v>16</v>
      </c>
      <c r="E88">
        <v>12</v>
      </c>
      <c r="F88">
        <f t="shared" si="10"/>
        <v>143.07670625000017</v>
      </c>
      <c r="G88">
        <f t="shared" si="11"/>
        <v>5004.5013062499993</v>
      </c>
      <c r="H88">
        <f t="shared" si="12"/>
        <v>1.8043205625000007</v>
      </c>
      <c r="I88">
        <f t="shared" si="13"/>
        <v>4.0905062500000104</v>
      </c>
      <c r="J88">
        <f t="shared" si="14"/>
        <v>-8.5673099999999618</v>
      </c>
      <c r="K88">
        <f t="shared" si="15"/>
        <v>17.943695999999793</v>
      </c>
      <c r="L88">
        <f t="shared" si="16"/>
        <v>8.2959675915334721</v>
      </c>
      <c r="M88">
        <f t="shared" si="17"/>
        <v>29.435465000000029</v>
      </c>
      <c r="N88">
        <f t="shared" si="18"/>
        <v>211.81891599999986</v>
      </c>
      <c r="O88">
        <f t="shared" si="19"/>
        <v>66.895313625527265</v>
      </c>
    </row>
    <row r="89" spans="1:15" x14ac:dyDescent="0.3">
      <c r="A89">
        <v>88</v>
      </c>
      <c r="B89">
        <v>110.7</v>
      </c>
      <c r="C89">
        <v>40.6</v>
      </c>
      <c r="D89">
        <v>63.2</v>
      </c>
      <c r="E89">
        <v>16</v>
      </c>
      <c r="F89">
        <f t="shared" si="10"/>
        <v>-71.867293749999874</v>
      </c>
      <c r="G89">
        <f t="shared" si="11"/>
        <v>1320.7773062499991</v>
      </c>
      <c r="H89">
        <f t="shared" si="12"/>
        <v>13.758535562500006</v>
      </c>
      <c r="I89">
        <f t="shared" si="13"/>
        <v>3.9105062499999894</v>
      </c>
      <c r="J89">
        <f t="shared" si="14"/>
        <v>34.281939999999906</v>
      </c>
      <c r="K89">
        <f t="shared" si="15"/>
        <v>300.53689599999922</v>
      </c>
      <c r="L89">
        <f t="shared" si="16"/>
        <v>2.3499875192283728</v>
      </c>
      <c r="M89">
        <f t="shared" si="17"/>
        <v>64.557464999999937</v>
      </c>
      <c r="N89">
        <f t="shared" si="18"/>
        <v>1065.7613160000005</v>
      </c>
      <c r="O89">
        <f t="shared" si="19"/>
        <v>437.03284981458256</v>
      </c>
    </row>
    <row r="90" spans="1:15" x14ac:dyDescent="0.3">
      <c r="A90">
        <v>89</v>
      </c>
      <c r="B90">
        <v>88.3</v>
      </c>
      <c r="C90">
        <v>25.5</v>
      </c>
      <c r="D90">
        <v>73.400000000000006</v>
      </c>
      <c r="E90">
        <v>12.9</v>
      </c>
      <c r="F90">
        <f t="shared" si="10"/>
        <v>65.938456250000129</v>
      </c>
      <c r="G90">
        <f t="shared" si="11"/>
        <v>3450.6813062499991</v>
      </c>
      <c r="H90">
        <f t="shared" si="12"/>
        <v>2.7997655625000011</v>
      </c>
      <c r="I90">
        <f t="shared" si="13"/>
        <v>1.2600062500000051</v>
      </c>
      <c r="J90">
        <f t="shared" si="14"/>
        <v>-2.5099099999999779</v>
      </c>
      <c r="K90">
        <f t="shared" si="15"/>
        <v>4.9996959999998918</v>
      </c>
      <c r="L90">
        <f t="shared" si="16"/>
        <v>2.4815088794667566</v>
      </c>
      <c r="M90">
        <f t="shared" si="17"/>
        <v>-48.09463500000011</v>
      </c>
      <c r="N90">
        <f t="shared" si="18"/>
        <v>1835.7797160000009</v>
      </c>
      <c r="O90">
        <f t="shared" si="19"/>
        <v>970.62785482784238</v>
      </c>
    </row>
    <row r="91" spans="1:15" x14ac:dyDescent="0.3">
      <c r="A91">
        <v>90</v>
      </c>
      <c r="B91">
        <v>109.8</v>
      </c>
      <c r="C91">
        <v>47.8</v>
      </c>
      <c r="D91">
        <v>51.4</v>
      </c>
      <c r="E91">
        <v>16.7</v>
      </c>
      <c r="F91">
        <f t="shared" si="10"/>
        <v>-99.716793749999852</v>
      </c>
      <c r="G91">
        <f t="shared" si="11"/>
        <v>1387.0038062499993</v>
      </c>
      <c r="H91">
        <f t="shared" si="12"/>
        <v>19.820304000000007</v>
      </c>
      <c r="I91">
        <f t="shared" si="13"/>
        <v>7.169006249999982</v>
      </c>
      <c r="J91">
        <f t="shared" si="14"/>
        <v>65.695139999999839</v>
      </c>
      <c r="K91">
        <f t="shared" si="15"/>
        <v>602.01529599999867</v>
      </c>
      <c r="L91">
        <f t="shared" si="16"/>
        <v>5.2483902363410202</v>
      </c>
      <c r="M91">
        <f t="shared" si="17"/>
        <v>55.815164999999944</v>
      </c>
      <c r="N91">
        <f t="shared" si="18"/>
        <v>434.55571600000013</v>
      </c>
      <c r="O91">
        <f t="shared" si="19"/>
        <v>142.42654045993993</v>
      </c>
    </row>
    <row r="92" spans="1:15" x14ac:dyDescent="0.3">
      <c r="A92">
        <v>91</v>
      </c>
      <c r="B92">
        <v>134.30000000000001</v>
      </c>
      <c r="C92">
        <v>4.9000000000000004</v>
      </c>
      <c r="D92">
        <v>9.3000000000000007</v>
      </c>
      <c r="E92">
        <v>11.2</v>
      </c>
      <c r="F92">
        <f t="shared" si="10"/>
        <v>35.965706249999982</v>
      </c>
      <c r="G92">
        <f t="shared" si="11"/>
        <v>162.37130624999946</v>
      </c>
      <c r="H92">
        <f t="shared" si="12"/>
        <v>4.8918380625000051</v>
      </c>
      <c r="I92">
        <f t="shared" si="13"/>
        <v>7.9665062500000188</v>
      </c>
      <c r="J92">
        <f t="shared" si="14"/>
        <v>51.832390000000132</v>
      </c>
      <c r="K92">
        <f t="shared" si="15"/>
        <v>337.23649600000095</v>
      </c>
      <c r="L92">
        <f t="shared" si="16"/>
        <v>0.80305357623782925</v>
      </c>
      <c r="M92">
        <f t="shared" si="17"/>
        <v>59.989415000000058</v>
      </c>
      <c r="N92">
        <f t="shared" si="18"/>
        <v>451.73251599999975</v>
      </c>
      <c r="O92">
        <f t="shared" si="19"/>
        <v>145.81146744950533</v>
      </c>
    </row>
    <row r="93" spans="1:15" x14ac:dyDescent="0.3">
      <c r="A93">
        <v>92</v>
      </c>
      <c r="B93">
        <v>28.6</v>
      </c>
      <c r="C93">
        <v>1.5</v>
      </c>
      <c r="D93">
        <v>33</v>
      </c>
      <c r="E93">
        <v>7.3</v>
      </c>
      <c r="F93">
        <f t="shared" si="10"/>
        <v>796.22970625000028</v>
      </c>
      <c r="G93">
        <f t="shared" si="11"/>
        <v>14028.625806249998</v>
      </c>
      <c r="H93">
        <f t="shared" si="12"/>
        <v>1.1902809999999999</v>
      </c>
      <c r="I93">
        <f t="shared" si="13"/>
        <v>45.192006250000041</v>
      </c>
      <c r="J93">
        <f t="shared" si="14"/>
        <v>146.30849000000023</v>
      </c>
      <c r="K93">
        <f t="shared" si="15"/>
        <v>473.67169600000108</v>
      </c>
      <c r="L93">
        <f t="shared" si="16"/>
        <v>5.3609927419918515</v>
      </c>
      <c r="M93">
        <f t="shared" si="17"/>
        <v>-16.44323500000004</v>
      </c>
      <c r="N93">
        <f t="shared" si="18"/>
        <v>5.9829160000000243</v>
      </c>
      <c r="O93">
        <f t="shared" si="19"/>
        <v>71.182884636890535</v>
      </c>
    </row>
    <row r="94" spans="1:15" x14ac:dyDescent="0.3">
      <c r="A94">
        <v>93</v>
      </c>
      <c r="B94">
        <v>217.7</v>
      </c>
      <c r="C94">
        <v>33.5</v>
      </c>
      <c r="D94">
        <v>59</v>
      </c>
      <c r="E94">
        <v>19.399999999999999</v>
      </c>
      <c r="F94">
        <f t="shared" si="10"/>
        <v>379.9607062499997</v>
      </c>
      <c r="G94">
        <f t="shared" si="11"/>
        <v>4992.48230625</v>
      </c>
      <c r="H94">
        <f t="shared" si="12"/>
        <v>4.1077155624999993</v>
      </c>
      <c r="I94">
        <f t="shared" si="13"/>
        <v>28.917506249999956</v>
      </c>
      <c r="J94">
        <f t="shared" si="14"/>
        <v>55.044089999999827</v>
      </c>
      <c r="K94">
        <f t="shared" si="15"/>
        <v>104.7756959999995</v>
      </c>
      <c r="L94">
        <f t="shared" si="16"/>
        <v>10.921393456428277</v>
      </c>
      <c r="M94">
        <f t="shared" si="17"/>
        <v>152.96836499999992</v>
      </c>
      <c r="N94">
        <f t="shared" si="18"/>
        <v>809.17491600000028</v>
      </c>
      <c r="O94">
        <f t="shared" si="19"/>
        <v>212.03407684583027</v>
      </c>
    </row>
    <row r="95" spans="1:15" x14ac:dyDescent="0.3">
      <c r="A95">
        <v>94</v>
      </c>
      <c r="B95">
        <v>250.9</v>
      </c>
      <c r="C95">
        <v>36.5</v>
      </c>
      <c r="D95">
        <v>72.3</v>
      </c>
      <c r="E95">
        <v>22.2</v>
      </c>
      <c r="F95">
        <f t="shared" si="10"/>
        <v>849.29470624999976</v>
      </c>
      <c r="G95">
        <f t="shared" si="11"/>
        <v>10786.380306250003</v>
      </c>
      <c r="H95">
        <f t="shared" si="12"/>
        <v>10.560875062500005</v>
      </c>
      <c r="I95">
        <f t="shared" si="13"/>
        <v>66.871506249999939</v>
      </c>
      <c r="J95">
        <f t="shared" si="14"/>
        <v>108.23738999999976</v>
      </c>
      <c r="K95">
        <f t="shared" si="15"/>
        <v>175.19169599999935</v>
      </c>
      <c r="L95">
        <f t="shared" si="16"/>
        <v>30.219931396983775</v>
      </c>
      <c r="M95">
        <f t="shared" si="17"/>
        <v>341.37791499999986</v>
      </c>
      <c r="N95">
        <f t="shared" si="18"/>
        <v>1742.7285160000001</v>
      </c>
      <c r="O95">
        <f t="shared" si="19"/>
        <v>444.52952706117372</v>
      </c>
    </row>
    <row r="96" spans="1:15" x14ac:dyDescent="0.3">
      <c r="A96">
        <v>95</v>
      </c>
      <c r="B96">
        <v>107.4</v>
      </c>
      <c r="C96">
        <v>14</v>
      </c>
      <c r="D96">
        <v>10.9</v>
      </c>
      <c r="E96">
        <v>11.5</v>
      </c>
      <c r="F96">
        <f t="shared" si="10"/>
        <v>99.998206250000067</v>
      </c>
      <c r="G96">
        <f t="shared" si="11"/>
        <v>1571.5278062499988</v>
      </c>
      <c r="H96">
        <f t="shared" si="12"/>
        <v>0.40195600000000042</v>
      </c>
      <c r="I96">
        <f t="shared" si="13"/>
        <v>6.3630062500000131</v>
      </c>
      <c r="J96">
        <f t="shared" si="14"/>
        <v>23.368440000000085</v>
      </c>
      <c r="K96">
        <f t="shared" si="15"/>
        <v>85.821696000000443</v>
      </c>
      <c r="L96">
        <f t="shared" si="16"/>
        <v>0.4180644842605018</v>
      </c>
      <c r="M96">
        <f t="shared" si="17"/>
        <v>49.577215000000045</v>
      </c>
      <c r="N96">
        <f t="shared" si="18"/>
        <v>386.27971599999984</v>
      </c>
      <c r="O96">
        <f t="shared" si="19"/>
        <v>126.64667961213915</v>
      </c>
    </row>
    <row r="97" spans="1:15" x14ac:dyDescent="0.3">
      <c r="A97">
        <v>96</v>
      </c>
      <c r="B97">
        <v>163.30000000000001</v>
      </c>
      <c r="C97">
        <v>31.6</v>
      </c>
      <c r="D97">
        <v>52.9</v>
      </c>
      <c r="E97">
        <v>16.899999999999999</v>
      </c>
      <c r="F97">
        <f t="shared" si="10"/>
        <v>46.780956249999996</v>
      </c>
      <c r="G97">
        <f t="shared" si="11"/>
        <v>264.30630625000072</v>
      </c>
      <c r="H97">
        <f t="shared" si="12"/>
        <v>4.4552655624999975</v>
      </c>
      <c r="I97">
        <f t="shared" si="13"/>
        <v>8.2800062499999765</v>
      </c>
      <c r="J97">
        <f t="shared" si="14"/>
        <v>23.986839999999901</v>
      </c>
      <c r="K97">
        <f t="shared" si="15"/>
        <v>69.488895999999613</v>
      </c>
      <c r="L97">
        <f t="shared" si="16"/>
        <v>1.4148987110185711</v>
      </c>
      <c r="M97">
        <f t="shared" si="17"/>
        <v>64.300614999999922</v>
      </c>
      <c r="N97">
        <f t="shared" si="18"/>
        <v>499.34371600000014</v>
      </c>
      <c r="O97">
        <f t="shared" si="19"/>
        <v>163.4732680592688</v>
      </c>
    </row>
    <row r="98" spans="1:15" x14ac:dyDescent="0.3">
      <c r="A98">
        <v>97</v>
      </c>
      <c r="B98">
        <v>197.6</v>
      </c>
      <c r="C98">
        <v>3.5</v>
      </c>
      <c r="D98">
        <v>5.9</v>
      </c>
      <c r="E98">
        <v>11.7</v>
      </c>
      <c r="F98">
        <f t="shared" si="10"/>
        <v>-117.41979375000018</v>
      </c>
      <c r="G98">
        <f t="shared" si="11"/>
        <v>2556.0608062500005</v>
      </c>
      <c r="H98">
        <f t="shared" si="12"/>
        <v>22.264242249999999</v>
      </c>
      <c r="I98">
        <f t="shared" si="13"/>
        <v>5.3940062500000154</v>
      </c>
      <c r="J98">
        <f t="shared" si="14"/>
        <v>45.901890000000122</v>
      </c>
      <c r="K98">
        <f t="shared" si="15"/>
        <v>390.61569600000098</v>
      </c>
      <c r="L98">
        <f t="shared" si="16"/>
        <v>2.8211457269536262</v>
      </c>
      <c r="M98">
        <f t="shared" si="17"/>
        <v>57.258915000000073</v>
      </c>
      <c r="N98">
        <f t="shared" si="18"/>
        <v>607.81971599999986</v>
      </c>
      <c r="O98">
        <f t="shared" si="19"/>
        <v>223.75468873070409</v>
      </c>
    </row>
    <row r="99" spans="1:15" x14ac:dyDescent="0.3">
      <c r="A99">
        <v>98</v>
      </c>
      <c r="B99">
        <v>184.9</v>
      </c>
      <c r="C99">
        <v>21</v>
      </c>
      <c r="D99">
        <v>22</v>
      </c>
      <c r="E99">
        <v>15.5</v>
      </c>
      <c r="F99">
        <f t="shared" si="10"/>
        <v>55.934456249999926</v>
      </c>
      <c r="G99">
        <f t="shared" si="11"/>
        <v>1433.1903062500012</v>
      </c>
      <c r="H99">
        <f t="shared" si="12"/>
        <v>9.9382562499999313E-2</v>
      </c>
      <c r="I99">
        <f t="shared" si="13"/>
        <v>2.183006249999992</v>
      </c>
      <c r="J99">
        <f t="shared" si="14"/>
        <v>-3.3450600000000299</v>
      </c>
      <c r="K99">
        <f t="shared" si="15"/>
        <v>5.1256960000001097</v>
      </c>
      <c r="L99">
        <f t="shared" si="16"/>
        <v>3.7479041587959312</v>
      </c>
      <c r="M99">
        <f t="shared" si="17"/>
        <v>-12.638534999999971</v>
      </c>
      <c r="N99">
        <f t="shared" si="18"/>
        <v>73.17091599999992</v>
      </c>
      <c r="O99">
        <f t="shared" si="19"/>
        <v>55.850600509174804</v>
      </c>
    </row>
    <row r="100" spans="1:15" x14ac:dyDescent="0.3">
      <c r="A100">
        <v>99</v>
      </c>
      <c r="B100">
        <v>289.7</v>
      </c>
      <c r="C100">
        <v>42.3</v>
      </c>
      <c r="D100">
        <v>51.2</v>
      </c>
      <c r="E100">
        <v>25.4</v>
      </c>
      <c r="F100">
        <f t="shared" si="10"/>
        <v>1623.0857062499995</v>
      </c>
      <c r="G100">
        <f t="shared" si="11"/>
        <v>20351.16230625</v>
      </c>
      <c r="H100">
        <f t="shared" si="12"/>
        <v>21.2221455625</v>
      </c>
      <c r="I100">
        <f t="shared" si="13"/>
        <v>129.44750624999992</v>
      </c>
      <c r="J100">
        <f t="shared" si="14"/>
        <v>216.58208999999962</v>
      </c>
      <c r="K100">
        <f t="shared" si="15"/>
        <v>362.369295999999</v>
      </c>
      <c r="L100">
        <f t="shared" si="16"/>
        <v>56.592373406408328</v>
      </c>
      <c r="M100">
        <f t="shared" si="17"/>
        <v>234.89986500000001</v>
      </c>
      <c r="N100">
        <f t="shared" si="18"/>
        <v>426.25731600000034</v>
      </c>
      <c r="O100">
        <f t="shared" si="19"/>
        <v>9.5732781673052667</v>
      </c>
    </row>
    <row r="101" spans="1:15" x14ac:dyDescent="0.3">
      <c r="A101">
        <v>100</v>
      </c>
      <c r="B101">
        <v>135.19999999999999</v>
      </c>
      <c r="C101">
        <v>41.7</v>
      </c>
      <c r="D101">
        <v>45.9</v>
      </c>
      <c r="E101">
        <v>17.2</v>
      </c>
      <c r="F101">
        <f t="shared" si="10"/>
        <v>-37.629543749999961</v>
      </c>
      <c r="G101">
        <f t="shared" si="11"/>
        <v>140.24480625000004</v>
      </c>
      <c r="H101">
        <f t="shared" si="12"/>
        <v>14.028770250000006</v>
      </c>
      <c r="I101">
        <f t="shared" si="13"/>
        <v>10.09650624999998</v>
      </c>
      <c r="J101">
        <f t="shared" si="14"/>
        <v>58.580389999999873</v>
      </c>
      <c r="K101">
        <f t="shared" si="15"/>
        <v>339.88609599999921</v>
      </c>
      <c r="L101">
        <f t="shared" si="16"/>
        <v>0.30881611882959237</v>
      </c>
      <c r="M101">
        <f t="shared" si="17"/>
        <v>48.761914999999959</v>
      </c>
      <c r="N101">
        <f t="shared" si="18"/>
        <v>235.49971600000012</v>
      </c>
      <c r="O101">
        <f t="shared" si="19"/>
        <v>57.442736212224972</v>
      </c>
    </row>
    <row r="102" spans="1:15" x14ac:dyDescent="0.3">
      <c r="A102">
        <v>101</v>
      </c>
      <c r="B102">
        <v>222.4</v>
      </c>
      <c r="C102">
        <v>4.3</v>
      </c>
      <c r="D102">
        <v>49.8</v>
      </c>
      <c r="E102">
        <v>11.7</v>
      </c>
      <c r="F102">
        <f t="shared" si="10"/>
        <v>-175.01779375000029</v>
      </c>
      <c r="G102">
        <f t="shared" si="11"/>
        <v>5678.7528062500023</v>
      </c>
      <c r="H102">
        <f t="shared" si="12"/>
        <v>34.768712250000007</v>
      </c>
      <c r="I102">
        <f t="shared" si="13"/>
        <v>5.3940062500000154</v>
      </c>
      <c r="J102">
        <f t="shared" si="14"/>
        <v>44.043890000000118</v>
      </c>
      <c r="K102">
        <f t="shared" si="15"/>
        <v>359.63329600000088</v>
      </c>
      <c r="L102">
        <f t="shared" si="16"/>
        <v>2.3032009269410123</v>
      </c>
      <c r="M102">
        <f t="shared" si="17"/>
        <v>-44.698835000000066</v>
      </c>
      <c r="N102">
        <f t="shared" si="18"/>
        <v>370.40851600000008</v>
      </c>
      <c r="O102">
        <f t="shared" si="19"/>
        <v>250.0433118148222</v>
      </c>
    </row>
    <row r="103" spans="1:15" x14ac:dyDescent="0.3">
      <c r="A103">
        <v>102</v>
      </c>
      <c r="B103">
        <v>296.39999999999998</v>
      </c>
      <c r="C103">
        <v>36.299999999999997</v>
      </c>
      <c r="D103">
        <v>100.9</v>
      </c>
      <c r="E103">
        <v>23.8</v>
      </c>
      <c r="F103">
        <f t="shared" si="10"/>
        <v>1460.3429562499996</v>
      </c>
      <c r="G103">
        <f t="shared" si="11"/>
        <v>22307.662806249995</v>
      </c>
      <c r="H103">
        <f t="shared" si="12"/>
        <v>7.228032250000016</v>
      </c>
      <c r="I103">
        <f t="shared" si="13"/>
        <v>95.599506249999962</v>
      </c>
      <c r="J103">
        <f t="shared" si="14"/>
        <v>127.4594899999997</v>
      </c>
      <c r="K103">
        <f t="shared" si="15"/>
        <v>169.93729599999929</v>
      </c>
      <c r="L103">
        <f t="shared" si="16"/>
        <v>50.947688734070582</v>
      </c>
      <c r="M103">
        <f t="shared" si="17"/>
        <v>687.80801499999995</v>
      </c>
      <c r="N103">
        <f t="shared" si="18"/>
        <v>4948.5597160000007</v>
      </c>
      <c r="O103">
        <f t="shared" si="19"/>
        <v>1562.6765042595653</v>
      </c>
    </row>
    <row r="104" spans="1:15" x14ac:dyDescent="0.3">
      <c r="A104">
        <v>103</v>
      </c>
      <c r="B104">
        <v>280.2</v>
      </c>
      <c r="C104">
        <v>10.1</v>
      </c>
      <c r="D104">
        <v>21.4</v>
      </c>
      <c r="E104">
        <v>14.8</v>
      </c>
      <c r="F104">
        <f t="shared" si="10"/>
        <v>103.52995624999974</v>
      </c>
      <c r="G104">
        <f t="shared" si="11"/>
        <v>17730.91980625</v>
      </c>
      <c r="H104">
        <f t="shared" si="12"/>
        <v>30.713763999999987</v>
      </c>
      <c r="I104">
        <f t="shared" si="13"/>
        <v>0.60450624999999703</v>
      </c>
      <c r="J104">
        <f t="shared" si="14"/>
        <v>-10.235009999999994</v>
      </c>
      <c r="K104">
        <f t="shared" si="15"/>
        <v>173.29089600000066</v>
      </c>
      <c r="L104">
        <f t="shared" si="16"/>
        <v>11.855312859760618</v>
      </c>
      <c r="M104">
        <f t="shared" si="17"/>
        <v>-7.1172349999999796</v>
      </c>
      <c r="N104">
        <f t="shared" si="18"/>
        <v>83.795715999999928</v>
      </c>
      <c r="O104">
        <f t="shared" si="19"/>
        <v>51.752037413336843</v>
      </c>
    </row>
    <row r="105" spans="1:15" x14ac:dyDescent="0.3">
      <c r="A105">
        <v>104</v>
      </c>
      <c r="B105">
        <v>187.9</v>
      </c>
      <c r="C105">
        <v>17.2</v>
      </c>
      <c r="D105">
        <v>17.899999999999999</v>
      </c>
      <c r="E105">
        <v>14.7</v>
      </c>
      <c r="F105">
        <f t="shared" si="10"/>
        <v>27.680956249999873</v>
      </c>
      <c r="G105">
        <f t="shared" si="11"/>
        <v>1669.3353062500014</v>
      </c>
      <c r="H105">
        <f t="shared" si="12"/>
        <v>1.5819350625000015</v>
      </c>
      <c r="I105">
        <f t="shared" si="13"/>
        <v>0.45900624999999545</v>
      </c>
      <c r="J105">
        <f t="shared" si="14"/>
        <v>-4.1083599999999967</v>
      </c>
      <c r="K105">
        <f t="shared" si="15"/>
        <v>36.772096000000303</v>
      </c>
      <c r="L105">
        <f t="shared" si="16"/>
        <v>3.6306803689034481</v>
      </c>
      <c r="M105">
        <f t="shared" si="17"/>
        <v>-8.5730849999999545</v>
      </c>
      <c r="N105">
        <f t="shared" si="18"/>
        <v>160.12371599999992</v>
      </c>
      <c r="O105">
        <f t="shared" si="19"/>
        <v>91.148508990999346</v>
      </c>
    </row>
    <row r="106" spans="1:15" x14ac:dyDescent="0.3">
      <c r="A106">
        <v>105</v>
      </c>
      <c r="B106">
        <v>238.2</v>
      </c>
      <c r="C106">
        <v>34.299999999999997</v>
      </c>
      <c r="D106">
        <v>5.3</v>
      </c>
      <c r="E106">
        <v>20.7</v>
      </c>
      <c r="F106">
        <f t="shared" si="10"/>
        <v>608.70420624999974</v>
      </c>
      <c r="G106">
        <f t="shared" si="11"/>
        <v>8309.6898062500004</v>
      </c>
      <c r="H106">
        <f t="shared" si="12"/>
        <v>5.5366090000000074</v>
      </c>
      <c r="I106">
        <f t="shared" si="13"/>
        <v>44.589006249999954</v>
      </c>
      <c r="J106">
        <f t="shared" si="14"/>
        <v>73.692889999999778</v>
      </c>
      <c r="K106">
        <f t="shared" si="15"/>
        <v>121.7932959999994</v>
      </c>
      <c r="L106">
        <f t="shared" si="16"/>
        <v>19.738085624673971</v>
      </c>
      <c r="M106">
        <f t="shared" si="17"/>
        <v>-168.63358499999987</v>
      </c>
      <c r="N106">
        <f t="shared" si="18"/>
        <v>637.76451599999973</v>
      </c>
      <c r="O106">
        <f t="shared" si="19"/>
        <v>594.33539661749205</v>
      </c>
    </row>
    <row r="107" spans="1:15" x14ac:dyDescent="0.3">
      <c r="A107">
        <v>106</v>
      </c>
      <c r="B107">
        <v>137.9</v>
      </c>
      <c r="C107">
        <v>46.4</v>
      </c>
      <c r="D107">
        <v>59</v>
      </c>
      <c r="E107">
        <v>19.2</v>
      </c>
      <c r="F107">
        <f t="shared" si="10"/>
        <v>-47.335293749999884</v>
      </c>
      <c r="G107">
        <f t="shared" si="11"/>
        <v>83.585306249999704</v>
      </c>
      <c r="H107">
        <f t="shared" si="12"/>
        <v>31.553497562500002</v>
      </c>
      <c r="I107">
        <f t="shared" si="13"/>
        <v>26.806506249999966</v>
      </c>
      <c r="J107">
        <f t="shared" si="14"/>
        <v>119.78663999999979</v>
      </c>
      <c r="K107">
        <f t="shared" si="15"/>
        <v>535.27449599999886</v>
      </c>
      <c r="L107">
        <f t="shared" si="16"/>
        <v>0.24261294541365924</v>
      </c>
      <c r="M107">
        <f t="shared" si="17"/>
        <v>147.27916499999992</v>
      </c>
      <c r="N107">
        <f t="shared" si="18"/>
        <v>809.17491600000028</v>
      </c>
      <c r="O107">
        <f t="shared" si="19"/>
        <v>217.89863281992231</v>
      </c>
    </row>
    <row r="108" spans="1:15" x14ac:dyDescent="0.3">
      <c r="A108">
        <v>107</v>
      </c>
      <c r="B108">
        <v>25</v>
      </c>
      <c r="C108">
        <v>11</v>
      </c>
      <c r="D108">
        <v>29.7</v>
      </c>
      <c r="E108">
        <v>7.2</v>
      </c>
      <c r="F108">
        <f t="shared" si="10"/>
        <v>832.63495625000019</v>
      </c>
      <c r="G108">
        <f t="shared" si="11"/>
        <v>14894.371806249997</v>
      </c>
      <c r="H108">
        <f t="shared" si="12"/>
        <v>1.0403999999999991</v>
      </c>
      <c r="I108">
        <f t="shared" si="13"/>
        <v>46.546506250000036</v>
      </c>
      <c r="J108">
        <f t="shared" si="14"/>
        <v>83.671140000000193</v>
      </c>
      <c r="K108">
        <f t="shared" si="15"/>
        <v>150.4056960000006</v>
      </c>
      <c r="L108">
        <f t="shared" si="16"/>
        <v>18.827716889270235</v>
      </c>
      <c r="M108">
        <f t="shared" si="17"/>
        <v>5.8264149999999724</v>
      </c>
      <c r="N108">
        <f t="shared" si="18"/>
        <v>0.72931599999999253</v>
      </c>
      <c r="O108">
        <f t="shared" si="19"/>
        <v>38.7369152795278</v>
      </c>
    </row>
    <row r="109" spans="1:15" x14ac:dyDescent="0.3">
      <c r="A109">
        <v>108</v>
      </c>
      <c r="B109">
        <v>90.4</v>
      </c>
      <c r="C109">
        <v>0.3</v>
      </c>
      <c r="D109">
        <v>23.2</v>
      </c>
      <c r="E109">
        <v>8.6999999999999993</v>
      </c>
      <c r="F109">
        <f t="shared" si="10"/>
        <v>301.47970625000011</v>
      </c>
      <c r="G109">
        <f t="shared" si="11"/>
        <v>3208.3728062499981</v>
      </c>
      <c r="H109">
        <f t="shared" si="12"/>
        <v>6.8985022500000053</v>
      </c>
      <c r="I109">
        <f t="shared" si="13"/>
        <v>28.329006250000035</v>
      </c>
      <c r="J109">
        <f t="shared" si="14"/>
        <v>122.22589000000021</v>
      </c>
      <c r="K109">
        <f t="shared" si="15"/>
        <v>527.3452960000011</v>
      </c>
      <c r="L109">
        <f t="shared" si="16"/>
        <v>0.45210404939414578</v>
      </c>
      <c r="M109">
        <f t="shared" si="17"/>
        <v>39.141665000000003</v>
      </c>
      <c r="N109">
        <f t="shared" si="18"/>
        <v>54.081315999999937</v>
      </c>
      <c r="O109">
        <f t="shared" si="19"/>
        <v>2.8156835473370639E-2</v>
      </c>
    </row>
    <row r="110" spans="1:15" x14ac:dyDescent="0.3">
      <c r="A110">
        <v>109</v>
      </c>
      <c r="B110">
        <v>13.1</v>
      </c>
      <c r="C110">
        <v>0.4</v>
      </c>
      <c r="D110">
        <v>25.6</v>
      </c>
      <c r="E110">
        <v>5.3</v>
      </c>
      <c r="F110">
        <f t="shared" si="10"/>
        <v>1168.3134562500004</v>
      </c>
      <c r="G110">
        <f t="shared" si="11"/>
        <v>17940.593306249997</v>
      </c>
      <c r="H110">
        <f t="shared" si="12"/>
        <v>5.5448475625000002</v>
      </c>
      <c r="I110">
        <f t="shared" si="13"/>
        <v>76.082006250000063</v>
      </c>
      <c r="J110">
        <f t="shared" si="14"/>
        <v>199.43124000000032</v>
      </c>
      <c r="K110">
        <f t="shared" si="15"/>
        <v>522.76249600000119</v>
      </c>
      <c r="L110">
        <f t="shared" si="16"/>
        <v>16.749672772304653</v>
      </c>
      <c r="M110">
        <f t="shared" si="17"/>
        <v>43.211264999999962</v>
      </c>
      <c r="N110">
        <f t="shared" si="18"/>
        <v>24.542115999999936</v>
      </c>
      <c r="O110">
        <f t="shared" si="19"/>
        <v>27.563044182504633</v>
      </c>
    </row>
    <row r="111" spans="1:15" x14ac:dyDescent="0.3">
      <c r="A111">
        <v>110</v>
      </c>
      <c r="B111">
        <v>255.4</v>
      </c>
      <c r="C111">
        <v>26.9</v>
      </c>
      <c r="D111">
        <v>5.5</v>
      </c>
      <c r="E111">
        <v>19.8</v>
      </c>
      <c r="F111">
        <f t="shared" si="10"/>
        <v>626.03545624999992</v>
      </c>
      <c r="G111">
        <f t="shared" si="11"/>
        <v>11741.347806250003</v>
      </c>
      <c r="H111">
        <f t="shared" si="12"/>
        <v>0.4044960000000013</v>
      </c>
      <c r="I111">
        <f t="shared" si="13"/>
        <v>33.379506249999977</v>
      </c>
      <c r="J111">
        <f t="shared" si="14"/>
        <v>21.006989999999846</v>
      </c>
      <c r="K111">
        <f t="shared" si="15"/>
        <v>13.220495999999814</v>
      </c>
      <c r="L111">
        <f t="shared" si="16"/>
        <v>25.413952843815245</v>
      </c>
      <c r="M111">
        <f t="shared" si="17"/>
        <v>-144.74948499999994</v>
      </c>
      <c r="N111">
        <f t="shared" si="18"/>
        <v>627.70291599999973</v>
      </c>
      <c r="O111">
        <f t="shared" si="19"/>
        <v>544.69992779703591</v>
      </c>
    </row>
    <row r="112" spans="1:15" x14ac:dyDescent="0.3">
      <c r="A112">
        <v>111</v>
      </c>
      <c r="B112">
        <v>225.8</v>
      </c>
      <c r="C112">
        <v>8.1999999999999993</v>
      </c>
      <c r="D112">
        <v>56.5</v>
      </c>
      <c r="E112">
        <v>13.4</v>
      </c>
      <c r="F112">
        <f t="shared" si="10"/>
        <v>-49.026543750000194</v>
      </c>
      <c r="G112">
        <f t="shared" si="11"/>
        <v>6202.7438062500032</v>
      </c>
      <c r="H112">
        <f t="shared" si="12"/>
        <v>18.992163999999995</v>
      </c>
      <c r="I112">
        <f t="shared" si="13"/>
        <v>0.38750625000000283</v>
      </c>
      <c r="J112">
        <f t="shared" si="14"/>
        <v>9.37734000000005</v>
      </c>
      <c r="K112">
        <f t="shared" si="15"/>
        <v>226.92409600000076</v>
      </c>
      <c r="L112">
        <f t="shared" si="16"/>
        <v>5.8946813225673411</v>
      </c>
      <c r="M112">
        <f t="shared" si="17"/>
        <v>-16.151385000000062</v>
      </c>
      <c r="N112">
        <f t="shared" si="18"/>
        <v>673.19491600000026</v>
      </c>
      <c r="O112">
        <f t="shared" si="19"/>
        <v>353.78014629140114</v>
      </c>
    </row>
    <row r="113" spans="1:15" x14ac:dyDescent="0.3">
      <c r="A113">
        <v>112</v>
      </c>
      <c r="B113">
        <v>241.7</v>
      </c>
      <c r="C113">
        <v>38</v>
      </c>
      <c r="D113">
        <v>23.2</v>
      </c>
      <c r="E113">
        <v>21.8</v>
      </c>
      <c r="F113">
        <f t="shared" si="10"/>
        <v>736.19870624999976</v>
      </c>
      <c r="G113">
        <f t="shared" si="11"/>
        <v>8960.0423062499995</v>
      </c>
      <c r="H113">
        <f t="shared" si="12"/>
        <v>10.80272556250001</v>
      </c>
      <c r="I113">
        <f t="shared" si="13"/>
        <v>60.48950624999997</v>
      </c>
      <c r="J113">
        <f t="shared" si="14"/>
        <v>114.60923999999979</v>
      </c>
      <c r="K113">
        <f t="shared" si="15"/>
        <v>217.1496959999993</v>
      </c>
      <c r="L113">
        <f t="shared" si="16"/>
        <v>22.97785446764145</v>
      </c>
      <c r="M113">
        <f t="shared" si="17"/>
        <v>-57.195734999999949</v>
      </c>
      <c r="N113">
        <f t="shared" si="18"/>
        <v>54.081315999999937</v>
      </c>
      <c r="O113">
        <f t="shared" si="19"/>
        <v>167.24179718886344</v>
      </c>
    </row>
    <row r="114" spans="1:15" x14ac:dyDescent="0.3">
      <c r="A114">
        <v>113</v>
      </c>
      <c r="B114">
        <v>175.7</v>
      </c>
      <c r="C114">
        <v>15.4</v>
      </c>
      <c r="D114">
        <v>2.4</v>
      </c>
      <c r="E114">
        <v>14.1</v>
      </c>
      <c r="F114">
        <f t="shared" si="10"/>
        <v>2.2209562499999143</v>
      </c>
      <c r="G114">
        <f t="shared" si="11"/>
        <v>821.25230624999995</v>
      </c>
      <c r="H114">
        <f t="shared" si="12"/>
        <v>1.6339230624999974</v>
      </c>
      <c r="I114">
        <f t="shared" si="13"/>
        <v>6.0062499999995371E-3</v>
      </c>
      <c r="J114">
        <f t="shared" si="14"/>
        <v>-0.60945999999997835</v>
      </c>
      <c r="K114">
        <f t="shared" si="15"/>
        <v>61.842496000000374</v>
      </c>
      <c r="L114">
        <f t="shared" si="16"/>
        <v>2.7886556529501147</v>
      </c>
      <c r="M114">
        <f t="shared" si="17"/>
        <v>-2.1819349999999158</v>
      </c>
      <c r="N114">
        <f t="shared" si="18"/>
        <v>792.64771599999983</v>
      </c>
      <c r="O114">
        <f t="shared" si="19"/>
        <v>392.50408933309222</v>
      </c>
    </row>
    <row r="115" spans="1:15" x14ac:dyDescent="0.3">
      <c r="A115">
        <v>114</v>
      </c>
      <c r="B115">
        <v>209.6</v>
      </c>
      <c r="C115">
        <v>20.6</v>
      </c>
      <c r="D115">
        <v>10.7</v>
      </c>
      <c r="E115">
        <v>15.9</v>
      </c>
      <c r="F115">
        <f t="shared" si="10"/>
        <v>117.45170624999987</v>
      </c>
      <c r="G115">
        <f t="shared" si="11"/>
        <v>3913.4408062500006</v>
      </c>
      <c r="H115">
        <f t="shared" si="12"/>
        <v>1.1848322499999995</v>
      </c>
      <c r="I115">
        <f t="shared" si="13"/>
        <v>3.5250062499999917</v>
      </c>
      <c r="J115">
        <f t="shared" si="14"/>
        <v>-5.0016600000000366</v>
      </c>
      <c r="K115">
        <f t="shared" si="15"/>
        <v>7.0968960000001218</v>
      </c>
      <c r="L115">
        <f t="shared" si="16"/>
        <v>5.8416413420971987</v>
      </c>
      <c r="M115">
        <f t="shared" si="17"/>
        <v>-37.275884999999946</v>
      </c>
      <c r="N115">
        <f t="shared" si="18"/>
        <v>394.18131599999981</v>
      </c>
      <c r="O115">
        <f t="shared" si="19"/>
        <v>249.44817264716318</v>
      </c>
    </row>
    <row r="116" spans="1:15" x14ac:dyDescent="0.3">
      <c r="A116">
        <v>115</v>
      </c>
      <c r="B116">
        <v>78.2</v>
      </c>
      <c r="C116">
        <v>46.8</v>
      </c>
      <c r="D116">
        <v>34.5</v>
      </c>
      <c r="E116">
        <v>14.6</v>
      </c>
      <c r="F116">
        <f t="shared" si="10"/>
        <v>-39.756543749999786</v>
      </c>
      <c r="G116">
        <f t="shared" si="11"/>
        <v>4739.289806249998</v>
      </c>
      <c r="H116">
        <f t="shared" si="12"/>
        <v>14.845608999999998</v>
      </c>
      <c r="I116">
        <f t="shared" si="13"/>
        <v>0.33350624999999656</v>
      </c>
      <c r="J116">
        <f t="shared" si="14"/>
        <v>13.592039999999914</v>
      </c>
      <c r="K116">
        <f t="shared" si="15"/>
        <v>553.94329599999878</v>
      </c>
      <c r="L116">
        <f t="shared" si="16"/>
        <v>17.543035982642788</v>
      </c>
      <c r="M116">
        <f t="shared" si="17"/>
        <v>2.2788149999999909</v>
      </c>
      <c r="N116">
        <f t="shared" si="18"/>
        <v>15.57091600000004</v>
      </c>
      <c r="O116">
        <f t="shared" si="19"/>
        <v>4.7891050664828425</v>
      </c>
    </row>
    <row r="117" spans="1:15" x14ac:dyDescent="0.3">
      <c r="A117">
        <v>116</v>
      </c>
      <c r="B117">
        <v>75.099999999999994</v>
      </c>
      <c r="C117">
        <v>35</v>
      </c>
      <c r="D117">
        <v>52.7</v>
      </c>
      <c r="E117">
        <v>12.6</v>
      </c>
      <c r="F117">
        <f t="shared" si="10"/>
        <v>102.33820625000021</v>
      </c>
      <c r="G117">
        <f t="shared" si="11"/>
        <v>5175.723306249999</v>
      </c>
      <c r="H117">
        <f t="shared" si="12"/>
        <v>4.0010000625000011</v>
      </c>
      <c r="I117">
        <f t="shared" si="13"/>
        <v>2.0235062500000085</v>
      </c>
      <c r="J117">
        <f t="shared" si="14"/>
        <v>-16.694459999999999</v>
      </c>
      <c r="K117">
        <f t="shared" si="15"/>
        <v>137.73369599999944</v>
      </c>
      <c r="L117">
        <f t="shared" si="16"/>
        <v>14.432328924654081</v>
      </c>
      <c r="M117">
        <f t="shared" si="17"/>
        <v>-31.502685000000078</v>
      </c>
      <c r="N117">
        <f t="shared" si="18"/>
        <v>490.44531600000033</v>
      </c>
      <c r="O117">
        <f t="shared" si="19"/>
        <v>287.14925362082403</v>
      </c>
    </row>
    <row r="118" spans="1:15" x14ac:dyDescent="0.3">
      <c r="A118">
        <v>117</v>
      </c>
      <c r="B118">
        <v>139.19999999999999</v>
      </c>
      <c r="C118">
        <v>14.3</v>
      </c>
      <c r="D118">
        <v>25.6</v>
      </c>
      <c r="E118">
        <v>12.2</v>
      </c>
      <c r="F118">
        <f t="shared" si="10"/>
        <v>14.292956250000028</v>
      </c>
      <c r="G118">
        <f t="shared" si="11"/>
        <v>61.504806250000016</v>
      </c>
      <c r="H118">
        <f t="shared" si="12"/>
        <v>2.086580249999999</v>
      </c>
      <c r="I118">
        <f t="shared" si="13"/>
        <v>3.3215062500000121</v>
      </c>
      <c r="J118">
        <f t="shared" si="14"/>
        <v>16.336890000000071</v>
      </c>
      <c r="K118">
        <f t="shared" si="15"/>
        <v>80.353296000000427</v>
      </c>
      <c r="L118">
        <f t="shared" si="16"/>
        <v>5.3696618694922845E-5</v>
      </c>
      <c r="M118">
        <f t="shared" si="17"/>
        <v>9.0286650000000055</v>
      </c>
      <c r="N118">
        <f t="shared" si="18"/>
        <v>24.542115999999936</v>
      </c>
      <c r="O118">
        <f t="shared" si="19"/>
        <v>2.7223289747430104</v>
      </c>
    </row>
    <row r="119" spans="1:15" x14ac:dyDescent="0.3">
      <c r="A119">
        <v>118</v>
      </c>
      <c r="B119">
        <v>76.400000000000006</v>
      </c>
      <c r="C119">
        <v>0.8</v>
      </c>
      <c r="D119">
        <v>14.8</v>
      </c>
      <c r="E119">
        <v>9.4</v>
      </c>
      <c r="F119">
        <f t="shared" si="10"/>
        <v>326.5449562500001</v>
      </c>
      <c r="G119">
        <f t="shared" si="11"/>
        <v>4990.3628062499974</v>
      </c>
      <c r="H119">
        <f t="shared" si="12"/>
        <v>1.5913822499999997</v>
      </c>
      <c r="I119">
        <f t="shared" si="13"/>
        <v>21.367506250000019</v>
      </c>
      <c r="J119">
        <f t="shared" si="14"/>
        <v>103.83984000000017</v>
      </c>
      <c r="K119">
        <f t="shared" si="15"/>
        <v>504.63129600000104</v>
      </c>
      <c r="L119">
        <f t="shared" si="16"/>
        <v>5.4220722652008422E-3</v>
      </c>
      <c r="M119">
        <f t="shared" si="17"/>
        <v>72.822865000000007</v>
      </c>
      <c r="N119">
        <f t="shared" si="18"/>
        <v>248.18851599999982</v>
      </c>
      <c r="O119">
        <f t="shared" si="19"/>
        <v>41.217445875604767</v>
      </c>
    </row>
    <row r="120" spans="1:15" x14ac:dyDescent="0.3">
      <c r="A120">
        <v>119</v>
      </c>
      <c r="B120">
        <v>125.7</v>
      </c>
      <c r="C120">
        <v>36.9</v>
      </c>
      <c r="D120">
        <v>79.2</v>
      </c>
      <c r="E120">
        <v>15.9</v>
      </c>
      <c r="F120">
        <f t="shared" si="10"/>
        <v>-40.070543749999928</v>
      </c>
      <c r="G120">
        <f t="shared" si="11"/>
        <v>455.50230624999944</v>
      </c>
      <c r="H120">
        <f t="shared" si="12"/>
        <v>8.3911605624999996</v>
      </c>
      <c r="I120">
        <f t="shared" si="13"/>
        <v>3.5250062499999917</v>
      </c>
      <c r="J120">
        <f t="shared" si="14"/>
        <v>25.60158999999992</v>
      </c>
      <c r="K120">
        <f t="shared" si="15"/>
        <v>185.94049599999931</v>
      </c>
      <c r="L120">
        <f t="shared" si="16"/>
        <v>0.78098313569088584</v>
      </c>
      <c r="M120">
        <f t="shared" si="17"/>
        <v>91.332864999999899</v>
      </c>
      <c r="N120">
        <f t="shared" si="18"/>
        <v>2366.4333160000006</v>
      </c>
      <c r="O120">
        <f t="shared" si="19"/>
        <v>1038.150498079254</v>
      </c>
    </row>
    <row r="121" spans="1:15" x14ac:dyDescent="0.3">
      <c r="A121">
        <v>120</v>
      </c>
      <c r="B121">
        <v>19.399999999999999</v>
      </c>
      <c r="C121">
        <v>16</v>
      </c>
      <c r="D121">
        <v>22.3</v>
      </c>
      <c r="E121">
        <v>6.6</v>
      </c>
      <c r="F121">
        <f t="shared" si="10"/>
        <v>947.42645625000023</v>
      </c>
      <c r="G121">
        <f t="shared" si="11"/>
        <v>16292.607806249996</v>
      </c>
      <c r="H121">
        <f t="shared" si="12"/>
        <v>1.8333160000000002</v>
      </c>
      <c r="I121">
        <f t="shared" si="13"/>
        <v>55.093506250000047</v>
      </c>
      <c r="J121">
        <f t="shared" si="14"/>
        <v>53.917040000000199</v>
      </c>
      <c r="K121">
        <f t="shared" si="15"/>
        <v>52.765696000000354</v>
      </c>
      <c r="L121">
        <f t="shared" si="16"/>
        <v>35.421192957180878</v>
      </c>
      <c r="M121">
        <f t="shared" si="17"/>
        <v>61.26531499999998</v>
      </c>
      <c r="N121">
        <f t="shared" si="18"/>
        <v>68.128515999999905</v>
      </c>
      <c r="O121">
        <f t="shared" si="19"/>
        <v>2.6796234610869694</v>
      </c>
    </row>
    <row r="122" spans="1:15" x14ac:dyDescent="0.3">
      <c r="A122">
        <v>121</v>
      </c>
      <c r="B122">
        <v>141.30000000000001</v>
      </c>
      <c r="C122">
        <v>26.8</v>
      </c>
      <c r="D122">
        <v>46.2</v>
      </c>
      <c r="E122">
        <v>15.5</v>
      </c>
      <c r="F122">
        <f t="shared" si="10"/>
        <v>-8.4845437499999523</v>
      </c>
      <c r="G122">
        <f t="shared" si="11"/>
        <v>32.976306249999752</v>
      </c>
      <c r="H122">
        <f t="shared" si="12"/>
        <v>3.0826580625000028</v>
      </c>
      <c r="I122">
        <f t="shared" si="13"/>
        <v>2.183006249999992</v>
      </c>
      <c r="J122">
        <f t="shared" si="14"/>
        <v>5.224439999999956</v>
      </c>
      <c r="K122">
        <f t="shared" si="15"/>
        <v>12.503295999999834</v>
      </c>
      <c r="L122">
        <f t="shared" si="16"/>
        <v>0.57984403844427646</v>
      </c>
      <c r="M122">
        <f t="shared" si="17"/>
        <v>23.116964999999972</v>
      </c>
      <c r="N122">
        <f t="shared" si="18"/>
        <v>244.79731600000025</v>
      </c>
      <c r="O122">
        <f t="shared" si="19"/>
        <v>90.048335083932045</v>
      </c>
    </row>
    <row r="123" spans="1:15" x14ac:dyDescent="0.3">
      <c r="A123">
        <v>122</v>
      </c>
      <c r="B123">
        <v>18.8</v>
      </c>
      <c r="C123">
        <v>21.7</v>
      </c>
      <c r="D123">
        <v>50.4</v>
      </c>
      <c r="E123">
        <v>7</v>
      </c>
      <c r="F123">
        <f t="shared" si="10"/>
        <v>900.58295625000017</v>
      </c>
      <c r="G123">
        <f t="shared" si="11"/>
        <v>16446.138806249994</v>
      </c>
      <c r="H123">
        <f t="shared" si="12"/>
        <v>0.85655024999999962</v>
      </c>
      <c r="I123">
        <f t="shared" si="13"/>
        <v>49.315506250000034</v>
      </c>
      <c r="J123">
        <f t="shared" si="14"/>
        <v>10.98319000000018</v>
      </c>
      <c r="K123">
        <f t="shared" si="15"/>
        <v>2.446096000000078</v>
      </c>
      <c r="L123">
        <f t="shared" si="16"/>
        <v>44.967707970485527</v>
      </c>
      <c r="M123">
        <f t="shared" si="17"/>
        <v>-139.36853500000007</v>
      </c>
      <c r="N123">
        <f t="shared" si="18"/>
        <v>393.86371600000012</v>
      </c>
      <c r="O123">
        <f t="shared" si="19"/>
        <v>438.20392144916667</v>
      </c>
    </row>
    <row r="124" spans="1:15" x14ac:dyDescent="0.3">
      <c r="A124">
        <v>123</v>
      </c>
      <c r="B124">
        <v>224</v>
      </c>
      <c r="C124">
        <v>2.4</v>
      </c>
      <c r="D124">
        <v>15.6</v>
      </c>
      <c r="E124">
        <v>11.6</v>
      </c>
      <c r="F124">
        <f t="shared" si="10"/>
        <v>-186.42954375000025</v>
      </c>
      <c r="G124">
        <f t="shared" si="11"/>
        <v>5922.4568062500011</v>
      </c>
      <c r="H124">
        <f t="shared" si="12"/>
        <v>36.875256250000007</v>
      </c>
      <c r="I124">
        <f t="shared" si="13"/>
        <v>5.8685062500000145</v>
      </c>
      <c r="J124">
        <f t="shared" si="14"/>
        <v>50.543040000000126</v>
      </c>
      <c r="K124">
        <f t="shared" si="15"/>
        <v>435.30649600000106</v>
      </c>
      <c r="L124">
        <f t="shared" si="16"/>
        <v>3.2485449154206898</v>
      </c>
      <c r="M124">
        <f t="shared" si="17"/>
        <v>36.226065000000034</v>
      </c>
      <c r="N124">
        <f t="shared" si="18"/>
        <v>223.62211599999986</v>
      </c>
      <c r="O124">
        <f t="shared" si="19"/>
        <v>64.95281359809222</v>
      </c>
    </row>
    <row r="125" spans="1:15" x14ac:dyDescent="0.3">
      <c r="A125">
        <v>124</v>
      </c>
      <c r="B125">
        <v>123.1</v>
      </c>
      <c r="C125">
        <v>34.6</v>
      </c>
      <c r="D125">
        <v>12.4</v>
      </c>
      <c r="E125">
        <v>15.2</v>
      </c>
      <c r="F125">
        <f t="shared" si="10"/>
        <v>-28.192293749999916</v>
      </c>
      <c r="G125">
        <f t="shared" si="11"/>
        <v>573.24330624999982</v>
      </c>
      <c r="H125">
        <f t="shared" si="12"/>
        <v>5.3835600625000026</v>
      </c>
      <c r="I125">
        <f t="shared" si="13"/>
        <v>1.3865062499999921</v>
      </c>
      <c r="J125">
        <f t="shared" si="14"/>
        <v>13.348139999999935</v>
      </c>
      <c r="K125">
        <f t="shared" si="15"/>
        <v>128.50489599999949</v>
      </c>
      <c r="L125">
        <f t="shared" si="16"/>
        <v>1.2499065604608794</v>
      </c>
      <c r="M125">
        <f t="shared" si="17"/>
        <v>-21.376334999999933</v>
      </c>
      <c r="N125">
        <f t="shared" si="18"/>
        <v>329.56771599999985</v>
      </c>
      <c r="O125">
        <f t="shared" si="19"/>
        <v>193.2748710204412</v>
      </c>
    </row>
    <row r="126" spans="1:15" x14ac:dyDescent="0.3">
      <c r="A126">
        <v>125</v>
      </c>
      <c r="B126">
        <v>229.5</v>
      </c>
      <c r="C126">
        <v>32.299999999999997</v>
      </c>
      <c r="D126">
        <v>74.2</v>
      </c>
      <c r="E126">
        <v>19.7</v>
      </c>
      <c r="F126">
        <f t="shared" si="10"/>
        <v>468.15245624999977</v>
      </c>
      <c r="G126">
        <f t="shared" si="11"/>
        <v>6799.2393062500014</v>
      </c>
      <c r="H126">
        <f t="shared" si="12"/>
        <v>3.1196390624999979</v>
      </c>
      <c r="I126">
        <f t="shared" si="13"/>
        <v>32.234006249999965</v>
      </c>
      <c r="J126">
        <f t="shared" si="14"/>
        <v>51.301889999999815</v>
      </c>
      <c r="K126">
        <f t="shared" si="15"/>
        <v>81.649295999999509</v>
      </c>
      <c r="L126">
        <f t="shared" si="16"/>
        <v>14.805165450795482</v>
      </c>
      <c r="M126">
        <f t="shared" si="17"/>
        <v>247.80016499999991</v>
      </c>
      <c r="N126">
        <f t="shared" si="18"/>
        <v>1904.9733160000008</v>
      </c>
      <c r="O126">
        <f t="shared" si="19"/>
        <v>620.78969412611377</v>
      </c>
    </row>
    <row r="127" spans="1:15" x14ac:dyDescent="0.3">
      <c r="A127">
        <v>126</v>
      </c>
      <c r="B127">
        <v>87.2</v>
      </c>
      <c r="C127">
        <v>11.8</v>
      </c>
      <c r="D127">
        <v>25.9</v>
      </c>
      <c r="E127">
        <v>10.6</v>
      </c>
      <c r="F127">
        <f t="shared" si="10"/>
        <v>204.81095625000015</v>
      </c>
      <c r="G127">
        <f t="shared" si="11"/>
        <v>3581.1248062499985</v>
      </c>
      <c r="H127">
        <f t="shared" si="12"/>
        <v>0.33005025000000054</v>
      </c>
      <c r="I127">
        <f t="shared" si="13"/>
        <v>11.71350625000002</v>
      </c>
      <c r="J127">
        <f t="shared" si="14"/>
        <v>39.235540000000114</v>
      </c>
      <c r="K127">
        <f t="shared" si="15"/>
        <v>131.42329600000053</v>
      </c>
      <c r="L127">
        <f t="shared" si="16"/>
        <v>1.2123955306981415</v>
      </c>
      <c r="M127">
        <f t="shared" si="17"/>
        <v>15.928315000000001</v>
      </c>
      <c r="N127">
        <f t="shared" si="18"/>
        <v>21.659715999999968</v>
      </c>
      <c r="O127">
        <f t="shared" si="19"/>
        <v>2.5706769226641783E-2</v>
      </c>
    </row>
    <row r="128" spans="1:15" x14ac:dyDescent="0.3">
      <c r="A128">
        <v>127</v>
      </c>
      <c r="B128">
        <v>7.8</v>
      </c>
      <c r="C128">
        <v>38.9</v>
      </c>
      <c r="D128">
        <v>50.6</v>
      </c>
      <c r="E128">
        <v>6.6</v>
      </c>
      <c r="F128">
        <f t="shared" si="10"/>
        <v>1033.5274562500003</v>
      </c>
      <c r="G128">
        <f t="shared" si="11"/>
        <v>19388.473806249993</v>
      </c>
      <c r="H128">
        <f t="shared" si="12"/>
        <v>0.6448090000000003</v>
      </c>
      <c r="I128">
        <f t="shared" si="13"/>
        <v>55.093506250000047</v>
      </c>
      <c r="J128">
        <f t="shared" si="14"/>
        <v>-116.05820999999986</v>
      </c>
      <c r="K128">
        <f t="shared" si="15"/>
        <v>244.48449599999921</v>
      </c>
      <c r="L128">
        <f t="shared" si="16"/>
        <v>112.12107741204979</v>
      </c>
      <c r="M128">
        <f t="shared" si="17"/>
        <v>-148.79143500000012</v>
      </c>
      <c r="N128">
        <f t="shared" si="18"/>
        <v>401.84211600000026</v>
      </c>
      <c r="O128">
        <f t="shared" si="19"/>
        <v>461.11156707405644</v>
      </c>
    </row>
    <row r="129" spans="1:15" x14ac:dyDescent="0.3">
      <c r="A129">
        <v>128</v>
      </c>
      <c r="B129">
        <v>80.2</v>
      </c>
      <c r="C129">
        <v>0</v>
      </c>
      <c r="D129">
        <v>9.1999999999999993</v>
      </c>
      <c r="E129">
        <v>8.8000000000000007</v>
      </c>
      <c r="F129">
        <f t="shared" si="10"/>
        <v>349.08495625000006</v>
      </c>
      <c r="G129">
        <f t="shared" si="11"/>
        <v>4467.9198062499981</v>
      </c>
      <c r="H129">
        <f t="shared" si="12"/>
        <v>4.1697639999999971</v>
      </c>
      <c r="I129">
        <f t="shared" si="13"/>
        <v>27.274506250000019</v>
      </c>
      <c r="J129">
        <f t="shared" si="14"/>
        <v>121.49624000000017</v>
      </c>
      <c r="K129">
        <f t="shared" si="15"/>
        <v>541.21369600000116</v>
      </c>
      <c r="L129">
        <f t="shared" si="16"/>
        <v>0.26177354041719225</v>
      </c>
      <c r="M129">
        <f t="shared" si="17"/>
        <v>111.52126500000001</v>
      </c>
      <c r="N129">
        <f t="shared" si="18"/>
        <v>455.99331599999982</v>
      </c>
      <c r="O129">
        <f t="shared" si="19"/>
        <v>94.97156883391699</v>
      </c>
    </row>
    <row r="130" spans="1:15" x14ac:dyDescent="0.3">
      <c r="A130">
        <v>129</v>
      </c>
      <c r="B130">
        <v>220.3</v>
      </c>
      <c r="C130">
        <v>49</v>
      </c>
      <c r="D130">
        <v>3.2</v>
      </c>
      <c r="E130">
        <v>24.7</v>
      </c>
      <c r="F130">
        <f t="shared" si="10"/>
        <v>782.20695624999996</v>
      </c>
      <c r="G130">
        <f t="shared" si="11"/>
        <v>5366.6613062500028</v>
      </c>
      <c r="H130">
        <f t="shared" si="12"/>
        <v>51.88681056250001</v>
      </c>
      <c r="I130">
        <f t="shared" si="13"/>
        <v>114.00900624999993</v>
      </c>
      <c r="J130">
        <f t="shared" si="14"/>
        <v>274.79613999999964</v>
      </c>
      <c r="K130">
        <f t="shared" si="15"/>
        <v>662.34169599999871</v>
      </c>
      <c r="L130">
        <f t="shared" si="16"/>
        <v>29.8779050501631</v>
      </c>
      <c r="M130">
        <f t="shared" si="17"/>
        <v>-292.07233499999984</v>
      </c>
      <c r="N130">
        <f t="shared" si="18"/>
        <v>748.24131599999976</v>
      </c>
      <c r="O130">
        <f t="shared" si="19"/>
        <v>891.08013220557655</v>
      </c>
    </row>
    <row r="131" spans="1:15" x14ac:dyDescent="0.3">
      <c r="A131">
        <v>130</v>
      </c>
      <c r="B131">
        <v>59.6</v>
      </c>
      <c r="C131">
        <v>12</v>
      </c>
      <c r="D131">
        <v>43.1</v>
      </c>
      <c r="E131">
        <v>9.6999999999999993</v>
      </c>
      <c r="F131">
        <f t="shared" ref="F131:F194" si="20">(E131-$E$203)*(B131-$B$203)</f>
        <v>377.97020625000027</v>
      </c>
      <c r="G131">
        <f t="shared" ref="G131:G194" si="21">(B131-147.0425)^2</f>
        <v>7646.1908062499988</v>
      </c>
      <c r="H131">
        <f t="shared" ref="H131:H194" si="22">(E131-7.0325-(0.0475*B131))^2</f>
        <v>2.6732250000000138E-2</v>
      </c>
      <c r="I131">
        <f t="shared" ref="I131:I194" si="23">(E131-$E$203)^2</f>
        <v>18.684006250000028</v>
      </c>
      <c r="J131">
        <f t="shared" ref="J131:J194" si="24">(E131-$E$203)*(C131-$C$203)</f>
        <v>48.688640000000142</v>
      </c>
      <c r="K131">
        <f t="shared" ref="K131:K194" si="25">(C131-$C$203)^2</f>
        <v>126.87769600000054</v>
      </c>
      <c r="L131">
        <f t="shared" ref="L131:L194" si="26">(E131-$K$208-($K$207*C131))^2</f>
        <v>4.1680795032827609</v>
      </c>
      <c r="M131">
        <f t="shared" ref="M131:M194" si="27">(E131-$E$203)*(D131-$D$203)</f>
        <v>-54.230085000000066</v>
      </c>
      <c r="N131">
        <f t="shared" ref="N131:N194" si="28">(D131-$D$203)^2</f>
        <v>157.40211600000015</v>
      </c>
      <c r="O131">
        <f t="shared" ref="O131:O194" si="29">(E131-$N$208-($N$207*D131))^2</f>
        <v>172.04182446128553</v>
      </c>
    </row>
    <row r="132" spans="1:15" x14ac:dyDescent="0.3">
      <c r="A132">
        <v>131</v>
      </c>
      <c r="B132">
        <v>0.7</v>
      </c>
      <c r="C132">
        <v>39.6</v>
      </c>
      <c r="D132">
        <v>8.6999999999999993</v>
      </c>
      <c r="E132">
        <v>1.6</v>
      </c>
      <c r="F132">
        <f t="shared" si="20"/>
        <v>1817.9397062500004</v>
      </c>
      <c r="G132">
        <f t="shared" si="21"/>
        <v>21416.12730625</v>
      </c>
      <c r="H132">
        <f t="shared" si="22"/>
        <v>29.874423062499989</v>
      </c>
      <c r="I132">
        <f t="shared" si="23"/>
        <v>154.31850625000007</v>
      </c>
      <c r="J132">
        <f t="shared" si="24"/>
        <v>-202.93395999999976</v>
      </c>
      <c r="K132">
        <f t="shared" si="25"/>
        <v>266.86489599999925</v>
      </c>
      <c r="L132">
        <f t="shared" si="26"/>
        <v>247.44772157846685</v>
      </c>
      <c r="M132">
        <f t="shared" si="27"/>
        <v>271.481315</v>
      </c>
      <c r="N132">
        <f t="shared" si="28"/>
        <v>477.59731599999981</v>
      </c>
      <c r="O132">
        <f t="shared" si="29"/>
        <v>8.3856859087419089</v>
      </c>
    </row>
    <row r="133" spans="1:15" x14ac:dyDescent="0.3">
      <c r="A133">
        <v>132</v>
      </c>
      <c r="B133">
        <v>265.2</v>
      </c>
      <c r="C133">
        <v>2.9</v>
      </c>
      <c r="D133">
        <v>43</v>
      </c>
      <c r="E133">
        <v>12.7</v>
      </c>
      <c r="F133">
        <f t="shared" si="20"/>
        <v>-156.2632937500004</v>
      </c>
      <c r="G133">
        <f t="shared" si="21"/>
        <v>13961.19480625</v>
      </c>
      <c r="H133">
        <f t="shared" si="22"/>
        <v>48.017970249999998</v>
      </c>
      <c r="I133">
        <f t="shared" si="23"/>
        <v>1.7490062500000088</v>
      </c>
      <c r="J133">
        <f t="shared" si="24"/>
        <v>26.931390000000103</v>
      </c>
      <c r="K133">
        <f t="shared" si="25"/>
        <v>414.69249600000103</v>
      </c>
      <c r="L133">
        <f t="shared" si="26"/>
        <v>7.8462964084954177</v>
      </c>
      <c r="M133">
        <f t="shared" si="27"/>
        <v>-16.459835000000048</v>
      </c>
      <c r="N133">
        <f t="shared" si="28"/>
        <v>154.90291600000012</v>
      </c>
      <c r="O133">
        <f t="shared" si="29"/>
        <v>100.92970424099039</v>
      </c>
    </row>
    <row r="134" spans="1:15" x14ac:dyDescent="0.3">
      <c r="A134">
        <v>133</v>
      </c>
      <c r="B134">
        <v>8.4</v>
      </c>
      <c r="C134">
        <v>27.2</v>
      </c>
      <c r="D134">
        <v>2.1</v>
      </c>
      <c r="E134">
        <v>5.7</v>
      </c>
      <c r="F134">
        <f t="shared" si="20"/>
        <v>1153.8522062500001</v>
      </c>
      <c r="G134">
        <f t="shared" si="21"/>
        <v>19221.742806249997</v>
      </c>
      <c r="H134">
        <f t="shared" si="22"/>
        <v>2.9980922499999987</v>
      </c>
      <c r="I134">
        <f t="shared" si="23"/>
        <v>69.264006250000023</v>
      </c>
      <c r="J134">
        <f t="shared" si="24"/>
        <v>-32.7573599999998</v>
      </c>
      <c r="K134">
        <f t="shared" si="25"/>
        <v>15.492095999999803</v>
      </c>
      <c r="L134">
        <f t="shared" si="26"/>
        <v>83.165707105755601</v>
      </c>
      <c r="M134">
        <f t="shared" si="27"/>
        <v>236.808415</v>
      </c>
      <c r="N134">
        <f t="shared" si="28"/>
        <v>809.63011599999959</v>
      </c>
      <c r="O134">
        <f t="shared" si="29"/>
        <v>135.07082452707641</v>
      </c>
    </row>
    <row r="135" spans="1:15" x14ac:dyDescent="0.3">
      <c r="A135">
        <v>134</v>
      </c>
      <c r="B135">
        <v>219.8</v>
      </c>
      <c r="C135">
        <v>33.5</v>
      </c>
      <c r="D135">
        <v>45.1</v>
      </c>
      <c r="E135">
        <v>19.600000000000001</v>
      </c>
      <c r="F135">
        <f t="shared" si="20"/>
        <v>405.80495625000003</v>
      </c>
      <c r="G135">
        <f t="shared" si="21"/>
        <v>5293.6538062500031</v>
      </c>
      <c r="H135">
        <f t="shared" si="22"/>
        <v>4.5241290000000101</v>
      </c>
      <c r="I135">
        <f t="shared" si="23"/>
        <v>31.108506249999987</v>
      </c>
      <c r="J135">
        <f t="shared" si="24"/>
        <v>57.091289999999852</v>
      </c>
      <c r="K135">
        <f t="shared" si="25"/>
        <v>104.7756959999995</v>
      </c>
      <c r="L135">
        <f t="shared" si="26"/>
        <v>12.283294720906293</v>
      </c>
      <c r="M135">
        <f t="shared" si="27"/>
        <v>81.130315000000024</v>
      </c>
      <c r="N135">
        <f t="shared" si="28"/>
        <v>211.58611600000017</v>
      </c>
      <c r="O135">
        <f t="shared" si="29"/>
        <v>21.329138505579984</v>
      </c>
    </row>
    <row r="136" spans="1:15" x14ac:dyDescent="0.3">
      <c r="A136">
        <v>135</v>
      </c>
      <c r="B136">
        <v>36.9</v>
      </c>
      <c r="C136">
        <v>38.6</v>
      </c>
      <c r="D136">
        <v>65.599999999999994</v>
      </c>
      <c r="E136">
        <v>10.8</v>
      </c>
      <c r="F136">
        <f t="shared" si="20"/>
        <v>354.93420625000016</v>
      </c>
      <c r="G136">
        <f t="shared" si="21"/>
        <v>12131.370306249997</v>
      </c>
      <c r="H136">
        <f t="shared" si="22"/>
        <v>4.0592175625000042</v>
      </c>
      <c r="I136">
        <f t="shared" si="23"/>
        <v>10.384506250000012</v>
      </c>
      <c r="J136">
        <f t="shared" si="24"/>
        <v>-49.420259999999956</v>
      </c>
      <c r="K136">
        <f t="shared" si="25"/>
        <v>235.19289599999931</v>
      </c>
      <c r="L136">
        <f t="shared" si="26"/>
        <v>40.043271829059655</v>
      </c>
      <c r="M136">
        <f t="shared" si="27"/>
        <v>-112.93573500000007</v>
      </c>
      <c r="N136">
        <f t="shared" si="28"/>
        <v>1228.2221159999999</v>
      </c>
      <c r="O136">
        <f t="shared" si="29"/>
        <v>772.14974095026002</v>
      </c>
    </row>
    <row r="137" spans="1:15" x14ac:dyDescent="0.3">
      <c r="A137">
        <v>136</v>
      </c>
      <c r="B137">
        <v>48.3</v>
      </c>
      <c r="C137">
        <v>47</v>
      </c>
      <c r="D137">
        <v>8.5</v>
      </c>
      <c r="E137">
        <v>11.6</v>
      </c>
      <c r="F137">
        <f t="shared" si="20"/>
        <v>239.20370625000027</v>
      </c>
      <c r="G137">
        <f t="shared" si="21"/>
        <v>9750.0813062499983</v>
      </c>
      <c r="H137">
        <f t="shared" si="22"/>
        <v>5.1676655624999999</v>
      </c>
      <c r="I137">
        <f t="shared" si="23"/>
        <v>5.8685062500000145</v>
      </c>
      <c r="J137">
        <f t="shared" si="24"/>
        <v>-57.500460000000011</v>
      </c>
      <c r="K137">
        <f t="shared" si="25"/>
        <v>563.39769599999886</v>
      </c>
      <c r="L137">
        <f t="shared" si="26"/>
        <v>52.257572288939635</v>
      </c>
      <c r="M137">
        <f t="shared" si="27"/>
        <v>53.425815000000057</v>
      </c>
      <c r="N137">
        <f t="shared" si="28"/>
        <v>486.37891599999978</v>
      </c>
      <c r="O137">
        <f t="shared" si="29"/>
        <v>169.93710135512629</v>
      </c>
    </row>
    <row r="138" spans="1:15" x14ac:dyDescent="0.3">
      <c r="A138">
        <v>137</v>
      </c>
      <c r="B138">
        <v>25.6</v>
      </c>
      <c r="C138">
        <v>39</v>
      </c>
      <c r="D138">
        <v>9.3000000000000007</v>
      </c>
      <c r="E138">
        <v>9.5</v>
      </c>
      <c r="F138">
        <f t="shared" si="20"/>
        <v>549.2237062500003</v>
      </c>
      <c r="G138">
        <f t="shared" si="21"/>
        <v>14748.280806249999</v>
      </c>
      <c r="H138">
        <f t="shared" si="22"/>
        <v>1.5662522500000002</v>
      </c>
      <c r="I138">
        <f t="shared" si="23"/>
        <v>20.453006250000023</v>
      </c>
      <c r="J138">
        <f t="shared" si="24"/>
        <v>-71.166059999999931</v>
      </c>
      <c r="K138">
        <f t="shared" si="25"/>
        <v>247.62169599999925</v>
      </c>
      <c r="L138">
        <f t="shared" si="26"/>
        <v>59.428274697285573</v>
      </c>
      <c r="M138">
        <f t="shared" si="27"/>
        <v>96.121215000000035</v>
      </c>
      <c r="N138">
        <f t="shared" si="28"/>
        <v>451.73251599999975</v>
      </c>
      <c r="O138">
        <f t="shared" si="29"/>
        <v>107.64564491827005</v>
      </c>
    </row>
    <row r="139" spans="1:15" x14ac:dyDescent="0.3">
      <c r="A139">
        <v>138</v>
      </c>
      <c r="B139">
        <v>273.7</v>
      </c>
      <c r="C139">
        <v>28.9</v>
      </c>
      <c r="D139">
        <v>59.7</v>
      </c>
      <c r="E139">
        <v>20.8</v>
      </c>
      <c r="F139">
        <f t="shared" si="20"/>
        <v>858.42120624999973</v>
      </c>
      <c r="G139">
        <f t="shared" si="21"/>
        <v>16042.122306249999</v>
      </c>
      <c r="H139">
        <f t="shared" si="22"/>
        <v>0.58790556250000281</v>
      </c>
      <c r="I139">
        <f t="shared" si="23"/>
        <v>45.934506249999977</v>
      </c>
      <c r="J139">
        <f t="shared" si="24"/>
        <v>38.197989999999812</v>
      </c>
      <c r="K139">
        <f t="shared" si="25"/>
        <v>31.76449599999971</v>
      </c>
      <c r="L139">
        <f t="shared" si="26"/>
        <v>31.767131051474006</v>
      </c>
      <c r="M139">
        <f t="shared" si="27"/>
        <v>197.537015</v>
      </c>
      <c r="N139">
        <f t="shared" si="28"/>
        <v>849.48931600000049</v>
      </c>
      <c r="O139">
        <f t="shared" si="29"/>
        <v>186.37837969795694</v>
      </c>
    </row>
    <row r="140" spans="1:15" x14ac:dyDescent="0.3">
      <c r="A140">
        <v>139</v>
      </c>
      <c r="B140">
        <v>43</v>
      </c>
      <c r="C140">
        <v>25.9</v>
      </c>
      <c r="D140">
        <v>20.5</v>
      </c>
      <c r="E140">
        <v>9.6</v>
      </c>
      <c r="F140">
        <f t="shared" si="20"/>
        <v>460.12795625000024</v>
      </c>
      <c r="G140">
        <f t="shared" si="21"/>
        <v>10824.841806249999</v>
      </c>
      <c r="H140">
        <f t="shared" si="22"/>
        <v>0.2756249999999999</v>
      </c>
      <c r="I140">
        <f t="shared" si="23"/>
        <v>19.558506250000026</v>
      </c>
      <c r="J140">
        <f t="shared" si="24"/>
        <v>-11.657709999999895</v>
      </c>
      <c r="K140">
        <f t="shared" si="25"/>
        <v>6.9484959999998646</v>
      </c>
      <c r="L140">
        <f t="shared" si="26"/>
        <v>24.564700386119551</v>
      </c>
      <c r="M140">
        <f t="shared" si="27"/>
        <v>44.463815000000011</v>
      </c>
      <c r="N140">
        <f t="shared" si="28"/>
        <v>101.0829159999999</v>
      </c>
      <c r="O140">
        <f t="shared" si="29"/>
        <v>6.8892250727362869</v>
      </c>
    </row>
    <row r="141" spans="1:15" x14ac:dyDescent="0.3">
      <c r="A141">
        <v>140</v>
      </c>
      <c r="B141">
        <v>184.9</v>
      </c>
      <c r="C141">
        <v>43.9</v>
      </c>
      <c r="D141">
        <v>1.7</v>
      </c>
      <c r="E141">
        <v>20.7</v>
      </c>
      <c r="F141">
        <f t="shared" si="20"/>
        <v>252.79345624999999</v>
      </c>
      <c r="G141">
        <f t="shared" si="21"/>
        <v>1433.1903062500012</v>
      </c>
      <c r="H141">
        <f t="shared" si="22"/>
        <v>23.860782562500003</v>
      </c>
      <c r="I141">
        <f t="shared" si="23"/>
        <v>44.589006249999954</v>
      </c>
      <c r="J141">
        <f t="shared" si="24"/>
        <v>137.79688999999976</v>
      </c>
      <c r="K141">
        <f t="shared" si="25"/>
        <v>425.84449599999897</v>
      </c>
      <c r="L141">
        <f t="shared" si="26"/>
        <v>6.2439865167436164</v>
      </c>
      <c r="M141">
        <f t="shared" si="27"/>
        <v>-192.67258499999988</v>
      </c>
      <c r="N141">
        <f t="shared" si="28"/>
        <v>832.55331599999977</v>
      </c>
      <c r="O141">
        <f t="shared" si="29"/>
        <v>723.73765947522838</v>
      </c>
    </row>
    <row r="142" spans="1:15" x14ac:dyDescent="0.3">
      <c r="A142">
        <v>141</v>
      </c>
      <c r="B142">
        <v>73.400000000000006</v>
      </c>
      <c r="C142">
        <v>17</v>
      </c>
      <c r="D142">
        <v>12.9</v>
      </c>
      <c r="E142">
        <v>10.9</v>
      </c>
      <c r="F142">
        <f t="shared" si="20"/>
        <v>229.94870625000013</v>
      </c>
      <c r="G142">
        <f t="shared" si="21"/>
        <v>5423.2178062499979</v>
      </c>
      <c r="H142">
        <f t="shared" si="22"/>
        <v>0.14516100000000018</v>
      </c>
      <c r="I142">
        <f t="shared" si="23"/>
        <v>9.7500062500000144</v>
      </c>
      <c r="J142">
        <f t="shared" si="24"/>
        <v>19.559340000000091</v>
      </c>
      <c r="K142">
        <f t="shared" si="25"/>
        <v>39.237696000000305</v>
      </c>
      <c r="L142">
        <f t="shared" si="26"/>
        <v>3.4375622631833913</v>
      </c>
      <c r="M142">
        <f t="shared" si="27"/>
        <v>55.124615000000027</v>
      </c>
      <c r="N142">
        <f t="shared" si="28"/>
        <v>311.66371599999985</v>
      </c>
      <c r="O142">
        <f t="shared" si="29"/>
        <v>85.596990448881414</v>
      </c>
    </row>
    <row r="143" spans="1:15" x14ac:dyDescent="0.3">
      <c r="A143">
        <v>142</v>
      </c>
      <c r="B143">
        <v>193.7</v>
      </c>
      <c r="C143">
        <v>35.4</v>
      </c>
      <c r="D143">
        <v>75.599999999999994</v>
      </c>
      <c r="E143">
        <v>19.2</v>
      </c>
      <c r="F143">
        <f t="shared" si="20"/>
        <v>241.56920624999984</v>
      </c>
      <c r="G143">
        <f t="shared" si="21"/>
        <v>2176.92230625</v>
      </c>
      <c r="H143">
        <f t="shared" si="22"/>
        <v>8.801605562500006</v>
      </c>
      <c r="I143">
        <f t="shared" si="23"/>
        <v>26.806506249999966</v>
      </c>
      <c r="J143">
        <f t="shared" si="24"/>
        <v>62.834139999999827</v>
      </c>
      <c r="K143">
        <f t="shared" si="25"/>
        <v>147.28249599999938</v>
      </c>
      <c r="L143">
        <f t="shared" si="26"/>
        <v>7.3984607798813249</v>
      </c>
      <c r="M143">
        <f t="shared" si="27"/>
        <v>233.22566499999985</v>
      </c>
      <c r="N143">
        <f t="shared" si="28"/>
        <v>2029.142116</v>
      </c>
      <c r="O143">
        <f t="shared" si="29"/>
        <v>696.79976980864012</v>
      </c>
    </row>
    <row r="144" spans="1:15" x14ac:dyDescent="0.3">
      <c r="A144">
        <v>143</v>
      </c>
      <c r="B144">
        <v>220.5</v>
      </c>
      <c r="C144">
        <v>33.200000000000003</v>
      </c>
      <c r="D144">
        <v>37.9</v>
      </c>
      <c r="E144">
        <v>20.100000000000001</v>
      </c>
      <c r="F144">
        <f t="shared" si="20"/>
        <v>446.43795624999996</v>
      </c>
      <c r="G144">
        <f t="shared" si="21"/>
        <v>5396.0043062500017</v>
      </c>
      <c r="H144">
        <f t="shared" si="22"/>
        <v>6.7275390625000089</v>
      </c>
      <c r="I144">
        <f t="shared" si="23"/>
        <v>36.936006249999984</v>
      </c>
      <c r="J144">
        <f t="shared" si="24"/>
        <v>60.386039999999859</v>
      </c>
      <c r="K144">
        <f t="shared" si="25"/>
        <v>98.724095999999577</v>
      </c>
      <c r="L144">
        <f t="shared" si="26"/>
        <v>16.528305668109255</v>
      </c>
      <c r="M144">
        <f t="shared" si="27"/>
        <v>44.645315000000011</v>
      </c>
      <c r="N144">
        <f t="shared" si="28"/>
        <v>53.963716000000055</v>
      </c>
      <c r="O144">
        <f t="shared" si="29"/>
        <v>0.86194047240051763</v>
      </c>
    </row>
    <row r="145" spans="1:15" x14ac:dyDescent="0.3">
      <c r="A145">
        <v>144</v>
      </c>
      <c r="B145">
        <v>104.6</v>
      </c>
      <c r="C145">
        <v>5.7</v>
      </c>
      <c r="D145">
        <v>34.4</v>
      </c>
      <c r="E145">
        <v>10.4</v>
      </c>
      <c r="F145">
        <f t="shared" si="20"/>
        <v>153.74795625000007</v>
      </c>
      <c r="G145">
        <f t="shared" si="21"/>
        <v>1801.3658062499997</v>
      </c>
      <c r="H145">
        <f t="shared" si="22"/>
        <v>2.5632009999999972</v>
      </c>
      <c r="I145">
        <f t="shared" si="23"/>
        <v>13.122506250000017</v>
      </c>
      <c r="J145">
        <f t="shared" si="24"/>
        <v>63.62559000000013</v>
      </c>
      <c r="K145">
        <f t="shared" si="25"/>
        <v>308.49409600000087</v>
      </c>
      <c r="L145">
        <f t="shared" si="26"/>
        <v>4.3380744649134783E-3</v>
      </c>
      <c r="M145">
        <f t="shared" si="27"/>
        <v>-13.932135000000022</v>
      </c>
      <c r="N145">
        <f t="shared" si="28"/>
        <v>14.791716000000028</v>
      </c>
      <c r="O145">
        <f t="shared" si="29"/>
        <v>39.921023234012949</v>
      </c>
    </row>
    <row r="146" spans="1:15" x14ac:dyDescent="0.3">
      <c r="A146">
        <v>145</v>
      </c>
      <c r="B146">
        <v>96.2</v>
      </c>
      <c r="C146">
        <v>14.8</v>
      </c>
      <c r="D146">
        <v>38.9</v>
      </c>
      <c r="E146">
        <v>11.4</v>
      </c>
      <c r="F146">
        <f t="shared" si="20"/>
        <v>133.33445625000007</v>
      </c>
      <c r="G146">
        <f t="shared" si="21"/>
        <v>2584.9598062499986</v>
      </c>
      <c r="H146">
        <f t="shared" si="22"/>
        <v>4.0803999999999986E-2</v>
      </c>
      <c r="I146">
        <f t="shared" si="23"/>
        <v>6.8775062500000121</v>
      </c>
      <c r="J146">
        <f t="shared" si="24"/>
        <v>22.19684000000008</v>
      </c>
      <c r="K146">
        <f t="shared" si="25"/>
        <v>71.6392960000004</v>
      </c>
      <c r="L146">
        <f t="shared" si="26"/>
        <v>0.82550978330760538</v>
      </c>
      <c r="M146">
        <f t="shared" si="27"/>
        <v>-21.88738500000003</v>
      </c>
      <c r="N146">
        <f t="shared" si="28"/>
        <v>69.655716000000055</v>
      </c>
      <c r="O146">
        <f t="shared" si="29"/>
        <v>71.783777717704993</v>
      </c>
    </row>
    <row r="147" spans="1:15" x14ac:dyDescent="0.3">
      <c r="A147">
        <v>146</v>
      </c>
      <c r="B147">
        <v>140.30000000000001</v>
      </c>
      <c r="C147">
        <v>1.9</v>
      </c>
      <c r="D147">
        <v>9</v>
      </c>
      <c r="E147">
        <v>10.3</v>
      </c>
      <c r="F147">
        <f t="shared" si="20"/>
        <v>25.098956249999933</v>
      </c>
      <c r="G147">
        <f t="shared" si="21"/>
        <v>45.461306249999708</v>
      </c>
      <c r="H147">
        <f t="shared" si="22"/>
        <v>11.537910562499999</v>
      </c>
      <c r="I147">
        <f t="shared" si="23"/>
        <v>13.857006250000014</v>
      </c>
      <c r="J147">
        <f t="shared" si="24"/>
        <v>79.527490000000142</v>
      </c>
      <c r="K147">
        <f t="shared" si="25"/>
        <v>456.42049600000109</v>
      </c>
      <c r="L147">
        <f t="shared" si="26"/>
        <v>0.36435700347001737</v>
      </c>
      <c r="M147">
        <f t="shared" si="27"/>
        <v>80.234765000000024</v>
      </c>
      <c r="N147">
        <f t="shared" si="28"/>
        <v>464.5749159999998</v>
      </c>
      <c r="O147">
        <f t="shared" si="29"/>
        <v>129.63014311400661</v>
      </c>
    </row>
    <row r="148" spans="1:15" x14ac:dyDescent="0.3">
      <c r="A148">
        <v>147</v>
      </c>
      <c r="B148">
        <v>240.1</v>
      </c>
      <c r="C148">
        <v>7.3</v>
      </c>
      <c r="D148">
        <v>8.6999999999999993</v>
      </c>
      <c r="E148">
        <v>13.2</v>
      </c>
      <c r="F148">
        <f t="shared" si="20"/>
        <v>-76.539793750000314</v>
      </c>
      <c r="G148">
        <f t="shared" si="21"/>
        <v>8659.6983062500003</v>
      </c>
      <c r="H148">
        <f t="shared" si="22"/>
        <v>27.428787562500005</v>
      </c>
      <c r="I148">
        <f t="shared" si="23"/>
        <v>0.67650625000000553</v>
      </c>
      <c r="J148">
        <f t="shared" si="24"/>
        <v>13.130390000000073</v>
      </c>
      <c r="K148">
        <f t="shared" si="25"/>
        <v>254.84929600000075</v>
      </c>
      <c r="L148">
        <f t="shared" si="26"/>
        <v>5.8087877672500223</v>
      </c>
      <c r="M148">
        <f t="shared" si="27"/>
        <v>17.97491500000007</v>
      </c>
      <c r="N148">
        <f t="shared" si="28"/>
        <v>477.59731599999981</v>
      </c>
      <c r="O148">
        <f t="shared" si="29"/>
        <v>210.12835914761538</v>
      </c>
    </row>
    <row r="149" spans="1:15" x14ac:dyDescent="0.3">
      <c r="A149">
        <v>148</v>
      </c>
      <c r="B149">
        <v>243.2</v>
      </c>
      <c r="C149">
        <v>49</v>
      </c>
      <c r="D149">
        <v>44.3</v>
      </c>
      <c r="E149">
        <v>25.4</v>
      </c>
      <c r="F149">
        <f t="shared" si="20"/>
        <v>1094.0319562499997</v>
      </c>
      <c r="G149">
        <f t="shared" si="21"/>
        <v>9246.2648062499993</v>
      </c>
      <c r="H149">
        <f t="shared" si="22"/>
        <v>46.451040249999998</v>
      </c>
      <c r="I149">
        <f t="shared" si="23"/>
        <v>129.44750624999992</v>
      </c>
      <c r="J149">
        <f t="shared" si="24"/>
        <v>292.81133999999963</v>
      </c>
      <c r="K149">
        <f t="shared" si="25"/>
        <v>662.34169599999871</v>
      </c>
      <c r="L149">
        <f t="shared" si="26"/>
        <v>38.020400976220138</v>
      </c>
      <c r="M149">
        <f t="shared" si="27"/>
        <v>156.39511499999998</v>
      </c>
      <c r="N149">
        <f t="shared" si="28"/>
        <v>188.95251600000006</v>
      </c>
      <c r="O149">
        <f t="shared" si="29"/>
        <v>3.0359667703477977</v>
      </c>
    </row>
    <row r="150" spans="1:15" x14ac:dyDescent="0.3">
      <c r="A150">
        <v>149</v>
      </c>
      <c r="B150">
        <v>38</v>
      </c>
      <c r="C150">
        <v>40.299999999999997</v>
      </c>
      <c r="D150">
        <v>11.9</v>
      </c>
      <c r="E150">
        <v>10.9</v>
      </c>
      <c r="F150">
        <f t="shared" si="20"/>
        <v>340.4852062500002</v>
      </c>
      <c r="G150">
        <f t="shared" si="21"/>
        <v>11890.266806249998</v>
      </c>
      <c r="H150">
        <f t="shared" si="22"/>
        <v>4.2539062500000036</v>
      </c>
      <c r="I150">
        <f t="shared" si="23"/>
        <v>9.7500062500000144</v>
      </c>
      <c r="J150">
        <f t="shared" si="24"/>
        <v>-53.194909999999958</v>
      </c>
      <c r="K150">
        <f t="shared" si="25"/>
        <v>290.2252959999991</v>
      </c>
      <c r="L150">
        <f t="shared" si="26"/>
        <v>43.194051619838909</v>
      </c>
      <c r="M150">
        <f t="shared" si="27"/>
        <v>58.247115000000029</v>
      </c>
      <c r="N150">
        <f t="shared" si="28"/>
        <v>347.97171599999984</v>
      </c>
      <c r="O150">
        <f t="shared" si="29"/>
        <v>99.058276160236375</v>
      </c>
    </row>
    <row r="151" spans="1:15" x14ac:dyDescent="0.3">
      <c r="A151">
        <v>150</v>
      </c>
      <c r="B151">
        <v>44.7</v>
      </c>
      <c r="C151">
        <v>25.8</v>
      </c>
      <c r="D151">
        <v>20.6</v>
      </c>
      <c r="E151">
        <v>10.1</v>
      </c>
      <c r="F151">
        <f t="shared" si="20"/>
        <v>401.43845625000023</v>
      </c>
      <c r="G151">
        <f t="shared" si="21"/>
        <v>10473.987306249997</v>
      </c>
      <c r="H151">
        <f t="shared" si="22"/>
        <v>0.89160806249999969</v>
      </c>
      <c r="I151">
        <f t="shared" si="23"/>
        <v>15.386006250000023</v>
      </c>
      <c r="J151">
        <f t="shared" si="24"/>
        <v>-9.947459999999916</v>
      </c>
      <c r="K151">
        <f t="shared" si="25"/>
        <v>6.4312959999998807</v>
      </c>
      <c r="L151">
        <f t="shared" si="26"/>
        <v>19.678356009752445</v>
      </c>
      <c r="M151">
        <f t="shared" si="27"/>
        <v>39.044565000000006</v>
      </c>
      <c r="N151">
        <f t="shared" si="28"/>
        <v>99.082115999999871</v>
      </c>
      <c r="O151">
        <f t="shared" si="29"/>
        <v>9.3308225175451156</v>
      </c>
    </row>
    <row r="152" spans="1:15" x14ac:dyDescent="0.3">
      <c r="A152">
        <v>151</v>
      </c>
      <c r="B152">
        <v>280.7</v>
      </c>
      <c r="C152">
        <v>13.9</v>
      </c>
      <c r="D152">
        <v>37</v>
      </c>
      <c r="E152">
        <v>16.100000000000001</v>
      </c>
      <c r="F152">
        <f t="shared" si="20"/>
        <v>277.67345624999984</v>
      </c>
      <c r="G152">
        <f t="shared" si="21"/>
        <v>17864.327306250001</v>
      </c>
      <c r="H152">
        <f t="shared" si="22"/>
        <v>18.196623062499974</v>
      </c>
      <c r="I152">
        <f t="shared" si="23"/>
        <v>4.3160062499999947</v>
      </c>
      <c r="J152">
        <f t="shared" si="24"/>
        <v>-19.45371000000004</v>
      </c>
      <c r="K152">
        <f t="shared" si="25"/>
        <v>87.684496000000451</v>
      </c>
      <c r="L152">
        <f t="shared" si="26"/>
        <v>15.790057367238678</v>
      </c>
      <c r="M152">
        <f t="shared" si="27"/>
        <v>13.391565000000003</v>
      </c>
      <c r="N152">
        <f t="shared" si="28"/>
        <v>41.550916000000065</v>
      </c>
      <c r="O152">
        <f t="shared" si="29"/>
        <v>5.9572511280423663</v>
      </c>
    </row>
    <row r="153" spans="1:15" x14ac:dyDescent="0.3">
      <c r="A153">
        <v>152</v>
      </c>
      <c r="B153">
        <v>121</v>
      </c>
      <c r="C153">
        <v>8.4</v>
      </c>
      <c r="D153">
        <v>48.7</v>
      </c>
      <c r="E153">
        <v>11.6</v>
      </c>
      <c r="F153">
        <f t="shared" si="20"/>
        <v>63.087956250000055</v>
      </c>
      <c r="G153">
        <f t="shared" si="21"/>
        <v>678.21180624999943</v>
      </c>
      <c r="H153">
        <f t="shared" si="22"/>
        <v>1.3924000000000014</v>
      </c>
      <c r="I153">
        <f t="shared" si="23"/>
        <v>5.8685062500000145</v>
      </c>
      <c r="J153">
        <f t="shared" si="24"/>
        <v>36.008040000000101</v>
      </c>
      <c r="K153">
        <f t="shared" si="25"/>
        <v>220.9384960000007</v>
      </c>
      <c r="L153">
        <f t="shared" si="26"/>
        <v>0.34503561664793109</v>
      </c>
      <c r="M153">
        <f t="shared" si="27"/>
        <v>-43.958685000000074</v>
      </c>
      <c r="N153">
        <f t="shared" si="28"/>
        <v>329.27731600000027</v>
      </c>
      <c r="O153">
        <f t="shared" si="29"/>
        <v>229.27185983817887</v>
      </c>
    </row>
    <row r="154" spans="1:15" x14ac:dyDescent="0.3">
      <c r="A154">
        <v>153</v>
      </c>
      <c r="B154">
        <v>197.6</v>
      </c>
      <c r="C154">
        <v>23.3</v>
      </c>
      <c r="D154">
        <v>14.2</v>
      </c>
      <c r="E154">
        <v>16.600000000000001</v>
      </c>
      <c r="F154">
        <f t="shared" si="20"/>
        <v>130.31195624999995</v>
      </c>
      <c r="G154">
        <f t="shared" si="21"/>
        <v>2556.0608062500005</v>
      </c>
      <c r="H154">
        <f t="shared" si="22"/>
        <v>3.2942250000001207E-2</v>
      </c>
      <c r="I154">
        <f t="shared" si="23"/>
        <v>6.6435062499999935</v>
      </c>
      <c r="J154">
        <f t="shared" si="24"/>
        <v>9.2789999999939379E-2</v>
      </c>
      <c r="K154">
        <f t="shared" si="25"/>
        <v>1.2959999999983076E-3</v>
      </c>
      <c r="L154">
        <f t="shared" si="26"/>
        <v>6.6059802244048651</v>
      </c>
      <c r="M154">
        <f t="shared" si="27"/>
        <v>-42.152434999999969</v>
      </c>
      <c r="N154">
        <f t="shared" si="28"/>
        <v>267.45331599999986</v>
      </c>
      <c r="O154">
        <f t="shared" si="29"/>
        <v>197.13969556050222</v>
      </c>
    </row>
    <row r="155" spans="1:15" x14ac:dyDescent="0.3">
      <c r="A155">
        <v>154</v>
      </c>
      <c r="B155">
        <v>171.3</v>
      </c>
      <c r="C155">
        <v>39.700000000000003</v>
      </c>
      <c r="D155">
        <v>37.700000000000003</v>
      </c>
      <c r="E155">
        <v>19</v>
      </c>
      <c r="F155">
        <f t="shared" si="20"/>
        <v>120.74170625000005</v>
      </c>
      <c r="G155">
        <f t="shared" si="21"/>
        <v>588.42630625000106</v>
      </c>
      <c r="H155">
        <f t="shared" si="22"/>
        <v>14.6746455625</v>
      </c>
      <c r="I155">
        <f t="shared" si="23"/>
        <v>24.775506249999975</v>
      </c>
      <c r="J155">
        <f t="shared" si="24"/>
        <v>81.810189999999849</v>
      </c>
      <c r="K155">
        <f t="shared" si="25"/>
        <v>270.1420959999993</v>
      </c>
      <c r="L155">
        <f t="shared" si="26"/>
        <v>2.7201222231366411</v>
      </c>
      <c r="M155">
        <f t="shared" si="27"/>
        <v>35.569215000000021</v>
      </c>
      <c r="N155">
        <f t="shared" si="28"/>
        <v>51.065316000000109</v>
      </c>
      <c r="O155">
        <f t="shared" si="29"/>
        <v>9.8626485536390724E-4</v>
      </c>
    </row>
    <row r="156" spans="1:15" x14ac:dyDescent="0.3">
      <c r="A156">
        <v>155</v>
      </c>
      <c r="B156">
        <v>187.8</v>
      </c>
      <c r="C156">
        <v>21.1</v>
      </c>
      <c r="D156">
        <v>9.5</v>
      </c>
      <c r="E156">
        <v>15.6</v>
      </c>
      <c r="F156">
        <f t="shared" si="20"/>
        <v>64.294956249999913</v>
      </c>
      <c r="G156">
        <f t="shared" si="21"/>
        <v>1661.1738062500017</v>
      </c>
      <c r="H156">
        <f t="shared" si="22"/>
        <v>0.12460900000000108</v>
      </c>
      <c r="I156">
        <f t="shared" si="23"/>
        <v>2.4885062499999906</v>
      </c>
      <c r="J156">
        <f t="shared" si="24"/>
        <v>-3.4137100000000293</v>
      </c>
      <c r="K156">
        <f t="shared" si="25"/>
        <v>4.682896000000099</v>
      </c>
      <c r="L156">
        <f t="shared" si="26"/>
        <v>4.0630500185289371</v>
      </c>
      <c r="M156">
        <f t="shared" si="27"/>
        <v>-33.212684999999929</v>
      </c>
      <c r="N156">
        <f t="shared" si="28"/>
        <v>443.27091599999977</v>
      </c>
      <c r="O156">
        <f t="shared" si="29"/>
        <v>266.83399792565706</v>
      </c>
    </row>
    <row r="157" spans="1:15" x14ac:dyDescent="0.3">
      <c r="A157">
        <v>156</v>
      </c>
      <c r="B157">
        <v>4.0999999999999996</v>
      </c>
      <c r="C157">
        <v>11.6</v>
      </c>
      <c r="D157">
        <v>5.7</v>
      </c>
      <c r="E157">
        <v>3.2</v>
      </c>
      <c r="F157">
        <f t="shared" si="20"/>
        <v>1546.9952062500001</v>
      </c>
      <c r="G157">
        <f t="shared" si="21"/>
        <v>20432.558306249997</v>
      </c>
      <c r="H157">
        <f t="shared" si="22"/>
        <v>16.218742562499997</v>
      </c>
      <c r="I157">
        <f t="shared" si="23"/>
        <v>117.12650625000003</v>
      </c>
      <c r="J157">
        <f t="shared" si="24"/>
        <v>126.23364000000028</v>
      </c>
      <c r="K157">
        <f t="shared" si="25"/>
        <v>136.04889600000058</v>
      </c>
      <c r="L157">
        <f t="shared" si="26"/>
        <v>71.581569315215035</v>
      </c>
      <c r="M157">
        <f t="shared" si="27"/>
        <v>268.982415</v>
      </c>
      <c r="N157">
        <f t="shared" si="28"/>
        <v>617.72131599999977</v>
      </c>
      <c r="O157">
        <f t="shared" si="29"/>
        <v>43.541781696564072</v>
      </c>
    </row>
    <row r="158" spans="1:15" x14ac:dyDescent="0.3">
      <c r="A158">
        <v>157</v>
      </c>
      <c r="B158">
        <v>93.9</v>
      </c>
      <c r="C158">
        <v>43.5</v>
      </c>
      <c r="D158">
        <v>50.5</v>
      </c>
      <c r="E158">
        <v>15.3</v>
      </c>
      <c r="F158">
        <f t="shared" si="20"/>
        <v>-67.889543749999874</v>
      </c>
      <c r="G158">
        <f t="shared" si="21"/>
        <v>2824.1253062499982</v>
      </c>
      <c r="H158">
        <f t="shared" si="22"/>
        <v>14.495152562500012</v>
      </c>
      <c r="I158">
        <f t="shared" si="23"/>
        <v>1.632006249999995</v>
      </c>
      <c r="J158">
        <f t="shared" si="24"/>
        <v>25.851489999999931</v>
      </c>
      <c r="K158">
        <f t="shared" si="25"/>
        <v>409.49569599999904</v>
      </c>
      <c r="L158">
        <f t="shared" si="26"/>
        <v>7.9535543960847708</v>
      </c>
      <c r="M158">
        <f t="shared" si="27"/>
        <v>25.481014999999967</v>
      </c>
      <c r="N158">
        <f t="shared" si="28"/>
        <v>397.84291600000023</v>
      </c>
      <c r="O158">
        <f t="shared" si="29"/>
        <v>161.37674422910311</v>
      </c>
    </row>
    <row r="159" spans="1:15" x14ac:dyDescent="0.3">
      <c r="A159">
        <v>158</v>
      </c>
      <c r="B159">
        <v>149.80000000000001</v>
      </c>
      <c r="C159">
        <v>1.3</v>
      </c>
      <c r="D159">
        <v>24.3</v>
      </c>
      <c r="E159">
        <v>10.1</v>
      </c>
      <c r="F159">
        <f t="shared" si="20"/>
        <v>-10.816293750000092</v>
      </c>
      <c r="G159">
        <f t="shared" si="21"/>
        <v>7.6038062500001189</v>
      </c>
      <c r="H159">
        <f t="shared" si="22"/>
        <v>16.386304000000006</v>
      </c>
      <c r="I159">
        <f t="shared" si="23"/>
        <v>15.386006250000023</v>
      </c>
      <c r="J159">
        <f t="shared" si="24"/>
        <v>86.153790000000157</v>
      </c>
      <c r="K159">
        <f t="shared" si="25"/>
        <v>482.41729600000104</v>
      </c>
      <c r="L159">
        <f t="shared" si="26"/>
        <v>0.27574826953269999</v>
      </c>
      <c r="M159">
        <f t="shared" si="27"/>
        <v>24.531314999999996</v>
      </c>
      <c r="N159">
        <f t="shared" si="28"/>
        <v>39.112515999999928</v>
      </c>
      <c r="O159">
        <f t="shared" si="29"/>
        <v>0.21267585052178348</v>
      </c>
    </row>
    <row r="160" spans="1:15" x14ac:dyDescent="0.3">
      <c r="A160">
        <v>159</v>
      </c>
      <c r="B160">
        <v>11.7</v>
      </c>
      <c r="C160">
        <v>36.9</v>
      </c>
      <c r="D160">
        <v>45.2</v>
      </c>
      <c r="E160">
        <v>7.3</v>
      </c>
      <c r="F160">
        <f t="shared" si="20"/>
        <v>909.83995625000034</v>
      </c>
      <c r="G160">
        <f t="shared" si="21"/>
        <v>18317.592306250001</v>
      </c>
      <c r="H160">
        <f t="shared" si="22"/>
        <v>8.3088062499999935E-2</v>
      </c>
      <c r="I160">
        <f t="shared" si="23"/>
        <v>45.192006250000041</v>
      </c>
      <c r="J160">
        <f t="shared" si="24"/>
        <v>-91.668009999999867</v>
      </c>
      <c r="K160">
        <f t="shared" si="25"/>
        <v>185.94049599999931</v>
      </c>
      <c r="L160">
        <f t="shared" si="26"/>
        <v>89.941182175926926</v>
      </c>
      <c r="M160">
        <f t="shared" si="27"/>
        <v>-98.457735000000099</v>
      </c>
      <c r="N160">
        <f t="shared" si="28"/>
        <v>214.50531600000022</v>
      </c>
      <c r="O160">
        <f t="shared" si="29"/>
        <v>288.60715664167071</v>
      </c>
    </row>
    <row r="161" spans="1:15" x14ac:dyDescent="0.3">
      <c r="A161">
        <v>160</v>
      </c>
      <c r="B161">
        <v>131.69999999999999</v>
      </c>
      <c r="C161">
        <v>18.399999999999999</v>
      </c>
      <c r="D161">
        <v>34.6</v>
      </c>
      <c r="E161">
        <v>12.9</v>
      </c>
      <c r="F161">
        <f t="shared" si="20"/>
        <v>17.221956250000037</v>
      </c>
      <c r="G161">
        <f t="shared" si="21"/>
        <v>235.39230625000005</v>
      </c>
      <c r="H161">
        <f t="shared" si="22"/>
        <v>0.15073806249999946</v>
      </c>
      <c r="I161">
        <f t="shared" si="23"/>
        <v>1.2600062500000051</v>
      </c>
      <c r="J161">
        <f t="shared" si="24"/>
        <v>5.4598400000000398</v>
      </c>
      <c r="K161">
        <f t="shared" si="25"/>
        <v>23.658496000000248</v>
      </c>
      <c r="L161">
        <f t="shared" si="26"/>
        <v>1.8922893795680705E-2</v>
      </c>
      <c r="M161">
        <f t="shared" si="27"/>
        <v>-4.5416350000000163</v>
      </c>
      <c r="N161">
        <f t="shared" si="28"/>
        <v>16.370116000000053</v>
      </c>
      <c r="O161">
        <f t="shared" si="29"/>
        <v>15.669692380481452</v>
      </c>
    </row>
    <row r="162" spans="1:15" x14ac:dyDescent="0.3">
      <c r="A162">
        <v>161</v>
      </c>
      <c r="B162">
        <v>172.5</v>
      </c>
      <c r="C162">
        <v>18.100000000000001</v>
      </c>
      <c r="D162">
        <v>30.7</v>
      </c>
      <c r="E162">
        <v>14.4</v>
      </c>
      <c r="F162">
        <f t="shared" si="20"/>
        <v>9.6102062499999459</v>
      </c>
      <c r="G162">
        <f t="shared" si="21"/>
        <v>648.08430625000051</v>
      </c>
      <c r="H162">
        <f t="shared" si="22"/>
        <v>0.68268906249999839</v>
      </c>
      <c r="I162">
        <f t="shared" si="23"/>
        <v>0.14250624999999828</v>
      </c>
      <c r="J162">
        <f t="shared" si="24"/>
        <v>-1.9494099999999968</v>
      </c>
      <c r="K162">
        <f t="shared" si="25"/>
        <v>26.666896000000236</v>
      </c>
      <c r="L162">
        <f t="shared" si="26"/>
        <v>2.0254647250269637</v>
      </c>
      <c r="M162">
        <f t="shared" si="27"/>
        <v>5.5115000000001309E-2</v>
      </c>
      <c r="N162">
        <f t="shared" si="28"/>
        <v>2.1316000000001271E-2</v>
      </c>
      <c r="O162">
        <f t="shared" si="29"/>
        <v>7.571468375531841E-2</v>
      </c>
    </row>
    <row r="163" spans="1:15" x14ac:dyDescent="0.3">
      <c r="A163">
        <v>162</v>
      </c>
      <c r="B163">
        <v>85.7</v>
      </c>
      <c r="C163">
        <v>35.799999999999997</v>
      </c>
      <c r="D163">
        <v>49.3</v>
      </c>
      <c r="E163">
        <v>13.3</v>
      </c>
      <c r="F163">
        <f t="shared" si="20"/>
        <v>44.319956250000111</v>
      </c>
      <c r="G163">
        <f t="shared" si="21"/>
        <v>3762.9023062499982</v>
      </c>
      <c r="H163">
        <f t="shared" si="22"/>
        <v>4.825710562500003</v>
      </c>
      <c r="I163">
        <f t="shared" si="23"/>
        <v>0.52200625000000278</v>
      </c>
      <c r="J163">
        <f t="shared" si="24"/>
        <v>-9.0572600000000048</v>
      </c>
      <c r="K163">
        <f t="shared" si="25"/>
        <v>157.15129599999932</v>
      </c>
      <c r="L163">
        <f t="shared" si="26"/>
        <v>10.634037131208254</v>
      </c>
      <c r="M163">
        <f t="shared" si="27"/>
        <v>-13.543985000000038</v>
      </c>
      <c r="N163">
        <f t="shared" si="28"/>
        <v>351.4125160000001</v>
      </c>
      <c r="O163">
        <f t="shared" si="29"/>
        <v>192.16304933314345</v>
      </c>
    </row>
    <row r="164" spans="1:15" x14ac:dyDescent="0.3">
      <c r="A164">
        <v>163</v>
      </c>
      <c r="B164">
        <v>188.4</v>
      </c>
      <c r="C164">
        <v>18.100000000000001</v>
      </c>
      <c r="D164">
        <v>25.6</v>
      </c>
      <c r="E164">
        <v>14.9</v>
      </c>
      <c r="F164">
        <f t="shared" si="20"/>
        <v>36.291206249999917</v>
      </c>
      <c r="G164">
        <f t="shared" si="21"/>
        <v>1710.4428062500012</v>
      </c>
      <c r="H164">
        <f t="shared" si="22"/>
        <v>1.1696422499999983</v>
      </c>
      <c r="I164">
        <f t="shared" si="23"/>
        <v>0.77000624999999601</v>
      </c>
      <c r="J164">
        <f t="shared" si="24"/>
        <v>-4.5314100000000082</v>
      </c>
      <c r="K164">
        <f t="shared" si="25"/>
        <v>26.666896000000236</v>
      </c>
      <c r="L164">
        <f t="shared" si="26"/>
        <v>3.6986529504655259</v>
      </c>
      <c r="M164">
        <f t="shared" si="27"/>
        <v>-4.3471349999999829</v>
      </c>
      <c r="N164">
        <f t="shared" si="28"/>
        <v>24.542115999999936</v>
      </c>
      <c r="O164">
        <f t="shared" si="29"/>
        <v>18.922049110836291</v>
      </c>
    </row>
    <row r="165" spans="1:15" x14ac:dyDescent="0.3">
      <c r="A165">
        <v>164</v>
      </c>
      <c r="B165">
        <v>163.5</v>
      </c>
      <c r="C165">
        <v>36.799999999999997</v>
      </c>
      <c r="D165">
        <v>7.4</v>
      </c>
      <c r="E165">
        <v>18</v>
      </c>
      <c r="F165">
        <f t="shared" si="20"/>
        <v>65.459706249999996</v>
      </c>
      <c r="G165">
        <f t="shared" si="21"/>
        <v>270.84930625000032</v>
      </c>
      <c r="H165">
        <f t="shared" si="22"/>
        <v>10.248001562500006</v>
      </c>
      <c r="I165">
        <f t="shared" si="23"/>
        <v>15.82050624999998</v>
      </c>
      <c r="J165">
        <f t="shared" si="24"/>
        <v>53.839439999999854</v>
      </c>
      <c r="K165">
        <f t="shared" si="25"/>
        <v>183.22329599999927</v>
      </c>
      <c r="L165">
        <f t="shared" si="26"/>
        <v>1.5289744792394431</v>
      </c>
      <c r="M165">
        <f t="shared" si="27"/>
        <v>-92.095034999999925</v>
      </c>
      <c r="N165">
        <f t="shared" si="28"/>
        <v>536.10771599999987</v>
      </c>
      <c r="O165">
        <f t="shared" si="29"/>
        <v>408.32384430556959</v>
      </c>
    </row>
    <row r="166" spans="1:15" x14ac:dyDescent="0.3">
      <c r="A166">
        <v>165</v>
      </c>
      <c r="B166">
        <v>117.2</v>
      </c>
      <c r="C166">
        <v>14.7</v>
      </c>
      <c r="D166">
        <v>5.4</v>
      </c>
      <c r="E166">
        <v>11.9</v>
      </c>
      <c r="F166">
        <f t="shared" si="20"/>
        <v>63.340706250000039</v>
      </c>
      <c r="G166">
        <f t="shared" si="21"/>
        <v>890.57480624999926</v>
      </c>
      <c r="H166">
        <f t="shared" si="22"/>
        <v>0.48930024999999938</v>
      </c>
      <c r="I166">
        <f t="shared" si="23"/>
        <v>4.5050062500000099</v>
      </c>
      <c r="J166">
        <f t="shared" si="24"/>
        <v>18.177090000000071</v>
      </c>
      <c r="K166">
        <f t="shared" si="25"/>
        <v>73.342096000000424</v>
      </c>
      <c r="L166">
        <f t="shared" si="26"/>
        <v>0.15079716850546446</v>
      </c>
      <c r="M166">
        <f t="shared" si="27"/>
        <v>53.389365000000048</v>
      </c>
      <c r="N166">
        <f t="shared" si="28"/>
        <v>632.72371599999985</v>
      </c>
      <c r="O166">
        <f t="shared" si="29"/>
        <v>240.52601522709747</v>
      </c>
    </row>
    <row r="167" spans="1:15" x14ac:dyDescent="0.3">
      <c r="A167">
        <v>166</v>
      </c>
      <c r="B167">
        <v>234.5</v>
      </c>
      <c r="C167">
        <v>3.4</v>
      </c>
      <c r="D167">
        <v>84.8</v>
      </c>
      <c r="E167">
        <v>11.9</v>
      </c>
      <c r="F167">
        <f t="shared" si="20"/>
        <v>-185.62854375000023</v>
      </c>
      <c r="G167">
        <f t="shared" si="21"/>
        <v>7648.8143062500021</v>
      </c>
      <c r="H167">
        <f t="shared" si="22"/>
        <v>39.32857656249999</v>
      </c>
      <c r="I167">
        <f t="shared" si="23"/>
        <v>4.5050062500000099</v>
      </c>
      <c r="J167">
        <f t="shared" si="24"/>
        <v>42.161340000000102</v>
      </c>
      <c r="K167">
        <f t="shared" si="25"/>
        <v>394.578496000001</v>
      </c>
      <c r="L167">
        <f t="shared" si="26"/>
        <v>3.6095297322844315</v>
      </c>
      <c r="M167">
        <f t="shared" si="27"/>
        <v>-115.13713500000013</v>
      </c>
      <c r="N167">
        <f t="shared" si="28"/>
        <v>2942.6285160000002</v>
      </c>
      <c r="O167">
        <f t="shared" si="29"/>
        <v>1611.6689758862499</v>
      </c>
    </row>
    <row r="168" spans="1:15" x14ac:dyDescent="0.3">
      <c r="A168">
        <v>167</v>
      </c>
      <c r="B168">
        <v>17.899999999999999</v>
      </c>
      <c r="C168">
        <v>37.6</v>
      </c>
      <c r="D168">
        <v>21.6</v>
      </c>
      <c r="E168">
        <v>8</v>
      </c>
      <c r="F168">
        <f t="shared" si="20"/>
        <v>777.76070625000023</v>
      </c>
      <c r="G168">
        <f t="shared" si="21"/>
        <v>16677.785306249996</v>
      </c>
      <c r="H168">
        <f t="shared" si="22"/>
        <v>1.374756250000007E-2</v>
      </c>
      <c r="I168">
        <f t="shared" si="23"/>
        <v>36.270506250000032</v>
      </c>
      <c r="J168">
        <f t="shared" si="24"/>
        <v>-86.338559999999902</v>
      </c>
      <c r="K168">
        <f t="shared" si="25"/>
        <v>205.52089599999934</v>
      </c>
      <c r="L168">
        <f t="shared" si="26"/>
        <v>79.664185210214001</v>
      </c>
      <c r="M168">
        <f t="shared" si="27"/>
        <v>53.925464999999981</v>
      </c>
      <c r="N168">
        <f t="shared" si="28"/>
        <v>80.174115999999884</v>
      </c>
      <c r="O168">
        <f t="shared" si="29"/>
        <v>6.4364319302632811E-2</v>
      </c>
    </row>
    <row r="169" spans="1:15" x14ac:dyDescent="0.3">
      <c r="A169">
        <v>168</v>
      </c>
      <c r="B169">
        <v>206.8</v>
      </c>
      <c r="C169">
        <v>5.2</v>
      </c>
      <c r="D169">
        <v>19.399999999999999</v>
      </c>
      <c r="E169">
        <v>12.2</v>
      </c>
      <c r="F169">
        <f t="shared" si="20"/>
        <v>-108.90804375000023</v>
      </c>
      <c r="G169">
        <f t="shared" si="21"/>
        <v>3570.9588062500025</v>
      </c>
      <c r="H169">
        <f t="shared" si="22"/>
        <v>21.673680250000007</v>
      </c>
      <c r="I169">
        <f t="shared" si="23"/>
        <v>3.3215062500000121</v>
      </c>
      <c r="J169">
        <f t="shared" si="24"/>
        <v>32.921640000000103</v>
      </c>
      <c r="K169">
        <f t="shared" si="25"/>
        <v>326.30809600000089</v>
      </c>
      <c r="L169">
        <f t="shared" si="26"/>
        <v>3.3686338078341822</v>
      </c>
      <c r="M169">
        <f t="shared" si="27"/>
        <v>20.32816500000003</v>
      </c>
      <c r="N169">
        <f t="shared" si="28"/>
        <v>124.41171599999991</v>
      </c>
      <c r="O169">
        <f t="shared" si="29"/>
        <v>35.949203056079831</v>
      </c>
    </row>
    <row r="170" spans="1:15" x14ac:dyDescent="0.3">
      <c r="A170">
        <v>169</v>
      </c>
      <c r="B170">
        <v>215.4</v>
      </c>
      <c r="C170">
        <v>23.6</v>
      </c>
      <c r="D170">
        <v>57.6</v>
      </c>
      <c r="E170">
        <v>17.100000000000001</v>
      </c>
      <c r="F170">
        <f t="shared" si="20"/>
        <v>210.37020624999997</v>
      </c>
      <c r="G170">
        <f t="shared" si="21"/>
        <v>4672.7478062500022</v>
      </c>
      <c r="H170">
        <f t="shared" si="22"/>
        <v>2.689599999999932E-2</v>
      </c>
      <c r="I170">
        <f t="shared" si="23"/>
        <v>9.4710062499999932</v>
      </c>
      <c r="J170">
        <f t="shared" si="24"/>
        <v>1.0340399999999295</v>
      </c>
      <c r="K170">
        <f t="shared" si="25"/>
        <v>0.11289599999998469</v>
      </c>
      <c r="L170">
        <f t="shared" si="26"/>
        <v>9.0568580190883541</v>
      </c>
      <c r="M170">
        <f t="shared" si="27"/>
        <v>83.234064999999987</v>
      </c>
      <c r="N170">
        <f t="shared" si="28"/>
        <v>731.48611600000038</v>
      </c>
      <c r="O170">
        <f t="shared" si="29"/>
        <v>252.17682525713465</v>
      </c>
    </row>
    <row r="171" spans="1:15" x14ac:dyDescent="0.3">
      <c r="A171">
        <v>170</v>
      </c>
      <c r="B171">
        <v>284.3</v>
      </c>
      <c r="C171">
        <v>10.6</v>
      </c>
      <c r="D171">
        <v>6.4</v>
      </c>
      <c r="E171">
        <v>15</v>
      </c>
      <c r="F171">
        <f t="shared" si="20"/>
        <v>134.16920624999966</v>
      </c>
      <c r="G171">
        <f t="shared" si="21"/>
        <v>18839.621306250006</v>
      </c>
      <c r="H171">
        <f t="shared" si="22"/>
        <v>30.655600562500005</v>
      </c>
      <c r="I171">
        <f t="shared" si="23"/>
        <v>0.95550624999999489</v>
      </c>
      <c r="J171">
        <f t="shared" si="24"/>
        <v>-12.37905999999999</v>
      </c>
      <c r="K171">
        <f t="shared" si="25"/>
        <v>160.37689600000061</v>
      </c>
      <c r="L171">
        <f t="shared" si="26"/>
        <v>12.54510236937049</v>
      </c>
      <c r="M171">
        <f t="shared" si="27"/>
        <v>-23.610534999999931</v>
      </c>
      <c r="N171">
        <f t="shared" si="28"/>
        <v>583.41571599999986</v>
      </c>
      <c r="O171">
        <f t="shared" si="29"/>
        <v>320.69513502903686</v>
      </c>
    </row>
    <row r="172" spans="1:15" x14ac:dyDescent="0.3">
      <c r="A172">
        <v>171</v>
      </c>
      <c r="B172">
        <v>50</v>
      </c>
      <c r="C172">
        <v>11.6</v>
      </c>
      <c r="D172">
        <v>18.399999999999999</v>
      </c>
      <c r="E172">
        <v>8.4</v>
      </c>
      <c r="F172">
        <f t="shared" si="20"/>
        <v>545.62145625000016</v>
      </c>
      <c r="G172">
        <f t="shared" si="21"/>
        <v>9417.2468062499975</v>
      </c>
      <c r="H172">
        <f t="shared" si="22"/>
        <v>1.0150562499999989</v>
      </c>
      <c r="I172">
        <f t="shared" si="23"/>
        <v>31.612506250000024</v>
      </c>
      <c r="J172">
        <f t="shared" si="24"/>
        <v>65.580840000000165</v>
      </c>
      <c r="K172">
        <f t="shared" si="25"/>
        <v>136.04889600000058</v>
      </c>
      <c r="L172">
        <f t="shared" si="26"/>
        <v>10.631441817105008</v>
      </c>
      <c r="M172">
        <f t="shared" si="27"/>
        <v>68.335865000000013</v>
      </c>
      <c r="N172">
        <f t="shared" si="28"/>
        <v>147.71971599999992</v>
      </c>
      <c r="O172">
        <f t="shared" si="29"/>
        <v>8.3908922894618829</v>
      </c>
    </row>
    <row r="173" spans="1:15" x14ac:dyDescent="0.3">
      <c r="A173">
        <v>172</v>
      </c>
      <c r="B173">
        <v>164.5</v>
      </c>
      <c r="C173">
        <v>20.9</v>
      </c>
      <c r="D173">
        <v>47.4</v>
      </c>
      <c r="E173">
        <v>14.5</v>
      </c>
      <c r="F173">
        <f t="shared" si="20"/>
        <v>8.3359562499999598</v>
      </c>
      <c r="G173">
        <f t="shared" si="21"/>
        <v>304.76430625000035</v>
      </c>
      <c r="H173">
        <f t="shared" si="22"/>
        <v>0.11988906249999966</v>
      </c>
      <c r="I173">
        <f t="shared" si="23"/>
        <v>0.2280062499999975</v>
      </c>
      <c r="J173">
        <f t="shared" si="24"/>
        <v>-1.1288100000000061</v>
      </c>
      <c r="K173">
        <f t="shared" si="25"/>
        <v>5.5884960000001209</v>
      </c>
      <c r="L173">
        <f t="shared" si="26"/>
        <v>0.91431850108154389</v>
      </c>
      <c r="M173">
        <f t="shared" si="27"/>
        <v>8.0439649999999574</v>
      </c>
      <c r="N173">
        <f t="shared" si="28"/>
        <v>283.7877160000001</v>
      </c>
      <c r="O173">
        <f t="shared" si="29"/>
        <v>128.38036715039996</v>
      </c>
    </row>
    <row r="174" spans="1:15" x14ac:dyDescent="0.3">
      <c r="A174">
        <v>173</v>
      </c>
      <c r="B174">
        <v>19.600000000000001</v>
      </c>
      <c r="C174">
        <v>20.100000000000001</v>
      </c>
      <c r="D174">
        <v>17</v>
      </c>
      <c r="E174">
        <v>7.6</v>
      </c>
      <c r="F174">
        <f t="shared" si="20"/>
        <v>818.49945625000032</v>
      </c>
      <c r="G174">
        <f t="shared" si="21"/>
        <v>16241.590806249998</v>
      </c>
      <c r="H174">
        <f t="shared" si="22"/>
        <v>0.13213225000000012</v>
      </c>
      <c r="I174">
        <f t="shared" si="23"/>
        <v>41.248506250000041</v>
      </c>
      <c r="J174">
        <f t="shared" si="24"/>
        <v>20.320790000000155</v>
      </c>
      <c r="K174">
        <f t="shared" si="25"/>
        <v>10.010896000000145</v>
      </c>
      <c r="L174">
        <f t="shared" si="26"/>
        <v>33.429249878003453</v>
      </c>
      <c r="M174">
        <f t="shared" si="27"/>
        <v>87.050565000000006</v>
      </c>
      <c r="N174">
        <f t="shared" si="28"/>
        <v>183.71091599999986</v>
      </c>
      <c r="O174">
        <f t="shared" si="29"/>
        <v>9.4741902970389233</v>
      </c>
    </row>
    <row r="175" spans="1:15" x14ac:dyDescent="0.3">
      <c r="A175">
        <v>174</v>
      </c>
      <c r="B175">
        <v>168.4</v>
      </c>
      <c r="C175">
        <v>7.1</v>
      </c>
      <c r="D175">
        <v>12.8</v>
      </c>
      <c r="E175">
        <v>11.7</v>
      </c>
      <c r="F175">
        <f t="shared" si="20"/>
        <v>-49.60279375000011</v>
      </c>
      <c r="G175">
        <f t="shared" si="21"/>
        <v>456.14280625000066</v>
      </c>
      <c r="H175">
        <f t="shared" si="22"/>
        <v>11.098892250000008</v>
      </c>
      <c r="I175">
        <f t="shared" si="23"/>
        <v>5.3940062500000154</v>
      </c>
      <c r="J175">
        <f t="shared" si="24"/>
        <v>37.540890000000104</v>
      </c>
      <c r="K175">
        <f t="shared" si="25"/>
        <v>261.27489600000075</v>
      </c>
      <c r="L175">
        <f t="shared" si="26"/>
        <v>0.90371991319737877</v>
      </c>
      <c r="M175">
        <f t="shared" si="27"/>
        <v>41.233665000000045</v>
      </c>
      <c r="N175">
        <f t="shared" si="28"/>
        <v>315.20451599999978</v>
      </c>
      <c r="O175">
        <f t="shared" si="29"/>
        <v>102.45403349904684</v>
      </c>
    </row>
    <row r="176" spans="1:15" x14ac:dyDescent="0.3">
      <c r="A176">
        <v>175</v>
      </c>
      <c r="B176">
        <v>222.4</v>
      </c>
      <c r="C176">
        <v>3.4</v>
      </c>
      <c r="D176">
        <v>13.1</v>
      </c>
      <c r="E176">
        <v>11.5</v>
      </c>
      <c r="F176">
        <f t="shared" si="20"/>
        <v>-190.08929375000025</v>
      </c>
      <c r="G176">
        <f t="shared" si="21"/>
        <v>5678.7528062500023</v>
      </c>
      <c r="H176">
        <f t="shared" si="22"/>
        <v>37.167312249999995</v>
      </c>
      <c r="I176">
        <f t="shared" si="23"/>
        <v>6.3630062500000131</v>
      </c>
      <c r="J176">
        <f t="shared" si="24"/>
        <v>50.106940000000115</v>
      </c>
      <c r="K176">
        <f t="shared" si="25"/>
        <v>394.578496000001</v>
      </c>
      <c r="L176">
        <f t="shared" si="26"/>
        <v>2.2496287392384899</v>
      </c>
      <c r="M176">
        <f t="shared" si="27"/>
        <v>44.027715000000029</v>
      </c>
      <c r="N176">
        <f t="shared" si="28"/>
        <v>304.64211599999976</v>
      </c>
      <c r="O176">
        <f t="shared" si="29"/>
        <v>94.316660584392793</v>
      </c>
    </row>
    <row r="177" spans="1:15" x14ac:dyDescent="0.3">
      <c r="A177">
        <v>176</v>
      </c>
      <c r="B177">
        <v>276.89999999999998</v>
      </c>
      <c r="C177">
        <v>48.9</v>
      </c>
      <c r="D177">
        <v>41.8</v>
      </c>
      <c r="E177">
        <v>27</v>
      </c>
      <c r="F177">
        <f t="shared" si="20"/>
        <v>1685.2257062499996</v>
      </c>
      <c r="G177">
        <f t="shared" si="21"/>
        <v>16862.970306249998</v>
      </c>
      <c r="H177">
        <f t="shared" si="22"/>
        <v>46.440817562500023</v>
      </c>
      <c r="I177">
        <f t="shared" si="23"/>
        <v>168.41550624999994</v>
      </c>
      <c r="J177">
        <f t="shared" si="24"/>
        <v>332.69118999999961</v>
      </c>
      <c r="K177">
        <f t="shared" si="25"/>
        <v>657.2044959999987</v>
      </c>
      <c r="L177">
        <f t="shared" si="26"/>
        <v>60.626749506913193</v>
      </c>
      <c r="M177">
        <f t="shared" si="27"/>
        <v>145.944965</v>
      </c>
      <c r="N177">
        <f t="shared" si="28"/>
        <v>126.47251600000006</v>
      </c>
      <c r="O177">
        <f t="shared" si="29"/>
        <v>25.956459755557827</v>
      </c>
    </row>
    <row r="178" spans="1:15" x14ac:dyDescent="0.3">
      <c r="A178">
        <v>177</v>
      </c>
      <c r="B178">
        <v>248.4</v>
      </c>
      <c r="C178">
        <v>30.2</v>
      </c>
      <c r="D178">
        <v>20.3</v>
      </c>
      <c r="E178">
        <v>20.2</v>
      </c>
      <c r="F178">
        <f t="shared" si="20"/>
        <v>626.13595624999971</v>
      </c>
      <c r="G178">
        <f t="shared" si="21"/>
        <v>10273.342806250002</v>
      </c>
      <c r="H178">
        <f t="shared" si="22"/>
        <v>1.8727922499999976</v>
      </c>
      <c r="I178">
        <f t="shared" si="23"/>
        <v>38.16150624999996</v>
      </c>
      <c r="J178">
        <f t="shared" si="24"/>
        <v>42.847139999999825</v>
      </c>
      <c r="K178">
        <f t="shared" si="25"/>
        <v>48.108095999999655</v>
      </c>
      <c r="L178">
        <f t="shared" si="26"/>
        <v>22.781426346154976</v>
      </c>
      <c r="M178">
        <f t="shared" si="27"/>
        <v>-63.344084999999929</v>
      </c>
      <c r="N178">
        <f t="shared" si="28"/>
        <v>105.14451599999988</v>
      </c>
      <c r="O178">
        <f t="shared" si="29"/>
        <v>178.62111298842481</v>
      </c>
    </row>
    <row r="179" spans="1:15" x14ac:dyDescent="0.3">
      <c r="A179">
        <v>178</v>
      </c>
      <c r="B179">
        <v>170.2</v>
      </c>
      <c r="C179">
        <v>7.8</v>
      </c>
      <c r="D179">
        <v>35.200000000000003</v>
      </c>
      <c r="E179">
        <v>11.7</v>
      </c>
      <c r="F179">
        <f t="shared" si="20"/>
        <v>-53.783293750000077</v>
      </c>
      <c r="G179">
        <f t="shared" si="21"/>
        <v>536.26980624999999</v>
      </c>
      <c r="H179">
        <f t="shared" si="22"/>
        <v>11.675889000000005</v>
      </c>
      <c r="I179">
        <f t="shared" si="23"/>
        <v>5.3940062500000154</v>
      </c>
      <c r="J179">
        <f t="shared" si="24"/>
        <v>35.915140000000108</v>
      </c>
      <c r="K179">
        <f t="shared" si="25"/>
        <v>239.13529600000072</v>
      </c>
      <c r="L179">
        <f t="shared" si="26"/>
        <v>0.65431078837617895</v>
      </c>
      <c r="M179">
        <f t="shared" si="27"/>
        <v>-10.790335000000034</v>
      </c>
      <c r="N179">
        <f t="shared" si="28"/>
        <v>21.585316000000073</v>
      </c>
      <c r="O179">
        <f t="shared" si="29"/>
        <v>31.125901414276626</v>
      </c>
    </row>
    <row r="180" spans="1:15" x14ac:dyDescent="0.3">
      <c r="A180">
        <v>179</v>
      </c>
      <c r="B180">
        <v>276.7</v>
      </c>
      <c r="C180">
        <v>2.2999999999999998</v>
      </c>
      <c r="D180">
        <v>23.7</v>
      </c>
      <c r="E180">
        <v>11.8</v>
      </c>
      <c r="F180">
        <f t="shared" si="20"/>
        <v>-288.16379375000025</v>
      </c>
      <c r="G180">
        <f t="shared" si="21"/>
        <v>16811.067306249999</v>
      </c>
      <c r="H180">
        <f t="shared" si="22"/>
        <v>70.153188062500007</v>
      </c>
      <c r="I180">
        <f t="shared" si="23"/>
        <v>4.9395062500000089</v>
      </c>
      <c r="J180">
        <f t="shared" si="24"/>
        <v>46.59249000000009</v>
      </c>
      <c r="K180">
        <f t="shared" si="25"/>
        <v>439.48929600000099</v>
      </c>
      <c r="L180">
        <f t="shared" si="26"/>
        <v>4.0909981490804981</v>
      </c>
      <c r="M180">
        <f t="shared" si="27"/>
        <v>15.233015000000004</v>
      </c>
      <c r="N180">
        <f t="shared" si="28"/>
        <v>46.977315999999938</v>
      </c>
      <c r="O180">
        <f t="shared" si="29"/>
        <v>6.665334337397101</v>
      </c>
    </row>
    <row r="181" spans="1:15" x14ac:dyDescent="0.3">
      <c r="A181">
        <v>180</v>
      </c>
      <c r="B181">
        <v>165.6</v>
      </c>
      <c r="C181">
        <v>10</v>
      </c>
      <c r="D181">
        <v>17.600000000000001</v>
      </c>
      <c r="E181">
        <v>12.6</v>
      </c>
      <c r="F181">
        <f t="shared" si="20"/>
        <v>-26.398043750000063</v>
      </c>
      <c r="G181">
        <f t="shared" si="21"/>
        <v>344.38080625000015</v>
      </c>
      <c r="H181">
        <f t="shared" si="22"/>
        <v>5.2831022499999989</v>
      </c>
      <c r="I181">
        <f t="shared" si="23"/>
        <v>2.0235062500000085</v>
      </c>
      <c r="J181">
        <f t="shared" si="24"/>
        <v>18.868040000000075</v>
      </c>
      <c r="K181">
        <f t="shared" si="25"/>
        <v>175.93369600000065</v>
      </c>
      <c r="L181">
        <f t="shared" si="26"/>
        <v>1.5961898464104645</v>
      </c>
      <c r="M181">
        <f t="shared" si="27"/>
        <v>18.427065000000031</v>
      </c>
      <c r="N181">
        <f t="shared" si="28"/>
        <v>167.80611599999983</v>
      </c>
      <c r="O181">
        <f t="shared" si="29"/>
        <v>58.636606465974808</v>
      </c>
    </row>
    <row r="182" spans="1:15" x14ac:dyDescent="0.3">
      <c r="A182">
        <v>181</v>
      </c>
      <c r="B182">
        <v>156.6</v>
      </c>
      <c r="C182">
        <v>2.6</v>
      </c>
      <c r="D182">
        <v>8.3000000000000007</v>
      </c>
      <c r="E182">
        <v>10.5</v>
      </c>
      <c r="F182">
        <f t="shared" si="20"/>
        <v>-33.666293750000044</v>
      </c>
      <c r="G182">
        <f t="shared" si="21"/>
        <v>91.345806250000081</v>
      </c>
      <c r="H182">
        <f t="shared" si="22"/>
        <v>15.768840999999993</v>
      </c>
      <c r="I182">
        <f t="shared" si="23"/>
        <v>12.408006250000019</v>
      </c>
      <c r="J182">
        <f t="shared" si="24"/>
        <v>72.788940000000139</v>
      </c>
      <c r="K182">
        <f t="shared" si="25"/>
        <v>427.00089600000092</v>
      </c>
      <c r="L182">
        <f t="shared" si="26"/>
        <v>0.43807569342284314</v>
      </c>
      <c r="M182">
        <f t="shared" si="27"/>
        <v>78.389715000000038</v>
      </c>
      <c r="N182">
        <f t="shared" si="28"/>
        <v>495.24051599999973</v>
      </c>
      <c r="O182">
        <f t="shared" si="29"/>
        <v>145.83412792520667</v>
      </c>
    </row>
    <row r="183" spans="1:15" x14ac:dyDescent="0.3">
      <c r="A183">
        <v>182</v>
      </c>
      <c r="B183">
        <v>218.5</v>
      </c>
      <c r="C183">
        <v>5.4</v>
      </c>
      <c r="D183">
        <v>27.4</v>
      </c>
      <c r="E183">
        <v>12.2</v>
      </c>
      <c r="F183">
        <f t="shared" si="20"/>
        <v>-130.23129375000025</v>
      </c>
      <c r="G183">
        <f t="shared" si="21"/>
        <v>5106.1743062500018</v>
      </c>
      <c r="H183">
        <f t="shared" si="22"/>
        <v>27.157126562500007</v>
      </c>
      <c r="I183">
        <f t="shared" si="23"/>
        <v>3.3215062500000121</v>
      </c>
      <c r="J183">
        <f t="shared" si="24"/>
        <v>32.557140000000103</v>
      </c>
      <c r="K183">
        <f t="shared" si="25"/>
        <v>319.12249600000092</v>
      </c>
      <c r="L183">
        <f t="shared" si="26"/>
        <v>3.2216109948359026</v>
      </c>
      <c r="M183">
        <f t="shared" si="27"/>
        <v>5.7481650000000037</v>
      </c>
      <c r="N183">
        <f t="shared" si="28"/>
        <v>9.9477159999999767</v>
      </c>
      <c r="O183">
        <f t="shared" si="29"/>
        <v>0.15074527879300179</v>
      </c>
    </row>
    <row r="184" spans="1:15" x14ac:dyDescent="0.3">
      <c r="A184">
        <v>183</v>
      </c>
      <c r="B184">
        <v>56.2</v>
      </c>
      <c r="C184">
        <v>5.7</v>
      </c>
      <c r="D184">
        <v>29.7</v>
      </c>
      <c r="E184">
        <v>8.6999999999999993</v>
      </c>
      <c r="F184">
        <f t="shared" si="20"/>
        <v>483.50920625000026</v>
      </c>
      <c r="G184">
        <f t="shared" si="21"/>
        <v>8252.3598062499968</v>
      </c>
      <c r="H184">
        <f t="shared" si="22"/>
        <v>1.0040040000000012</v>
      </c>
      <c r="I184">
        <f t="shared" si="23"/>
        <v>28.329006250000035</v>
      </c>
      <c r="J184">
        <f t="shared" si="24"/>
        <v>93.48439000000019</v>
      </c>
      <c r="K184">
        <f t="shared" si="25"/>
        <v>308.49409600000087</v>
      </c>
      <c r="L184">
        <f t="shared" si="26"/>
        <v>3.1182758801485484</v>
      </c>
      <c r="M184">
        <f t="shared" si="27"/>
        <v>4.5454149999999798</v>
      </c>
      <c r="N184">
        <f t="shared" si="28"/>
        <v>0.72931599999999253</v>
      </c>
      <c r="O184">
        <f t="shared" si="29"/>
        <v>22.315219118874634</v>
      </c>
    </row>
    <row r="185" spans="1:15" x14ac:dyDescent="0.3">
      <c r="A185">
        <v>184</v>
      </c>
      <c r="B185">
        <v>287.60000000000002</v>
      </c>
      <c r="C185">
        <v>43</v>
      </c>
      <c r="D185">
        <v>71.8</v>
      </c>
      <c r="E185">
        <v>26.2</v>
      </c>
      <c r="F185">
        <f t="shared" si="20"/>
        <v>1711.6389562499999</v>
      </c>
      <c r="G185">
        <f t="shared" si="21"/>
        <v>19756.410806250009</v>
      </c>
      <c r="H185">
        <f t="shared" si="22"/>
        <v>30.32154224999999</v>
      </c>
      <c r="I185">
        <f t="shared" si="23"/>
        <v>148.29150624999991</v>
      </c>
      <c r="J185">
        <f t="shared" si="24"/>
        <v>240.33513999999963</v>
      </c>
      <c r="K185">
        <f t="shared" si="25"/>
        <v>389.50969599999905</v>
      </c>
      <c r="L185">
        <f t="shared" si="26"/>
        <v>66.929468150602887</v>
      </c>
      <c r="M185">
        <f t="shared" si="27"/>
        <v>502.27316499999989</v>
      </c>
      <c r="N185">
        <f t="shared" si="28"/>
        <v>1701.2325160000003</v>
      </c>
      <c r="O185">
        <f t="shared" si="29"/>
        <v>280.00666716978691</v>
      </c>
    </row>
    <row r="186" spans="1:15" x14ac:dyDescent="0.3">
      <c r="A186">
        <v>185</v>
      </c>
      <c r="B186">
        <v>253.8</v>
      </c>
      <c r="C186">
        <v>21.3</v>
      </c>
      <c r="D186">
        <v>30</v>
      </c>
      <c r="E186">
        <v>17.600000000000001</v>
      </c>
      <c r="F186">
        <f t="shared" si="20"/>
        <v>381.92495624999992</v>
      </c>
      <c r="G186">
        <f t="shared" si="21"/>
        <v>11397.163806250004</v>
      </c>
      <c r="H186">
        <f t="shared" si="22"/>
        <v>2.2141439999999935</v>
      </c>
      <c r="I186">
        <f t="shared" si="23"/>
        <v>12.798506249999992</v>
      </c>
      <c r="J186">
        <f t="shared" si="24"/>
        <v>-7.0262100000000816</v>
      </c>
      <c r="K186">
        <f t="shared" si="25"/>
        <v>3.8572960000000922</v>
      </c>
      <c r="L186">
        <f t="shared" si="26"/>
        <v>15.802228703423298</v>
      </c>
      <c r="M186">
        <f t="shared" si="27"/>
        <v>-1.9819349999999811</v>
      </c>
      <c r="N186">
        <f t="shared" si="28"/>
        <v>0.30691599999999442</v>
      </c>
      <c r="O186">
        <f t="shared" si="29"/>
        <v>15.727726684208758</v>
      </c>
    </row>
    <row r="187" spans="1:15" x14ac:dyDescent="0.3">
      <c r="A187">
        <v>186</v>
      </c>
      <c r="B187">
        <v>205</v>
      </c>
      <c r="C187">
        <v>45.1</v>
      </c>
      <c r="D187">
        <v>19.600000000000001</v>
      </c>
      <c r="E187">
        <v>22.6</v>
      </c>
      <c r="F187">
        <f t="shared" si="20"/>
        <v>497.13045625000001</v>
      </c>
      <c r="G187">
        <f t="shared" si="21"/>
        <v>3359.0718062500014</v>
      </c>
      <c r="H187">
        <f t="shared" si="22"/>
        <v>33.988900000000022</v>
      </c>
      <c r="I187">
        <f t="shared" si="23"/>
        <v>73.57350624999998</v>
      </c>
      <c r="J187">
        <f t="shared" si="24"/>
        <v>187.29828999999978</v>
      </c>
      <c r="K187">
        <f t="shared" si="25"/>
        <v>476.81089599999899</v>
      </c>
      <c r="L187">
        <f t="shared" si="26"/>
        <v>17.270690876955214</v>
      </c>
      <c r="M187">
        <f t="shared" si="27"/>
        <v>-93.957934999999935</v>
      </c>
      <c r="N187">
        <f t="shared" si="28"/>
        <v>119.99011599999986</v>
      </c>
      <c r="O187">
        <f t="shared" si="29"/>
        <v>264.24380875663081</v>
      </c>
    </row>
    <row r="188" spans="1:15" x14ac:dyDescent="0.3">
      <c r="A188">
        <v>187</v>
      </c>
      <c r="B188">
        <v>139.5</v>
      </c>
      <c r="C188">
        <v>2.1</v>
      </c>
      <c r="D188">
        <v>26.6</v>
      </c>
      <c r="E188">
        <v>10.3</v>
      </c>
      <c r="F188">
        <f t="shared" si="20"/>
        <v>28.076956249999977</v>
      </c>
      <c r="G188">
        <f t="shared" si="21"/>
        <v>56.889306249999848</v>
      </c>
      <c r="H188">
        <f t="shared" si="22"/>
        <v>11.281201562499993</v>
      </c>
      <c r="I188">
        <f t="shared" si="23"/>
        <v>13.857006250000014</v>
      </c>
      <c r="J188">
        <f t="shared" si="24"/>
        <v>78.782990000000126</v>
      </c>
      <c r="K188">
        <f t="shared" si="25"/>
        <v>447.91489600000097</v>
      </c>
      <c r="L188">
        <f t="shared" si="26"/>
        <v>0.31710499002492426</v>
      </c>
      <c r="M188">
        <f t="shared" si="27"/>
        <v>14.718764999999983</v>
      </c>
      <c r="N188">
        <f t="shared" si="28"/>
        <v>15.634115999999949</v>
      </c>
      <c r="O188">
        <f t="shared" si="29"/>
        <v>0.90438215769429842</v>
      </c>
    </row>
    <row r="189" spans="1:15" x14ac:dyDescent="0.3">
      <c r="A189">
        <v>188</v>
      </c>
      <c r="B189">
        <v>191.1</v>
      </c>
      <c r="C189">
        <v>28.7</v>
      </c>
      <c r="D189">
        <v>18.2</v>
      </c>
      <c r="E189">
        <v>17.3</v>
      </c>
      <c r="F189">
        <f t="shared" si="20"/>
        <v>144.39845624999992</v>
      </c>
      <c r="G189">
        <f t="shared" si="21"/>
        <v>1941.0633062500003</v>
      </c>
      <c r="H189">
        <f t="shared" si="22"/>
        <v>1.4166950625000059</v>
      </c>
      <c r="I189">
        <f t="shared" si="23"/>
        <v>10.742006249999987</v>
      </c>
      <c r="J189">
        <f t="shared" si="24"/>
        <v>17.816489999999909</v>
      </c>
      <c r="K189">
        <f t="shared" si="25"/>
        <v>29.55009599999973</v>
      </c>
      <c r="L189">
        <f t="shared" si="26"/>
        <v>4.7381662114492071</v>
      </c>
      <c r="M189">
        <f t="shared" si="27"/>
        <v>-40.490234999999963</v>
      </c>
      <c r="N189">
        <f t="shared" si="28"/>
        <v>152.62131599999989</v>
      </c>
      <c r="O189">
        <f t="shared" si="29"/>
        <v>142.48937503266393</v>
      </c>
    </row>
    <row r="190" spans="1:15" x14ac:dyDescent="0.3">
      <c r="A190">
        <v>189</v>
      </c>
      <c r="B190">
        <v>286</v>
      </c>
      <c r="C190">
        <v>13.9</v>
      </c>
      <c r="D190">
        <v>3.7</v>
      </c>
      <c r="E190">
        <v>15.9</v>
      </c>
      <c r="F190">
        <f t="shared" si="20"/>
        <v>260.89270624999972</v>
      </c>
      <c r="G190">
        <f t="shared" si="21"/>
        <v>19309.186806250003</v>
      </c>
      <c r="H190">
        <f t="shared" si="22"/>
        <v>22.254806250000012</v>
      </c>
      <c r="I190">
        <f t="shared" si="23"/>
        <v>3.5250062499999917</v>
      </c>
      <c r="J190">
        <f t="shared" si="24"/>
        <v>-17.580910000000024</v>
      </c>
      <c r="K190">
        <f t="shared" si="25"/>
        <v>87.684496000000451</v>
      </c>
      <c r="L190">
        <f t="shared" si="26"/>
        <v>14.240589160963946</v>
      </c>
      <c r="M190">
        <f t="shared" si="27"/>
        <v>-50.41838499999993</v>
      </c>
      <c r="N190">
        <f t="shared" si="28"/>
        <v>721.13731599999971</v>
      </c>
      <c r="O190">
        <f t="shared" si="29"/>
        <v>428.51054353091081</v>
      </c>
    </row>
    <row r="191" spans="1:15" x14ac:dyDescent="0.3">
      <c r="A191">
        <v>190</v>
      </c>
      <c r="B191">
        <v>18.7</v>
      </c>
      <c r="C191">
        <v>12.1</v>
      </c>
      <c r="D191">
        <v>23.4</v>
      </c>
      <c r="E191">
        <v>6.7</v>
      </c>
      <c r="F191">
        <f t="shared" si="20"/>
        <v>939.78795625000032</v>
      </c>
      <c r="G191">
        <f t="shared" si="21"/>
        <v>16471.797306249999</v>
      </c>
      <c r="H191">
        <f t="shared" si="22"/>
        <v>1.490230562499999</v>
      </c>
      <c r="I191">
        <f t="shared" si="23"/>
        <v>53.619006250000034</v>
      </c>
      <c r="J191">
        <f t="shared" si="24"/>
        <v>81.748390000000214</v>
      </c>
      <c r="K191">
        <f t="shared" si="25"/>
        <v>124.63489600000055</v>
      </c>
      <c r="L191">
        <f t="shared" si="26"/>
        <v>25.622194565814453</v>
      </c>
      <c r="M191">
        <f t="shared" si="27"/>
        <v>52.385164999999994</v>
      </c>
      <c r="N191">
        <f t="shared" si="28"/>
        <v>51.179715999999949</v>
      </c>
      <c r="O191">
        <f t="shared" si="29"/>
        <v>5.3268069457309632</v>
      </c>
    </row>
    <row r="192" spans="1:15" x14ac:dyDescent="0.3">
      <c r="A192">
        <v>191</v>
      </c>
      <c r="B192">
        <v>39.5</v>
      </c>
      <c r="C192">
        <v>41.1</v>
      </c>
      <c r="D192">
        <v>5.8</v>
      </c>
      <c r="E192">
        <v>10.8</v>
      </c>
      <c r="F192">
        <f t="shared" si="20"/>
        <v>346.55570625000018</v>
      </c>
      <c r="G192">
        <f t="shared" si="21"/>
        <v>11565.389306249997</v>
      </c>
      <c r="H192">
        <f t="shared" si="22"/>
        <v>3.5768265625000035</v>
      </c>
      <c r="I192">
        <f t="shared" si="23"/>
        <v>10.384506250000012</v>
      </c>
      <c r="J192">
        <f t="shared" si="24"/>
        <v>-57.476509999999962</v>
      </c>
      <c r="K192">
        <f t="shared" si="25"/>
        <v>318.12289599999917</v>
      </c>
      <c r="L192">
        <f t="shared" si="26"/>
        <v>46.706491831222493</v>
      </c>
      <c r="M192">
        <f t="shared" si="27"/>
        <v>79.769765000000035</v>
      </c>
      <c r="N192">
        <f t="shared" si="28"/>
        <v>612.76051599999971</v>
      </c>
      <c r="O192">
        <f t="shared" si="29"/>
        <v>199.61524282086464</v>
      </c>
    </row>
    <row r="193" spans="1:15" x14ac:dyDescent="0.3">
      <c r="A193">
        <v>192</v>
      </c>
      <c r="B193">
        <v>75.5</v>
      </c>
      <c r="C193">
        <v>10.8</v>
      </c>
      <c r="D193">
        <v>6</v>
      </c>
      <c r="E193">
        <v>9.9</v>
      </c>
      <c r="F193">
        <f t="shared" si="20"/>
        <v>294.93395625000011</v>
      </c>
      <c r="G193">
        <f t="shared" si="21"/>
        <v>5118.3293062499988</v>
      </c>
      <c r="H193">
        <f t="shared" si="22"/>
        <v>0.51660156249999933</v>
      </c>
      <c r="I193">
        <f t="shared" si="23"/>
        <v>16.995006250000017</v>
      </c>
      <c r="J193">
        <f t="shared" si="24"/>
        <v>51.382840000000122</v>
      </c>
      <c r="K193">
        <f t="shared" si="25"/>
        <v>155.35129600000059</v>
      </c>
      <c r="L193">
        <f t="shared" si="26"/>
        <v>2.5554981594483963</v>
      </c>
      <c r="M193">
        <f t="shared" si="27"/>
        <v>101.22386500000003</v>
      </c>
      <c r="N193">
        <f t="shared" si="28"/>
        <v>602.89891599999976</v>
      </c>
      <c r="O193">
        <f t="shared" si="29"/>
        <v>171.30459686743845</v>
      </c>
    </row>
    <row r="194" spans="1:15" x14ac:dyDescent="0.3">
      <c r="A194">
        <v>193</v>
      </c>
      <c r="B194">
        <v>17.2</v>
      </c>
      <c r="C194">
        <v>4.0999999999999996</v>
      </c>
      <c r="D194">
        <v>31.6</v>
      </c>
      <c r="E194">
        <v>5.9</v>
      </c>
      <c r="F194">
        <f t="shared" si="20"/>
        <v>1054.6457062500003</v>
      </c>
      <c r="G194">
        <f t="shared" si="21"/>
        <v>16859.074806249999</v>
      </c>
      <c r="H194">
        <f t="shared" si="22"/>
        <v>3.8005502499999975</v>
      </c>
      <c r="I194">
        <f t="shared" si="23"/>
        <v>65.975006250000035</v>
      </c>
      <c r="J194">
        <f t="shared" si="24"/>
        <v>155.65959000000024</v>
      </c>
      <c r="K194">
        <f t="shared" si="25"/>
        <v>367.25889600000085</v>
      </c>
      <c r="L194">
        <f t="shared" si="26"/>
        <v>17.993467943849634</v>
      </c>
      <c r="M194">
        <f t="shared" si="27"/>
        <v>-8.4961350000000557</v>
      </c>
      <c r="N194">
        <f t="shared" si="28"/>
        <v>1.0941160000000136</v>
      </c>
      <c r="O194">
        <f t="shared" si="29"/>
        <v>78.423093536393964</v>
      </c>
    </row>
    <row r="195" spans="1:15" x14ac:dyDescent="0.3">
      <c r="A195">
        <v>194</v>
      </c>
      <c r="B195">
        <v>166.8</v>
      </c>
      <c r="C195">
        <v>42</v>
      </c>
      <c r="D195">
        <v>3.6</v>
      </c>
      <c r="E195">
        <v>19.600000000000001</v>
      </c>
      <c r="F195">
        <f t="shared" ref="F195:F201" si="30">(E195-$E$203)*(B195-$B$203)</f>
        <v>110.1974562500001</v>
      </c>
      <c r="G195">
        <f t="shared" ref="G195:G201" si="31">(B195-147.0425)^2</f>
        <v>390.35880625000084</v>
      </c>
      <c r="H195">
        <f t="shared" ref="H195:H201" si="32">(E195-7.0325-(0.0475*B195))^2</f>
        <v>21.571380250000015</v>
      </c>
      <c r="I195">
        <f t="shared" ref="I195:I201" si="33">(E195-$E$203)^2</f>
        <v>31.108506249999987</v>
      </c>
      <c r="J195">
        <f t="shared" ref="J195:J201" si="34">(E195-$E$203)*(C195-$C$203)</f>
        <v>104.50003999999984</v>
      </c>
      <c r="K195">
        <f t="shared" ref="K195:K201" si="35">(C195-$C$203)^2</f>
        <v>351.03769599999907</v>
      </c>
      <c r="L195">
        <f t="shared" ref="L195:L201" si="36">(E195-$K$208-($K$207*C195))^2</f>
        <v>3.1810113729366476</v>
      </c>
      <c r="M195">
        <f t="shared" ref="M195:M201" si="37">(E195-$E$203)*(D195-$D$203)</f>
        <v>-150.33593499999992</v>
      </c>
      <c r="N195">
        <f t="shared" ref="N195:N201" si="38">(D195-$D$203)^2</f>
        <v>726.51811599999962</v>
      </c>
      <c r="O195">
        <f t="shared" ref="O195:O201" si="39">(E195-$N$208-($N$207*D195))^2</f>
        <v>598.80977696830575</v>
      </c>
    </row>
    <row r="196" spans="1:15" x14ac:dyDescent="0.3">
      <c r="A196">
        <v>195</v>
      </c>
      <c r="B196">
        <v>149.69999999999999</v>
      </c>
      <c r="C196">
        <v>35.6</v>
      </c>
      <c r="D196">
        <v>6</v>
      </c>
      <c r="E196">
        <v>17.3</v>
      </c>
      <c r="F196">
        <f t="shared" si="30"/>
        <v>8.7099562499999905</v>
      </c>
      <c r="G196">
        <f t="shared" si="31"/>
        <v>7.0623062499999936</v>
      </c>
      <c r="H196">
        <f t="shared" si="32"/>
        <v>9.9650705625000153</v>
      </c>
      <c r="I196">
        <f t="shared" si="33"/>
        <v>10.742006249999987</v>
      </c>
      <c r="J196">
        <f t="shared" si="34"/>
        <v>40.431239999999903</v>
      </c>
      <c r="K196">
        <f t="shared" si="35"/>
        <v>152.17689599999943</v>
      </c>
      <c r="L196">
        <f t="shared" si="36"/>
        <v>0.60763898319886878</v>
      </c>
      <c r="M196">
        <f t="shared" si="37"/>
        <v>-80.475734999999943</v>
      </c>
      <c r="N196">
        <f t="shared" si="38"/>
        <v>602.89891599999976</v>
      </c>
      <c r="O196">
        <f t="shared" si="39"/>
        <v>419.77200224432056</v>
      </c>
    </row>
    <row r="197" spans="1:15" x14ac:dyDescent="0.3">
      <c r="A197">
        <v>196</v>
      </c>
      <c r="B197">
        <v>38.200000000000003</v>
      </c>
      <c r="C197">
        <v>3.7</v>
      </c>
      <c r="D197">
        <v>13.8</v>
      </c>
      <c r="E197">
        <v>7.6</v>
      </c>
      <c r="F197">
        <f t="shared" si="30"/>
        <v>699.04095625000025</v>
      </c>
      <c r="G197">
        <f t="shared" si="31"/>
        <v>11846.689806249997</v>
      </c>
      <c r="H197">
        <f t="shared" si="32"/>
        <v>1.5550090000000008</v>
      </c>
      <c r="I197">
        <f t="shared" si="33"/>
        <v>41.248506250000041</v>
      </c>
      <c r="J197">
        <f t="shared" si="34"/>
        <v>125.64979000000022</v>
      </c>
      <c r="K197">
        <f t="shared" si="35"/>
        <v>382.75009600000095</v>
      </c>
      <c r="L197">
        <f t="shared" si="36"/>
        <v>6.0558934302999852</v>
      </c>
      <c r="M197">
        <f t="shared" si="37"/>
        <v>107.60256500000001</v>
      </c>
      <c r="N197">
        <f t="shared" si="38"/>
        <v>280.6965159999998</v>
      </c>
      <c r="O197">
        <f t="shared" si="39"/>
        <v>28.313250868010297</v>
      </c>
    </row>
    <row r="198" spans="1:15" x14ac:dyDescent="0.3">
      <c r="A198">
        <v>197</v>
      </c>
      <c r="B198">
        <v>94.2</v>
      </c>
      <c r="C198">
        <v>4.9000000000000004</v>
      </c>
      <c r="D198">
        <v>8.1</v>
      </c>
      <c r="E198">
        <v>9.6999999999999993</v>
      </c>
      <c r="F198">
        <f t="shared" si="30"/>
        <v>228.41170625000012</v>
      </c>
      <c r="G198">
        <f t="shared" si="31"/>
        <v>2792.3298062499985</v>
      </c>
      <c r="H198">
        <f t="shared" si="32"/>
        <v>3.2652490000000012</v>
      </c>
      <c r="I198">
        <f t="shared" si="33"/>
        <v>18.684006250000028</v>
      </c>
      <c r="J198">
        <f t="shared" si="34"/>
        <v>79.378390000000167</v>
      </c>
      <c r="K198">
        <f t="shared" si="35"/>
        <v>337.23649600000095</v>
      </c>
      <c r="L198">
        <f t="shared" si="36"/>
        <v>0.36465587758153423</v>
      </c>
      <c r="M198">
        <f t="shared" si="37"/>
        <v>97.057415000000049</v>
      </c>
      <c r="N198">
        <f t="shared" si="38"/>
        <v>504.18211599999972</v>
      </c>
      <c r="O198">
        <f t="shared" si="39"/>
        <v>130.33345468148292</v>
      </c>
    </row>
    <row r="199" spans="1:15" x14ac:dyDescent="0.3">
      <c r="A199">
        <v>198</v>
      </c>
      <c r="B199">
        <v>177</v>
      </c>
      <c r="C199">
        <v>9.3000000000000007</v>
      </c>
      <c r="D199">
        <v>6.4</v>
      </c>
      <c r="E199">
        <v>12.8</v>
      </c>
      <c r="F199">
        <f t="shared" si="30"/>
        <v>-36.623043750000072</v>
      </c>
      <c r="G199">
        <f t="shared" si="31"/>
        <v>897.45180625000057</v>
      </c>
      <c r="H199">
        <f t="shared" si="32"/>
        <v>6.969599999999998</v>
      </c>
      <c r="I199">
        <f t="shared" si="33"/>
        <v>1.4945062500000046</v>
      </c>
      <c r="J199">
        <f t="shared" si="34"/>
        <v>17.070990000000055</v>
      </c>
      <c r="K199">
        <f t="shared" si="35"/>
        <v>194.99329600000067</v>
      </c>
      <c r="L199">
        <f t="shared" si="36"/>
        <v>2.5765101157644623</v>
      </c>
      <c r="M199">
        <f t="shared" si="37"/>
        <v>29.52826500000004</v>
      </c>
      <c r="N199">
        <f t="shared" si="38"/>
        <v>583.41571599999986</v>
      </c>
      <c r="O199">
        <f t="shared" si="39"/>
        <v>246.74009829345223</v>
      </c>
    </row>
    <row r="200" spans="1:15" x14ac:dyDescent="0.3">
      <c r="A200">
        <v>199</v>
      </c>
      <c r="B200">
        <v>283.60000000000002</v>
      </c>
      <c r="C200">
        <v>42</v>
      </c>
      <c r="D200">
        <v>66.2</v>
      </c>
      <c r="E200">
        <v>25.5</v>
      </c>
      <c r="F200">
        <f t="shared" si="30"/>
        <v>1567.3387062500001</v>
      </c>
      <c r="G200">
        <f t="shared" si="31"/>
        <v>18647.95080625001</v>
      </c>
      <c r="H200">
        <f t="shared" si="32"/>
        <v>24.965012249999994</v>
      </c>
      <c r="I200">
        <f t="shared" si="33"/>
        <v>131.73300624999993</v>
      </c>
      <c r="J200">
        <f t="shared" si="34"/>
        <v>215.04243999999969</v>
      </c>
      <c r="K200">
        <f t="shared" si="35"/>
        <v>351.03769599999907</v>
      </c>
      <c r="L200">
        <f t="shared" si="36"/>
        <v>59.036771600775836</v>
      </c>
      <c r="M200">
        <f t="shared" si="37"/>
        <v>409.12696499999998</v>
      </c>
      <c r="N200">
        <f t="shared" si="38"/>
        <v>1270.6373160000005</v>
      </c>
      <c r="O200">
        <f t="shared" si="39"/>
        <v>182.4699936508118</v>
      </c>
    </row>
    <row r="201" spans="1:15" x14ac:dyDescent="0.3">
      <c r="A201">
        <v>200</v>
      </c>
      <c r="B201">
        <v>232.1</v>
      </c>
      <c r="C201">
        <v>8.6</v>
      </c>
      <c r="D201">
        <v>8.6999999999999993</v>
      </c>
      <c r="E201">
        <v>13.4</v>
      </c>
      <c r="F201">
        <f t="shared" si="30"/>
        <v>-52.948293750000197</v>
      </c>
      <c r="G201">
        <f t="shared" si="31"/>
        <v>7234.7783062500012</v>
      </c>
      <c r="H201">
        <f t="shared" si="32"/>
        <v>21.689977562499987</v>
      </c>
      <c r="I201">
        <f t="shared" si="33"/>
        <v>0.38750625000000283</v>
      </c>
      <c r="J201">
        <f t="shared" si="34"/>
        <v>9.1283400000000494</v>
      </c>
      <c r="K201">
        <f t="shared" si="35"/>
        <v>215.03289600000073</v>
      </c>
      <c r="L201">
        <f t="shared" si="36"/>
        <v>5.5079310093974998</v>
      </c>
      <c r="M201">
        <f t="shared" si="37"/>
        <v>13.604115000000046</v>
      </c>
      <c r="N201">
        <f t="shared" si="38"/>
        <v>477.59731599999981</v>
      </c>
      <c r="O201">
        <f t="shared" si="39"/>
        <v>215.96668110000974</v>
      </c>
    </row>
    <row r="203" spans="1:15" x14ac:dyDescent="0.3">
      <c r="A203" t="s">
        <v>4</v>
      </c>
      <c r="B203">
        <f>AVERAGE(B2:B201)</f>
        <v>147.04249999999999</v>
      </c>
      <c r="C203">
        <f>AVERAGE(C2:C201)</f>
        <v>23.264000000000024</v>
      </c>
      <c r="D203">
        <f>AVERAGE(D2:D201)</f>
        <v>30.553999999999995</v>
      </c>
      <c r="E203">
        <f>AVERAGE(E2:E201)</f>
        <v>14.022500000000003</v>
      </c>
    </row>
    <row r="204" spans="1:15" x14ac:dyDescent="0.3">
      <c r="A204" t="s">
        <v>5</v>
      </c>
      <c r="F204">
        <f>SUM(F2:F201)</f>
        <v>69727.648749999978</v>
      </c>
      <c r="G204">
        <f>SUM(G2:G201)</f>
        <v>1466819.0287500012</v>
      </c>
      <c r="H204">
        <f>SUM(H2:H201)</f>
        <v>2102.5385611875008</v>
      </c>
      <c r="I204">
        <f>SUM(I2:I201)</f>
        <v>5417.1487499999976</v>
      </c>
      <c r="J204">
        <f>SUM(J2:J201)</f>
        <v>8882.5019999999986</v>
      </c>
      <c r="K204">
        <f>SUM(K2:K201)</f>
        <v>43865.12079999999</v>
      </c>
      <c r="L204">
        <f>SUM(L2:L201)</f>
        <v>3618.4795490250867</v>
      </c>
      <c r="M204">
        <f>SUM(M2:M201)</f>
        <v>5162.3369999999986</v>
      </c>
      <c r="N204">
        <f>SUM(N2:N201)</f>
        <v>94387.356800000052</v>
      </c>
      <c r="O204">
        <f>SUM(O2:O201)</f>
        <v>44554.062299805344</v>
      </c>
    </row>
    <row r="205" spans="1:15" s="8" customFormat="1" ht="5.4" customHeight="1" x14ac:dyDescent="0.3"/>
    <row r="206" spans="1:15" x14ac:dyDescent="0.3">
      <c r="E206" s="6"/>
      <c r="F206" s="3" t="s">
        <v>0</v>
      </c>
      <c r="G206" s="4"/>
      <c r="H206" s="5"/>
      <c r="I206" s="4"/>
      <c r="J206" s="3" t="s">
        <v>18</v>
      </c>
      <c r="K206" s="4"/>
      <c r="L206" s="5"/>
      <c r="M206" s="3" t="s">
        <v>23</v>
      </c>
      <c r="N206" s="4"/>
      <c r="O206" s="5"/>
    </row>
    <row r="207" spans="1:15" x14ac:dyDescent="0.3">
      <c r="E207" s="7"/>
      <c r="F207" t="s">
        <v>6</v>
      </c>
      <c r="G207">
        <f>F204/G204</f>
        <v>4.7536640433019688E-2</v>
      </c>
      <c r="H207" s="2"/>
      <c r="J207" t="s">
        <v>6</v>
      </c>
      <c r="K207">
        <f>J204/K204</f>
        <v>0.20249578339243968</v>
      </c>
      <c r="L207" s="2"/>
      <c r="M207" t="s">
        <v>6</v>
      </c>
      <c r="N207">
        <f>L204/M204</f>
        <v>0.70093826672398329</v>
      </c>
      <c r="O207" s="2"/>
    </row>
    <row r="208" spans="1:15" x14ac:dyDescent="0.3">
      <c r="E208" s="7"/>
      <c r="F208" t="s">
        <v>7</v>
      </c>
      <c r="G208">
        <f>E203-(G207*B203)</f>
        <v>7.0325935491277054</v>
      </c>
      <c r="H208" s="2"/>
      <c r="J208" t="s">
        <v>7</v>
      </c>
      <c r="K208">
        <f>E203-(K207*C203)</f>
        <v>9.3116380951582798</v>
      </c>
      <c r="L208" s="2"/>
      <c r="M208" t="s">
        <v>7</v>
      </c>
      <c r="N208">
        <f>E203-(N207*D203)</f>
        <v>-7.39396780148458</v>
      </c>
      <c r="O208" s="2"/>
    </row>
    <row r="209" spans="5:15" x14ac:dyDescent="0.3">
      <c r="E209" s="7"/>
      <c r="F209" t="s">
        <v>11</v>
      </c>
      <c r="G209">
        <f>H204</f>
        <v>2102.5385611875008</v>
      </c>
      <c r="H209" s="2"/>
      <c r="J209" t="s">
        <v>11</v>
      </c>
      <c r="K209">
        <f>L204</f>
        <v>3618.4795490250867</v>
      </c>
      <c r="L209" s="2"/>
      <c r="M209" t="s">
        <v>11</v>
      </c>
      <c r="N209">
        <f>O204</f>
        <v>44554.062299805344</v>
      </c>
      <c r="O209" s="2"/>
    </row>
    <row r="210" spans="5:15" x14ac:dyDescent="0.3">
      <c r="E210" s="7"/>
      <c r="F210" t="s">
        <v>12</v>
      </c>
      <c r="G210">
        <f>ROUND(SQRT(H204/198),2)</f>
        <v>3.26</v>
      </c>
      <c r="H210" s="2"/>
      <c r="J210" t="s">
        <v>12</v>
      </c>
      <c r="K210">
        <f>ROUND(SQRT(L204/198),2)</f>
        <v>4.2699999999999996</v>
      </c>
      <c r="L210" s="2"/>
      <c r="M210" t="s">
        <v>12</v>
      </c>
      <c r="N210">
        <f>ROUND(SQRT(O204/198),2)</f>
        <v>15</v>
      </c>
      <c r="O210" s="2"/>
    </row>
    <row r="211" spans="5:15" x14ac:dyDescent="0.3">
      <c r="E211" s="7"/>
      <c r="F211" t="s">
        <v>14</v>
      </c>
      <c r="G211">
        <f>I204</f>
        <v>5417.1487499999976</v>
      </c>
      <c r="H211" s="2"/>
      <c r="J211" t="s">
        <v>14</v>
      </c>
      <c r="K211">
        <f>G211</f>
        <v>5417.1487499999976</v>
      </c>
      <c r="L211" s="2"/>
      <c r="M211" t="s">
        <v>14</v>
      </c>
      <c r="N211">
        <v>5417.1487499999976</v>
      </c>
      <c r="O211" s="2"/>
    </row>
    <row r="212" spans="5:15" x14ac:dyDescent="0.3">
      <c r="E212" s="7"/>
      <c r="F212" t="s">
        <v>15</v>
      </c>
      <c r="G212">
        <f>(I204-H204)/I204</f>
        <v>0.61187357810924026</v>
      </c>
      <c r="H212" s="2"/>
      <c r="J212" t="s">
        <v>15</v>
      </c>
      <c r="K212">
        <f>(K211-K209)/K211</f>
        <v>0.33203245544529519</v>
      </c>
      <c r="L212" s="2"/>
      <c r="M212" t="s">
        <v>15</v>
      </c>
      <c r="N212">
        <f>(N211-N209)/N211</f>
        <v>-7.2246333552877537</v>
      </c>
      <c r="O212" s="2"/>
    </row>
    <row r="213" spans="5:15" x14ac:dyDescent="0.3">
      <c r="E213" s="7"/>
      <c r="F213" t="s">
        <v>24</v>
      </c>
      <c r="G213">
        <f>(I204-H204)/(H204/198)</f>
        <v>312.14305863394208</v>
      </c>
      <c r="H213" s="2"/>
      <c r="J213" t="s">
        <v>24</v>
      </c>
      <c r="K213">
        <f>(K211-K209)/(K209/198)</f>
        <v>98.421587566795793</v>
      </c>
      <c r="L213" s="2"/>
      <c r="M213" t="s">
        <v>24</v>
      </c>
      <c r="N213">
        <f>(N211-N209)/(N209/198)</f>
        <v>-173.92597852733428</v>
      </c>
      <c r="O213" s="2"/>
    </row>
    <row r="214" spans="5:15" s="8" customFormat="1" ht="4.2" customHeight="1" x14ac:dyDescent="0.3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Advertising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gopika biju S</dc:creator>
  <cp:lastModifiedBy>gopika biju S</cp:lastModifiedBy>
  <cp:lastPrinted>2025-01-19T22:16:55Z</cp:lastPrinted>
  <dcterms:created xsi:type="dcterms:W3CDTF">2025-01-19T19:26:25Z</dcterms:created>
  <dcterms:modified xsi:type="dcterms:W3CDTF">2025-01-19T22:18:53Z</dcterms:modified>
</cp:coreProperties>
</file>