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30DA407C-1297-488B-A31E-BD4B8564CE51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Schema'!$A$1:$U$495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S121" i="3" s="1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362" i="3"/>
  <c r="S362" i="3" s="1"/>
  <c r="R363" i="3"/>
  <c r="S363" i="3" s="1"/>
  <c r="R364" i="3"/>
  <c r="S364" i="3" s="1"/>
  <c r="R365" i="3"/>
  <c r="S365" i="3" s="1"/>
  <c r="R366" i="3"/>
  <c r="S366" i="3" s="1"/>
  <c r="R367" i="3"/>
  <c r="S367" i="3" s="1"/>
  <c r="R368" i="3"/>
  <c r="S368" i="3" s="1"/>
  <c r="R369" i="3"/>
  <c r="S369" i="3" s="1"/>
  <c r="R370" i="3"/>
  <c r="S370" i="3" s="1"/>
  <c r="R371" i="3"/>
  <c r="S371" i="3" s="1"/>
  <c r="R372" i="3"/>
  <c r="S372" i="3" s="1"/>
  <c r="R373" i="3"/>
  <c r="S373" i="3" s="1"/>
  <c r="R374" i="3"/>
  <c r="S374" i="3" s="1"/>
  <c r="R375" i="3"/>
  <c r="S375" i="3" s="1"/>
  <c r="R376" i="3"/>
  <c r="S376" i="3" s="1"/>
  <c r="R377" i="3"/>
  <c r="S377" i="3" s="1"/>
  <c r="R378" i="3"/>
  <c r="S378" i="3" s="1"/>
  <c r="R379" i="3"/>
  <c r="S379" i="3" s="1"/>
  <c r="R380" i="3"/>
  <c r="S380" i="3" s="1"/>
  <c r="R381" i="3"/>
  <c r="S381" i="3" s="1"/>
  <c r="R382" i="3"/>
  <c r="S382" i="3" s="1"/>
  <c r="R383" i="3"/>
  <c r="S383" i="3" s="1"/>
  <c r="R384" i="3"/>
  <c r="S384" i="3" s="1"/>
  <c r="R385" i="3"/>
  <c r="S385" i="3" s="1"/>
  <c r="R386" i="3"/>
  <c r="S386" i="3" s="1"/>
  <c r="R387" i="3"/>
  <c r="S387" i="3" s="1"/>
  <c r="R388" i="3"/>
  <c r="S388" i="3" s="1"/>
  <c r="R389" i="3"/>
  <c r="S389" i="3" s="1"/>
  <c r="R390" i="3"/>
  <c r="S390" i="3" s="1"/>
  <c r="R391" i="3"/>
  <c r="S391" i="3" s="1"/>
  <c r="R392" i="3"/>
  <c r="S392" i="3" s="1"/>
  <c r="R393" i="3"/>
  <c r="S393" i="3" s="1"/>
  <c r="R394" i="3"/>
  <c r="S394" i="3" s="1"/>
  <c r="R395" i="3"/>
  <c r="S395" i="3" s="1"/>
  <c r="R396" i="3"/>
  <c r="S396" i="3" s="1"/>
  <c r="R397" i="3"/>
  <c r="S397" i="3" s="1"/>
  <c r="R398" i="3"/>
  <c r="S398" i="3" s="1"/>
  <c r="R399" i="3"/>
  <c r="S399" i="3" s="1"/>
  <c r="R400" i="3"/>
  <c r="S400" i="3" s="1"/>
  <c r="R401" i="3"/>
  <c r="S401" i="3" s="1"/>
  <c r="R402" i="3"/>
  <c r="S402" i="3" s="1"/>
  <c r="R403" i="3"/>
  <c r="S403" i="3" s="1"/>
  <c r="R404" i="3"/>
  <c r="S404" i="3" s="1"/>
  <c r="R405" i="3"/>
  <c r="S405" i="3" s="1"/>
  <c r="R406" i="3"/>
  <c r="S406" i="3" s="1"/>
  <c r="R407" i="3"/>
  <c r="S407" i="3" s="1"/>
  <c r="R408" i="3"/>
  <c r="S408" i="3" s="1"/>
  <c r="R409" i="3"/>
  <c r="S409" i="3" s="1"/>
  <c r="R410" i="3"/>
  <c r="S410" i="3" s="1"/>
  <c r="R411" i="3"/>
  <c r="S411" i="3" s="1"/>
  <c r="R412" i="3"/>
  <c r="S412" i="3" s="1"/>
  <c r="R413" i="3"/>
  <c r="S413" i="3" s="1"/>
  <c r="R414" i="3"/>
  <c r="S414" i="3" s="1"/>
  <c r="R415" i="3"/>
  <c r="S415" i="3" s="1"/>
  <c r="R416" i="3"/>
  <c r="S416" i="3" s="1"/>
  <c r="R417" i="3"/>
  <c r="S417" i="3" s="1"/>
  <c r="R418" i="3"/>
  <c r="S418" i="3" s="1"/>
  <c r="R419" i="3"/>
  <c r="S419" i="3" s="1"/>
  <c r="R420" i="3"/>
  <c r="S420" i="3" s="1"/>
  <c r="R421" i="3"/>
  <c r="S421" i="3" s="1"/>
  <c r="R422" i="3"/>
  <c r="S422" i="3" s="1"/>
  <c r="R423" i="3"/>
  <c r="S423" i="3" s="1"/>
  <c r="R424" i="3"/>
  <c r="S424" i="3" s="1"/>
  <c r="R425" i="3"/>
  <c r="S425" i="3" s="1"/>
  <c r="R426" i="3"/>
  <c r="S426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2" i="3"/>
  <c r="S2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<sst xmlns="http://schemas.openxmlformats.org/spreadsheetml/2006/main" count="6981" uniqueCount="1199">
  <si>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</si>
  <si>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</si>
  <si>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</si>
  <si>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</si>
  <si>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</si>
  <si>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</si>
  <si>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</si>
  <si>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</si>
  <si>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</si>
  <si>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</si>
  <si>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</si>
  <si>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</si>
  <si>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</si>
  <si>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</si>
  <si>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</si>
  <si>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</si>
  <si>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</si>
  <si>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</si>
  <si>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</si>
  <si>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</si>
  <si>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</si>
  <si>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</si>
  <si>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</si>
  <si>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</si>
  <si>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</si>
  <si>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</si>
  <si>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</si>
  <si>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</si>
  <si>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</si>
  <si>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</si>
  <si>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</si>
  <si>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</si>
  <si>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</si>
  <si>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</si>
  <si>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</si>
  <si>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</si>
  <si>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</si>
  <si>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</si>
  <si>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</si>
  <si>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</si>
  <si>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</si>
  <si>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</si>
  <si>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</si>
  <si>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</si>
  <si>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</si>
  <si>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</si>
  <si>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</si>
  <si>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</si>
  <si>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</si>
  <si>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</si>
  <si>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</si>
  <si>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</si>
  <si>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</si>
  <si>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</si>
  <si>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</si>
  <si>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</si>
  <si>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</si>
  <si>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</si>
  <si>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</si>
  <si>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</si>
  <si>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</si>
  <si>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</si>
  <si>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</si>
  <si>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</si>
  <si>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</si>
  <si>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</si>
  <si>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</si>
  <si>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</si>
  <si>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</si>
  <si>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</si>
  <si>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</si>
  <si>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</si>
  <si>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</si>
  <si>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</si>
  <si>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</si>
  <si>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</si>
  <si>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</si>
  <si>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</si>
  <si>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</si>
  <si>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</si>
  <si>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</si>
  <si>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</si>
  <si>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</si>
  <si>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</si>
  <si>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</si>
  <si>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</si>
  <si>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</si>
  <si>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</si>
  <si>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</si>
  <si>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</si>
  <si>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</si>
  <si>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</si>
  <si>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</si>
  <si>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</si>
  <si>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</si>
  <si>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</si>
  <si>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</si>
  <si>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</si>
  <si>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</si>
  <si>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</si>
  <si>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</si>
  <si>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</si>
  <si>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</si>
  <si>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</si>
  <si>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</si>
  <si>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</si>
  <si>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</si>
  <si>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</si>
  <si>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</si>
  <si>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</si>
  <si>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</si>
  <si>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</si>
  <si>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</si>
  <si>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</si>
  <si>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</si>
  <si>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</si>
  <si>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</si>
  <si>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</si>
  <si>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</si>
  <si>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</si>
  <si>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</si>
  <si>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</si>
  <si>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</si>
  <si>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</si>
  <si>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</si>
  <si>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</si>
  <si>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</si>
  <si>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</si>
  <si>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</si>
  <si>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</si>
  <si>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</si>
  <si>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</si>
  <si>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</si>
  <si>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</si>
  <si>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</si>
  <si>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</si>
  <si>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</si>
  <si>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</si>
  <si>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</si>
  <si>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</si>
  <si>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</si>
  <si>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</si>
  <si>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</si>
  <si>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</si>
  <si>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</si>
  <si>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</si>
  <si>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</si>
  <si>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</si>
  <si>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</si>
  <si>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</si>
  <si>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</si>
  <si>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</si>
  <si>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</si>
  <si>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</si>
  <si>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</si>
  <si>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</si>
  <si>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</si>
  <si>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</si>
  <si>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</si>
  <si>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</si>
  <si>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</si>
  <si>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</si>
  <si>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</si>
  <si>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</si>
  <si>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</si>
  <si>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</si>
  <si>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</si>
  <si>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</si>
  <si>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</si>
  <si>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</si>
  <si>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</si>
  <si>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</si>
  <si>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</si>
  <si>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</si>
  <si>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</si>
  <si>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</si>
  <si>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</si>
  <si>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</si>
  <si>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</si>
  <si>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</si>
  <si>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</si>
  <si>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</si>
  <si>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</si>
  <si>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</si>
  <si>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</si>
  <si>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</si>
  <si>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</si>
  <si>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</si>
  <si>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</si>
  <si>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</si>
  <si>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</si>
  <si>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</si>
  <si>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</si>
  <si>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</si>
  <si>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</si>
  <si>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</si>
  <si>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</si>
  <si>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</si>
  <si>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</si>
  <si>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</si>
  <si>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</si>
  <si>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</si>
  <si>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</si>
  <si>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</si>
  <si>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</si>
  <si>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</si>
  <si>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</si>
  <si>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</si>
  <si>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</si>
  <si>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</si>
  <si>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</si>
  <si>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</si>
  <si>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</si>
  <si>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</si>
  <si>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</si>
  <si>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</si>
  <si>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</si>
  <si>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</si>
  <si>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</si>
  <si>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</si>
  <si>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</si>
  <si>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</si>
  <si>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</si>
  <si>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</si>
  <si>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</si>
  <si>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</si>
  <si>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</si>
  <si>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</si>
  <si>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</si>
  <si>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</si>
  <si>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</si>
  <si>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</si>
  <si>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</si>
  <si>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</si>
  <si>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</si>
  <si>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</si>
  <si>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</si>
  <si>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</si>
  <si>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</si>
  <si>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</si>
  <si>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</si>
  <si>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</si>
  <si>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</si>
  <si>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</si>
  <si>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</si>
  <si>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</si>
  <si>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</si>
  <si>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</si>
  <si>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</si>
  <si>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</si>
  <si>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</si>
  <si>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</si>
  <si>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</si>
  <si>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</si>
  <si>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</si>
  <si>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</si>
  <si>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</si>
  <si>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</si>
  <si>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</si>
  <si>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</si>
  <si>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</si>
  <si>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</si>
  <si>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</si>
  <si>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</si>
  <si>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</si>
  <si>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</si>
  <si>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</si>
  <si>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</si>
  <si>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</si>
  <si>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</si>
  <si>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</si>
  <si>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</si>
  <si>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</si>
  <si>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</si>
  <si>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</si>
  <si>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</si>
  <si>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</si>
  <si>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</si>
  <si>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</si>
  <si>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</si>
  <si>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</si>
  <si>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</si>
  <si>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</si>
  <si>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</si>
  <si>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</si>
  <si>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</si>
  <si>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</si>
  <si>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</si>
  <si>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</si>
  <si>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</si>
  <si>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</si>
  <si>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</si>
  <si>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</si>
  <si>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</si>
  <si>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</si>
  <si>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</si>
  <si>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</si>
  <si>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</si>
  <si>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</si>
  <si>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</si>
  <si>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</si>
  <si>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</si>
  <si>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</si>
  <si>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</si>
  <si>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</si>
  <si>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</si>
  <si>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</si>
  <si>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</si>
  <si>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</si>
  <si>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</si>
  <si>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</si>
  <si>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</si>
  <si>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</si>
  <si>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</si>
  <si>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</si>
  <si>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</si>
  <si>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</si>
  <si>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</si>
  <si>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</si>
  <si>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</si>
  <si>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</si>
  <si>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</si>
  <si>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</si>
  <si>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</si>
  <si>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</si>
  <si>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</si>
  <si>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</si>
  <si>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</si>
  <si>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</si>
  <si>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</si>
  <si>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</si>
  <si>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</si>
  <si>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</si>
  <si>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</si>
  <si>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</si>
  <si>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</si>
  <si>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</si>
  <si>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</si>
  <si>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</si>
  <si>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</si>
  <si>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</si>
  <si>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</si>
  <si>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</si>
  <si>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</si>
  <si>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</si>
  <si>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</si>
  <si>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</si>
  <si>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</si>
  <si>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</si>
  <si>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</si>
  <si>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</si>
  <si>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</si>
  <si>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</si>
  <si>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</si>
  <si>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</si>
  <si>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</si>
  <si>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</si>
  <si>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</si>
  <si>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</si>
  <si>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</si>
  <si>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</si>
  <si>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</si>
  <si>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</si>
  <si>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</si>
  <si>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</si>
  <si>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</si>
  <si>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</si>
  <si>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</si>
  <si>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</si>
  <si>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</si>
  <si>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</si>
  <si>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</si>
  <si>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</si>
  <si>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</si>
  <si>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</si>
  <si>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</si>
  <si>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</si>
  <si>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</si>
  <si>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</si>
  <si>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</si>
  <si>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</si>
  <si>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</si>
  <si>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</si>
  <si>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</si>
  <si>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</si>
  <si>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</si>
  <si>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</si>
  <si>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</si>
  <si>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</si>
  <si>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</si>
  <si>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</si>
  <si>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</si>
  <si>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</si>
  <si>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</si>
  <si>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</si>
  <si>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</si>
  <si>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</si>
  <si>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</si>
  <si>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</si>
  <si>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</si>
  <si>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</si>
  <si>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</si>
  <si>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</si>
  <si>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</si>
  <si>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</si>
  <si>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</si>
  <si>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</si>
  <si>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</si>
  <si>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</si>
  <si>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</si>
  <si>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</si>
  <si>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</si>
  <si>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</si>
  <si>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</si>
  <si>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</si>
  <si>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</si>
  <si>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</si>
  <si>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</si>
  <si>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</si>
  <si>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</si>
  <si>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</si>
  <si>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</si>
  <si>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</si>
  <si>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</si>
  <si>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</si>
  <si>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</si>
  <si>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</si>
  <si>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</si>
  <si>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</si>
  <si>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</si>
  <si>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</si>
  <si>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</si>
  <si>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</si>
  <si>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</si>
  <si>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</si>
  <si>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</si>
  <si>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</si>
  <si>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</si>
  <si>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</si>
  <si>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</si>
  <si>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</si>
  <si>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</si>
  <si>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</si>
  <si>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</si>
  <si>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</si>
  <si>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</si>
  <si>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</si>
  <si>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</si>
  <si>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</si>
  <si>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</si>
  <si>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</si>
  <si>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</si>
  <si>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</si>
  <si>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</si>
  <si>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</si>
  <si>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</si>
  <si>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</si>
  <si>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</si>
  <si>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</si>
  <si>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</si>
  <si>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</si>
  <si>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</si>
  <si>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</si>
  <si>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</si>
  <si>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</si>
  <si>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</si>
  <si>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</si>
  <si>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</si>
  <si>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</si>
  <si>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</si>
  <si>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</si>
  <si>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</si>
  <si>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</si>
  <si>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</si>
  <si>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</si>
  <si>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</si>
  <si>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</si>
  <si>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</si>
  <si>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</si>
  <si>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</si>
  <si>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</si>
  <si>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</si>
  <si>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</si>
  <si>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</si>
  <si>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</si>
  <si>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</si>
  <si>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</si>
  <si>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</si>
  <si>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</si>
  <si>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</si>
  <si>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</si>
  <si>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</si>
  <si>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</si>
  <si>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</si>
  <si>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</si>
  <si>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</si>
  <si>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</si>
  <si>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</si>
  <si>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</si>
  <si>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</si>
  <si>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</si>
  <si>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</si>
  <si>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</si>
  <si>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</si>
  <si>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</si>
  <si>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</si>
  <si>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</si>
  <si>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</si>
  <si>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</si>
  <si>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</si>
  <si>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</si>
  <si>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</si>
  <si>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</si>
  <si>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</si>
  <si>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</si>
  <si>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</si>
  <si>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</si>
  <si>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</si>
  <si>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</si>
  <si>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</si>
  <si>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</si>
  <si>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</si>
  <si>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</si>
  <si>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</si>
  <si>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</si>
  <si>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</si>
  <si>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</si>
  <si>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</si>
  <si>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</si>
  <si>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</si>
  <si>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</si>
  <si>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</si>
  <si>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</si>
  <si>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</si>
  <si>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</si>
  <si>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</si>
  <si>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</si>
  <si>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</si>
  <si>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</si>
  <si>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</si>
  <si>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</si>
  <si>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</si>
  <si>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</si>
  <si>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</si>
  <si>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</si>
  <si>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</si>
  <si>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</si>
  <si>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</si>
  <si>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</si>
  <si>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</si>
  <si>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</si>
  <si>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</si>
  <si>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</si>
  <si>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</si>
  <si>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</si>
  <si>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</si>
  <si>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</si>
  <si>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</si>
  <si>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</si>
  <si>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</si>
  <si>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</si>
  <si>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</si>
  <si>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</si>
  <si>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</si>
  <si>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</si>
  <si>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</si>
  <si>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</si>
  <si>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</si>
  <si>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</si>
  <si>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</si>
  <si>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</si>
  <si>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</si>
  <si>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</si>
  <si>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</si>
  <si>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</si>
  <si>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</si>
  <si>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</si>
  <si>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</si>
  <si>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</si>
  <si>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</si>
  <si>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</si>
  <si>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</si>
  <si>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</si>
  <si>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</si>
  <si>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</si>
  <si>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</si>
  <si>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</si>
  <si>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</si>
  <si>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</si>
  <si>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</si>
  <si>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</si>
  <si>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</si>
  <si>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</si>
  <si>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</si>
  <si>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</si>
  <si>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</si>
  <si>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</si>
  <si>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</si>
  <si>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</si>
  <si>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</si>
  <si>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</si>
  <si>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</si>
  <si>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</si>
  <si>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</si>
  <si>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</si>
  <si>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</si>
  <si>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</si>
  <si>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</si>
  <si>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</si>
  <si>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</si>
  <si>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</si>
  <si>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</si>
  <si>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</si>
  <si>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</si>
  <si>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</si>
  <si>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</si>
  <si>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</si>
  <si>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</si>
  <si>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</si>
  <si>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</si>
  <si>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</si>
  <si>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</si>
  <si>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</si>
  <si>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</si>
  <si>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</si>
  <si>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</si>
  <si>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</si>
  <si>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</si>
  <si>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</si>
  <si>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</si>
  <si>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</si>
  <si>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</si>
  <si>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</si>
  <si>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</si>
  <si>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</si>
  <si>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</si>
  <si>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</si>
  <si>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</si>
  <si>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</si>
  <si>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</si>
  <si>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</si>
  <si>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</si>
  <si>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</si>
  <si>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</si>
  <si>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</si>
  <si>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</si>
  <si>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</si>
  <si>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</si>
  <si>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</si>
  <si>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</si>
  <si>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</si>
  <si>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</si>
  <si>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</si>
  <si>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</si>
  <si>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</si>
  <si>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</si>
  <si>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</si>
  <si>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</si>
  <si>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</si>
  <si>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</si>
  <si>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</si>
  <si>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</si>
  <si>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</si>
  <si>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</si>
  <si>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</si>
  <si>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</si>
  <si>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</si>
  <si>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</si>
  <si>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</si>
  <si>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</si>
  <si>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</si>
  <si>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</si>
  <si>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</si>
  <si>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</si>
  <si>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</si>
  <si>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</si>
  <si>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</si>
  <si>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</si>
  <si>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</si>
  <si>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</si>
  <si>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</si>
  <si>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</si>
  <si>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</si>
  <si>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</si>
  <si>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</si>
  <si>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</si>
  <si>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</si>
  <si>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</si>
  <si>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</si>
  <si>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</si>
  <si>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</si>
  <si>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</si>
  <si>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</si>
  <si>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</si>
  <si>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</si>
  <si>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</si>
  <si>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</si>
  <si>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</si>
  <si>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</si>
  <si>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</si>
  <si>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</si>
  <si>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</si>
  <si>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</si>
  <si>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</si>
  <si>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</si>
  <si>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</si>
  <si>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</si>
  <si>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</si>
  <si>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</si>
  <si>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</si>
  <si>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</si>
  <si>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</si>
  <si>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</si>
  <si>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</si>
  <si>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</si>
  <si>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</si>
  <si>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</si>
  <si>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</si>
  <si>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</si>
  <si>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</si>
  <si>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</si>
  <si>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</si>
  <si>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</si>
  <si>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</si>
  <si>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</si>
  <si>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</si>
  <si>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</si>
  <si>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</si>
  <si>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</si>
  <si>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</si>
  <si>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</si>
  <si>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</si>
  <si>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</si>
  <si>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</si>
  <si>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</si>
  <si>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</si>
  <si>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</si>
  <si>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</si>
  <si>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</si>
  <si>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</si>
  <si>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</si>
  <si>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</si>
  <si>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</si>
  <si>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</si>
  <si>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</si>
  <si>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</si>
  <si>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</si>
  <si>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</si>
  <si>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</si>
  <si>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</si>
  <si>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</si>
  <si>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</si>
  <si>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</si>
  <si>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</si>
  <si>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</si>
  <si>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</si>
  <si>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</si>
  <si>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</si>
  <si>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</si>
  <si>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</si>
  <si>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</si>
  <si>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</si>
  <si>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</si>
  <si>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</si>
  <si>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</si>
  <si>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</si>
  <si>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</si>
  <si>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</si>
  <si>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</si>
  <si>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</si>
  <si>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</si>
  <si>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</si>
  <si>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</si>
  <si>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</si>
  <si>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</si>
  <si>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</si>
  <si>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</si>
  <si>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</si>
  <si>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</si>
  <si>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</si>
  <si>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</si>
  <si>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</si>
  <si>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</si>
  <si>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</si>
  <si>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</si>
  <si>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</si>
  <si>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</si>
  <si>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</si>
  <si>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</si>
  <si>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</si>
  <si>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</si>
  <si>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</si>
  <si>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</si>
  <si>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</si>
  <si>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</si>
  <si>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</si>
  <si>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</si>
  <si>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</si>
  <si>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</si>
  <si>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</si>
  <si>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</si>
  <si>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</si>
  <si>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</si>
  <si>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</si>
  <si>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</si>
  <si>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</si>
  <si>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</si>
  <si>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</si>
  <si>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</si>
  <si>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</si>
  <si>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</si>
  <si>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</si>
  <si>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</si>
  <si>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</si>
  <si>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</si>
  <si>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</si>
  <si>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</si>
  <si>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</si>
  <si>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</si>
  <si>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</si>
  <si>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</si>
  <si>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</si>
  <si>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</si>
  <si>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</si>
  <si>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</si>
  <si>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</si>
  <si>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</si>
  <si>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</si>
  <si>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</si>
  <si>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</si>
  <si>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</si>
  <si>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</si>
  <si>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</si>
  <si>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</si>
  <si>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</si>
  <si>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</si>
  <si>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</si>
  <si>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</si>
  <si>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</si>
  <si>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</si>
  <si>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</si>
  <si>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</si>
  <si>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</si>
  <si>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</si>
  <si>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</si>
  <si>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</si>
  <si>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</si>
  <si>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</si>
  <si>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</si>
  <si>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</si>
  <si>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</si>
  <si>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</si>
  <si>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</si>
  <si>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</si>
  <si>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</si>
  <si>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</si>
  <si>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</si>
  <si>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</si>
  <si>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</si>
  <si>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</si>
  <si>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</si>
  <si>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</si>
  <si>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</si>
  <si>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</si>
  <si>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</si>
  <si>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</si>
  <si>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</si>
  <si>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</si>
  <si>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</si>
  <si>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</si>
  <si>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</si>
  <si>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</si>
  <si>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</si>
  <si>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</si>
  <si>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</si>
  <si>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</si>
  <si>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</si>
  <si>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</si>
  <si>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</si>
  <si>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</si>
  <si>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</si>
  <si>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</si>
  <si>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</si>
  <si>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</si>
  <si>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</si>
  <si>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</si>
  <si>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</si>
  <si>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</si>
  <si>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</si>
  <si>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</si>
  <si>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</si>
  <si>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</si>
  <si>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</si>
  <si>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</si>
  <si>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</si>
  <si>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</si>
  <si>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</si>
  <si>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</si>
  <si>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</si>
  <si>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</si>
  <si>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</si>
  <si>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</si>
  <si>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</si>
  <si>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</si>
  <si>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</si>
  <si>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</si>
  <si>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</si>
  <si>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</si>
  <si>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</si>
  <si>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</si>
  <si>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</si>
  <si>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</si>
  <si>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</si>
  <si>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</si>
  <si>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</si>
  <si>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</si>
  <si>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</si>
  <si>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</si>
  <si>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</si>
  <si>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</si>
  <si>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</si>
  <si>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</si>
  <si>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</si>
  <si>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</si>
  <si>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</si>
  <si>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</si>
  <si>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</si>
  <si>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</si>
  <si>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</si>
  <si>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</si>
  <si>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</si>
  <si>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</si>
  <si>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</si>
  <si>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</si>
  <si>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</si>
  <si>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</si>
  <si>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</si>
  <si>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</si>
  <si>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</si>
  <si>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</si>
  <si>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</si>
  <si>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</si>
  <si>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</si>
  <si>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</si>
  <si>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</si>
  <si>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</si>
  <si>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</si>
  <si>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</si>
  <si>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</si>
  <si>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</si>
  <si>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</si>
  <si>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</si>
  <si>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</si>
  <si>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</si>
  <si>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</si>
  <si>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</si>
  <si>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</si>
  <si>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</si>
  <si>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</si>
  <si>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</si>
  <si>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</si>
  <si>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</si>
  <si>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</si>
  <si>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</si>
  <si>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</si>
  <si>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</si>
  <si>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</si>
  <si>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</si>
  <si>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</si>
  <si>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</si>
  <si>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</si>
  <si>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</si>
  <si>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</si>
  <si>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</si>
  <si>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</si>
  <si>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</si>
  <si>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</si>
  <si>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</si>
  <si>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</si>
  <si>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</si>
  <si>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</si>
  <si>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</si>
  <si>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</si>
  <si>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</si>
  <si>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</si>
  <si>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</si>
  <si>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</si>
  <si>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</si>
  <si>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</si>
  <si>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</si>
  <si>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</si>
  <si>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</si>
  <si>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</si>
  <si>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</si>
  <si>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</si>
  <si>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</si>
  <si>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</si>
  <si>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</si>
  <si>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</si>
  <si>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</si>
  <si>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</si>
  <si>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</si>
  <si>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</si>
  <si>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</si>
  <si>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</si>
  <si>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</si>
  <si>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</si>
  <si>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</si>
  <si>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</si>
  <si>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</si>
  <si>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</si>
  <si>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</si>
  <si>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</si>
  <si>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</si>
  <si>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</si>
  <si>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</si>
  <si>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</si>
  <si>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</si>
  <si>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</si>
  <si>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</si>
  <si>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</si>
  <si>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</si>
  <si>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</si>
  <si>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</si>
  <si>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</si>
  <si>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</si>
  <si>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</si>
  <si>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</si>
  <si>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</si>
  <si>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</si>
  <si>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</si>
  <si>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</si>
  <si>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</si>
  <si>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</si>
  <si>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</si>
  <si>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</si>
  <si>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</si>
  <si>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</si>
  <si>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</si>
  <si>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</si>
  <si>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</si>
  <si>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</si>
  <si>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</si>
  <si>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</si>
  <si>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</si>
  <si>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</si>
  <si>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</si>
  <si>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</si>
  <si>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</si>
  <si>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</si>
  <si>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</si>
  <si>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</si>
  <si>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</si>
  <si>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</si>
  <si>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</si>
  <si>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</si>
  <si>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</si>
  <si>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</si>
  <si>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</si>
  <si>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</si>
  <si>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</si>
  <si>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</si>
  <si>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</si>
  <si>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</si>
  <si>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</si>
  <si>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</si>
  <si>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</si>
  <si>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</si>
  <si>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</si>
  <si>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</si>
  <si>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</si>
  <si>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</si>
  <si>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</si>
  <si>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</si>
  <si>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</si>
  <si>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</si>
  <si>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</si>
  <si>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</si>
  <si>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</si>
  <si>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</si>
  <si>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</si>
  <si>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</si>
  <si>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</si>
  <si>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</si>
  <si>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</si>
  <si>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</si>
  <si>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</si>
  <si>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</si>
  <si>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</si>
  <si>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</si>
  <si>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</si>
  <si>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</si>
  <si>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</si>
  <si>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</si>
  <si>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</si>
  <si>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</si>
  <si>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</si>
  <si>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</si>
  <si>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</si>
  <si>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</si>
  <si>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</si>
  <si>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</si>
  <si>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</si>
  <si>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</si>
  <si>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</si>
  <si>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</si>
  <si>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</si>
  <si>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</si>
  <si>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</si>
  <si>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</si>
  <si>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</si>
  <si>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</si>
  <si>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</si>
  <si>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</si>
  <si>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</si>
  <si>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</si>
  <si>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</si>
  <si>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</si>
  <si>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</si>
  <si>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</si>
  <si>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</si>
  <si>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</si>
  <si>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</si>
  <si>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</si>
  <si>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</si>
  <si>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</si>
  <si>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</si>
  <si>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</si>
  <si>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</si>
  <si>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</si>
  <si>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</si>
  <si>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</si>
  <si>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</si>
  <si>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</si>
  <si>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</si>
  <si>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</si>
  <si>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</si>
  <si>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</si>
  <si>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</si>
  <si>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</si>
  <si>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</si>
  <si>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</si>
  <si>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</si>
  <si>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</si>
  <si>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</si>
  <si>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</si>
  <si>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</si>
  <si>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</si>
  <si>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</si>
  <si>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</si>
  <si>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</si>
  <si>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</si>
  <si>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</si>
  <si>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</si>
  <si>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</si>
  <si>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</si>
  <si>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</si>
  <si>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</si>
  <si>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</si>
  <si>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</si>
  <si>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</si>
  <si>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</si>
  <si>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</si>
  <si>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</si>
  <si>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</si>
  <si>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</si>
  <si>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</si>
  <si>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</si>
  <si>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</si>
  <si>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</si>
  <si>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</si>
  <si>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</si>
  <si>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</si>
  <si>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</si>
  <si>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</si>
  <si>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</si>
  <si>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</si>
  <si>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</si>
  <si>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</si>
  <si>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</si>
  <si>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</si>
  <si>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</si>
  <si>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</si>
  <si>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</si>
  <si>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</si>
  <si>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</si>
  <si>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</si>
  <si>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</si>
  <si>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</si>
  <si>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</si>
  <si>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</si>
  <si>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</si>
  <si>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</si>
  <si>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</si>
  <si>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</si>
  <si>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</si>
  <si>
    <t>Not to be used in Map Fields in Import Utility</t>
  </si>
  <si>
    <t>Not to be used in Source to Main mapping in Consolidation</t>
  </si>
  <si>
    <t>ColumnName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</si>
</sst>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1173</v>
      </c>
      <c r="D1" s="40" t="s">
        <v>1172</v>
      </c>
      <c r="E1" s="15" t="s">
        <v>1174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U49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customWidth="1"/>
    <col min="8" max="8" width="43.7265625" style="4" customWidth="1"/>
    <col min="9" max="9" width="12.453125" style="4" customWidth="1"/>
    <col min="10" max="10" width="15.26953125" style="4" customWidth="1"/>
    <col min="11" max="11" width="29.90625" style="4" customWidth="1"/>
    <col min="12" max="12" width="43.36328125" style="4" customWidth="1"/>
    <col min="13" max="14" width="18.36328125" style="4" customWidth="1"/>
    <col min="15" max="15" width="23.6328125" style="4" customWidth="1"/>
    <col min="16" max="16" width="41.36328125" customWidth="1"/>
    <col min="17" max="17" width="37" customWidth="1"/>
    <col min="18" max="18" width="27.36328125" customWidth="1"/>
    <col min="19" max="19" width="31.81640625" customWidth="1"/>
    <col min="20" max="20" width="43.54296875" bestFit="1" customWidth="1"/>
    <col min="21" max="21" width="55.453125" bestFit="1" customWidth="1"/>
  </cols>
  <sheetData>
    <row r="1" spans="1:21" s="20" customFormat="1" ht="26.5" customHeight="1" x14ac:dyDescent="0.3">
      <c r="A1" s="19" t="s">
        <v>483</v>
      </c>
      <c r="B1" s="19" t="s">
        <v>1198</v>
      </c>
      <c r="C1" s="19" t="s">
        <v>486</v>
      </c>
      <c r="D1" s="19" t="s">
        <v>484</v>
      </c>
      <c r="E1" s="19" t="s">
        <v>485</v>
      </c>
      <c r="F1" s="8" t="s">
        <v>1059</v>
      </c>
      <c r="G1" s="9" t="s">
        <v>1060</v>
      </c>
      <c r="H1" s="9" t="s">
        <v>487</v>
      </c>
      <c r="I1" s="8" t="s">
        <v>488</v>
      </c>
      <c r="J1" s="9" t="s">
        <v>489</v>
      </c>
      <c r="K1" s="34" t="s">
        <v>1145</v>
      </c>
      <c r="L1" s="34" t="s">
        <v>1146</v>
      </c>
      <c r="M1" s="34" t="s">
        <v>1147</v>
      </c>
      <c r="N1" s="38" t="s">
        <v>1166</v>
      </c>
      <c r="O1" s="38" t="s">
        <v>1167</v>
      </c>
      <c r="P1" s="38" t="s">
        <v>1169</v>
      </c>
      <c r="Q1" s="38" t="s">
        <v>1175</v>
      </c>
      <c r="R1" s="38" t="s">
        <v>1176</v>
      </c>
      <c r="S1" s="38" t="s">
        <v>1177</v>
      </c>
      <c r="T1" s="38" t="s">
        <v>1196</v>
      </c>
      <c r="U1" s="38" t="s">
        <v>1197</v>
      </c>
    </row>
    <row r="2" spans="1:21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28" t="s">
        <v>1150</v>
      </c>
      <c r="L2" s="28" t="s">
        <v>1151</v>
      </c>
      <c r="M2" s="28" t="s">
        <v>1149</v>
      </c>
      <c r="N2" s="28" t="s">
        <v>1150</v>
      </c>
      <c r="O2" s="28" t="s">
        <v>1149</v>
      </c>
      <c r="Q2" t="str">
        <f>VLOOKUP(B2,'ADB Main table'!A$2:A$475, 1, FALSE)</f>
        <v>GEP_DATAID</v>
      </c>
      <c r="R2" t="str">
        <f>VLOOKUP(B2,'ADB Main table'!A$2:B$475, 2, FALSE)</f>
        <v>bigint</v>
      </c>
      <c r="S2" t="str">
        <f t="shared" ref="S2:S65" si="0">IF(OR(C2 = R2, (AND(OR(C2= "nvarchar",C2= "varchar"), R2 = "string")), (AND(C2= "datetime", OR(R2 = "timestamp"))), (C2= "boolean"), (R2= "double")), "", "yes")</f>
        <v/>
      </c>
      <c r="T2" t="s">
        <v>1149</v>
      </c>
      <c r="U2" t="s">
        <v>1149</v>
      </c>
    </row>
    <row r="3" spans="1:21" x14ac:dyDescent="0.35">
      <c r="A3" s="14" t="s">
        <v>490</v>
      </c>
      <c r="B3" s="14" t="s">
        <v>4</v>
      </c>
      <c r="C3" s="14" t="s">
        <v>495</v>
      </c>
      <c r="D3" s="14">
        <v>1000</v>
      </c>
      <c r="E3" s="14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28" t="s">
        <v>1152</v>
      </c>
      <c r="L3" s="28" t="s">
        <v>1151</v>
      </c>
      <c r="M3" s="28" t="s">
        <v>1149</v>
      </c>
      <c r="N3" s="28" t="s">
        <v>1150</v>
      </c>
      <c r="O3" s="28" t="s">
        <v>1149</v>
      </c>
      <c r="Q3" t="str">
        <f>VLOOKUP(B3,'ADB Main table'!A$2:A$475, 1, FALSE)</f>
        <v>UNIQUEID</v>
      </c>
      <c r="R3" t="str">
        <f>VLOOKUP(B3,'ADB Main table'!A$2:B$475, 2, FALSE)</f>
        <v>string</v>
      </c>
      <c r="S3" t="str">
        <f t="shared" si="0"/>
        <v/>
      </c>
      <c r="T3" t="s">
        <v>1149</v>
      </c>
      <c r="U3" t="s">
        <v>1149</v>
      </c>
    </row>
    <row r="4" spans="1:21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28" t="s">
        <v>1149</v>
      </c>
      <c r="L4" s="28" t="s">
        <v>1149</v>
      </c>
      <c r="M4" s="28" t="s">
        <v>1149</v>
      </c>
      <c r="N4" s="28" t="s">
        <v>1149</v>
      </c>
      <c r="O4" s="28" t="s">
        <v>1150</v>
      </c>
      <c r="Q4" t="str">
        <f>VLOOKUP(B4,'ADB Main table'!A$2:A$475, 1, FALSE)</f>
        <v>INVOICE_DOCUMENT_TYPE</v>
      </c>
      <c r="R4" t="str">
        <f>VLOOKUP(B4,'ADB Main table'!A$2:B$475, 2, FALSE)</f>
        <v>string</v>
      </c>
      <c r="S4" t="str">
        <f t="shared" si="0"/>
        <v/>
      </c>
    </row>
    <row r="5" spans="1:21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28" t="s">
        <v>1149</v>
      </c>
      <c r="L5" s="28" t="s">
        <v>1149</v>
      </c>
      <c r="M5" s="28" t="s">
        <v>1149</v>
      </c>
      <c r="N5" s="28" t="s">
        <v>1149</v>
      </c>
      <c r="O5" s="28" t="s">
        <v>1150</v>
      </c>
      <c r="Q5" t="str">
        <f>VLOOKUP(B5,'ADB Main table'!A$2:A$475, 1, FALSE)</f>
        <v>INVOICE_POSTING_KEY</v>
      </c>
      <c r="R5" t="str">
        <f>VLOOKUP(B5,'ADB Main table'!A$2:B$475, 2, FALSE)</f>
        <v>string</v>
      </c>
      <c r="S5" t="str">
        <f t="shared" si="0"/>
        <v/>
      </c>
    </row>
    <row r="6" spans="1:21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28" t="s">
        <v>1149</v>
      </c>
      <c r="L6" s="28" t="s">
        <v>1149</v>
      </c>
      <c r="M6" s="28" t="s">
        <v>1149</v>
      </c>
      <c r="N6" s="28" t="s">
        <v>1149</v>
      </c>
      <c r="O6" s="28" t="s">
        <v>1150</v>
      </c>
      <c r="Q6" t="str">
        <f>VLOOKUP(B6,'ADB Main table'!A$2:A$475, 1, FALSE)</f>
        <v>INVOICE_DOCUMENT_NUMBER</v>
      </c>
      <c r="R6" t="str">
        <f>VLOOKUP(B6,'ADB Main table'!A$2:B$475, 2, FALSE)</f>
        <v>string</v>
      </c>
      <c r="S6" t="str">
        <f t="shared" si="0"/>
        <v/>
      </c>
    </row>
    <row r="7" spans="1:21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28" t="s">
        <v>1149</v>
      </c>
      <c r="L7" s="28" t="s">
        <v>1149</v>
      </c>
      <c r="M7" s="28" t="s">
        <v>1149</v>
      </c>
      <c r="N7" s="28" t="s">
        <v>1149</v>
      </c>
      <c r="O7" s="28" t="s">
        <v>1150</v>
      </c>
      <c r="Q7" t="str">
        <f>VLOOKUP(B7,'ADB Main table'!A$2:A$475, 1, FALSE)</f>
        <v>INVOICE_NUMBER</v>
      </c>
      <c r="R7" t="str">
        <f>VLOOKUP(B7,'ADB Main table'!A$2:B$475, 2, FALSE)</f>
        <v>string</v>
      </c>
      <c r="S7" t="str">
        <f t="shared" si="0"/>
        <v/>
      </c>
    </row>
    <row r="8" spans="1:21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28" t="s">
        <v>1149</v>
      </c>
      <c r="L8" s="28" t="s">
        <v>1149</v>
      </c>
      <c r="M8" s="28" t="s">
        <v>1149</v>
      </c>
      <c r="N8" s="28" t="s">
        <v>1149</v>
      </c>
      <c r="O8" s="28" t="s">
        <v>1150</v>
      </c>
      <c r="Q8" t="str">
        <f>VLOOKUP(B8,'ADB Main table'!A$2:A$475, 1, FALSE)</f>
        <v>INVOICE_LINE_NUMBER</v>
      </c>
      <c r="R8" t="str">
        <f>VLOOKUP(B8,'ADB Main table'!A$2:B$475, 2, FALSE)</f>
        <v>string</v>
      </c>
      <c r="S8" t="str">
        <f t="shared" si="0"/>
        <v/>
      </c>
    </row>
    <row r="9" spans="1:21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28" t="s">
        <v>1149</v>
      </c>
      <c r="L9" s="28" t="s">
        <v>1149</v>
      </c>
      <c r="M9" s="28" t="s">
        <v>1149</v>
      </c>
      <c r="N9" s="28" t="s">
        <v>1149</v>
      </c>
      <c r="O9" s="28" t="s">
        <v>1150</v>
      </c>
      <c r="Q9" t="str">
        <f>VLOOKUP(B9,'ADB Main table'!A$2:A$475, 1, FALSE)</f>
        <v>INVOICE_DISTRIBUTION_LINE_NUMBER</v>
      </c>
      <c r="R9" t="str">
        <f>VLOOKUP(B9,'ADB Main table'!A$2:B$475, 2, FALSE)</f>
        <v>string</v>
      </c>
      <c r="S9" t="str">
        <f t="shared" si="0"/>
        <v/>
      </c>
    </row>
    <row r="10" spans="1:21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28" t="s">
        <v>1149</v>
      </c>
      <c r="L10" s="28" t="s">
        <v>1149</v>
      </c>
      <c r="M10" s="28" t="s">
        <v>1149</v>
      </c>
      <c r="N10" s="28" t="s">
        <v>1149</v>
      </c>
      <c r="O10" s="28" t="s">
        <v>1150</v>
      </c>
      <c r="Q10" t="str">
        <f>VLOOKUP(B10,'ADB Main table'!A$2:A$475, 1, FALSE)</f>
        <v>INVOICE_NUMBER_2</v>
      </c>
      <c r="R10" t="str">
        <f>VLOOKUP(B10,'ADB Main table'!A$2:B$475, 2, FALSE)</f>
        <v>string</v>
      </c>
      <c r="S10" t="str">
        <f t="shared" si="0"/>
        <v/>
      </c>
    </row>
    <row r="11" spans="1:21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28" t="s">
        <v>1149</v>
      </c>
      <c r="L11" s="28" t="s">
        <v>1149</v>
      </c>
      <c r="M11" s="28" t="s">
        <v>1149</v>
      </c>
      <c r="N11" s="28" t="s">
        <v>1149</v>
      </c>
      <c r="O11" s="28" t="s">
        <v>1150</v>
      </c>
      <c r="Q11" t="str">
        <f>VLOOKUP(B11,'ADB Main table'!A$2:A$475, 1, FALSE)</f>
        <v>INVOICE_NUMBER_3</v>
      </c>
      <c r="R11" t="str">
        <f>VLOOKUP(B11,'ADB Main table'!A$2:B$475, 2, FALSE)</f>
        <v>string</v>
      </c>
      <c r="S11" t="str">
        <f t="shared" si="0"/>
        <v/>
      </c>
    </row>
    <row r="12" spans="1:21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28" t="s">
        <v>1149</v>
      </c>
      <c r="L12" s="28" t="s">
        <v>1149</v>
      </c>
      <c r="M12" s="28" t="s">
        <v>1149</v>
      </c>
      <c r="N12" s="28" t="s">
        <v>1149</v>
      </c>
      <c r="O12" s="28" t="s">
        <v>1150</v>
      </c>
      <c r="Q12" t="str">
        <f>VLOOKUP(B12,'ADB Main table'!A$2:A$475, 1, FALSE)</f>
        <v>INVOICE_VOUCHER_NUMBER</v>
      </c>
      <c r="R12" t="str">
        <f>VLOOKUP(B12,'ADB Main table'!A$2:B$475, 2, FALSE)</f>
        <v>string</v>
      </c>
      <c r="S12" t="str">
        <f t="shared" si="0"/>
        <v/>
      </c>
    </row>
    <row r="13" spans="1:21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28" t="s">
        <v>1149</v>
      </c>
      <c r="L13" s="28" t="s">
        <v>1149</v>
      </c>
      <c r="M13" s="28" t="s">
        <v>1149</v>
      </c>
      <c r="N13" s="28" t="s">
        <v>1149</v>
      </c>
      <c r="O13" s="28" t="s">
        <v>1150</v>
      </c>
      <c r="Q13" t="str">
        <f>VLOOKUP(B13,'ADB Main table'!A$2:A$475, 1, FALSE)</f>
        <v>INVOICE_VOUCHER_LINE_NUMBER</v>
      </c>
      <c r="R13" t="str">
        <f>VLOOKUP(B13,'ADB Main table'!A$2:B$475, 2, FALSE)</f>
        <v>string</v>
      </c>
      <c r="S13" t="str">
        <f t="shared" si="0"/>
        <v/>
      </c>
    </row>
    <row r="14" spans="1:21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28" t="s">
        <v>1149</v>
      </c>
      <c r="L14" s="28" t="s">
        <v>1149</v>
      </c>
      <c r="M14" s="28" t="s">
        <v>1149</v>
      </c>
      <c r="N14" s="28" t="s">
        <v>1149</v>
      </c>
      <c r="O14" s="28" t="s">
        <v>1150</v>
      </c>
      <c r="Q14" t="str">
        <f>VLOOKUP(B14,'ADB Main table'!A$2:A$475, 1, FALSE)</f>
        <v>INVOICE_JOURNAL_NUMBER</v>
      </c>
      <c r="R14" t="str">
        <f>VLOOKUP(B14,'ADB Main table'!A$2:B$475, 2, FALSE)</f>
        <v>string</v>
      </c>
      <c r="S14" t="str">
        <f t="shared" si="0"/>
        <v/>
      </c>
    </row>
    <row r="15" spans="1:21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28" t="s">
        <v>1149</v>
      </c>
      <c r="L15" s="28" t="s">
        <v>1149</v>
      </c>
      <c r="M15" s="28" t="s">
        <v>1149</v>
      </c>
      <c r="N15" s="28" t="s">
        <v>1149</v>
      </c>
      <c r="O15" s="28" t="s">
        <v>1150</v>
      </c>
      <c r="Q15" t="str">
        <f>VLOOKUP(B15,'ADB Main table'!A$2:A$475, 1, FALSE)</f>
        <v>INVOICE_LINE_TYPE</v>
      </c>
      <c r="R15" t="str">
        <f>VLOOKUP(B15,'ADB Main table'!A$2:B$475, 2, FALSE)</f>
        <v>string</v>
      </c>
      <c r="S15" t="str">
        <f t="shared" si="0"/>
        <v/>
      </c>
    </row>
    <row r="16" spans="1:21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28" t="s">
        <v>1149</v>
      </c>
      <c r="L16" s="28" t="s">
        <v>1149</v>
      </c>
      <c r="M16" s="28" t="s">
        <v>1149</v>
      </c>
      <c r="N16" s="28" t="s">
        <v>1149</v>
      </c>
      <c r="O16" s="28" t="s">
        <v>1150</v>
      </c>
      <c r="Q16" t="str">
        <f>VLOOKUP(B16,'ADB Main table'!A$2:A$475, 1, FALSE)</f>
        <v>INVOICE_PAYMENT_METHOD</v>
      </c>
      <c r="R16" t="str">
        <f>VLOOKUP(B16,'ADB Main table'!A$2:B$475, 2, FALSE)</f>
        <v>string</v>
      </c>
      <c r="S16" t="str">
        <f t="shared" si="0"/>
        <v/>
      </c>
    </row>
    <row r="17" spans="1:19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28" t="s">
        <v>1149</v>
      </c>
      <c r="L17" s="28" t="s">
        <v>1149</v>
      </c>
      <c r="M17" s="28" t="s">
        <v>1149</v>
      </c>
      <c r="N17" s="28" t="s">
        <v>1149</v>
      </c>
      <c r="O17" s="28" t="s">
        <v>1150</v>
      </c>
      <c r="Q17" t="str">
        <f>VLOOKUP(B17,'ADB Main table'!A$2:A$475, 1, FALSE)</f>
        <v>INVOICE_CREATION_DATE</v>
      </c>
      <c r="R17" t="str">
        <f>VLOOKUP(B17,'ADB Main table'!A$2:B$475, 2, FALSE)</f>
        <v>date</v>
      </c>
      <c r="S17" t="str">
        <f t="shared" si="0"/>
        <v/>
      </c>
    </row>
    <row r="18" spans="1:19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28" t="s">
        <v>1149</v>
      </c>
      <c r="L18" s="28" t="s">
        <v>1149</v>
      </c>
      <c r="M18" s="28" t="s">
        <v>1149</v>
      </c>
      <c r="N18" s="28" t="s">
        <v>1149</v>
      </c>
      <c r="O18" s="28" t="s">
        <v>1150</v>
      </c>
      <c r="Q18" t="str">
        <f>VLOOKUP(B18,'ADB Main table'!A$2:A$475, 1, FALSE)</f>
        <v>INVOICE_RECEIPT_DATE</v>
      </c>
      <c r="R18" t="str">
        <f>VLOOKUP(B18,'ADB Main table'!A$2:B$475, 2, FALSE)</f>
        <v>date</v>
      </c>
      <c r="S18" t="str">
        <f t="shared" si="0"/>
        <v/>
      </c>
    </row>
    <row r="19" spans="1:19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28" t="s">
        <v>1149</v>
      </c>
      <c r="L19" s="28" t="s">
        <v>1149</v>
      </c>
      <c r="M19" s="28" t="s">
        <v>1149</v>
      </c>
      <c r="N19" s="28" t="s">
        <v>1149</v>
      </c>
      <c r="O19" s="28" t="s">
        <v>1150</v>
      </c>
      <c r="Q19" t="str">
        <f>VLOOKUP(B19,'ADB Main table'!A$2:A$475, 1, FALSE)</f>
        <v>INVOICE_PERIOD_ID</v>
      </c>
      <c r="R19" t="str">
        <f>VLOOKUP(B19,'ADB Main table'!A$2:B$475, 2, FALSE)</f>
        <v>string</v>
      </c>
      <c r="S19" t="str">
        <f t="shared" si="0"/>
        <v/>
      </c>
    </row>
    <row r="20" spans="1:19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28" t="s">
        <v>1149</v>
      </c>
      <c r="L20" s="28" t="s">
        <v>1149</v>
      </c>
      <c r="M20" s="28" t="s">
        <v>1149</v>
      </c>
      <c r="N20" s="28" t="s">
        <v>1149</v>
      </c>
      <c r="O20" s="28" t="s">
        <v>1150</v>
      </c>
      <c r="Q20" t="str">
        <f>VLOOKUP(B20,'ADB Main table'!A$2:A$475, 1, FALSE)</f>
        <v>INVOICE_POSTING_DATE</v>
      </c>
      <c r="R20" t="str">
        <f>VLOOKUP(B20,'ADB Main table'!A$2:B$475, 2, FALSE)</f>
        <v>date</v>
      </c>
      <c r="S20" t="str">
        <f t="shared" si="0"/>
        <v/>
      </c>
    </row>
    <row r="21" spans="1:19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28" t="s">
        <v>1149</v>
      </c>
      <c r="L21" s="28" t="s">
        <v>1149</v>
      </c>
      <c r="M21" s="28" t="s">
        <v>1149</v>
      </c>
      <c r="N21" s="28" t="s">
        <v>1149</v>
      </c>
      <c r="O21" s="28" t="s">
        <v>1150</v>
      </c>
      <c r="Q21" t="str">
        <f>VLOOKUP(B21,'ADB Main table'!A$2:A$475, 1, FALSE)</f>
        <v>INVOICE_ACCOUNTING_DATE</v>
      </c>
      <c r="R21" t="str">
        <f>VLOOKUP(B21,'ADB Main table'!A$2:B$475, 2, FALSE)</f>
        <v>date</v>
      </c>
      <c r="S21" t="str">
        <f t="shared" si="0"/>
        <v/>
      </c>
    </row>
    <row r="22" spans="1:19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28" t="s">
        <v>1149</v>
      </c>
      <c r="L22" s="28" t="s">
        <v>1149</v>
      </c>
      <c r="M22" s="28" t="s">
        <v>1149</v>
      </c>
      <c r="N22" s="28" t="s">
        <v>1149</v>
      </c>
      <c r="O22" s="28" t="s">
        <v>1150</v>
      </c>
      <c r="Q22" t="str">
        <f>VLOOKUP(B22,'ADB Main table'!A$2:A$475, 1, FALSE)</f>
        <v>INVOICE_PAID_DATE</v>
      </c>
      <c r="R22" t="str">
        <f>VLOOKUP(B22,'ADB Main table'!A$2:B$475, 2, FALSE)</f>
        <v>date</v>
      </c>
      <c r="S22" t="str">
        <f t="shared" si="0"/>
        <v/>
      </c>
    </row>
    <row r="23" spans="1:19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28" t="s">
        <v>1149</v>
      </c>
      <c r="L23" s="28" t="s">
        <v>1149</v>
      </c>
      <c r="M23" s="28" t="s">
        <v>1149</v>
      </c>
      <c r="N23" s="28" t="s">
        <v>1149</v>
      </c>
      <c r="O23" s="28" t="s">
        <v>1150</v>
      </c>
      <c r="Q23" t="str">
        <f>VLOOKUP(B23,'ADB Main table'!A$2:A$475, 1, FALSE)</f>
        <v>INVOICE_LINE_AMOUNT_NORMALIZED</v>
      </c>
      <c r="R23" t="str">
        <f>VLOOKUP(B23,'ADB Main table'!A$2:B$475, 2, FALSE)</f>
        <v>double</v>
      </c>
      <c r="S23" t="str">
        <f t="shared" si="0"/>
        <v/>
      </c>
    </row>
    <row r="24" spans="1:19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879</v>
      </c>
      <c r="G24" s="7" t="s">
        <v>855</v>
      </c>
      <c r="H24" s="7"/>
      <c r="I24" s="6" t="s">
        <v>494</v>
      </c>
      <c r="J24" s="30"/>
      <c r="K24" s="39" t="s">
        <v>1149</v>
      </c>
      <c r="L24" s="39" t="s">
        <v>1149</v>
      </c>
      <c r="M24" s="39" t="s">
        <v>1149</v>
      </c>
      <c r="N24" s="39" t="s">
        <v>1149</v>
      </c>
      <c r="O24" s="39" t="s">
        <v>1150</v>
      </c>
      <c r="Q24" t="str">
        <f>VLOOKUP(B24,'ADB Main table'!A$2:A$475, 1, FALSE)</f>
        <v>PO_UNIT_PRICE_LOCAL</v>
      </c>
      <c r="R24" t="str">
        <f>VLOOKUP(B24,'ADB Main table'!A$2:B$475, 2, FALSE)</f>
        <v>double</v>
      </c>
      <c r="S24" t="str">
        <f t="shared" si="0"/>
        <v/>
      </c>
    </row>
    <row r="25" spans="1:19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28" t="s">
        <v>1149</v>
      </c>
      <c r="L25" s="28" t="s">
        <v>1149</v>
      </c>
      <c r="M25" s="28" t="s">
        <v>1149</v>
      </c>
      <c r="N25" s="28" t="s">
        <v>1149</v>
      </c>
      <c r="O25" s="28" t="s">
        <v>1150</v>
      </c>
      <c r="Q25" t="str">
        <f>VLOOKUP(B25,'ADB Main table'!A$2:A$475, 1, FALSE)</f>
        <v>INVOICE_LINE_AMOUNT_CURRENCY</v>
      </c>
      <c r="R25" t="str">
        <f>VLOOKUP(B25,'ADB Main table'!A$2:B$475, 2, FALSE)</f>
        <v>string</v>
      </c>
      <c r="S25" t="str">
        <f t="shared" si="0"/>
        <v/>
      </c>
    </row>
    <row r="26" spans="1:19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28" t="s">
        <v>1149</v>
      </c>
      <c r="L26" s="28" t="s">
        <v>1149</v>
      </c>
      <c r="M26" s="28" t="s">
        <v>1149</v>
      </c>
      <c r="N26" s="28" t="s">
        <v>1149</v>
      </c>
      <c r="O26" s="28" t="s">
        <v>1150</v>
      </c>
      <c r="Q26" t="str">
        <f>VLOOKUP(B26,'ADB Main table'!A$2:A$475, 1, FALSE)</f>
        <v>INVOICE_DEBIT_CREDIT_INDICATOR</v>
      </c>
      <c r="R26" t="str">
        <f>VLOOKUP(B26,'ADB Main table'!A$2:B$475, 2, FALSE)</f>
        <v>string</v>
      </c>
      <c r="S26" t="str">
        <f t="shared" si="0"/>
        <v/>
      </c>
    </row>
    <row r="27" spans="1:19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28" t="s">
        <v>1149</v>
      </c>
      <c r="L27" s="28" t="s">
        <v>1149</v>
      </c>
      <c r="M27" s="28" t="s">
        <v>1149</v>
      </c>
      <c r="N27" s="28" t="s">
        <v>1149</v>
      </c>
      <c r="O27" s="28" t="s">
        <v>1150</v>
      </c>
      <c r="Q27" t="str">
        <f>VLOOKUP(B27,'ADB Main table'!A$2:A$475, 1, FALSE)</f>
        <v>INVOICE_UNIT_PRICE_NORMALIZED</v>
      </c>
      <c r="R27" t="str">
        <f>VLOOKUP(B27,'ADB Main table'!A$2:B$475, 2, FALSE)</f>
        <v>double</v>
      </c>
      <c r="S27" t="str">
        <f t="shared" si="0"/>
        <v/>
      </c>
    </row>
    <row r="28" spans="1:19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28" t="s">
        <v>1149</v>
      </c>
      <c r="L28" s="28" t="s">
        <v>1149</v>
      </c>
      <c r="M28" s="28" t="s">
        <v>1149</v>
      </c>
      <c r="N28" s="28" t="s">
        <v>1149</v>
      </c>
      <c r="O28" s="28" t="s">
        <v>1150</v>
      </c>
      <c r="Q28" t="str">
        <f>VLOOKUP(B28,'ADB Main table'!A$2:A$475, 1, FALSE)</f>
        <v>INVOICE_LINE_AMOUNT_LOCAL</v>
      </c>
      <c r="R28" t="str">
        <f>VLOOKUP(B28,'ADB Main table'!A$2:B$475, 2, FALSE)</f>
        <v>double</v>
      </c>
      <c r="S28" t="str">
        <f t="shared" si="0"/>
        <v/>
      </c>
    </row>
    <row r="29" spans="1:19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28" t="s">
        <v>1149</v>
      </c>
      <c r="L29" s="28" t="s">
        <v>1149</v>
      </c>
      <c r="M29" s="28" t="s">
        <v>1149</v>
      </c>
      <c r="N29" s="28" t="s">
        <v>1149</v>
      </c>
      <c r="O29" s="28" t="s">
        <v>1150</v>
      </c>
      <c r="Q29" t="str">
        <f>VLOOKUP(B29,'ADB Main table'!A$2:A$475, 1, FALSE)</f>
        <v>INVOICE_UNIT_PRICE_CURRENCY</v>
      </c>
      <c r="R29" t="str">
        <f>VLOOKUP(B29,'ADB Main table'!A$2:B$475, 2, FALSE)</f>
        <v>string</v>
      </c>
      <c r="S29" t="str">
        <f t="shared" si="0"/>
        <v/>
      </c>
    </row>
    <row r="30" spans="1:19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28" t="s">
        <v>1149</v>
      </c>
      <c r="L30" s="28" t="s">
        <v>1149</v>
      </c>
      <c r="M30" s="28" t="s">
        <v>1149</v>
      </c>
      <c r="N30" s="28" t="s">
        <v>1149</v>
      </c>
      <c r="O30" s="28" t="s">
        <v>1150</v>
      </c>
      <c r="Q30" t="str">
        <f>VLOOKUP(B30,'ADB Main table'!A$2:A$475, 1, FALSE)</f>
        <v>INVOICE_QUANTITY</v>
      </c>
      <c r="R30" t="str">
        <f>VLOOKUP(B30,'ADB Main table'!A$2:B$475, 2, FALSE)</f>
        <v>double</v>
      </c>
      <c r="S30" t="str">
        <f t="shared" si="0"/>
        <v/>
      </c>
    </row>
    <row r="31" spans="1:19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28" t="s">
        <v>1149</v>
      </c>
      <c r="L31" s="28" t="s">
        <v>1149</v>
      </c>
      <c r="M31" s="28" t="s">
        <v>1149</v>
      </c>
      <c r="N31" s="28" t="s">
        <v>1149</v>
      </c>
      <c r="O31" s="28" t="s">
        <v>1150</v>
      </c>
      <c r="Q31" t="str">
        <f>VLOOKUP(B31,'ADB Main table'!A$2:A$475, 1, FALSE)</f>
        <v>INVOICE_UOM</v>
      </c>
      <c r="R31" t="str">
        <f>VLOOKUP(B31,'ADB Main table'!A$2:B$475, 2, FALSE)</f>
        <v>string</v>
      </c>
      <c r="S31" t="str">
        <f t="shared" si="0"/>
        <v/>
      </c>
    </row>
    <row r="32" spans="1:19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28" t="s">
        <v>1149</v>
      </c>
      <c r="L32" s="28" t="s">
        <v>1149</v>
      </c>
      <c r="M32" s="28" t="s">
        <v>1149</v>
      </c>
      <c r="N32" s="28" t="s">
        <v>1149</v>
      </c>
      <c r="O32" s="28" t="s">
        <v>1150</v>
      </c>
      <c r="Q32" t="str">
        <f>VLOOKUP(B32,'ADB Main table'!A$2:A$475, 1, FALSE)</f>
        <v>INVOICE_LINE_DESCRIPTION</v>
      </c>
      <c r="R32" t="str">
        <f>VLOOKUP(B32,'ADB Main table'!A$2:B$475, 2, FALSE)</f>
        <v>string</v>
      </c>
      <c r="S32" t="str">
        <f t="shared" si="0"/>
        <v/>
      </c>
    </row>
    <row r="33" spans="1:19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28" t="s">
        <v>1149</v>
      </c>
      <c r="L33" s="28" t="s">
        <v>1149</v>
      </c>
      <c r="M33" s="28" t="s">
        <v>1149</v>
      </c>
      <c r="N33" s="28" t="s">
        <v>1149</v>
      </c>
      <c r="O33" s="28" t="s">
        <v>1150</v>
      </c>
      <c r="Q33" t="str">
        <f>VLOOKUP(B33,'ADB Main table'!A$2:A$475, 1, FALSE)</f>
        <v>INVOICE_LINE_DESCRIPTION_2</v>
      </c>
      <c r="R33" t="str">
        <f>VLOOKUP(B33,'ADB Main table'!A$2:B$475, 2, FALSE)</f>
        <v>string</v>
      </c>
      <c r="S33" t="str">
        <f t="shared" si="0"/>
        <v/>
      </c>
    </row>
    <row r="34" spans="1:19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28" t="s">
        <v>1149</v>
      </c>
      <c r="L34" s="28" t="s">
        <v>1149</v>
      </c>
      <c r="M34" s="28" t="s">
        <v>1149</v>
      </c>
      <c r="N34" s="28" t="s">
        <v>1149</v>
      </c>
      <c r="O34" s="28" t="s">
        <v>1150</v>
      </c>
      <c r="Q34" t="str">
        <f>VLOOKUP(B34,'ADB Main table'!A$2:A$475, 1, FALSE)</f>
        <v>INVOICE_CREATED_BY</v>
      </c>
      <c r="R34" t="str">
        <f>VLOOKUP(B34,'ADB Main table'!A$2:B$475, 2, FALSE)</f>
        <v>string</v>
      </c>
      <c r="S34" t="str">
        <f t="shared" si="0"/>
        <v/>
      </c>
    </row>
    <row r="35" spans="1:19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28" t="s">
        <v>1149</v>
      </c>
      <c r="L35" s="28" t="s">
        <v>1149</v>
      </c>
      <c r="M35" s="28" t="s">
        <v>1149</v>
      </c>
      <c r="N35" s="28" t="s">
        <v>1149</v>
      </c>
      <c r="O35" s="28" t="s">
        <v>1150</v>
      </c>
      <c r="Q35" t="str">
        <f>VLOOKUP(B35,'ADB Main table'!A$2:A$475, 1, FALSE)</f>
        <v>INVOICE_APPROVED_BY</v>
      </c>
      <c r="R35" t="str">
        <f>VLOOKUP(B35,'ADB Main table'!A$2:B$475, 2, FALSE)</f>
        <v>string</v>
      </c>
      <c r="S35" t="str">
        <f t="shared" si="0"/>
        <v/>
      </c>
    </row>
    <row r="36" spans="1:19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28" t="s">
        <v>1149</v>
      </c>
      <c r="L36" s="28" t="s">
        <v>1149</v>
      </c>
      <c r="M36" s="28" t="s">
        <v>1149</v>
      </c>
      <c r="N36" s="28" t="s">
        <v>1149</v>
      </c>
      <c r="O36" s="28" t="s">
        <v>1150</v>
      </c>
      <c r="Q36" t="str">
        <f>VLOOKUP(B36,'ADB Main table'!A$2:A$475, 1, FALSE)</f>
        <v>INVOICE_LANGUAGE_KEY</v>
      </c>
      <c r="R36" t="str">
        <f>VLOOKUP(B36,'ADB Main table'!A$2:B$475, 2, FALSE)</f>
        <v>string</v>
      </c>
      <c r="S36" t="str">
        <f t="shared" si="0"/>
        <v/>
      </c>
    </row>
    <row r="37" spans="1:19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28" t="s">
        <v>1149</v>
      </c>
      <c r="L37" s="28" t="s">
        <v>1149</v>
      </c>
      <c r="M37" s="28" t="s">
        <v>1149</v>
      </c>
      <c r="N37" s="28" t="s">
        <v>1149</v>
      </c>
      <c r="O37" s="28" t="s">
        <v>1150</v>
      </c>
      <c r="Q37" t="str">
        <f>VLOOKUP(B37,'ADB Main table'!A$2:A$475, 1, FALSE)</f>
        <v>INVOICE_STATUS</v>
      </c>
      <c r="R37" t="str">
        <f>VLOOKUP(B37,'ADB Main table'!A$2:B$475, 2, FALSE)</f>
        <v>string</v>
      </c>
      <c r="S37" t="str">
        <f t="shared" si="0"/>
        <v/>
      </c>
    </row>
    <row r="38" spans="1:19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28" t="s">
        <v>1149</v>
      </c>
      <c r="L38" s="28" t="s">
        <v>1149</v>
      </c>
      <c r="M38" s="28" t="s">
        <v>1149</v>
      </c>
      <c r="N38" s="28" t="s">
        <v>1149</v>
      </c>
      <c r="O38" s="28" t="s">
        <v>1150</v>
      </c>
      <c r="Q38" t="str">
        <f>VLOOKUP(B38,'ADB Main table'!A$2:A$475, 1, FALSE)</f>
        <v>INVOICE_TYPE</v>
      </c>
      <c r="R38" t="str">
        <f>VLOOKUP(B38,'ADB Main table'!A$2:B$475, 2, FALSE)</f>
        <v>string</v>
      </c>
      <c r="S38" t="str">
        <f t="shared" si="0"/>
        <v/>
      </c>
    </row>
    <row r="39" spans="1:19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28" t="s">
        <v>1149</v>
      </c>
      <c r="L39" s="28" t="s">
        <v>1149</v>
      </c>
      <c r="M39" s="28" t="s">
        <v>1149</v>
      </c>
      <c r="N39" s="28" t="s">
        <v>1149</v>
      </c>
      <c r="O39" s="28" t="s">
        <v>1150</v>
      </c>
      <c r="Q39" t="str">
        <f>VLOOKUP(B39,'ADB Main table'!A$2:A$475, 1, FALSE)</f>
        <v>SHIPPING_CODE</v>
      </c>
      <c r="R39" t="str">
        <f>VLOOKUP(B39,'ADB Main table'!A$2:B$475, 2, FALSE)</f>
        <v>string</v>
      </c>
      <c r="S39" t="str">
        <f t="shared" si="0"/>
        <v/>
      </c>
    </row>
    <row r="40" spans="1:19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28" t="s">
        <v>1149</v>
      </c>
      <c r="L40" s="28" t="s">
        <v>1149</v>
      </c>
      <c r="M40" s="28" t="s">
        <v>1149</v>
      </c>
      <c r="N40" s="28" t="s">
        <v>1149</v>
      </c>
      <c r="O40" s="28" t="s">
        <v>1150</v>
      </c>
      <c r="Q40" t="str">
        <f>VLOOKUP(B40,'ADB Main table'!A$2:A$475, 1, FALSE)</f>
        <v>SHIPPING_MODE_TYPE</v>
      </c>
      <c r="R40" t="str">
        <f>VLOOKUP(B40,'ADB Main table'!A$2:B$475, 2, FALSE)</f>
        <v>string</v>
      </c>
      <c r="S40" t="str">
        <f t="shared" si="0"/>
        <v/>
      </c>
    </row>
    <row r="41" spans="1:19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28" t="s">
        <v>1149</v>
      </c>
      <c r="L41" s="28" t="s">
        <v>1149</v>
      </c>
      <c r="M41" s="28" t="s">
        <v>1149</v>
      </c>
      <c r="N41" s="28" t="s">
        <v>1149</v>
      </c>
      <c r="O41" s="28" t="s">
        <v>1150</v>
      </c>
      <c r="Q41" t="str">
        <f>VLOOKUP(B41,'ADB Main table'!A$2:A$475, 1, FALSE)</f>
        <v>SHIPPING_TYPE</v>
      </c>
      <c r="R41" t="str">
        <f>VLOOKUP(B41,'ADB Main table'!A$2:B$475, 2, FALSE)</f>
        <v>string</v>
      </c>
      <c r="S41" t="str">
        <f t="shared" si="0"/>
        <v/>
      </c>
    </row>
    <row r="42" spans="1:19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28" t="s">
        <v>1149</v>
      </c>
      <c r="L42" s="28" t="s">
        <v>1149</v>
      </c>
      <c r="M42" s="28" t="s">
        <v>1149</v>
      </c>
      <c r="N42" s="28" t="s">
        <v>1149</v>
      </c>
      <c r="O42" s="28" t="s">
        <v>1150</v>
      </c>
      <c r="Q42" t="str">
        <f>VLOOKUP(B42,'ADB Main table'!A$2:A$475, 1, FALSE)</f>
        <v>INVOICE_DIRECT_INDIRECT_INDICATOR</v>
      </c>
      <c r="R42" t="str">
        <f>VLOOKUP(B42,'ADB Main table'!A$2:B$475, 2, FALSE)</f>
        <v>string</v>
      </c>
      <c r="S42" t="str">
        <f t="shared" si="0"/>
        <v/>
      </c>
    </row>
    <row r="43" spans="1:19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28" t="s">
        <v>1149</v>
      </c>
      <c r="L43" s="28" t="s">
        <v>1149</v>
      </c>
      <c r="M43" s="28" t="s">
        <v>1149</v>
      </c>
      <c r="N43" s="28" t="s">
        <v>1149</v>
      </c>
      <c r="O43" s="28" t="s">
        <v>1150</v>
      </c>
      <c r="Q43" t="str">
        <f>VLOOKUP(B43,'ADB Main table'!A$2:A$475, 1, FALSE)</f>
        <v>CAPEX_OPEX_INDICATOR</v>
      </c>
      <c r="R43" t="str">
        <f>VLOOKUP(B43,'ADB Main table'!A$2:B$475, 2, FALSE)</f>
        <v>string</v>
      </c>
      <c r="S43" t="str">
        <f t="shared" si="0"/>
        <v/>
      </c>
    </row>
    <row r="44" spans="1:19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28" t="s">
        <v>1149</v>
      </c>
      <c r="L44" s="28" t="s">
        <v>1149</v>
      </c>
      <c r="M44" s="28" t="s">
        <v>1149</v>
      </c>
      <c r="N44" s="28" t="s">
        <v>1149</v>
      </c>
      <c r="O44" s="28" t="s">
        <v>1150</v>
      </c>
      <c r="Q44" t="str">
        <f>VLOOKUP(B44,'ADB Main table'!A$2:A$475, 1, FALSE)</f>
        <v>DOMESTIC_INTERNALTIONAL_INDICATOR</v>
      </c>
      <c r="R44" t="str">
        <f>VLOOKUP(B44,'ADB Main table'!A$2:B$475, 2, FALSE)</f>
        <v>string</v>
      </c>
      <c r="S44" t="str">
        <f t="shared" si="0"/>
        <v/>
      </c>
    </row>
    <row r="45" spans="1:19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28" t="s">
        <v>1149</v>
      </c>
      <c r="L45" s="28" t="s">
        <v>1149</v>
      </c>
      <c r="M45" s="28" t="s">
        <v>1149</v>
      </c>
      <c r="N45" s="28" t="s">
        <v>1150</v>
      </c>
      <c r="O45" s="28" t="s">
        <v>1149</v>
      </c>
      <c r="Q45" t="str">
        <f>VLOOKUP(B45,'ADB Main table'!A$2:A$475, 1, FALSE)</f>
        <v>GEP_NORM_INVOICE_UNIT_PRICE_USD</v>
      </c>
      <c r="R45" t="str">
        <f>VLOOKUP(B45,'ADB Main table'!A$2:B$475, 2, FALSE)</f>
        <v>double</v>
      </c>
      <c r="S45" t="str">
        <f t="shared" si="0"/>
        <v/>
      </c>
    </row>
    <row r="46" spans="1:19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28" t="s">
        <v>1149</v>
      </c>
      <c r="L46" s="28" t="s">
        <v>1149</v>
      </c>
      <c r="M46" s="28" t="s">
        <v>1149</v>
      </c>
      <c r="N46" s="28" t="s">
        <v>1150</v>
      </c>
      <c r="O46" s="28" t="s">
        <v>1149</v>
      </c>
      <c r="Q46" t="str">
        <f>VLOOKUP(B46,'ADB Main table'!A$2:A$475, 1, FALSE)</f>
        <v>GEP_NORM_INVOICE_UNIT_PRICE_EUR</v>
      </c>
      <c r="R46" t="str">
        <f>VLOOKUP(B46,'ADB Main table'!A$2:B$475, 2, FALSE)</f>
        <v>double</v>
      </c>
      <c r="S46" t="str">
        <f t="shared" si="0"/>
        <v/>
      </c>
    </row>
    <row r="47" spans="1:19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28" t="s">
        <v>1149</v>
      </c>
      <c r="L47" s="28" t="s">
        <v>1149</v>
      </c>
      <c r="M47" s="28" t="s">
        <v>1149</v>
      </c>
      <c r="N47" s="28" t="s">
        <v>1150</v>
      </c>
      <c r="O47" s="28" t="s">
        <v>1149</v>
      </c>
      <c r="Q47" t="str">
        <f>VLOOKUP(B47,'ADB Main table'!A$2:A$475, 1, FALSE)</f>
        <v>GEP_NORM_INVOICE_QUANTITY</v>
      </c>
      <c r="R47" t="str">
        <f>VLOOKUP(B47,'ADB Main table'!A$2:B$475, 2, FALSE)</f>
        <v>double</v>
      </c>
      <c r="S47" t="str">
        <f t="shared" si="0"/>
        <v/>
      </c>
    </row>
    <row r="48" spans="1:19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28" t="s">
        <v>1149</v>
      </c>
      <c r="L48" s="28" t="s">
        <v>1149</v>
      </c>
      <c r="M48" s="28" t="s">
        <v>1149</v>
      </c>
      <c r="N48" s="28" t="s">
        <v>1150</v>
      </c>
      <c r="O48" s="28" t="s">
        <v>1149</v>
      </c>
      <c r="Q48" t="str">
        <f>VLOOKUP(B48,'ADB Main table'!A$2:A$475, 1, FALSE)</f>
        <v>GEP_NORM_INVOICE_UOM</v>
      </c>
      <c r="R48" t="str">
        <f>VLOOKUP(B48,'ADB Main table'!A$2:B$475, 2, FALSE)</f>
        <v>string</v>
      </c>
      <c r="S48" t="str">
        <f t="shared" si="0"/>
        <v/>
      </c>
    </row>
    <row r="49" spans="1:19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1178</v>
      </c>
      <c r="G49" s="7" t="s">
        <v>565</v>
      </c>
      <c r="H49" s="7"/>
      <c r="I49" s="6" t="s">
        <v>494</v>
      </c>
      <c r="J49" s="7"/>
      <c r="K49" s="28" t="s">
        <v>1149</v>
      </c>
      <c r="L49" s="28" t="s">
        <v>1149</v>
      </c>
      <c r="M49" s="28" t="s">
        <v>1149</v>
      </c>
      <c r="N49" s="28" t="s">
        <v>1150</v>
      </c>
      <c r="O49" s="28" t="s">
        <v>1149</v>
      </c>
      <c r="Q49" t="str">
        <f>VLOOKUP(B49,'ADB Main table'!A$2:A$475, 1, FALSE)</f>
        <v>EXCH_MONTH</v>
      </c>
      <c r="R49" t="str">
        <f>VLOOKUP(B49,'ADB Main table'!A$2:B$475, 2, FALSE)</f>
        <v>string</v>
      </c>
      <c r="S49" t="str">
        <f t="shared" si="0"/>
        <v/>
      </c>
    </row>
    <row r="50" spans="1:19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1179</v>
      </c>
      <c r="G50" s="7" t="s">
        <v>565</v>
      </c>
      <c r="H50" s="7"/>
      <c r="I50" s="6" t="s">
        <v>494</v>
      </c>
      <c r="J50" s="28"/>
      <c r="K50" s="28" t="s">
        <v>1149</v>
      </c>
      <c r="L50" s="28" t="s">
        <v>1149</v>
      </c>
      <c r="M50" s="28" t="s">
        <v>1149</v>
      </c>
      <c r="N50" s="28" t="s">
        <v>1150</v>
      </c>
      <c r="O50" s="28" t="s">
        <v>1149</v>
      </c>
      <c r="Q50" t="str">
        <f>VLOOKUP(B50,'ADB Main table'!A$2:A$475, 1, FALSE)</f>
        <v>EXCH_YEAR</v>
      </c>
      <c r="R50" t="str">
        <f>VLOOKUP(B50,'ADB Main table'!A$2:B$475, 2, FALSE)</f>
        <v>string</v>
      </c>
      <c r="S50" t="str">
        <f t="shared" si="0"/>
        <v/>
      </c>
    </row>
    <row r="51" spans="1:19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1180</v>
      </c>
      <c r="G51" s="7" t="s">
        <v>565</v>
      </c>
      <c r="H51" s="7"/>
      <c r="I51" s="6" t="s">
        <v>494</v>
      </c>
      <c r="J51" s="28"/>
      <c r="K51" s="28" t="s">
        <v>1149</v>
      </c>
      <c r="L51" s="28" t="s">
        <v>1149</v>
      </c>
      <c r="M51" s="28" t="s">
        <v>1149</v>
      </c>
      <c r="N51" s="28" t="s">
        <v>1150</v>
      </c>
      <c r="O51" s="28" t="s">
        <v>1149</v>
      </c>
      <c r="Q51" t="str">
        <f>VLOOKUP(B51,'ADB Main table'!A$2:A$475, 1, FALSE)</f>
        <v>EXCH_RATE</v>
      </c>
      <c r="R51" t="str">
        <f>VLOOKUP(B51,'ADB Main table'!A$2:B$475, 2, FALSE)</f>
        <v>double</v>
      </c>
      <c r="S51" t="str">
        <f t="shared" si="0"/>
        <v/>
      </c>
    </row>
    <row r="52" spans="1:19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571</v>
      </c>
      <c r="G52" s="7" t="s">
        <v>565</v>
      </c>
      <c r="H52" s="7"/>
      <c r="I52" s="6" t="s">
        <v>494</v>
      </c>
      <c r="J52" s="28" t="str">
        <f>VLOOKUP(B52,'[1]From Spend Tech'!C$1:K$649,9,FALSE)</f>
        <v>S</v>
      </c>
      <c r="K52" s="28" t="s">
        <v>1149</v>
      </c>
      <c r="L52" s="28" t="s">
        <v>1168</v>
      </c>
      <c r="M52" s="28" t="s">
        <v>1149</v>
      </c>
      <c r="N52" s="28" t="s">
        <v>1150</v>
      </c>
      <c r="O52" s="28" t="s">
        <v>1149</v>
      </c>
      <c r="Q52" t="str">
        <f>VLOOKUP(B52,'ADB Main table'!A$2:A$475, 1, FALSE)</f>
        <v>GEP_NORM_SPEND_USD</v>
      </c>
      <c r="R52" t="str">
        <f>VLOOKUP(B52,'ADB Main table'!A$2:B$475, 2, FALSE)</f>
        <v>double</v>
      </c>
      <c r="S52" t="str">
        <f t="shared" si="0"/>
        <v/>
      </c>
    </row>
    <row r="53" spans="1:19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572</v>
      </c>
      <c r="G53" s="7" t="s">
        <v>565</v>
      </c>
      <c r="H53" s="7"/>
      <c r="I53" s="6" t="s">
        <v>494</v>
      </c>
      <c r="J53" s="28"/>
      <c r="K53" s="28" t="s">
        <v>1149</v>
      </c>
      <c r="L53" s="28" t="s">
        <v>1149</v>
      </c>
      <c r="M53" s="28" t="s">
        <v>1149</v>
      </c>
      <c r="N53" s="28" t="s">
        <v>1150</v>
      </c>
      <c r="O53" s="28" t="s">
        <v>1149</v>
      </c>
      <c r="Q53" t="str">
        <f>VLOOKUP(B53,'ADB Main table'!A$2:A$475, 1, FALSE)</f>
        <v>GEP_NORM_SPEND_USD_WITHOUT_TAX</v>
      </c>
      <c r="R53" t="str">
        <f>VLOOKUP(B53,'ADB Main table'!A$2:B$475, 2, FALSE)</f>
        <v>double</v>
      </c>
      <c r="S53" t="str">
        <f t="shared" si="0"/>
        <v/>
      </c>
    </row>
    <row r="54" spans="1:19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573</v>
      </c>
      <c r="G54" s="7" t="s">
        <v>565</v>
      </c>
      <c r="H54" s="7"/>
      <c r="I54" s="6" t="s">
        <v>494</v>
      </c>
      <c r="J54" s="28"/>
      <c r="K54" s="28" t="s">
        <v>1149</v>
      </c>
      <c r="L54" s="28" t="s">
        <v>1149</v>
      </c>
      <c r="M54" s="28" t="s">
        <v>1149</v>
      </c>
      <c r="N54" s="28" t="s">
        <v>1150</v>
      </c>
      <c r="O54" s="28" t="s">
        <v>1149</v>
      </c>
      <c r="Q54" t="str">
        <f>VLOOKUP(B54,'ADB Main table'!A$2:A$475, 1, FALSE)</f>
        <v>GEP_NORM_SPEND_EUR</v>
      </c>
      <c r="R54" t="str">
        <f>VLOOKUP(B54,'ADB Main table'!A$2:B$475, 2, FALSE)</f>
        <v>double</v>
      </c>
      <c r="S54" t="str">
        <f t="shared" si="0"/>
        <v/>
      </c>
    </row>
    <row r="55" spans="1:19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574</v>
      </c>
      <c r="G55" s="7" t="s">
        <v>565</v>
      </c>
      <c r="H55" s="7"/>
      <c r="I55" s="6" t="s">
        <v>494</v>
      </c>
      <c r="J55" s="28"/>
      <c r="K55" s="28" t="s">
        <v>1149</v>
      </c>
      <c r="L55" s="28" t="s">
        <v>1149</v>
      </c>
      <c r="M55" s="28" t="s">
        <v>1149</v>
      </c>
      <c r="N55" s="28" t="s">
        <v>1150</v>
      </c>
      <c r="O55" s="28" t="s">
        <v>1149</v>
      </c>
      <c r="Q55" t="str">
        <f>VLOOKUP(B55,'ADB Main table'!A$2:A$475, 1, FALSE)</f>
        <v>GEP_NORM_SPEND_EUR_WITHOUT_TAX</v>
      </c>
      <c r="R55" t="str">
        <f>VLOOKUP(B55,'ADB Main table'!A$2:B$475, 2, FALSE)</f>
        <v>double</v>
      </c>
      <c r="S55" t="str">
        <f t="shared" si="0"/>
        <v/>
      </c>
    </row>
    <row r="56" spans="1:19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575</v>
      </c>
      <c r="G56" s="7" t="s">
        <v>565</v>
      </c>
      <c r="H56" s="7"/>
      <c r="I56" s="6" t="s">
        <v>494</v>
      </c>
      <c r="J56" s="28"/>
      <c r="K56" s="28" t="s">
        <v>1149</v>
      </c>
      <c r="L56" s="28" t="s">
        <v>1149</v>
      </c>
      <c r="M56" s="28" t="s">
        <v>1149</v>
      </c>
      <c r="N56" s="28" t="s">
        <v>1150</v>
      </c>
      <c r="O56" s="28" t="s">
        <v>1149</v>
      </c>
      <c r="Q56" t="str">
        <f>VLOOKUP(B56,'ADB Main table'!A$2:A$475, 1, FALSE)</f>
        <v>GEP_NORM_SPEND_GBP</v>
      </c>
      <c r="R56" t="str">
        <f>VLOOKUP(B56,'ADB Main table'!A$2:B$475, 2, FALSE)</f>
        <v>double</v>
      </c>
      <c r="S56" t="str">
        <f t="shared" si="0"/>
        <v/>
      </c>
    </row>
    <row r="57" spans="1:19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576</v>
      </c>
      <c r="G57" s="7" t="s">
        <v>565</v>
      </c>
      <c r="H57" s="7"/>
      <c r="I57" s="6" t="s">
        <v>494</v>
      </c>
      <c r="J57" s="28"/>
      <c r="K57" s="28" t="s">
        <v>1149</v>
      </c>
      <c r="L57" s="28" t="s">
        <v>1149</v>
      </c>
      <c r="M57" s="28" t="s">
        <v>1149</v>
      </c>
      <c r="N57" s="28" t="s">
        <v>1150</v>
      </c>
      <c r="O57" s="28" t="s">
        <v>1149</v>
      </c>
      <c r="Q57" t="str">
        <f>VLOOKUP(B57,'ADB Main table'!A$2:A$475, 1, FALSE)</f>
        <v>GEP_NORM_SPEND_AUD</v>
      </c>
      <c r="R57" t="str">
        <f>VLOOKUP(B57,'ADB Main table'!A$2:B$475, 2, FALSE)</f>
        <v>double</v>
      </c>
      <c r="S57" t="str">
        <f t="shared" si="0"/>
        <v/>
      </c>
    </row>
    <row r="58" spans="1:19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577</v>
      </c>
      <c r="G58" s="7" t="s">
        <v>565</v>
      </c>
      <c r="H58" s="7"/>
      <c r="I58" s="6" t="s">
        <v>494</v>
      </c>
      <c r="J58" s="28"/>
      <c r="K58" s="28" t="s">
        <v>1149</v>
      </c>
      <c r="L58" s="28" t="s">
        <v>1149</v>
      </c>
      <c r="M58" s="28" t="s">
        <v>1149</v>
      </c>
      <c r="N58" s="28" t="s">
        <v>1150</v>
      </c>
      <c r="O58" s="28" t="s">
        <v>1149</v>
      </c>
      <c r="Q58" t="str">
        <f>VLOOKUP(B58,'ADB Main table'!A$2:A$475, 1, FALSE)</f>
        <v>GEP_NORM_SPEND_CAD</v>
      </c>
      <c r="R58" t="str">
        <f>VLOOKUP(B58,'ADB Main table'!A$2:B$475, 2, FALSE)</f>
        <v>double</v>
      </c>
      <c r="S58" t="str">
        <f t="shared" si="0"/>
        <v/>
      </c>
    </row>
    <row r="59" spans="1:19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578</v>
      </c>
      <c r="G59" s="7" t="s">
        <v>565</v>
      </c>
      <c r="H59" s="7"/>
      <c r="I59" s="6" t="s">
        <v>494</v>
      </c>
      <c r="J59" s="28"/>
      <c r="K59" s="28" t="s">
        <v>1149</v>
      </c>
      <c r="L59" s="28" t="s">
        <v>1149</v>
      </c>
      <c r="M59" s="28" t="s">
        <v>1149</v>
      </c>
      <c r="N59" s="28" t="s">
        <v>1150</v>
      </c>
      <c r="O59" s="28" t="s">
        <v>1149</v>
      </c>
      <c r="Q59" t="str">
        <f>VLOOKUP(B59,'ADB Main table'!A$2:A$475, 1, FALSE)</f>
        <v>GEP_NORM_SPEND_CNY</v>
      </c>
      <c r="R59" t="str">
        <f>VLOOKUP(B59,'ADB Main table'!A$2:B$475, 2, FALSE)</f>
        <v>double</v>
      </c>
      <c r="S59" t="str">
        <f t="shared" si="0"/>
        <v/>
      </c>
    </row>
    <row r="60" spans="1:19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579</v>
      </c>
      <c r="G60" s="7" t="s">
        <v>565</v>
      </c>
      <c r="H60" s="7"/>
      <c r="I60" s="6" t="s">
        <v>494</v>
      </c>
      <c r="J60" s="28"/>
      <c r="K60" s="28" t="s">
        <v>1149</v>
      </c>
      <c r="L60" s="28" t="s">
        <v>1149</v>
      </c>
      <c r="M60" s="28" t="s">
        <v>1149</v>
      </c>
      <c r="N60" s="28" t="s">
        <v>1150</v>
      </c>
      <c r="O60" s="28" t="s">
        <v>1149</v>
      </c>
      <c r="Q60" t="str">
        <f>VLOOKUP(B60,'ADB Main table'!A$2:A$475, 1, FALSE)</f>
        <v>GEP_NORM_SPEND_JPY</v>
      </c>
      <c r="R60" t="str">
        <f>VLOOKUP(B60,'ADB Main table'!A$2:B$475, 2, FALSE)</f>
        <v>double</v>
      </c>
      <c r="S60" t="str">
        <f t="shared" si="0"/>
        <v/>
      </c>
    </row>
    <row r="61" spans="1:19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580</v>
      </c>
      <c r="G61" s="7" t="s">
        <v>565</v>
      </c>
      <c r="H61" s="7"/>
      <c r="I61" s="6" t="s">
        <v>494</v>
      </c>
      <c r="J61" s="16"/>
      <c r="K61" s="16" t="s">
        <v>1149</v>
      </c>
      <c r="L61" s="16" t="s">
        <v>1149</v>
      </c>
      <c r="M61" s="16" t="s">
        <v>1149</v>
      </c>
      <c r="N61" s="16" t="s">
        <v>1150</v>
      </c>
      <c r="O61" s="16" t="s">
        <v>1149</v>
      </c>
      <c r="Q61" t="str">
        <f>VLOOKUP(B61,'ADB Main table'!A$2:A$475, 1, FALSE)</f>
        <v>GEP_NORM_SPEND_CHF</v>
      </c>
      <c r="R61" t="str">
        <f>VLOOKUP(B61,'ADB Main table'!A$2:B$475, 2, FALSE)</f>
        <v>double</v>
      </c>
      <c r="S61" t="str">
        <f t="shared" si="0"/>
        <v/>
      </c>
    </row>
    <row r="62" spans="1:19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581</v>
      </c>
      <c r="G62" s="7" t="s">
        <v>565</v>
      </c>
      <c r="H62" s="7"/>
      <c r="I62" s="6" t="s">
        <v>494</v>
      </c>
      <c r="J62" s="16"/>
      <c r="K62" s="16" t="s">
        <v>1149</v>
      </c>
      <c r="L62" s="16" t="s">
        <v>1149</v>
      </c>
      <c r="M62" s="16" t="s">
        <v>1149</v>
      </c>
      <c r="N62" s="16" t="s">
        <v>1150</v>
      </c>
      <c r="O62" s="16" t="s">
        <v>1149</v>
      </c>
      <c r="Q62" t="str">
        <f>VLOOKUP(B62,'ADB Main table'!A$2:A$475, 1, FALSE)</f>
        <v>GEP_NORM_SPEND_MXN</v>
      </c>
      <c r="R62" t="str">
        <f>VLOOKUP(B62,'ADB Main table'!A$2:B$475, 2, FALSE)</f>
        <v>double</v>
      </c>
      <c r="S62" t="str">
        <f t="shared" si="0"/>
        <v/>
      </c>
    </row>
    <row r="63" spans="1:19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582</v>
      </c>
      <c r="G63" s="7" t="s">
        <v>565</v>
      </c>
      <c r="H63" s="7"/>
      <c r="I63" s="6" t="s">
        <v>494</v>
      </c>
      <c r="J63" s="16"/>
      <c r="K63" s="16" t="s">
        <v>1149</v>
      </c>
      <c r="L63" s="16" t="s">
        <v>1149</v>
      </c>
      <c r="M63" s="16" t="s">
        <v>1149</v>
      </c>
      <c r="N63" s="16" t="s">
        <v>1150</v>
      </c>
      <c r="O63" s="16" t="s">
        <v>1149</v>
      </c>
      <c r="Q63" t="str">
        <f>VLOOKUP(B63,'ADB Main table'!A$2:A$475, 1, FALSE)</f>
        <v>GEP_NORM_SPEND_NOK</v>
      </c>
      <c r="R63" t="str">
        <f>VLOOKUP(B63,'ADB Main table'!A$2:B$475, 2, FALSE)</f>
        <v>double</v>
      </c>
      <c r="S63" t="str">
        <f t="shared" si="0"/>
        <v/>
      </c>
    </row>
    <row r="64" spans="1:19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583</v>
      </c>
      <c r="G64" s="7" t="s">
        <v>565</v>
      </c>
      <c r="H64" s="7"/>
      <c r="I64" s="6" t="s">
        <v>566</v>
      </c>
      <c r="J64" s="16"/>
      <c r="K64" s="16" t="s">
        <v>1149</v>
      </c>
      <c r="L64" s="16" t="s">
        <v>1149</v>
      </c>
      <c r="M64" s="16" t="s">
        <v>1149</v>
      </c>
      <c r="N64" s="16" t="s">
        <v>1150</v>
      </c>
      <c r="O64" s="16" t="s">
        <v>1149</v>
      </c>
      <c r="Q64" t="str">
        <f>VLOOKUP(B64,'ADB Main table'!A$2:A$475, 1, FALSE)</f>
        <v>GEP_NORMALIZED_PO_UNIT_PRICE_USD</v>
      </c>
      <c r="R64" t="str">
        <f>VLOOKUP(B64,'ADB Main table'!A$2:B$475, 2, FALSE)</f>
        <v>double</v>
      </c>
      <c r="S64" t="str">
        <f t="shared" si="0"/>
        <v/>
      </c>
    </row>
    <row r="65" spans="1:21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584</v>
      </c>
      <c r="G65" s="7" t="s">
        <v>565</v>
      </c>
      <c r="H65" s="7"/>
      <c r="I65" s="6" t="s">
        <v>566</v>
      </c>
      <c r="J65" s="16"/>
      <c r="K65" s="16" t="s">
        <v>1149</v>
      </c>
      <c r="L65" s="16" t="s">
        <v>1149</v>
      </c>
      <c r="M65" s="16" t="s">
        <v>1149</v>
      </c>
      <c r="N65" s="16" t="s">
        <v>1150</v>
      </c>
      <c r="O65" s="16" t="s">
        <v>1149</v>
      </c>
      <c r="Q65" t="str">
        <f>VLOOKUP(B65,'ADB Main table'!A$2:A$475, 1, FALSE)</f>
        <v>GEP_NORMALIZED_PO_UNIT_PRICE_EUR</v>
      </c>
      <c r="R65" t="str">
        <f>VLOOKUP(B65,'ADB Main table'!A$2:B$475, 2, FALSE)</f>
        <v>double</v>
      </c>
      <c r="S65" t="str">
        <f t="shared" si="0"/>
        <v/>
      </c>
    </row>
    <row r="66" spans="1:21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586</v>
      </c>
      <c r="G66" s="7" t="s">
        <v>587</v>
      </c>
      <c r="H66" s="7"/>
      <c r="I66" s="6" t="s">
        <v>494</v>
      </c>
      <c r="J66" s="16"/>
      <c r="K66" s="16" t="s">
        <v>1149</v>
      </c>
      <c r="L66" s="16" t="s">
        <v>1151</v>
      </c>
      <c r="M66" s="16" t="s">
        <v>1149</v>
      </c>
      <c r="N66" s="16" t="s">
        <v>1150</v>
      </c>
      <c r="O66" s="16" t="s">
        <v>1149</v>
      </c>
      <c r="Q66" t="str">
        <f>VLOOKUP(B66,'ADB Main table'!A$2:A$475, 1, FALSE)</f>
        <v>GEP_NORM_DATE</v>
      </c>
      <c r="R66" t="str">
        <f>VLOOKUP(B66,'ADB Main table'!A$2:B$475, 2, FALSE)</f>
        <v>date</v>
      </c>
      <c r="S66" t="str">
        <f t="shared" ref="S66:S129" si="1">IF(OR(C66 = R66, (AND(OR(C66= "nvarchar",C66= "varchar"), R66 = "string")), (AND(C66= "datetime", OR(R66 = "timestamp"))), (C66= "boolean"), (R66= "double")), "", "yes")</f>
        <v/>
      </c>
    </row>
    <row r="67" spans="1:21" x14ac:dyDescent="0.35">
      <c r="A67" s="3" t="s">
        <v>490</v>
      </c>
      <c r="B67" s="3" t="s">
        <v>481</v>
      </c>
      <c r="C67" s="3" t="s">
        <v>588</v>
      </c>
      <c r="D67" s="3"/>
      <c r="E67" s="3"/>
      <c r="F67" s="7" t="s">
        <v>589</v>
      </c>
      <c r="G67" s="7" t="s">
        <v>493</v>
      </c>
      <c r="H67"/>
      <c r="I67" s="6" t="s">
        <v>585</v>
      </c>
      <c r="J67"/>
      <c r="K67" s="16" t="s">
        <v>1150</v>
      </c>
      <c r="L67" s="16" t="s">
        <v>1151</v>
      </c>
      <c r="M67" s="16" t="s">
        <v>1149</v>
      </c>
      <c r="N67" s="16" t="s">
        <v>1150</v>
      </c>
      <c r="O67" s="16" t="s">
        <v>1149</v>
      </c>
      <c r="Q67" t="str">
        <f>VLOOKUP(B67,'ADB Main table'!A$2:A$475, 1, FALSE)</f>
        <v>CREATED_DATE</v>
      </c>
      <c r="R67" t="str">
        <f>VLOOKUP(B67,'ADB Main table'!A$2:B$475, 2, FALSE)</f>
        <v>timestamp</v>
      </c>
      <c r="S67" t="str">
        <f t="shared" si="1"/>
        <v/>
      </c>
      <c r="T67" t="s">
        <v>1149</v>
      </c>
      <c r="U67" t="s">
        <v>1149</v>
      </c>
    </row>
    <row r="68" spans="1:21" x14ac:dyDescent="0.35">
      <c r="A68" s="3" t="s">
        <v>490</v>
      </c>
      <c r="B68" s="3" t="s">
        <v>482</v>
      </c>
      <c r="C68" s="3" t="s">
        <v>588</v>
      </c>
      <c r="D68" s="3"/>
      <c r="E68" s="3"/>
      <c r="F68" s="7" t="s">
        <v>1181</v>
      </c>
      <c r="G68" s="7" t="s">
        <v>493</v>
      </c>
      <c r="H68"/>
      <c r="I68" s="6" t="s">
        <v>585</v>
      </c>
      <c r="J68"/>
      <c r="K68" s="16" t="s">
        <v>1152</v>
      </c>
      <c r="L68" s="16" t="s">
        <v>1151</v>
      </c>
      <c r="M68" s="16" t="s">
        <v>1149</v>
      </c>
      <c r="N68" s="16" t="s">
        <v>1150</v>
      </c>
      <c r="O68" s="16" t="s">
        <v>1149</v>
      </c>
      <c r="Q68" t="str">
        <f>VLOOKUP(B68,'ADB Main table'!A$2:A$475, 1, FALSE)</f>
        <v>MODIFIED_DATE</v>
      </c>
      <c r="R68" t="str">
        <f>VLOOKUP(B68,'ADB Main table'!A$2:B$475, 2, FALSE)</f>
        <v>timestamp</v>
      </c>
      <c r="S68" t="str">
        <f t="shared" si="1"/>
        <v/>
      </c>
      <c r="T68" t="s">
        <v>1149</v>
      </c>
      <c r="U68" t="s">
        <v>1149</v>
      </c>
    </row>
    <row r="69" spans="1:21" x14ac:dyDescent="0.35">
      <c r="A69" s="3" t="s">
        <v>490</v>
      </c>
      <c r="B69" s="3" t="s">
        <v>73</v>
      </c>
      <c r="C69" s="3" t="s">
        <v>3</v>
      </c>
      <c r="D69" s="3"/>
      <c r="E69" s="1"/>
      <c r="F69" s="7" t="s">
        <v>1061</v>
      </c>
      <c r="G69" s="7" t="s">
        <v>590</v>
      </c>
      <c r="H69" s="7"/>
      <c r="I69" s="6" t="s">
        <v>494</v>
      </c>
      <c r="J69" s="16"/>
      <c r="K69" s="16" t="s">
        <v>1149</v>
      </c>
      <c r="L69" s="16" t="s">
        <v>1151</v>
      </c>
      <c r="M69" s="16" t="s">
        <v>1149</v>
      </c>
      <c r="N69" s="16" t="s">
        <v>1150</v>
      </c>
      <c r="O69" s="16" t="s">
        <v>1149</v>
      </c>
      <c r="Q69" t="str">
        <f>VLOOKUP(B69,'ADB Main table'!A$2:A$475, 1, FALSE)</f>
        <v>GEP_SUPP_CLUSTER</v>
      </c>
      <c r="R69" t="str">
        <f>VLOOKUP(B69,'ADB Main table'!A$2:B$475, 2, FALSE)</f>
        <v>int</v>
      </c>
      <c r="S69" t="str">
        <f t="shared" si="1"/>
        <v>yes</v>
      </c>
    </row>
    <row r="70" spans="1:21" x14ac:dyDescent="0.35">
      <c r="A70" s="3" t="s">
        <v>490</v>
      </c>
      <c r="B70" s="3" t="s">
        <v>75</v>
      </c>
      <c r="C70" s="3" t="s">
        <v>3</v>
      </c>
      <c r="D70" s="3"/>
      <c r="E70" s="1"/>
      <c r="F70" s="7" t="s">
        <v>1062</v>
      </c>
      <c r="G70" s="7" t="s">
        <v>590</v>
      </c>
      <c r="H70" s="7"/>
      <c r="I70" s="6" t="s">
        <v>494</v>
      </c>
      <c r="J70" s="16"/>
      <c r="K70" s="16" t="s">
        <v>1149</v>
      </c>
      <c r="L70" s="16" t="s">
        <v>1151</v>
      </c>
      <c r="M70" s="16" t="s">
        <v>1149</v>
      </c>
      <c r="N70" s="16" t="s">
        <v>1150</v>
      </c>
      <c r="O70" s="16" t="s">
        <v>1149</v>
      </c>
      <c r="Q70" t="str">
        <f>VLOOKUP(B70,'ADB Main table'!A$2:A$475, 1, FALSE)</f>
        <v>GEP_CLN_CLUSTER</v>
      </c>
      <c r="R70" t="str">
        <f>VLOOKUP(B70,'ADB Main table'!A$2:B$475, 2, FALSE)</f>
        <v>bigint</v>
      </c>
      <c r="S70" t="str">
        <f t="shared" si="1"/>
        <v/>
      </c>
    </row>
    <row r="71" spans="1:21" x14ac:dyDescent="0.35">
      <c r="A71" s="3" t="s">
        <v>490</v>
      </c>
      <c r="B71" s="3" t="s">
        <v>76</v>
      </c>
      <c r="C71" s="3" t="s">
        <v>3</v>
      </c>
      <c r="D71" s="3"/>
      <c r="E71" s="1"/>
      <c r="F71" s="7" t="s">
        <v>591</v>
      </c>
      <c r="G71" s="7" t="s">
        <v>590</v>
      </c>
      <c r="H71" s="7"/>
      <c r="I71" s="6" t="s">
        <v>494</v>
      </c>
      <c r="J71" s="16"/>
      <c r="K71" s="16" t="s">
        <v>1149</v>
      </c>
      <c r="L71" s="16" t="s">
        <v>1151</v>
      </c>
      <c r="M71" s="16" t="s">
        <v>1149</v>
      </c>
      <c r="N71" s="16" t="s">
        <v>1150</v>
      </c>
      <c r="O71" s="16" t="s">
        <v>1149</v>
      </c>
      <c r="Q71" t="str">
        <f>VLOOKUP(B71,'ADB Main table'!A$2:A$475, 1, FALSE)</f>
        <v>GEP_BU_CLUSTER</v>
      </c>
      <c r="R71" t="str">
        <f>VLOOKUP(B71,'ADB Main table'!A$2:B$475, 2, FALSE)</f>
        <v>int</v>
      </c>
      <c r="S71" t="str">
        <f t="shared" si="1"/>
        <v>yes</v>
      </c>
    </row>
    <row r="72" spans="1:21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592</v>
      </c>
      <c r="G72" s="7" t="s">
        <v>590</v>
      </c>
      <c r="H72" s="7"/>
      <c r="I72" s="6" t="s">
        <v>566</v>
      </c>
      <c r="J72" s="16"/>
      <c r="K72" s="16" t="s">
        <v>1149</v>
      </c>
      <c r="L72" s="16" t="s">
        <v>1151</v>
      </c>
      <c r="M72" s="16" t="s">
        <v>1149</v>
      </c>
      <c r="N72" s="16" t="s">
        <v>1150</v>
      </c>
      <c r="O72" s="16" t="s">
        <v>1149</v>
      </c>
      <c r="Q72" t="str">
        <f>VLOOKUP(B72,'ADB Main table'!A$2:A$475, 1, FALSE)</f>
        <v>GEP_EXCLUDE</v>
      </c>
      <c r="R72" t="str">
        <f>VLOOKUP(B72,'ADB Main table'!A$2:B$475, 2, FALSE)</f>
        <v>boolean</v>
      </c>
      <c r="S72" t="str">
        <f t="shared" si="1"/>
        <v/>
      </c>
    </row>
    <row r="73" spans="1:21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593</v>
      </c>
      <c r="G73" s="12" t="s">
        <v>590</v>
      </c>
      <c r="H73" s="12"/>
      <c r="I73" s="23" t="s">
        <v>566</v>
      </c>
      <c r="J73" s="16"/>
      <c r="K73" s="16" t="s">
        <v>1149</v>
      </c>
      <c r="L73" s="16" t="s">
        <v>1151</v>
      </c>
      <c r="M73" s="16" t="s">
        <v>1149</v>
      </c>
      <c r="N73" s="16" t="s">
        <v>1150</v>
      </c>
      <c r="O73" s="16" t="s">
        <v>1149</v>
      </c>
      <c r="Q73" t="str">
        <f>VLOOKUP(B73,'ADB Main table'!A$2:A$475, 1, FALSE)</f>
        <v>GEP_EXCLUSION_COMMENTS</v>
      </c>
      <c r="R73" t="str">
        <f>VLOOKUP(B73,'ADB Main table'!A$2:B$475, 2, FALSE)</f>
        <v>string</v>
      </c>
      <c r="S73" t="str">
        <f t="shared" si="1"/>
        <v/>
      </c>
    </row>
    <row r="74" spans="1:21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594</v>
      </c>
      <c r="G74" s="7" t="s">
        <v>590</v>
      </c>
      <c r="H74" s="7" t="s">
        <v>595</v>
      </c>
      <c r="I74" s="6" t="s">
        <v>566</v>
      </c>
      <c r="J74" s="16"/>
      <c r="K74" s="16" t="s">
        <v>1149</v>
      </c>
      <c r="L74" s="16" t="s">
        <v>1151</v>
      </c>
      <c r="M74" s="16" t="s">
        <v>1149</v>
      </c>
      <c r="N74" s="16" t="s">
        <v>1150</v>
      </c>
      <c r="O74" s="16" t="s">
        <v>1149</v>
      </c>
      <c r="Q74" t="str">
        <f>VLOOKUP(B74,'ADB Main table'!A$2:A$475, 1, FALSE)</f>
        <v>GEP_EXCLUSION_CRITERIA</v>
      </c>
      <c r="R74" t="str">
        <f>VLOOKUP(B74,'ADB Main table'!A$2:B$475, 2, FALSE)</f>
        <v>string</v>
      </c>
      <c r="S74" t="str">
        <f t="shared" si="1"/>
        <v/>
      </c>
    </row>
    <row r="75" spans="1:21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596</v>
      </c>
      <c r="G75" s="7" t="s">
        <v>590</v>
      </c>
      <c r="H75" s="7"/>
      <c r="I75" s="6" t="s">
        <v>566</v>
      </c>
      <c r="J75" s="16"/>
      <c r="K75" s="16" t="s">
        <v>1149</v>
      </c>
      <c r="L75" s="16" t="s">
        <v>1149</v>
      </c>
      <c r="M75" s="16" t="s">
        <v>1149</v>
      </c>
      <c r="N75" s="16" t="s">
        <v>1150</v>
      </c>
      <c r="O75" s="16" t="s">
        <v>1149</v>
      </c>
      <c r="Q75" t="str">
        <f>VLOOKUP(B75,'ADB Main table'!A$2:A$475, 1, FALSE)</f>
        <v>GEP_TRANSLATED_SUPP_NAME</v>
      </c>
      <c r="R75" t="str">
        <f>VLOOKUP(B75,'ADB Main table'!A$2:B$475, 2, FALSE)</f>
        <v>string</v>
      </c>
      <c r="S75" t="str">
        <f t="shared" si="1"/>
        <v/>
      </c>
    </row>
    <row r="76" spans="1:21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597</v>
      </c>
      <c r="G76" s="7" t="s">
        <v>590</v>
      </c>
      <c r="H76" s="7"/>
      <c r="I76" s="6" t="s">
        <v>566</v>
      </c>
      <c r="J76" s="16"/>
      <c r="K76" s="16" t="s">
        <v>1149</v>
      </c>
      <c r="L76" s="16" t="s">
        <v>1149</v>
      </c>
      <c r="M76" s="16" t="s">
        <v>1149</v>
      </c>
      <c r="N76" s="16" t="s">
        <v>1150</v>
      </c>
      <c r="O76" s="16" t="s">
        <v>1149</v>
      </c>
      <c r="Q76" t="str">
        <f>VLOOKUP(B76,'ADB Main table'!A$2:A$475, 1, FALSE)</f>
        <v>GEP_TRANSLATED_INVOICE_LINE_DESCRIPTION</v>
      </c>
      <c r="R76" t="str">
        <f>VLOOKUP(B76,'ADB Main table'!A$2:B$475, 2, FALSE)</f>
        <v>string</v>
      </c>
      <c r="S76" t="str">
        <f t="shared" si="1"/>
        <v/>
      </c>
    </row>
    <row r="77" spans="1:21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598</v>
      </c>
      <c r="G77" s="7" t="s">
        <v>590</v>
      </c>
      <c r="H77" s="7"/>
      <c r="I77" s="6" t="s">
        <v>566</v>
      </c>
      <c r="J77" s="16"/>
      <c r="K77" s="16" t="s">
        <v>1149</v>
      </c>
      <c r="L77" s="16" t="s">
        <v>1149</v>
      </c>
      <c r="M77" s="16" t="s">
        <v>1149</v>
      </c>
      <c r="N77" s="16" t="s">
        <v>1150</v>
      </c>
      <c r="O77" s="16" t="s">
        <v>1149</v>
      </c>
      <c r="Q77" t="str">
        <f>VLOOKUP(B77,'ADB Main table'!A$2:A$475, 1, FALSE)</f>
        <v>GEP_TRANSLATED_PO_DESCRIPTION</v>
      </c>
      <c r="R77" t="str">
        <f>VLOOKUP(B77,'ADB Main table'!A$2:B$475, 2, FALSE)</f>
        <v>string</v>
      </c>
      <c r="S77" t="str">
        <f t="shared" si="1"/>
        <v/>
      </c>
    </row>
    <row r="78" spans="1:21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599</v>
      </c>
      <c r="G78" s="7" t="s">
        <v>590</v>
      </c>
      <c r="H78" s="7"/>
      <c r="I78" s="6" t="s">
        <v>566</v>
      </c>
      <c r="J78" s="16"/>
      <c r="K78" s="16" t="s">
        <v>1149</v>
      </c>
      <c r="L78" s="16" t="s">
        <v>1149</v>
      </c>
      <c r="M78" s="16" t="s">
        <v>1149</v>
      </c>
      <c r="N78" s="16" t="s">
        <v>1150</v>
      </c>
      <c r="O78" s="16" t="s">
        <v>1149</v>
      </c>
      <c r="Q78" t="str">
        <f>VLOOKUP(B78,'ADB Main table'!A$2:A$475, 1, FALSE)</f>
        <v>GEP_TRANSLATED_MATERIAL_DESCRIPTION</v>
      </c>
      <c r="R78" t="str">
        <f>VLOOKUP(B78,'ADB Main table'!A$2:B$475, 2, FALSE)</f>
        <v>string</v>
      </c>
      <c r="S78" t="str">
        <f t="shared" si="1"/>
        <v/>
      </c>
    </row>
    <row r="79" spans="1:21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600</v>
      </c>
      <c r="G79" s="7" t="s">
        <v>590</v>
      </c>
      <c r="H79" s="7"/>
      <c r="I79" s="6" t="s">
        <v>566</v>
      </c>
      <c r="J79" s="16"/>
      <c r="K79" s="16" t="s">
        <v>1149</v>
      </c>
      <c r="L79" s="16" t="s">
        <v>1149</v>
      </c>
      <c r="M79" s="16" t="s">
        <v>1149</v>
      </c>
      <c r="N79" s="16" t="s">
        <v>1150</v>
      </c>
      <c r="O79" s="16" t="s">
        <v>1149</v>
      </c>
      <c r="Q79" t="str">
        <f>VLOOKUP(B79,'ADB Main table'!A$2:A$475, 1, FALSE)</f>
        <v>GEP_TRANSLATED_DESCRIPTION_2</v>
      </c>
      <c r="R79" t="str">
        <f>VLOOKUP(B79,'ADB Main table'!A$2:B$475, 2, FALSE)</f>
        <v>string</v>
      </c>
      <c r="S79" t="str">
        <f t="shared" si="1"/>
        <v/>
      </c>
    </row>
    <row r="80" spans="1:21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601</v>
      </c>
      <c r="G80" s="7" t="s">
        <v>602</v>
      </c>
      <c r="H80" s="7" t="s">
        <v>603</v>
      </c>
      <c r="I80" s="6" t="s">
        <v>566</v>
      </c>
      <c r="J80" s="16"/>
      <c r="K80" s="16" t="s">
        <v>1149</v>
      </c>
      <c r="L80" s="16" t="s">
        <v>1149</v>
      </c>
      <c r="M80" s="16" t="s">
        <v>1149</v>
      </c>
      <c r="N80" s="16" t="s">
        <v>1150</v>
      </c>
      <c r="O80" s="16" t="s">
        <v>1149</v>
      </c>
      <c r="Q80" t="str">
        <f>VLOOKUP(B80,'ADB Main table'!A$2:A$475, 1, FALSE)</f>
        <v>GEP_ACTUAL_PAYMENT_TERM_DAYS</v>
      </c>
      <c r="R80" t="str">
        <f>VLOOKUP(B80,'ADB Main table'!A$2:B$475, 2, FALSE)</f>
        <v>double</v>
      </c>
      <c r="S80" t="str">
        <f t="shared" si="1"/>
        <v/>
      </c>
    </row>
    <row r="81" spans="1:19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604</v>
      </c>
      <c r="G81" s="7" t="s">
        <v>605</v>
      </c>
      <c r="H81" s="7"/>
      <c r="I81" s="6" t="s">
        <v>566</v>
      </c>
      <c r="J81" s="16"/>
      <c r="K81" s="16" t="s">
        <v>1149</v>
      </c>
      <c r="L81" s="16" t="s">
        <v>1149</v>
      </c>
      <c r="M81" s="16" t="s">
        <v>1149</v>
      </c>
      <c r="N81" s="16" t="s">
        <v>1150</v>
      </c>
      <c r="O81" s="16" t="s">
        <v>1149</v>
      </c>
      <c r="Q81" t="str">
        <f>VLOOKUP(B81,'ADB Main table'!A$2:A$475, 1, FALSE)</f>
        <v>GEP_PO_AVG_UNIT_PRICE</v>
      </c>
      <c r="R81" t="str">
        <f>VLOOKUP(B81,'ADB Main table'!A$2:B$475, 2, FALSE)</f>
        <v>double</v>
      </c>
      <c r="S81" t="str">
        <f t="shared" si="1"/>
        <v/>
      </c>
    </row>
    <row r="82" spans="1:19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606</v>
      </c>
      <c r="G82" s="7" t="s">
        <v>605</v>
      </c>
      <c r="H82" s="7"/>
      <c r="I82" s="6" t="s">
        <v>566</v>
      </c>
      <c r="J82" s="16"/>
      <c r="K82" s="16" t="s">
        <v>1149</v>
      </c>
      <c r="L82" s="16" t="s">
        <v>1151</v>
      </c>
      <c r="M82" s="16" t="s">
        <v>1149</v>
      </c>
      <c r="N82" s="16" t="s">
        <v>1150</v>
      </c>
      <c r="O82" s="16" t="s">
        <v>1149</v>
      </c>
      <c r="Q82" t="str">
        <f>VLOOKUP(B82,'ADB Main table'!A$2:A$475, 1, FALSE)</f>
        <v>GEP_ONE_TIME_SUPP_FLAG</v>
      </c>
      <c r="R82" t="str">
        <f>VLOOKUP(B82,'ADB Main table'!A$2:B$475, 2, FALSE)</f>
        <v>string</v>
      </c>
      <c r="S82" t="str">
        <f t="shared" si="1"/>
        <v/>
      </c>
    </row>
    <row r="83" spans="1:19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607</v>
      </c>
      <c r="G83" s="7" t="s">
        <v>605</v>
      </c>
      <c r="H83" s="7"/>
      <c r="I83" s="6" t="s">
        <v>566</v>
      </c>
      <c r="J83" s="16"/>
      <c r="K83" s="16" t="s">
        <v>1149</v>
      </c>
      <c r="L83" s="16" t="s">
        <v>1149</v>
      </c>
      <c r="M83" s="16" t="s">
        <v>1149</v>
      </c>
      <c r="N83" s="16" t="s">
        <v>1150</v>
      </c>
      <c r="O83" s="16" t="s">
        <v>1149</v>
      </c>
      <c r="Q83" t="str">
        <f>VLOOKUP(B83,'ADB Main table'!A$2:A$475, 1, FALSE)</f>
        <v>GEP_ONE_ITEM_MULTI_SUPP_FLAG</v>
      </c>
      <c r="R83" t="str">
        <f>VLOOKUP(B83,'ADB Main table'!A$2:B$475, 2, FALSE)</f>
        <v>string</v>
      </c>
      <c r="S83" t="str">
        <f t="shared" si="1"/>
        <v/>
      </c>
    </row>
    <row r="84" spans="1:19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608</v>
      </c>
      <c r="G84" s="7" t="s">
        <v>605</v>
      </c>
      <c r="H84" s="7"/>
      <c r="I84" s="6" t="s">
        <v>566</v>
      </c>
      <c r="J84" s="16"/>
      <c r="K84" s="16" t="s">
        <v>1149</v>
      </c>
      <c r="L84" s="16" t="s">
        <v>1149</v>
      </c>
      <c r="M84" s="16" t="s">
        <v>1149</v>
      </c>
      <c r="N84" s="16" t="s">
        <v>1150</v>
      </c>
      <c r="O84" s="16" t="s">
        <v>1149</v>
      </c>
      <c r="Q84" t="str">
        <f>VLOOKUP(B84,'ADB Main table'!A$2:A$475, 1, FALSE)</f>
        <v>GEP_ONE_SUPP_MULTI_BU_FLAG</v>
      </c>
      <c r="R84" t="str">
        <f>VLOOKUP(B84,'ADB Main table'!A$2:B$475, 2, FALSE)</f>
        <v>string</v>
      </c>
      <c r="S84" t="str">
        <f t="shared" si="1"/>
        <v/>
      </c>
    </row>
    <row r="85" spans="1:19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609</v>
      </c>
      <c r="G85" s="7" t="s">
        <v>605</v>
      </c>
      <c r="H85" s="7"/>
      <c r="I85" s="6" t="s">
        <v>566</v>
      </c>
      <c r="J85" s="16"/>
      <c r="K85" s="16" t="s">
        <v>1149</v>
      </c>
      <c r="L85" s="16" t="s">
        <v>1149</v>
      </c>
      <c r="M85" s="16" t="s">
        <v>1149</v>
      </c>
      <c r="N85" s="16" t="s">
        <v>1150</v>
      </c>
      <c r="O85" s="16" t="s">
        <v>1149</v>
      </c>
      <c r="Q85" t="str">
        <f>VLOOKUP(B85,'ADB Main table'!A$2:A$475, 1, FALSE)</f>
        <v>GEP_ONE_SUPP_MULTI_PAYTERM_FLAG</v>
      </c>
      <c r="R85" t="str">
        <f>VLOOKUP(B85,'ADB Main table'!A$2:B$475, 2, FALSE)</f>
        <v>string</v>
      </c>
      <c r="S85" t="str">
        <f t="shared" si="1"/>
        <v/>
      </c>
    </row>
    <row r="86" spans="1:19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610</v>
      </c>
      <c r="G86" s="7" t="s">
        <v>605</v>
      </c>
      <c r="H86" s="7" t="s">
        <v>611</v>
      </c>
      <c r="I86" s="6" t="s">
        <v>494</v>
      </c>
      <c r="J86" s="16"/>
      <c r="K86" s="16" t="s">
        <v>1149</v>
      </c>
      <c r="L86" s="16" t="s">
        <v>1151</v>
      </c>
      <c r="M86" s="16" t="s">
        <v>1149</v>
      </c>
      <c r="N86" s="16" t="s">
        <v>1150</v>
      </c>
      <c r="O86" s="16" t="s">
        <v>1149</v>
      </c>
      <c r="Q86" t="str">
        <f>VLOOKUP(B86,'ADB Main table'!A$2:A$475, 1, FALSE)</f>
        <v>GEP_SUPP_SPEND_TOP_BUCKET</v>
      </c>
      <c r="R86" t="str">
        <f>VLOOKUP(B86,'ADB Main table'!A$2:B$475, 2, FALSE)</f>
        <v>string</v>
      </c>
      <c r="S86" t="str">
        <f t="shared" si="1"/>
        <v/>
      </c>
    </row>
    <row r="87" spans="1:19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612</v>
      </c>
      <c r="G87" s="7" t="s">
        <v>605</v>
      </c>
      <c r="H87" s="7" t="s">
        <v>613</v>
      </c>
      <c r="I87" s="6" t="s">
        <v>494</v>
      </c>
      <c r="J87" s="16"/>
      <c r="K87" s="16" t="s">
        <v>1149</v>
      </c>
      <c r="L87" s="16" t="s">
        <v>1151</v>
      </c>
      <c r="M87" s="16" t="s">
        <v>1149</v>
      </c>
      <c r="N87" s="16" t="s">
        <v>1150</v>
      </c>
      <c r="O87" s="16" t="s">
        <v>1149</v>
      </c>
      <c r="Q87" t="str">
        <f>VLOOKUP(B87,'ADB Main table'!A$2:A$475, 1, FALSE)</f>
        <v>GEP_SUPP_SPEND_BUCKET</v>
      </c>
      <c r="R87" t="str">
        <f>VLOOKUP(B87,'ADB Main table'!A$2:B$475, 2, FALSE)</f>
        <v>string</v>
      </c>
      <c r="S87" t="str">
        <f t="shared" si="1"/>
        <v/>
      </c>
    </row>
    <row r="88" spans="1:19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614</v>
      </c>
      <c r="G88" s="7" t="s">
        <v>605</v>
      </c>
      <c r="H88" s="7" t="s">
        <v>611</v>
      </c>
      <c r="I88" s="6" t="s">
        <v>494</v>
      </c>
      <c r="J88" s="16"/>
      <c r="K88" s="16" t="s">
        <v>1149</v>
      </c>
      <c r="L88" s="16" t="s">
        <v>1149</v>
      </c>
      <c r="M88" s="16" t="s">
        <v>1149</v>
      </c>
      <c r="N88" s="16" t="s">
        <v>1150</v>
      </c>
      <c r="O88" s="16" t="s">
        <v>1149</v>
      </c>
      <c r="Q88" t="str">
        <f>VLOOKUP(B88,'ADB Main table'!A$2:A$475, 1, FALSE)</f>
        <v>GEP_INV_SPEND_BUCKET</v>
      </c>
      <c r="R88" t="str">
        <f>VLOOKUP(B88,'ADB Main table'!A$2:B$475, 2, FALSE)</f>
        <v>string</v>
      </c>
      <c r="S88" t="str">
        <f t="shared" si="1"/>
        <v/>
      </c>
    </row>
    <row r="89" spans="1:19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615</v>
      </c>
      <c r="G89" s="7" t="s">
        <v>605</v>
      </c>
      <c r="H89" s="7" t="s">
        <v>611</v>
      </c>
      <c r="I89" s="6" t="s">
        <v>494</v>
      </c>
      <c r="J89" s="16"/>
      <c r="K89" s="16" t="s">
        <v>1149</v>
      </c>
      <c r="L89" s="16" t="s">
        <v>1149</v>
      </c>
      <c r="M89" s="16" t="s">
        <v>1149</v>
      </c>
      <c r="N89" s="16" t="s">
        <v>1150</v>
      </c>
      <c r="O89" s="16" t="s">
        <v>1149</v>
      </c>
      <c r="Q89" t="str">
        <f>VLOOKUP(B89,'ADB Main table'!A$2:A$475, 1, FALSE)</f>
        <v>GEP_PO_SPEND_BUCKET</v>
      </c>
      <c r="R89" t="str">
        <f>VLOOKUP(B89,'ADB Main table'!A$2:B$475, 2, FALSE)</f>
        <v>string</v>
      </c>
      <c r="S89" t="str">
        <f t="shared" si="1"/>
        <v/>
      </c>
    </row>
    <row r="90" spans="1:19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616</v>
      </c>
      <c r="G90" s="7" t="s">
        <v>602</v>
      </c>
      <c r="H90" s="7" t="s">
        <v>617</v>
      </c>
      <c r="I90" s="6" t="s">
        <v>494</v>
      </c>
      <c r="J90" s="16"/>
      <c r="K90" s="16" t="s">
        <v>1149</v>
      </c>
      <c r="L90" s="16" t="s">
        <v>1149</v>
      </c>
      <c r="M90" s="16" t="s">
        <v>1149</v>
      </c>
      <c r="N90" s="16" t="s">
        <v>1150</v>
      </c>
      <c r="O90" s="16" t="s">
        <v>1149</v>
      </c>
      <c r="Q90" t="str">
        <f>VLOOKUP(B90,'ADB Main table'!A$2:A$475, 1, FALSE)</f>
        <v>GEP_PAYTERM_BUCKET</v>
      </c>
      <c r="R90" t="str">
        <f>VLOOKUP(B90,'ADB Main table'!A$2:B$475, 2, FALSE)</f>
        <v>string</v>
      </c>
      <c r="S90" t="str">
        <f t="shared" si="1"/>
        <v/>
      </c>
    </row>
    <row r="91" spans="1:19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618</v>
      </c>
      <c r="G91" s="7" t="s">
        <v>605</v>
      </c>
      <c r="H91" s="7" t="s">
        <v>611</v>
      </c>
      <c r="I91" s="6" t="s">
        <v>494</v>
      </c>
      <c r="J91" s="16"/>
      <c r="K91" s="16" t="s">
        <v>1149</v>
      </c>
      <c r="L91" s="16" t="s">
        <v>1151</v>
      </c>
      <c r="M91" s="16" t="s">
        <v>1149</v>
      </c>
      <c r="N91" s="16" t="s">
        <v>1150</v>
      </c>
      <c r="O91" s="16" t="s">
        <v>1149</v>
      </c>
      <c r="Q91" t="str">
        <f>VLOOKUP(B91,'ADB Main table'!A$2:A$475, 1, FALSE)</f>
        <v>GEP_TRANS_BUCKET</v>
      </c>
      <c r="R91" t="str">
        <f>VLOOKUP(B91,'ADB Main table'!A$2:B$475, 2, FALSE)</f>
        <v>string</v>
      </c>
      <c r="S91" t="str">
        <f t="shared" si="1"/>
        <v/>
      </c>
    </row>
    <row r="92" spans="1:19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619</v>
      </c>
      <c r="G92" s="7" t="s">
        <v>590</v>
      </c>
      <c r="H92" s="7" t="s">
        <v>620</v>
      </c>
      <c r="I92" s="6" t="s">
        <v>566</v>
      </c>
      <c r="J92" s="16"/>
      <c r="K92" s="16" t="s">
        <v>1149</v>
      </c>
      <c r="L92" s="16" t="s">
        <v>1151</v>
      </c>
      <c r="M92" s="16" t="s">
        <v>1149</v>
      </c>
      <c r="N92" s="16" t="s">
        <v>1150</v>
      </c>
      <c r="O92" s="16" t="s">
        <v>1149</v>
      </c>
      <c r="Q92" t="str">
        <f>VLOOKUP(B92,'ADB Main table'!A$2:A$475, 1, FALSE)</f>
        <v>GEP_PRIORITY</v>
      </c>
      <c r="R92" t="str">
        <f>VLOOKUP(B92,'ADB Main table'!A$2:B$475, 2, FALSE)</f>
        <v>string</v>
      </c>
      <c r="S92" t="str">
        <f t="shared" si="1"/>
        <v/>
      </c>
    </row>
    <row r="93" spans="1:19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621</v>
      </c>
      <c r="G93" s="7" t="s">
        <v>590</v>
      </c>
      <c r="H93" s="7" t="s">
        <v>622</v>
      </c>
      <c r="I93" s="6" t="s">
        <v>494</v>
      </c>
      <c r="J93" s="16"/>
      <c r="K93" s="16" t="s">
        <v>1149</v>
      </c>
      <c r="L93" s="16" t="s">
        <v>1149</v>
      </c>
      <c r="M93" s="16" t="s">
        <v>1149</v>
      </c>
      <c r="N93" s="16" t="s">
        <v>1150</v>
      </c>
      <c r="O93" s="16" t="s">
        <v>1149</v>
      </c>
      <c r="Q93" t="str">
        <f>VLOOKUP(B93,'ADB Main table'!A$2:A$475, 1, FALSE)</f>
        <v>GEP_QA_FLAG_VNE</v>
      </c>
      <c r="R93" t="str">
        <f>VLOOKUP(B93,'ADB Main table'!A$2:B$475, 2, FALSE)</f>
        <v>string</v>
      </c>
      <c r="S93" t="str">
        <f t="shared" si="1"/>
        <v/>
      </c>
    </row>
    <row r="94" spans="1:19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623</v>
      </c>
      <c r="G94" s="7" t="s">
        <v>590</v>
      </c>
      <c r="H94" s="7" t="s">
        <v>622</v>
      </c>
      <c r="I94" s="6" t="s">
        <v>494</v>
      </c>
      <c r="J94" s="16"/>
      <c r="K94" s="16" t="s">
        <v>1149</v>
      </c>
      <c r="L94" s="16" t="s">
        <v>1151</v>
      </c>
      <c r="M94" s="16" t="s">
        <v>1149</v>
      </c>
      <c r="N94" s="16" t="s">
        <v>1150</v>
      </c>
      <c r="O94" s="16" t="s">
        <v>1149</v>
      </c>
      <c r="Q94" t="str">
        <f>VLOOKUP(B94,'ADB Main table'!A$2:A$475, 1, FALSE)</f>
        <v>GEP_QA_FLAG_CF</v>
      </c>
      <c r="R94" t="str">
        <f>VLOOKUP(B94,'ADB Main table'!A$2:B$475, 2, FALSE)</f>
        <v>string</v>
      </c>
      <c r="S94" t="str">
        <f t="shared" si="1"/>
        <v/>
      </c>
    </row>
    <row r="95" spans="1:19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624</v>
      </c>
      <c r="G95" s="7" t="s">
        <v>590</v>
      </c>
      <c r="H95" s="7" t="s">
        <v>625</v>
      </c>
      <c r="I95" s="6" t="s">
        <v>494</v>
      </c>
      <c r="J95" s="16"/>
      <c r="K95" s="16" t="s">
        <v>1149</v>
      </c>
      <c r="L95" s="16" t="s">
        <v>1149</v>
      </c>
      <c r="M95" s="16" t="s">
        <v>1149</v>
      </c>
      <c r="N95" s="16" t="s">
        <v>1150</v>
      </c>
      <c r="O95" s="16" t="s">
        <v>1149</v>
      </c>
      <c r="Q95" t="str">
        <f>VLOOKUP(B95,'ADB Main table'!A$2:A$475, 1, FALSE)</f>
        <v>GEP_QA_FLAG_OTH</v>
      </c>
      <c r="R95" t="str">
        <f>VLOOKUP(B95,'ADB Main table'!A$2:B$475, 2, FALSE)</f>
        <v>string</v>
      </c>
      <c r="S95" t="str">
        <f t="shared" si="1"/>
        <v/>
      </c>
    </row>
    <row r="96" spans="1:19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626</v>
      </c>
      <c r="G96" s="7" t="s">
        <v>590</v>
      </c>
      <c r="H96" s="7" t="s">
        <v>627</v>
      </c>
      <c r="I96" s="6" t="s">
        <v>566</v>
      </c>
      <c r="J96" s="16"/>
      <c r="K96" s="16" t="s">
        <v>1149</v>
      </c>
      <c r="L96" s="16" t="s">
        <v>1149</v>
      </c>
      <c r="M96" s="16" t="s">
        <v>1149</v>
      </c>
      <c r="N96" s="16" t="s">
        <v>1150</v>
      </c>
      <c r="O96" s="16" t="s">
        <v>1149</v>
      </c>
      <c r="Q96" t="str">
        <f>VLOOKUP(B96,'ADB Main table'!A$2:A$475, 1, FALSE)</f>
        <v>GEP_SLA_FLAG_VNE</v>
      </c>
      <c r="R96" t="str">
        <f>VLOOKUP(B96,'ADB Main table'!A$2:B$475, 2, FALSE)</f>
        <v>string</v>
      </c>
      <c r="S96" t="str">
        <f t="shared" si="1"/>
        <v/>
      </c>
    </row>
    <row r="97" spans="1:19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1171</v>
      </c>
      <c r="G97" s="7" t="s">
        <v>590</v>
      </c>
      <c r="H97" s="7" t="s">
        <v>627</v>
      </c>
      <c r="I97" s="6" t="s">
        <v>494</v>
      </c>
      <c r="J97" s="16"/>
      <c r="K97" s="16" t="s">
        <v>1149</v>
      </c>
      <c r="L97" s="16" t="s">
        <v>1149</v>
      </c>
      <c r="M97" s="16" t="s">
        <v>1149</v>
      </c>
      <c r="N97" s="16" t="s">
        <v>1150</v>
      </c>
      <c r="O97" s="16" t="s">
        <v>1149</v>
      </c>
      <c r="Q97" t="str">
        <f>VLOOKUP(B97,'ADB Main table'!A$2:A$475, 1, FALSE)</f>
        <v>GEP_SLA_FLAG_CF</v>
      </c>
      <c r="R97" t="str">
        <f>VLOOKUP(B97,'ADB Main table'!A$2:B$475, 2, FALSE)</f>
        <v>string</v>
      </c>
      <c r="S97" t="str">
        <f t="shared" si="1"/>
        <v/>
      </c>
    </row>
    <row r="98" spans="1:19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0" t="s">
        <v>1063</v>
      </c>
      <c r="G98" s="7" t="s">
        <v>590</v>
      </c>
      <c r="H98" s="28" t="s">
        <v>1064</v>
      </c>
      <c r="I98" s="6" t="s">
        <v>494</v>
      </c>
      <c r="J98" s="22"/>
      <c r="K98" s="22" t="s">
        <v>1149</v>
      </c>
      <c r="L98" s="22" t="s">
        <v>1151</v>
      </c>
      <c r="M98" s="22" t="s">
        <v>1149</v>
      </c>
      <c r="N98" s="22" t="s">
        <v>1150</v>
      </c>
      <c r="O98" s="22" t="s">
        <v>1149</v>
      </c>
      <c r="Q98" t="str">
        <f>VLOOKUP(B98,'ADB Main table'!A$2:A$475, 1, FALSE)</f>
        <v>GEP_AI_SOURCE_CF</v>
      </c>
      <c r="R98" t="str">
        <f>VLOOKUP(B98,'ADB Main table'!A$2:B$475, 2, FALSE)</f>
        <v>string</v>
      </c>
      <c r="S98" t="str">
        <f t="shared" si="1"/>
        <v/>
      </c>
    </row>
    <row r="99" spans="1:19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628</v>
      </c>
      <c r="G99" s="7" t="s">
        <v>590</v>
      </c>
      <c r="H99" s="7" t="s">
        <v>629</v>
      </c>
      <c r="I99" s="6" t="s">
        <v>494</v>
      </c>
      <c r="J99" s="16"/>
      <c r="K99" s="16" t="s">
        <v>1149</v>
      </c>
      <c r="L99" s="16" t="s">
        <v>1149</v>
      </c>
      <c r="M99" s="16" t="s">
        <v>1149</v>
      </c>
      <c r="N99" s="16" t="s">
        <v>1150</v>
      </c>
      <c r="O99" s="16" t="s">
        <v>1149</v>
      </c>
      <c r="Q99" t="str">
        <f>VLOOKUP(B99,'ADB Main table'!A$2:A$475, 1, FALSE)</f>
        <v>GEP_AI_ALGO_VNE</v>
      </c>
      <c r="R99" t="str">
        <f>VLOOKUP(B99,'ADB Main table'!A$2:B$475, 2, FALSE)</f>
        <v>string</v>
      </c>
      <c r="S99" t="str">
        <f t="shared" si="1"/>
        <v/>
      </c>
    </row>
    <row r="100" spans="1:19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630</v>
      </c>
      <c r="G100" s="7" t="s">
        <v>590</v>
      </c>
      <c r="H100" s="7" t="s">
        <v>629</v>
      </c>
      <c r="I100" s="6" t="s">
        <v>494</v>
      </c>
      <c r="J100" s="16"/>
      <c r="K100" s="16" t="s">
        <v>1149</v>
      </c>
      <c r="L100" s="16" t="s">
        <v>1149</v>
      </c>
      <c r="M100" s="16" t="s">
        <v>1149</v>
      </c>
      <c r="N100" s="16" t="s">
        <v>1150</v>
      </c>
      <c r="O100" s="16" t="s">
        <v>1149</v>
      </c>
      <c r="Q100" t="str">
        <f>VLOOKUP(B100,'ADB Main table'!A$2:A$475, 1, FALSE)</f>
        <v>GEP_AI_ALGO_CF</v>
      </c>
      <c r="R100" t="str">
        <f>VLOOKUP(B100,'ADB Main table'!A$2:B$475, 2, FALSE)</f>
        <v>string</v>
      </c>
      <c r="S100" t="str">
        <f t="shared" si="1"/>
        <v/>
      </c>
    </row>
    <row r="101" spans="1:19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631</v>
      </c>
      <c r="G101" s="7" t="s">
        <v>590</v>
      </c>
      <c r="H101" s="7" t="s">
        <v>632</v>
      </c>
      <c r="I101" s="6" t="s">
        <v>566</v>
      </c>
      <c r="J101" s="16"/>
      <c r="K101" s="16" t="s">
        <v>1149</v>
      </c>
      <c r="L101" s="16" t="s">
        <v>1149</v>
      </c>
      <c r="M101" s="16" t="s">
        <v>1149</v>
      </c>
      <c r="N101" s="16" t="s">
        <v>1150</v>
      </c>
      <c r="O101" s="16" t="s">
        <v>1149</v>
      </c>
      <c r="Q101" t="str">
        <f>VLOOKUP(B101,'ADB Main table'!A$2:A$475, 1, FALSE)</f>
        <v>GEP_FEEDBACK_FLAG</v>
      </c>
      <c r="R101" t="str">
        <f>VLOOKUP(B101,'ADB Main table'!A$2:B$475, 2, FALSE)</f>
        <v>string</v>
      </c>
      <c r="S101" t="str">
        <f t="shared" si="1"/>
        <v/>
      </c>
    </row>
    <row r="102" spans="1:19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633</v>
      </c>
      <c r="G102" s="7" t="s">
        <v>590</v>
      </c>
      <c r="H102" s="7" t="s">
        <v>634</v>
      </c>
      <c r="I102" s="6" t="s">
        <v>566</v>
      </c>
      <c r="J102" s="16"/>
      <c r="K102" s="16" t="s">
        <v>1149</v>
      </c>
      <c r="L102" s="16" t="s">
        <v>1149</v>
      </c>
      <c r="M102" s="16" t="s">
        <v>1149</v>
      </c>
      <c r="N102" s="16" t="s">
        <v>1150</v>
      </c>
      <c r="O102" s="16" t="s">
        <v>1149</v>
      </c>
      <c r="Q102" t="str">
        <f>VLOOKUP(B102,'ADB Main table'!A$2:A$475, 1, FALSE)</f>
        <v>GEP_VNE_FEEDBACK_FLAG</v>
      </c>
      <c r="R102" t="str">
        <f>VLOOKUP(B102,'ADB Main table'!A$2:B$475, 2, FALSE)</f>
        <v>string</v>
      </c>
      <c r="S102" t="str">
        <f t="shared" si="1"/>
        <v/>
      </c>
    </row>
    <row r="103" spans="1:19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1065</v>
      </c>
      <c r="G103" s="7" t="s">
        <v>590</v>
      </c>
      <c r="H103" s="7" t="s">
        <v>635</v>
      </c>
      <c r="I103" s="6" t="s">
        <v>566</v>
      </c>
      <c r="J103" s="22"/>
      <c r="K103" s="22" t="s">
        <v>1149</v>
      </c>
      <c r="L103" s="22" t="s">
        <v>1151</v>
      </c>
      <c r="M103" s="22" t="s">
        <v>1149</v>
      </c>
      <c r="N103" s="22" t="s">
        <v>1150</v>
      </c>
      <c r="O103" s="22" t="s">
        <v>1149</v>
      </c>
      <c r="Q103" t="str">
        <f>VLOOKUP(B103,'ADB Main table'!A$2:A$475, 1, FALSE)</f>
        <v>GEP_VNE_SOURCE</v>
      </c>
      <c r="R103" t="str">
        <f>VLOOKUP(B103,'ADB Main table'!A$2:B$475, 2, FALSE)</f>
        <v>string</v>
      </c>
      <c r="S103" t="str">
        <f t="shared" si="1"/>
        <v/>
      </c>
    </row>
    <row r="104" spans="1:19" ht="15.75" customHeight="1" x14ac:dyDescent="0.35">
      <c r="A104" s="3" t="s">
        <v>490</v>
      </c>
      <c r="B104" s="3" t="s">
        <v>1066</v>
      </c>
      <c r="C104" s="3" t="s">
        <v>495</v>
      </c>
      <c r="D104" s="3">
        <v>255</v>
      </c>
      <c r="E104" s="1"/>
      <c r="F104" s="7" t="s">
        <v>1067</v>
      </c>
      <c r="G104" s="7" t="s">
        <v>590</v>
      </c>
      <c r="H104" s="7" t="s">
        <v>1068</v>
      </c>
      <c r="I104" s="6" t="s">
        <v>566</v>
      </c>
      <c r="J104" s="22"/>
      <c r="K104" s="22" t="s">
        <v>1149</v>
      </c>
      <c r="L104" s="22" t="s">
        <v>1151</v>
      </c>
      <c r="M104" s="22" t="s">
        <v>1149</v>
      </c>
      <c r="N104" s="22" t="s">
        <v>1150</v>
      </c>
      <c r="O104" s="22" t="s">
        <v>1149</v>
      </c>
      <c r="Q104" t="e">
        <f>VLOOKUP(B104,'ADB Main table'!A$2:A$475, 1, FALSE)</f>
        <v>#N/A</v>
      </c>
      <c r="R104" t="e">
        <f>VLOOKUP(B104,'ADB Main table'!A$2:B$475, 2, FALSE)</f>
        <v>#N/A</v>
      </c>
      <c r="S104" t="e">
        <f t="shared" si="1"/>
        <v>#N/A</v>
      </c>
    </row>
    <row r="105" spans="1:19" x14ac:dyDescent="0.35">
      <c r="A105" s="3" t="s">
        <v>490</v>
      </c>
      <c r="B105" s="3" t="s">
        <v>1069</v>
      </c>
      <c r="C105" s="3" t="s">
        <v>495</v>
      </c>
      <c r="D105" s="3">
        <v>255</v>
      </c>
      <c r="E105" s="1"/>
      <c r="F105" s="7" t="s">
        <v>1070</v>
      </c>
      <c r="G105" s="7" t="s">
        <v>590</v>
      </c>
      <c r="H105" s="7" t="s">
        <v>1071</v>
      </c>
      <c r="I105" s="6" t="s">
        <v>566</v>
      </c>
      <c r="J105" s="22"/>
      <c r="K105" s="22" t="s">
        <v>1149</v>
      </c>
      <c r="L105" s="22" t="s">
        <v>1151</v>
      </c>
      <c r="M105" s="22" t="s">
        <v>1149</v>
      </c>
      <c r="N105" s="22" t="s">
        <v>1150</v>
      </c>
      <c r="O105" s="22" t="s">
        <v>1149</v>
      </c>
      <c r="Q105" t="e">
        <f>VLOOKUP(B105,'ADB Main table'!A$2:A$475, 1, FALSE)</f>
        <v>#N/A</v>
      </c>
      <c r="R105" t="e">
        <f>VLOOKUP(B105,'ADB Main table'!A$2:B$475, 2, FALSE)</f>
        <v>#N/A</v>
      </c>
      <c r="S105" t="e">
        <f t="shared" si="1"/>
        <v>#N/A</v>
      </c>
    </row>
    <row r="106" spans="1:19" x14ac:dyDescent="0.35">
      <c r="A106" s="3" t="s">
        <v>490</v>
      </c>
      <c r="B106" s="3" t="s">
        <v>1072</v>
      </c>
      <c r="C106" s="3" t="s">
        <v>495</v>
      </c>
      <c r="D106" s="3">
        <v>255</v>
      </c>
      <c r="E106" s="1"/>
      <c r="F106" s="7" t="s">
        <v>1073</v>
      </c>
      <c r="G106" s="7" t="s">
        <v>590</v>
      </c>
      <c r="H106" s="7" t="s">
        <v>1074</v>
      </c>
      <c r="I106" s="6" t="s">
        <v>566</v>
      </c>
      <c r="J106" s="22"/>
      <c r="K106" s="22" t="s">
        <v>1149</v>
      </c>
      <c r="L106" s="22" t="s">
        <v>1151</v>
      </c>
      <c r="M106" s="22" t="s">
        <v>1149</v>
      </c>
      <c r="N106" s="22" t="s">
        <v>1150</v>
      </c>
      <c r="O106" s="22" t="s">
        <v>1149</v>
      </c>
      <c r="Q106" t="e">
        <f>VLOOKUP(B106,'ADB Main table'!A$2:A$475, 1, FALSE)</f>
        <v>#N/A</v>
      </c>
      <c r="R106" t="e">
        <f>VLOOKUP(B106,'ADB Main table'!A$2:B$475, 2, FALSE)</f>
        <v>#N/A</v>
      </c>
      <c r="S106" t="e">
        <f t="shared" si="1"/>
        <v>#N/A</v>
      </c>
    </row>
    <row r="107" spans="1:19" x14ac:dyDescent="0.35">
      <c r="A107" s="3" t="s">
        <v>490</v>
      </c>
      <c r="B107" s="3" t="s">
        <v>1075</v>
      </c>
      <c r="C107" s="3" t="s">
        <v>495</v>
      </c>
      <c r="D107" s="3">
        <v>255</v>
      </c>
      <c r="E107" s="1"/>
      <c r="F107" s="7" t="s">
        <v>1076</v>
      </c>
      <c r="G107" s="7" t="s">
        <v>590</v>
      </c>
      <c r="H107" s="7" t="s">
        <v>1077</v>
      </c>
      <c r="I107" s="6" t="s">
        <v>566</v>
      </c>
      <c r="J107" s="22"/>
      <c r="K107" s="22" t="s">
        <v>1149</v>
      </c>
      <c r="L107" s="22" t="s">
        <v>1151</v>
      </c>
      <c r="M107" s="22" t="s">
        <v>1149</v>
      </c>
      <c r="N107" s="22" t="s">
        <v>1150</v>
      </c>
      <c r="O107" s="22" t="s">
        <v>1149</v>
      </c>
      <c r="Q107" t="e">
        <f>VLOOKUP(B107,'ADB Main table'!A$2:A$475, 1, FALSE)</f>
        <v>#N/A</v>
      </c>
      <c r="R107" t="e">
        <f>VLOOKUP(B107,'ADB Main table'!A$2:B$475, 2, FALSE)</f>
        <v>#N/A</v>
      </c>
      <c r="S107" t="e">
        <f t="shared" si="1"/>
        <v>#N/A</v>
      </c>
    </row>
    <row r="108" spans="1:19" x14ac:dyDescent="0.35">
      <c r="A108" s="3" t="s">
        <v>490</v>
      </c>
      <c r="B108" s="3" t="s">
        <v>1078</v>
      </c>
      <c r="C108" s="3" t="s">
        <v>495</v>
      </c>
      <c r="D108" s="3">
        <v>255</v>
      </c>
      <c r="E108" s="1"/>
      <c r="F108" s="7" t="s">
        <v>1079</v>
      </c>
      <c r="G108" s="7" t="s">
        <v>590</v>
      </c>
      <c r="H108" s="7" t="s">
        <v>1068</v>
      </c>
      <c r="I108" s="6" t="s">
        <v>566</v>
      </c>
      <c r="J108" s="22"/>
      <c r="K108" s="22" t="s">
        <v>1149</v>
      </c>
      <c r="L108" s="22" t="s">
        <v>1151</v>
      </c>
      <c r="M108" s="22" t="s">
        <v>1149</v>
      </c>
      <c r="N108" s="22" t="s">
        <v>1150</v>
      </c>
      <c r="O108" s="22" t="s">
        <v>1149</v>
      </c>
      <c r="Q108" t="e">
        <f>VLOOKUP(B108,'ADB Main table'!A$2:A$475, 1, FALSE)</f>
        <v>#N/A</v>
      </c>
      <c r="R108" t="e">
        <f>VLOOKUP(B108,'ADB Main table'!A$2:B$475, 2, FALSE)</f>
        <v>#N/A</v>
      </c>
      <c r="S108" t="e">
        <f t="shared" si="1"/>
        <v>#N/A</v>
      </c>
    </row>
    <row r="109" spans="1:19" x14ac:dyDescent="0.35">
      <c r="A109" s="3" t="s">
        <v>490</v>
      </c>
      <c r="B109" s="3" t="s">
        <v>1080</v>
      </c>
      <c r="C109" s="3" t="s">
        <v>495</v>
      </c>
      <c r="D109" s="3">
        <v>255</v>
      </c>
      <c r="E109" s="1"/>
      <c r="F109" s="7" t="s">
        <v>1081</v>
      </c>
      <c r="G109" s="7" t="s">
        <v>590</v>
      </c>
      <c r="H109" s="7" t="s">
        <v>1071</v>
      </c>
      <c r="I109" s="6" t="s">
        <v>566</v>
      </c>
      <c r="J109" s="22"/>
      <c r="K109" s="22" t="s">
        <v>1149</v>
      </c>
      <c r="L109" s="22" t="s">
        <v>1151</v>
      </c>
      <c r="M109" s="22" t="s">
        <v>1149</v>
      </c>
      <c r="N109" s="22" t="s">
        <v>1150</v>
      </c>
      <c r="O109" s="22" t="s">
        <v>1149</v>
      </c>
      <c r="Q109" t="e">
        <f>VLOOKUP(B109,'ADB Main table'!A$2:A$475, 1, FALSE)</f>
        <v>#N/A</v>
      </c>
      <c r="R109" t="e">
        <f>VLOOKUP(B109,'ADB Main table'!A$2:B$475, 2, FALSE)</f>
        <v>#N/A</v>
      </c>
      <c r="S109" t="e">
        <f t="shared" si="1"/>
        <v>#N/A</v>
      </c>
    </row>
    <row r="110" spans="1:19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0" t="s">
        <v>1082</v>
      </c>
      <c r="G110" s="7" t="s">
        <v>590</v>
      </c>
      <c r="H110" s="7" t="s">
        <v>1077</v>
      </c>
      <c r="I110" s="6" t="s">
        <v>566</v>
      </c>
      <c r="J110" s="16"/>
      <c r="K110" s="16" t="s">
        <v>1149</v>
      </c>
      <c r="L110" s="16" t="s">
        <v>1151</v>
      </c>
      <c r="M110" s="16" t="s">
        <v>1149</v>
      </c>
      <c r="N110" s="16" t="s">
        <v>1150</v>
      </c>
      <c r="O110" s="16" t="s">
        <v>1149</v>
      </c>
      <c r="Q110" t="str">
        <f>VLOOKUP(B110,'ADB Main table'!A$2:A$475, 1, FALSE)</f>
        <v>GEP_CF_SOURCE</v>
      </c>
      <c r="R110" t="str">
        <f>VLOOKUP(B110,'ADB Main table'!A$2:B$475, 2, FALSE)</f>
        <v>string</v>
      </c>
      <c r="S110" t="str">
        <f t="shared" si="1"/>
        <v/>
      </c>
    </row>
    <row r="111" spans="1:19" x14ac:dyDescent="0.35">
      <c r="A111" s="3" t="s">
        <v>490</v>
      </c>
      <c r="B111" s="3" t="s">
        <v>1083</v>
      </c>
      <c r="C111" s="3" t="s">
        <v>495</v>
      </c>
      <c r="D111" s="3">
        <v>255</v>
      </c>
      <c r="E111" s="1"/>
      <c r="F111" s="30" t="s">
        <v>1084</v>
      </c>
      <c r="G111" s="7" t="s">
        <v>590</v>
      </c>
      <c r="H111" s="7" t="s">
        <v>1068</v>
      </c>
      <c r="I111" s="6" t="s">
        <v>566</v>
      </c>
      <c r="J111" s="22"/>
      <c r="K111" s="22" t="s">
        <v>1149</v>
      </c>
      <c r="L111" s="22" t="s">
        <v>1151</v>
      </c>
      <c r="M111" s="22" t="s">
        <v>1149</v>
      </c>
      <c r="N111" s="22" t="s">
        <v>1150</v>
      </c>
      <c r="O111" s="22" t="s">
        <v>1149</v>
      </c>
      <c r="Q111" t="e">
        <f>VLOOKUP(B111,'ADB Main table'!A$2:A$475, 1, FALSE)</f>
        <v>#N/A</v>
      </c>
      <c r="R111" t="e">
        <f>VLOOKUP(B111,'ADB Main table'!A$2:B$475, 2, FALSE)</f>
        <v>#N/A</v>
      </c>
      <c r="S111" t="e">
        <f t="shared" si="1"/>
        <v>#N/A</v>
      </c>
    </row>
    <row r="112" spans="1:19" x14ac:dyDescent="0.35">
      <c r="A112" s="3" t="s">
        <v>490</v>
      </c>
      <c r="B112" s="3" t="s">
        <v>1085</v>
      </c>
      <c r="C112" s="3" t="s">
        <v>495</v>
      </c>
      <c r="D112" s="3">
        <v>255</v>
      </c>
      <c r="E112" s="1"/>
      <c r="F112" s="30" t="s">
        <v>1086</v>
      </c>
      <c r="G112" s="7" t="s">
        <v>590</v>
      </c>
      <c r="H112" s="7" t="s">
        <v>1071</v>
      </c>
      <c r="I112" s="6" t="s">
        <v>566</v>
      </c>
      <c r="J112" s="22"/>
      <c r="K112" s="22" t="s">
        <v>1149</v>
      </c>
      <c r="L112" s="22" t="s">
        <v>1151</v>
      </c>
      <c r="M112" s="22" t="s">
        <v>1149</v>
      </c>
      <c r="N112" s="22" t="s">
        <v>1150</v>
      </c>
      <c r="O112" s="22" t="s">
        <v>1149</v>
      </c>
      <c r="Q112" t="e">
        <f>VLOOKUP(B112,'ADB Main table'!A$2:A$475, 1, FALSE)</f>
        <v>#N/A</v>
      </c>
      <c r="R112" t="e">
        <f>VLOOKUP(B112,'ADB Main table'!A$2:B$475, 2, FALSE)</f>
        <v>#N/A</v>
      </c>
      <c r="S112" t="e">
        <f t="shared" si="1"/>
        <v>#N/A</v>
      </c>
    </row>
    <row r="113" spans="1:21" x14ac:dyDescent="0.35">
      <c r="A113" s="3" t="s">
        <v>490</v>
      </c>
      <c r="B113" s="3" t="s">
        <v>1087</v>
      </c>
      <c r="C113" s="3" t="s">
        <v>3</v>
      </c>
      <c r="D113" s="3"/>
      <c r="E113" s="3"/>
      <c r="F113" s="7" t="s">
        <v>1088</v>
      </c>
      <c r="G113" s="7" t="s">
        <v>590</v>
      </c>
      <c r="H113" s="7" t="s">
        <v>1089</v>
      </c>
      <c r="I113" s="6"/>
      <c r="J113" s="22"/>
      <c r="K113" s="22" t="s">
        <v>1152</v>
      </c>
      <c r="L113" s="22" t="s">
        <v>1151</v>
      </c>
      <c r="M113" s="22" t="s">
        <v>1149</v>
      </c>
      <c r="N113" s="22" t="s">
        <v>1150</v>
      </c>
      <c r="O113" s="22" t="s">
        <v>1149</v>
      </c>
      <c r="Q113" t="e">
        <f>VLOOKUP(B113,'ADB Main table'!A$2:A$475, 1, FALSE)</f>
        <v>#N/A</v>
      </c>
      <c r="R113" t="e">
        <f>VLOOKUP(B113,'ADB Main table'!A$2:B$475, 2, FALSE)</f>
        <v>#N/A</v>
      </c>
      <c r="S113" t="e">
        <f t="shared" si="1"/>
        <v>#N/A</v>
      </c>
      <c r="T113" t="s">
        <v>1149</v>
      </c>
      <c r="U113" t="s">
        <v>1149</v>
      </c>
    </row>
    <row r="114" spans="1:21" x14ac:dyDescent="0.35">
      <c r="A114" s="3" t="s">
        <v>490</v>
      </c>
      <c r="B114" s="3" t="s">
        <v>1090</v>
      </c>
      <c r="C114" s="3" t="s">
        <v>495</v>
      </c>
      <c r="D114" s="3">
        <v>255</v>
      </c>
      <c r="E114" s="3"/>
      <c r="F114" s="7" t="s">
        <v>1091</v>
      </c>
      <c r="G114" s="7" t="s">
        <v>590</v>
      </c>
      <c r="H114" s="7" t="s">
        <v>1092</v>
      </c>
      <c r="I114" s="6"/>
      <c r="J114" s="22"/>
      <c r="K114" s="22" t="s">
        <v>1152</v>
      </c>
      <c r="L114" s="22" t="s">
        <v>1151</v>
      </c>
      <c r="M114" s="22" t="s">
        <v>1149</v>
      </c>
      <c r="N114" s="22" t="s">
        <v>1150</v>
      </c>
      <c r="O114" s="22" t="s">
        <v>1149</v>
      </c>
      <c r="Q114" t="e">
        <f>VLOOKUP(B114,'ADB Main table'!A$2:A$475, 1, FALSE)</f>
        <v>#N/A</v>
      </c>
      <c r="R114" t="e">
        <f>VLOOKUP(B114,'ADB Main table'!A$2:B$475, 2, FALSE)</f>
        <v>#N/A</v>
      </c>
      <c r="S114" t="e">
        <f t="shared" si="1"/>
        <v>#N/A</v>
      </c>
      <c r="T114" t="s">
        <v>1149</v>
      </c>
      <c r="U114" t="s">
        <v>1149</v>
      </c>
    </row>
    <row r="115" spans="1:21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637</v>
      </c>
      <c r="G115" s="7" t="s">
        <v>605</v>
      </c>
      <c r="H115" s="7"/>
      <c r="I115" s="6" t="s">
        <v>566</v>
      </c>
      <c r="J115" s="16"/>
      <c r="K115" s="16" t="s">
        <v>1149</v>
      </c>
      <c r="L115" s="16" t="s">
        <v>1151</v>
      </c>
      <c r="M115" s="16" t="s">
        <v>1149</v>
      </c>
      <c r="N115" s="16" t="s">
        <v>1150</v>
      </c>
      <c r="O115" s="16" t="s">
        <v>1149</v>
      </c>
      <c r="Q115" t="str">
        <f>VLOOKUP(B115,'ADB Main table'!A$2:A$475, 1, FALSE)</f>
        <v>GEP_COMMENTS</v>
      </c>
      <c r="R115" t="str">
        <f>VLOOKUP(B115,'ADB Main table'!A$2:B$475, 2, FALSE)</f>
        <v>string</v>
      </c>
      <c r="S115" t="str">
        <f t="shared" si="1"/>
        <v/>
      </c>
    </row>
    <row r="116" spans="1:21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638</v>
      </c>
      <c r="G116" s="7" t="s">
        <v>590</v>
      </c>
      <c r="H116" s="7"/>
      <c r="I116" s="6" t="s">
        <v>566</v>
      </c>
      <c r="J116" s="16"/>
      <c r="K116" s="16" t="s">
        <v>1149</v>
      </c>
      <c r="L116" s="16" t="s">
        <v>1151</v>
      </c>
      <c r="M116" s="16" t="s">
        <v>1149</v>
      </c>
      <c r="N116" s="16" t="s">
        <v>1150</v>
      </c>
      <c r="O116" s="16" t="s">
        <v>1149</v>
      </c>
      <c r="Q116" t="str">
        <f>VLOOKUP(B116,'ADB Main table'!A$2:A$475, 1, FALSE)</f>
        <v>GEP_DUPLICATE_KEY_FLAG</v>
      </c>
      <c r="R116" t="str">
        <f>VLOOKUP(B116,'ADB Main table'!A$2:B$475, 2, FALSE)</f>
        <v>string</v>
      </c>
      <c r="S116" t="str">
        <f t="shared" si="1"/>
        <v/>
      </c>
    </row>
    <row r="117" spans="1:21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639</v>
      </c>
      <c r="G117" s="7" t="s">
        <v>590</v>
      </c>
      <c r="H117" s="7"/>
      <c r="I117" s="6" t="s">
        <v>566</v>
      </c>
      <c r="J117" s="16"/>
      <c r="K117" s="16" t="s">
        <v>1149</v>
      </c>
      <c r="L117" s="16" t="s">
        <v>1151</v>
      </c>
      <c r="M117" s="16" t="s">
        <v>1149</v>
      </c>
      <c r="N117" s="16" t="s">
        <v>1150</v>
      </c>
      <c r="O117" s="16" t="s">
        <v>1149</v>
      </c>
      <c r="Q117" t="str">
        <f>VLOOKUP(B117,'ADB Main table'!A$2:A$475, 1, FALSE)</f>
        <v>GEP_DUPLICATE_KEY_ID</v>
      </c>
      <c r="R117" t="str">
        <f>VLOOKUP(B117,'ADB Main table'!A$2:B$475, 2, FALSE)</f>
        <v>string</v>
      </c>
      <c r="S117" t="str">
        <f t="shared" si="1"/>
        <v/>
      </c>
    </row>
    <row r="118" spans="1:21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640</v>
      </c>
      <c r="G118" s="7" t="s">
        <v>590</v>
      </c>
      <c r="H118" s="7"/>
      <c r="I118" s="6" t="s">
        <v>566</v>
      </c>
      <c r="J118" s="16"/>
      <c r="K118" s="16" t="s">
        <v>1149</v>
      </c>
      <c r="L118" s="16" t="s">
        <v>1151</v>
      </c>
      <c r="M118" s="16" t="s">
        <v>1149</v>
      </c>
      <c r="N118" s="16" t="s">
        <v>1150</v>
      </c>
      <c r="O118" s="16" t="s">
        <v>1149</v>
      </c>
      <c r="Q118" t="str">
        <f>VLOOKUP(B118,'ADB Main table'!A$2:A$475, 1, FALSE)</f>
        <v>GEP_DUPLICATE_ALL_FLAG</v>
      </c>
      <c r="R118" t="str">
        <f>VLOOKUP(B118,'ADB Main table'!A$2:B$475, 2, FALSE)</f>
        <v>string</v>
      </c>
      <c r="S118" t="str">
        <f t="shared" si="1"/>
        <v/>
      </c>
    </row>
    <row r="119" spans="1:21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641</v>
      </c>
      <c r="G119" s="7" t="s">
        <v>590</v>
      </c>
      <c r="H119" s="7"/>
      <c r="I119" s="6" t="s">
        <v>566</v>
      </c>
      <c r="J119" s="16"/>
      <c r="K119" s="16" t="s">
        <v>1149</v>
      </c>
      <c r="L119" s="16" t="s">
        <v>1151</v>
      </c>
      <c r="M119" s="16" t="s">
        <v>1149</v>
      </c>
      <c r="N119" s="16" t="s">
        <v>1150</v>
      </c>
      <c r="O119" s="16" t="s">
        <v>1149</v>
      </c>
      <c r="Q119" t="str">
        <f>VLOOKUP(B119,'ADB Main table'!A$2:A$475, 1, FALSE)</f>
        <v>GEP_DUPLICATE_ALL_ID</v>
      </c>
      <c r="R119" t="str">
        <f>VLOOKUP(B119,'ADB Main table'!A$2:B$475, 2, FALSE)</f>
        <v>string</v>
      </c>
      <c r="S119" t="str">
        <f t="shared" si="1"/>
        <v/>
      </c>
    </row>
    <row r="120" spans="1:21" x14ac:dyDescent="0.35">
      <c r="A120" s="3" t="s">
        <v>490</v>
      </c>
      <c r="B120" s="3" t="s">
        <v>126</v>
      </c>
      <c r="C120" s="3" t="s">
        <v>3</v>
      </c>
      <c r="D120" s="3"/>
      <c r="E120" s="3"/>
      <c r="F120" s="7" t="s">
        <v>1093</v>
      </c>
      <c r="G120" s="7" t="s">
        <v>590</v>
      </c>
      <c r="H120" s="7"/>
      <c r="I120" s="6" t="s">
        <v>636</v>
      </c>
      <c r="J120" s="16"/>
      <c r="K120" s="16" t="s">
        <v>1152</v>
      </c>
      <c r="L120" s="16" t="s">
        <v>1151</v>
      </c>
      <c r="M120" s="16" t="s">
        <v>1149</v>
      </c>
      <c r="N120" s="16" t="s">
        <v>1150</v>
      </c>
      <c r="O120" s="16" t="s">
        <v>1149</v>
      </c>
      <c r="Q120" t="str">
        <f>VLOOKUP(B120,'ADB Main table'!A$2:A$475, 1, FALSE)</f>
        <v>GEP_RULE_ID</v>
      </c>
      <c r="R120" t="str">
        <f>VLOOKUP(B120,'ADB Main table'!A$2:B$475, 2, FALSE)</f>
        <v>int</v>
      </c>
      <c r="S120" t="str">
        <f t="shared" si="1"/>
        <v>yes</v>
      </c>
      <c r="T120" t="s">
        <v>1149</v>
      </c>
      <c r="U120" t="s">
        <v>1149</v>
      </c>
    </row>
    <row r="121" spans="1:21" x14ac:dyDescent="0.35">
      <c r="A121" s="3" t="s">
        <v>490</v>
      </c>
      <c r="B121" s="3" t="s">
        <v>1094</v>
      </c>
      <c r="C121" s="3" t="s">
        <v>495</v>
      </c>
      <c r="D121" s="3">
        <v>255</v>
      </c>
      <c r="E121" s="1"/>
      <c r="F121" s="7" t="s">
        <v>1095</v>
      </c>
      <c r="G121" s="7" t="s">
        <v>590</v>
      </c>
      <c r="H121" s="7"/>
      <c r="I121" s="6" t="s">
        <v>566</v>
      </c>
      <c r="J121" s="22"/>
      <c r="K121" s="22" t="s">
        <v>1149</v>
      </c>
      <c r="L121" s="22" t="s">
        <v>1149</v>
      </c>
      <c r="M121" s="22" t="s">
        <v>1149</v>
      </c>
      <c r="N121" s="22" t="s">
        <v>1150</v>
      </c>
      <c r="O121" s="22" t="s">
        <v>1149</v>
      </c>
      <c r="Q121" t="e">
        <f>VLOOKUP(B121,'ADB Main table'!A$2:A$475, 1, FALSE)</f>
        <v>#N/A</v>
      </c>
      <c r="R121" t="e">
        <f>VLOOKUP(B121,'ADB Main table'!A$2:B$475, 2, FALSE)</f>
        <v>#N/A</v>
      </c>
      <c r="S121" t="e">
        <f t="shared" si="1"/>
        <v>#N/A</v>
      </c>
    </row>
    <row r="122" spans="1:21" x14ac:dyDescent="0.35">
      <c r="A122" s="3" t="s">
        <v>490</v>
      </c>
      <c r="B122" s="3" t="s">
        <v>1096</v>
      </c>
      <c r="C122" s="3" t="s">
        <v>3</v>
      </c>
      <c r="D122" s="3"/>
      <c r="E122" s="1"/>
      <c r="F122" s="7" t="s">
        <v>1097</v>
      </c>
      <c r="G122" s="7" t="s">
        <v>590</v>
      </c>
      <c r="H122" s="7"/>
      <c r="I122" s="6"/>
      <c r="J122" s="22"/>
      <c r="K122" s="22" t="s">
        <v>1149</v>
      </c>
      <c r="L122" s="22" t="s">
        <v>1149</v>
      </c>
      <c r="M122" s="22" t="s">
        <v>1149</v>
      </c>
      <c r="N122" s="22" t="s">
        <v>1150</v>
      </c>
      <c r="O122" s="22" t="s">
        <v>1149</v>
      </c>
      <c r="Q122" t="e">
        <f>VLOOKUP(B122,'ADB Main table'!A$2:A$475, 1, FALSE)</f>
        <v>#N/A</v>
      </c>
      <c r="R122" t="e">
        <f>VLOOKUP(B122,'ADB Main table'!A$2:B$475, 2, FALSE)</f>
        <v>#N/A</v>
      </c>
      <c r="S122" t="e">
        <f t="shared" si="1"/>
        <v>#N/A</v>
      </c>
    </row>
    <row r="123" spans="1:21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1098</v>
      </c>
      <c r="G123" s="7" t="s">
        <v>590</v>
      </c>
      <c r="H123" s="7"/>
      <c r="I123" s="6" t="s">
        <v>566</v>
      </c>
      <c r="J123" s="16"/>
      <c r="K123" s="16" t="s">
        <v>1149</v>
      </c>
      <c r="L123" s="16" t="s">
        <v>1149</v>
      </c>
      <c r="M123" s="16" t="s">
        <v>1149</v>
      </c>
      <c r="N123" s="16" t="s">
        <v>1150</v>
      </c>
      <c r="O123" s="16" t="s">
        <v>1149</v>
      </c>
      <c r="Q123" t="str">
        <f>VLOOKUP(B123,'ADB Main table'!A$2:A$475, 1, FALSE)</f>
        <v>RULE_PROVIDER</v>
      </c>
      <c r="R123" t="str">
        <f>VLOOKUP(B123,'ADB Main table'!A$2:B$475, 2, FALSE)</f>
        <v>string</v>
      </c>
      <c r="S123" t="str">
        <f t="shared" si="1"/>
        <v/>
      </c>
    </row>
    <row r="124" spans="1:21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1099</v>
      </c>
      <c r="G124" s="7" t="s">
        <v>590</v>
      </c>
      <c r="H124" s="7"/>
      <c r="I124" s="6" t="s">
        <v>566</v>
      </c>
      <c r="J124" s="16"/>
      <c r="K124" s="16" t="s">
        <v>1149</v>
      </c>
      <c r="L124" s="16" t="s">
        <v>1149</v>
      </c>
      <c r="M124" s="16" t="s">
        <v>1149</v>
      </c>
      <c r="N124" s="16" t="s">
        <v>1150</v>
      </c>
      <c r="O124" s="16" t="s">
        <v>1149</v>
      </c>
      <c r="Q124" t="str">
        <f>VLOOKUP(B124,'ADB Main table'!A$2:A$475, 1, FALSE)</f>
        <v>RULE_SOURCE</v>
      </c>
      <c r="R124" t="str">
        <f>VLOOKUP(B124,'ADB Main table'!A$2:B$475, 2, FALSE)</f>
        <v>string</v>
      </c>
      <c r="S124" t="str">
        <f t="shared" si="1"/>
        <v/>
      </c>
    </row>
    <row r="125" spans="1:21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642</v>
      </c>
      <c r="G125" s="7" t="s">
        <v>590</v>
      </c>
      <c r="H125" s="7"/>
      <c r="I125" s="6" t="s">
        <v>566</v>
      </c>
      <c r="J125" s="22"/>
      <c r="K125" s="22" t="s">
        <v>1149</v>
      </c>
      <c r="L125" s="22" t="s">
        <v>1149</v>
      </c>
      <c r="M125" s="22" t="s">
        <v>1149</v>
      </c>
      <c r="N125" s="22" t="s">
        <v>1150</v>
      </c>
      <c r="O125" s="22" t="s">
        <v>1149</v>
      </c>
      <c r="Q125" t="str">
        <f>VLOOKUP(B125,'ADB Main table'!A$2:A$475, 1, FALSE)</f>
        <v>RULE_TYPE_NAME</v>
      </c>
      <c r="R125" t="str">
        <f>VLOOKUP(B125,'ADB Main table'!A$2:B$475, 2, FALSE)</f>
        <v>string</v>
      </c>
      <c r="S125" t="str">
        <f t="shared" si="1"/>
        <v/>
      </c>
    </row>
    <row r="126" spans="1:21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0" t="s">
        <v>1100</v>
      </c>
      <c r="G126" s="7" t="s">
        <v>590</v>
      </c>
      <c r="H126" s="7" t="s">
        <v>1074</v>
      </c>
      <c r="I126" s="6" t="s">
        <v>566</v>
      </c>
      <c r="J126" s="16"/>
      <c r="K126" s="16" t="s">
        <v>1149</v>
      </c>
      <c r="L126" s="16" t="s">
        <v>1151</v>
      </c>
      <c r="M126" s="16" t="s">
        <v>1149</v>
      </c>
      <c r="N126" s="16" t="s">
        <v>1150</v>
      </c>
      <c r="O126" s="16" t="s">
        <v>1149</v>
      </c>
      <c r="Q126" t="str">
        <f>VLOOKUP(B126,'ADB Main table'!A$2:A$475, 1, FALSE)</f>
        <v>GEP_CF_STATUS_FLAG</v>
      </c>
      <c r="R126" t="str">
        <f>VLOOKUP(B126,'ADB Main table'!A$2:B$475, 2, FALSE)</f>
        <v>string</v>
      </c>
      <c r="S126" t="str">
        <f t="shared" si="1"/>
        <v/>
      </c>
    </row>
    <row r="127" spans="1:21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1101</v>
      </c>
      <c r="G127" s="7" t="s">
        <v>590</v>
      </c>
      <c r="H127" s="7" t="s">
        <v>1102</v>
      </c>
      <c r="I127" s="6" t="s">
        <v>566</v>
      </c>
      <c r="J127" s="22"/>
      <c r="K127" s="22" t="s">
        <v>1149</v>
      </c>
      <c r="L127" s="22" t="s">
        <v>1151</v>
      </c>
      <c r="M127" s="22" t="s">
        <v>1149</v>
      </c>
      <c r="N127" s="22" t="s">
        <v>1150</v>
      </c>
      <c r="O127" s="22" t="s">
        <v>1149</v>
      </c>
      <c r="Q127" t="str">
        <f>VLOOKUP(B127,'ADB Main table'!A$2:A$475, 1, FALSE)</f>
        <v>GEP_VNE_STATUS_FLAG</v>
      </c>
      <c r="R127" t="str">
        <f>VLOOKUP(B127,'ADB Main table'!A$2:B$475, 2, FALSE)</f>
        <v>string</v>
      </c>
      <c r="S127" t="str">
        <f t="shared" si="1"/>
        <v/>
      </c>
    </row>
    <row r="128" spans="1:21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643</v>
      </c>
      <c r="G128" s="7" t="s">
        <v>590</v>
      </c>
      <c r="H128" s="7" t="s">
        <v>644</v>
      </c>
      <c r="I128" s="6" t="s">
        <v>566</v>
      </c>
      <c r="J128" s="16"/>
      <c r="K128" s="16" t="s">
        <v>1149</v>
      </c>
      <c r="L128" s="16" t="s">
        <v>1149</v>
      </c>
      <c r="M128" s="16" t="s">
        <v>1149</v>
      </c>
      <c r="N128" s="16" t="s">
        <v>1150</v>
      </c>
      <c r="O128" s="16" t="s">
        <v>1149</v>
      </c>
      <c r="Q128" t="str">
        <f>VLOOKUP(B128,'ADB Main table'!A$2:A$475, 1, FALSE)</f>
        <v>GEP_CONFIDENCE_FLAG</v>
      </c>
      <c r="R128" t="str">
        <f>VLOOKUP(B128,'ADB Main table'!A$2:B$475, 2, FALSE)</f>
        <v>string</v>
      </c>
      <c r="S128" t="str">
        <f t="shared" si="1"/>
        <v/>
      </c>
    </row>
    <row r="129" spans="1:19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645</v>
      </c>
      <c r="G129" s="7" t="s">
        <v>590</v>
      </c>
      <c r="H129" s="7"/>
      <c r="I129" s="6" t="s">
        <v>566</v>
      </c>
      <c r="J129" s="16"/>
      <c r="K129" s="16" t="s">
        <v>1149</v>
      </c>
      <c r="L129" s="16" t="s">
        <v>1149</v>
      </c>
      <c r="M129" s="16" t="s">
        <v>1149</v>
      </c>
      <c r="N129" s="16" t="s">
        <v>1150</v>
      </c>
      <c r="O129" s="16" t="s">
        <v>1149</v>
      </c>
      <c r="Q129" t="str">
        <f>VLOOKUP(B129,'ADB Main table'!A$2:A$475, 1, FALSE)</f>
        <v>GEP_DELIVERY_STATUS</v>
      </c>
      <c r="R129" t="str">
        <f>VLOOKUP(B129,'ADB Main table'!A$2:B$475, 2, FALSE)</f>
        <v>string</v>
      </c>
      <c r="S129" t="str">
        <f t="shared" si="1"/>
        <v/>
      </c>
    </row>
    <row r="130" spans="1:19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646</v>
      </c>
      <c r="G130" s="7" t="s">
        <v>590</v>
      </c>
      <c r="H130" s="7" t="s">
        <v>647</v>
      </c>
      <c r="I130" s="6" t="s">
        <v>566</v>
      </c>
      <c r="J130" s="16"/>
      <c r="K130" s="16" t="s">
        <v>1149</v>
      </c>
      <c r="L130" s="16" t="s">
        <v>1151</v>
      </c>
      <c r="M130" s="16" t="s">
        <v>1149</v>
      </c>
      <c r="N130" s="16" t="s">
        <v>1150</v>
      </c>
      <c r="O130" s="16" t="s">
        <v>1149</v>
      </c>
      <c r="Q130" t="str">
        <f>VLOOKUP(B130,'ADB Main table'!A$2:A$475, 1, FALSE)</f>
        <v>GEP_CF_USER</v>
      </c>
      <c r="R130" t="str">
        <f>VLOOKUP(B130,'ADB Main table'!A$2:B$475, 2, FALSE)</f>
        <v>string</v>
      </c>
      <c r="S130" t="str">
        <f t="shared" ref="S130:S193" si="2">IF(OR(C130 = R130, (AND(OR(C130= "nvarchar",C130= "varchar"), R130 = "string")), (AND(C130= "datetime", OR(R130 = "timestamp"))), (C130= "boolean"), (R130= "double")), "", "yes")</f>
        <v/>
      </c>
    </row>
    <row r="131" spans="1:19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648</v>
      </c>
      <c r="G131" s="7" t="s">
        <v>590</v>
      </c>
      <c r="H131" s="7" t="s">
        <v>649</v>
      </c>
      <c r="I131" s="6" t="s">
        <v>566</v>
      </c>
      <c r="J131" s="16"/>
      <c r="K131" s="16" t="s">
        <v>1149</v>
      </c>
      <c r="L131" s="16" t="s">
        <v>1149</v>
      </c>
      <c r="M131" s="16" t="s">
        <v>1149</v>
      </c>
      <c r="N131" s="16" t="s">
        <v>1150</v>
      </c>
      <c r="O131" s="16" t="s">
        <v>1149</v>
      </c>
      <c r="Q131" t="str">
        <f>VLOOKUP(B131,'ADB Main table'!A$2:A$475, 1, FALSE)</f>
        <v>GEP_VNE_USER</v>
      </c>
      <c r="R131" t="str">
        <f>VLOOKUP(B131,'ADB Main table'!A$2:B$475, 2, FALSE)</f>
        <v>string</v>
      </c>
      <c r="S131" t="str">
        <f t="shared" si="2"/>
        <v/>
      </c>
    </row>
    <row r="132" spans="1:19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650</v>
      </c>
      <c r="G132" s="7" t="s">
        <v>651</v>
      </c>
      <c r="H132" s="7" t="s">
        <v>652</v>
      </c>
      <c r="I132" s="6" t="s">
        <v>566</v>
      </c>
      <c r="J132" s="16"/>
      <c r="K132" s="16" t="s">
        <v>1149</v>
      </c>
      <c r="L132" s="16" t="s">
        <v>1151</v>
      </c>
      <c r="M132" s="16" t="s">
        <v>1149</v>
      </c>
      <c r="N132" s="16" t="s">
        <v>1150</v>
      </c>
      <c r="O132" s="16" t="s">
        <v>1149</v>
      </c>
      <c r="Q132" t="str">
        <f>VLOOKUP(B132,'ADB Main table'!A$2:A$475, 1, FALSE)</f>
        <v>GEP_AI_DL_CATEGORY_L1</v>
      </c>
      <c r="R132" t="str">
        <f>VLOOKUP(B132,'ADB Main table'!A$2:B$475, 2, FALSE)</f>
        <v>string</v>
      </c>
      <c r="S132" t="str">
        <f t="shared" si="2"/>
        <v/>
      </c>
    </row>
    <row r="133" spans="1:19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653</v>
      </c>
      <c r="G133" s="7" t="s">
        <v>651</v>
      </c>
      <c r="H133" s="7" t="s">
        <v>652</v>
      </c>
      <c r="I133" s="6" t="s">
        <v>566</v>
      </c>
      <c r="J133" s="16"/>
      <c r="K133" s="16" t="s">
        <v>1149</v>
      </c>
      <c r="L133" s="16" t="s">
        <v>1151</v>
      </c>
      <c r="M133" s="16" t="s">
        <v>1149</v>
      </c>
      <c r="N133" s="16" t="s">
        <v>1150</v>
      </c>
      <c r="O133" s="16" t="s">
        <v>1149</v>
      </c>
      <c r="Q133" t="str">
        <f>VLOOKUP(B133,'ADB Main table'!A$2:A$475, 1, FALSE)</f>
        <v>GEP_AI_DL_CATEGORY_L2</v>
      </c>
      <c r="R133" t="str">
        <f>VLOOKUP(B133,'ADB Main table'!A$2:B$475, 2, FALSE)</f>
        <v>string</v>
      </c>
      <c r="S133" t="str">
        <f t="shared" si="2"/>
        <v/>
      </c>
    </row>
    <row r="134" spans="1:19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654</v>
      </c>
      <c r="G134" s="7" t="s">
        <v>651</v>
      </c>
      <c r="H134" s="7" t="s">
        <v>652</v>
      </c>
      <c r="I134" s="6" t="s">
        <v>566</v>
      </c>
      <c r="J134" s="16"/>
      <c r="K134" s="16" t="s">
        <v>1149</v>
      </c>
      <c r="L134" s="16" t="s">
        <v>1151</v>
      </c>
      <c r="M134" s="16" t="s">
        <v>1149</v>
      </c>
      <c r="N134" s="16" t="s">
        <v>1150</v>
      </c>
      <c r="O134" s="16" t="s">
        <v>1149</v>
      </c>
      <c r="Q134" t="str">
        <f>VLOOKUP(B134,'ADB Main table'!A$2:A$475, 1, FALSE)</f>
        <v>GEP_AI_DL_CATEGORY_L3</v>
      </c>
      <c r="R134" t="str">
        <f>VLOOKUP(B134,'ADB Main table'!A$2:B$475, 2, FALSE)</f>
        <v>string</v>
      </c>
      <c r="S134" t="str">
        <f t="shared" si="2"/>
        <v/>
      </c>
    </row>
    <row r="135" spans="1:19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655</v>
      </c>
      <c r="G135" s="7" t="s">
        <v>651</v>
      </c>
      <c r="H135" s="7" t="s">
        <v>652</v>
      </c>
      <c r="I135" s="6" t="s">
        <v>566</v>
      </c>
      <c r="J135" s="16"/>
      <c r="K135" s="16" t="s">
        <v>1149</v>
      </c>
      <c r="L135" s="16" t="s">
        <v>1151</v>
      </c>
      <c r="M135" s="16" t="s">
        <v>1149</v>
      </c>
      <c r="N135" s="16" t="s">
        <v>1150</v>
      </c>
      <c r="O135" s="16" t="s">
        <v>1149</v>
      </c>
      <c r="Q135" t="str">
        <f>VLOOKUP(B135,'ADB Main table'!A$2:A$475, 1, FALSE)</f>
        <v>GEP_AI_DL_CATEGORY_L4</v>
      </c>
      <c r="R135" t="str">
        <f>VLOOKUP(B135,'ADB Main table'!A$2:B$475, 2, FALSE)</f>
        <v>string</v>
      </c>
      <c r="S135" t="str">
        <f t="shared" si="2"/>
        <v/>
      </c>
    </row>
    <row r="136" spans="1:19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656</v>
      </c>
      <c r="G136" s="7" t="s">
        <v>651</v>
      </c>
      <c r="H136" s="7" t="s">
        <v>657</v>
      </c>
      <c r="I136" s="6" t="s">
        <v>566</v>
      </c>
      <c r="J136" s="16"/>
      <c r="K136" s="16" t="s">
        <v>1149</v>
      </c>
      <c r="L136" s="16" t="s">
        <v>1149</v>
      </c>
      <c r="M136" s="16" t="s">
        <v>1149</v>
      </c>
      <c r="N136" s="16" t="s">
        <v>1150</v>
      </c>
      <c r="O136" s="16" t="s">
        <v>1149</v>
      </c>
      <c r="Q136" t="str">
        <f>VLOOKUP(B136,'ADB Main table'!A$2:A$475, 1, FALSE)</f>
        <v>GEP_AI_DL_SUPPLIER_SIC_NAICS</v>
      </c>
      <c r="R136" t="str">
        <f>VLOOKUP(B136,'ADB Main table'!A$2:B$475, 2, FALSE)</f>
        <v>string</v>
      </c>
      <c r="S136" t="str">
        <f t="shared" si="2"/>
        <v/>
      </c>
    </row>
    <row r="137" spans="1:19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658</v>
      </c>
      <c r="G137" s="7" t="s">
        <v>605</v>
      </c>
      <c r="H137" s="7"/>
      <c r="I137" s="6" t="s">
        <v>566</v>
      </c>
      <c r="J137" s="16"/>
      <c r="K137" s="16" t="s">
        <v>1149</v>
      </c>
      <c r="L137" s="16" t="s">
        <v>1149</v>
      </c>
      <c r="M137" s="16" t="s">
        <v>1149</v>
      </c>
      <c r="N137" s="16" t="s">
        <v>1150</v>
      </c>
      <c r="O137" s="16" t="s">
        <v>1149</v>
      </c>
      <c r="Q137" t="str">
        <f>VLOOKUP(B137,'ADB Main table'!A$2:A$475, 1, FALSE)</f>
        <v>GEP_MANAGED_CATEGORY_FLAG</v>
      </c>
      <c r="R137" t="str">
        <f>VLOOKUP(B137,'ADB Main table'!A$2:B$475, 2, FALSE)</f>
        <v>string</v>
      </c>
      <c r="S137" t="str">
        <f t="shared" si="2"/>
        <v/>
      </c>
    </row>
    <row r="138" spans="1:19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659</v>
      </c>
      <c r="G138" s="7" t="s">
        <v>605</v>
      </c>
      <c r="H138" s="7" t="s">
        <v>660</v>
      </c>
      <c r="I138" s="6" t="s">
        <v>566</v>
      </c>
      <c r="J138" s="16"/>
      <c r="K138" s="16" t="s">
        <v>1149</v>
      </c>
      <c r="L138" s="16" t="s">
        <v>1149</v>
      </c>
      <c r="M138" s="16" t="s">
        <v>1149</v>
      </c>
      <c r="N138" s="16" t="s">
        <v>1150</v>
      </c>
      <c r="O138" s="16" t="s">
        <v>1149</v>
      </c>
      <c r="Q138" t="str">
        <f>VLOOKUP(B138,'ADB Main table'!A$2:A$475, 1, FALSE)</f>
        <v>GEP_SOURCING_SCOPE_FLAG</v>
      </c>
      <c r="R138" t="str">
        <f>VLOOKUP(B138,'ADB Main table'!A$2:B$475, 2, FALSE)</f>
        <v>string</v>
      </c>
      <c r="S138" t="str">
        <f t="shared" si="2"/>
        <v/>
      </c>
    </row>
    <row r="139" spans="1:19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661</v>
      </c>
      <c r="G139" s="7" t="s">
        <v>605</v>
      </c>
      <c r="H139" s="7"/>
      <c r="I139" s="6" t="s">
        <v>566</v>
      </c>
      <c r="J139" s="16"/>
      <c r="K139" s="16" t="s">
        <v>1149</v>
      </c>
      <c r="L139" s="16" t="s">
        <v>1149</v>
      </c>
      <c r="M139" s="16" t="s">
        <v>1149</v>
      </c>
      <c r="N139" s="16" t="s">
        <v>1150</v>
      </c>
      <c r="O139" s="16" t="s">
        <v>1149</v>
      </c>
      <c r="Q139" t="str">
        <f>VLOOKUP(B139,'ADB Main table'!A$2:A$475, 1, FALSE)</f>
        <v>GEP_SOLE_SOURCING_FLAG</v>
      </c>
      <c r="R139" t="str">
        <f>VLOOKUP(B139,'ADB Main table'!A$2:B$475, 2, FALSE)</f>
        <v>string</v>
      </c>
      <c r="S139" t="str">
        <f t="shared" si="2"/>
        <v/>
      </c>
    </row>
    <row r="140" spans="1:19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662</v>
      </c>
      <c r="G140" s="7" t="s">
        <v>605</v>
      </c>
      <c r="H140" s="7" t="s">
        <v>663</v>
      </c>
      <c r="I140" s="6" t="s">
        <v>566</v>
      </c>
      <c r="J140" s="17" t="str">
        <f>VLOOKUP(B140,'[1]From Spend Tech'!C$1:K$649,9,FALSE)</f>
        <v>S</v>
      </c>
      <c r="K140" s="17" t="s">
        <v>1149</v>
      </c>
      <c r="L140" s="17" t="s">
        <v>1149</v>
      </c>
      <c r="M140" s="17" t="s">
        <v>1149</v>
      </c>
      <c r="N140" s="17" t="s">
        <v>1150</v>
      </c>
      <c r="O140" s="17" t="s">
        <v>1149</v>
      </c>
      <c r="Q140" t="str">
        <f>VLOOKUP(B140,'ADB Main table'!A$2:A$475, 1, FALSE)</f>
        <v>GEP_BUYING_CHANNEL</v>
      </c>
      <c r="R140" t="str">
        <f>VLOOKUP(B140,'ADB Main table'!A$2:B$475, 2, FALSE)</f>
        <v>string</v>
      </c>
      <c r="S140" t="str">
        <f t="shared" si="2"/>
        <v/>
      </c>
    </row>
    <row r="141" spans="1:19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664</v>
      </c>
      <c r="G141" s="7" t="s">
        <v>605</v>
      </c>
      <c r="H141" s="7" t="s">
        <v>665</v>
      </c>
      <c r="I141" s="6" t="s">
        <v>566</v>
      </c>
      <c r="J141" s="16"/>
      <c r="K141" s="16" t="s">
        <v>1149</v>
      </c>
      <c r="L141" s="16" t="s">
        <v>1149</v>
      </c>
      <c r="M141" s="16" t="s">
        <v>1149</v>
      </c>
      <c r="N141" s="16" t="s">
        <v>1150</v>
      </c>
      <c r="O141" s="16" t="s">
        <v>1149</v>
      </c>
      <c r="Q141" t="str">
        <f>VLOOKUP(B141,'ADB Main table'!A$2:A$475, 1, FALSE)</f>
        <v>GEP_PAYMENT_CHANNEL</v>
      </c>
      <c r="R141" t="str">
        <f>VLOOKUP(B141,'ADB Main table'!A$2:B$475, 2, FALSE)</f>
        <v>string</v>
      </c>
      <c r="S141" t="str">
        <f t="shared" si="2"/>
        <v/>
      </c>
    </row>
    <row r="142" spans="1:19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666</v>
      </c>
      <c r="G142" s="7" t="s">
        <v>605</v>
      </c>
      <c r="H142" s="7" t="s">
        <v>667</v>
      </c>
      <c r="I142" s="6" t="s">
        <v>566</v>
      </c>
      <c r="J142" s="16"/>
      <c r="K142" s="16" t="s">
        <v>1149</v>
      </c>
      <c r="L142" s="16" t="s">
        <v>1149</v>
      </c>
      <c r="M142" s="16" t="s">
        <v>1149</v>
      </c>
      <c r="N142" s="16" t="s">
        <v>1150</v>
      </c>
      <c r="O142" s="16" t="s">
        <v>1149</v>
      </c>
      <c r="Q142" t="str">
        <f>VLOOKUP(B142,'ADB Main table'!A$2:A$475, 1, FALSE)</f>
        <v>GEP_SOURCING_REGION</v>
      </c>
      <c r="R142" t="str">
        <f>VLOOKUP(B142,'ADB Main table'!A$2:B$475, 2, FALSE)</f>
        <v>string</v>
      </c>
      <c r="S142" t="str">
        <f t="shared" si="2"/>
        <v/>
      </c>
    </row>
    <row r="143" spans="1:19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668</v>
      </c>
      <c r="G143" s="7" t="s">
        <v>605</v>
      </c>
      <c r="H143" s="7" t="s">
        <v>669</v>
      </c>
      <c r="I143" s="6" t="s">
        <v>566</v>
      </c>
      <c r="J143" s="17" t="str">
        <f>VLOOKUP(B143,'[1]From Spend Tech'!C$1:K$649,9,FALSE)</f>
        <v>S</v>
      </c>
      <c r="K143" s="17" t="s">
        <v>1149</v>
      </c>
      <c r="L143" s="17" t="s">
        <v>1149</v>
      </c>
      <c r="M143" s="17" t="s">
        <v>1149</v>
      </c>
      <c r="N143" s="17" t="s">
        <v>1150</v>
      </c>
      <c r="O143" s="17" t="s">
        <v>1149</v>
      </c>
      <c r="Q143" t="str">
        <f>VLOOKUP(B143,'ADB Main table'!A$2:A$475, 1, FALSE)</f>
        <v>GEP_PO_NON_PO_FLAG</v>
      </c>
      <c r="R143" t="str">
        <f>VLOOKUP(B143,'ADB Main table'!A$2:B$475, 2, FALSE)</f>
        <v>string</v>
      </c>
      <c r="S143" t="str">
        <f t="shared" si="2"/>
        <v/>
      </c>
    </row>
    <row r="144" spans="1:19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670</v>
      </c>
      <c r="G144" s="7" t="s">
        <v>605</v>
      </c>
      <c r="H144" s="7"/>
      <c r="I144" s="6" t="s">
        <v>566</v>
      </c>
      <c r="J144" s="16"/>
      <c r="K144" s="16" t="s">
        <v>1149</v>
      </c>
      <c r="L144" s="16" t="s">
        <v>1149</v>
      </c>
      <c r="M144" s="16" t="s">
        <v>1149</v>
      </c>
      <c r="N144" s="16" t="s">
        <v>1150</v>
      </c>
      <c r="O144" s="16" t="s">
        <v>1149</v>
      </c>
      <c r="Q144" t="str">
        <f>VLOOKUP(B144,'ADB Main table'!A$2:A$475, 1, FALSE)</f>
        <v>GEP_CONTRACT_FLAG</v>
      </c>
      <c r="R144" t="str">
        <f>VLOOKUP(B144,'ADB Main table'!A$2:B$475, 2, FALSE)</f>
        <v>string</v>
      </c>
      <c r="S144" t="str">
        <f t="shared" si="2"/>
        <v/>
      </c>
    </row>
    <row r="145" spans="1:19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671</v>
      </c>
      <c r="G145" s="7" t="s">
        <v>605</v>
      </c>
      <c r="H145" s="7"/>
      <c r="I145" s="6" t="s">
        <v>566</v>
      </c>
      <c r="J145" s="16"/>
      <c r="K145" s="16" t="s">
        <v>1149</v>
      </c>
      <c r="L145" s="16" t="s">
        <v>1149</v>
      </c>
      <c r="M145" s="16" t="s">
        <v>1149</v>
      </c>
      <c r="N145" s="16" t="s">
        <v>1150</v>
      </c>
      <c r="O145" s="16" t="s">
        <v>1149</v>
      </c>
      <c r="Q145" t="str">
        <f>VLOOKUP(B145,'ADB Main table'!A$2:A$475, 1, FALSE)</f>
        <v>GEP_CONFIDENTIAL_FLAG</v>
      </c>
      <c r="R145" t="str">
        <f>VLOOKUP(B145,'ADB Main table'!A$2:B$475, 2, FALSE)</f>
        <v>string</v>
      </c>
      <c r="S145" t="str">
        <f t="shared" si="2"/>
        <v/>
      </c>
    </row>
    <row r="146" spans="1:19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672</v>
      </c>
      <c r="G146" s="7" t="s">
        <v>605</v>
      </c>
      <c r="H146" s="7"/>
      <c r="I146" s="6" t="s">
        <v>566</v>
      </c>
      <c r="J146" s="16"/>
      <c r="K146" s="16" t="s">
        <v>1149</v>
      </c>
      <c r="L146" s="16" t="s">
        <v>1149</v>
      </c>
      <c r="M146" s="16" t="s">
        <v>1149</v>
      </c>
      <c r="N146" s="16" t="s">
        <v>1150</v>
      </c>
      <c r="O146" s="16" t="s">
        <v>1149</v>
      </c>
      <c r="Q146" t="str">
        <f>VLOOKUP(B146,'ADB Main table'!A$2:A$475, 1, FALSE)</f>
        <v>GEP_INTERCOMPANY_FLAG</v>
      </c>
      <c r="R146" t="str">
        <f>VLOOKUP(B146,'ADB Main table'!A$2:B$475, 2, FALSE)</f>
        <v>string</v>
      </c>
      <c r="S146" t="str">
        <f t="shared" si="2"/>
        <v/>
      </c>
    </row>
    <row r="147" spans="1:19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673</v>
      </c>
      <c r="G147" s="7" t="s">
        <v>605</v>
      </c>
      <c r="H147" s="7"/>
      <c r="I147" s="6" t="s">
        <v>566</v>
      </c>
      <c r="J147" s="16"/>
      <c r="K147" s="16" t="s">
        <v>1149</v>
      </c>
      <c r="L147" s="16" t="s">
        <v>1149</v>
      </c>
      <c r="M147" s="16" t="s">
        <v>1149</v>
      </c>
      <c r="N147" s="16" t="s">
        <v>1150</v>
      </c>
      <c r="O147" s="16" t="s">
        <v>1149</v>
      </c>
      <c r="Q147" t="str">
        <f>VLOOKUP(B147,'ADB Main table'!A$2:A$475, 1, FALSE)</f>
        <v>GEP_DISCONTINUED_FLAG</v>
      </c>
      <c r="R147" t="str">
        <f>VLOOKUP(B147,'ADB Main table'!A$2:B$475, 2, FALSE)</f>
        <v>string</v>
      </c>
      <c r="S147" t="str">
        <f t="shared" si="2"/>
        <v/>
      </c>
    </row>
    <row r="148" spans="1:19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674</v>
      </c>
      <c r="G148" s="7" t="s">
        <v>605</v>
      </c>
      <c r="H148" s="7"/>
      <c r="I148" s="6" t="s">
        <v>566</v>
      </c>
      <c r="J148" s="16"/>
      <c r="K148" s="16" t="s">
        <v>1149</v>
      </c>
      <c r="L148" s="16" t="s">
        <v>1149</v>
      </c>
      <c r="M148" s="16" t="s">
        <v>1149</v>
      </c>
      <c r="N148" s="16" t="s">
        <v>1150</v>
      </c>
      <c r="O148" s="16" t="s">
        <v>1149</v>
      </c>
      <c r="Q148" t="str">
        <f>VLOOKUP(B148,'ADB Main table'!A$2:A$475, 1, FALSE)</f>
        <v>GEP_CATEGORY_MANAGER_GLOBAL</v>
      </c>
      <c r="R148" t="str">
        <f>VLOOKUP(B148,'ADB Main table'!A$2:B$475, 2, FALSE)</f>
        <v>string</v>
      </c>
      <c r="S148" t="str">
        <f t="shared" si="2"/>
        <v/>
      </c>
    </row>
    <row r="149" spans="1:19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675</v>
      </c>
      <c r="G149" s="7" t="s">
        <v>605</v>
      </c>
      <c r="H149" s="7"/>
      <c r="I149" s="6" t="s">
        <v>566</v>
      </c>
      <c r="J149" s="16"/>
      <c r="K149" s="16" t="s">
        <v>1149</v>
      </c>
      <c r="L149" s="16" t="s">
        <v>1149</v>
      </c>
      <c r="M149" s="16" t="s">
        <v>1149</v>
      </c>
      <c r="N149" s="16" t="s">
        <v>1150</v>
      </c>
      <c r="O149" s="16" t="s">
        <v>1149</v>
      </c>
      <c r="Q149" t="str">
        <f>VLOOKUP(B149,'ADB Main table'!A$2:A$475, 1, FALSE)</f>
        <v>GEP_CATEGORY_MANAGER_REGION</v>
      </c>
      <c r="R149" t="str">
        <f>VLOOKUP(B149,'ADB Main table'!A$2:B$475, 2, FALSE)</f>
        <v>string</v>
      </c>
      <c r="S149" t="str">
        <f t="shared" si="2"/>
        <v/>
      </c>
    </row>
    <row r="150" spans="1:19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28"/>
      <c r="K150" s="28" t="s">
        <v>1149</v>
      </c>
      <c r="L150" s="28" t="s">
        <v>1149</v>
      </c>
      <c r="M150" s="28" t="s">
        <v>1149</v>
      </c>
      <c r="N150" s="28" t="s">
        <v>1149</v>
      </c>
      <c r="O150" s="28" t="s">
        <v>1150</v>
      </c>
      <c r="Q150" t="str">
        <f>VLOOKUP(B150,'ADB Main table'!A$2:A$475, 1, FALSE)</f>
        <v>INVOICE_UNIT_PRICE_IN_LOCAL_CURRENCY</v>
      </c>
      <c r="R150" t="str">
        <f>VLOOKUP(B150,'ADB Main table'!A$2:B$475, 2, FALSE)</f>
        <v>double</v>
      </c>
      <c r="S150" t="str">
        <f t="shared" si="2"/>
        <v/>
      </c>
    </row>
    <row r="151" spans="1:19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677</v>
      </c>
      <c r="G151" s="7" t="s">
        <v>678</v>
      </c>
      <c r="H151" s="7" t="s">
        <v>679</v>
      </c>
      <c r="I151" s="6" t="s">
        <v>494</v>
      </c>
      <c r="J151" s="16"/>
      <c r="K151" s="16" t="s">
        <v>1149</v>
      </c>
      <c r="L151" s="16" t="s">
        <v>1149</v>
      </c>
      <c r="M151" s="16" t="s">
        <v>1149</v>
      </c>
      <c r="N151" s="16" t="s">
        <v>1149</v>
      </c>
      <c r="O151" s="16" t="s">
        <v>1150</v>
      </c>
      <c r="Q151" t="str">
        <f>VLOOKUP(B151,'ADB Main table'!A$2:A$475, 1, FALSE)</f>
        <v>BUSINESS_DIVISION</v>
      </c>
      <c r="R151" t="str">
        <f>VLOOKUP(B151,'ADB Main table'!A$2:B$475, 2, FALSE)</f>
        <v>string</v>
      </c>
      <c r="S151" t="str">
        <f t="shared" si="2"/>
        <v/>
      </c>
    </row>
    <row r="152" spans="1:19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680</v>
      </c>
      <c r="G152" s="7" t="s">
        <v>678</v>
      </c>
      <c r="H152" s="7" t="s">
        <v>681</v>
      </c>
      <c r="I152" s="6" t="s">
        <v>494</v>
      </c>
      <c r="J152" s="16"/>
      <c r="K152" s="16" t="s">
        <v>1149</v>
      </c>
      <c r="L152" s="16" t="s">
        <v>1149</v>
      </c>
      <c r="M152" s="16" t="s">
        <v>1149</v>
      </c>
      <c r="N152" s="16" t="s">
        <v>1149</v>
      </c>
      <c r="O152" s="16" t="s">
        <v>1150</v>
      </c>
      <c r="Q152" t="str">
        <f>VLOOKUP(B152,'ADB Main table'!A$2:A$475, 1, FALSE)</f>
        <v>DEPARTMENT_CODE</v>
      </c>
      <c r="R152" t="str">
        <f>VLOOKUP(B152,'ADB Main table'!A$2:B$475, 2, FALSE)</f>
        <v>string</v>
      </c>
      <c r="S152" t="str">
        <f t="shared" si="2"/>
        <v/>
      </c>
    </row>
    <row r="153" spans="1:19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682</v>
      </c>
      <c r="G153" s="7" t="s">
        <v>678</v>
      </c>
      <c r="H153" s="7" t="s">
        <v>681</v>
      </c>
      <c r="I153" s="6" t="s">
        <v>494</v>
      </c>
      <c r="J153" s="16"/>
      <c r="K153" s="16" t="s">
        <v>1149</v>
      </c>
      <c r="L153" s="16" t="s">
        <v>1149</v>
      </c>
      <c r="M153" s="16" t="s">
        <v>1149</v>
      </c>
      <c r="N153" s="16" t="s">
        <v>1149</v>
      </c>
      <c r="O153" s="16" t="s">
        <v>1150</v>
      </c>
      <c r="Q153" t="str">
        <f>VLOOKUP(B153,'ADB Main table'!A$2:A$475, 1, FALSE)</f>
        <v>DEPARTMENT_DESCRIPTION</v>
      </c>
      <c r="R153" t="str">
        <f>VLOOKUP(B153,'ADB Main table'!A$2:B$475, 2, FALSE)</f>
        <v>string</v>
      </c>
      <c r="S153" t="str">
        <f t="shared" si="2"/>
        <v/>
      </c>
    </row>
    <row r="154" spans="1:19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683</v>
      </c>
      <c r="G154" s="7" t="s">
        <v>678</v>
      </c>
      <c r="H154" s="7" t="s">
        <v>679</v>
      </c>
      <c r="I154" s="6" t="s">
        <v>494</v>
      </c>
      <c r="J154" s="17" t="s">
        <v>534</v>
      </c>
      <c r="K154" s="17" t="s">
        <v>1149</v>
      </c>
      <c r="L154" s="17" t="s">
        <v>1149</v>
      </c>
      <c r="M154" s="17" t="s">
        <v>1149</v>
      </c>
      <c r="N154" s="17" t="s">
        <v>1149</v>
      </c>
      <c r="O154" s="17" t="s">
        <v>1150</v>
      </c>
      <c r="Q154" t="str">
        <f>VLOOKUP(B154,'ADB Main table'!A$2:A$475, 1, FALSE)</f>
        <v>BUSINESS_UNIT_CODE</v>
      </c>
      <c r="R154" t="str">
        <f>VLOOKUP(B154,'ADB Main table'!A$2:B$475, 2, FALSE)</f>
        <v>string</v>
      </c>
      <c r="S154" t="str">
        <f t="shared" si="2"/>
        <v/>
      </c>
    </row>
    <row r="155" spans="1:19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684</v>
      </c>
      <c r="G155" s="7" t="s">
        <v>678</v>
      </c>
      <c r="H155" s="7" t="s">
        <v>685</v>
      </c>
      <c r="I155" s="6" t="s">
        <v>494</v>
      </c>
      <c r="J155" s="17" t="s">
        <v>534</v>
      </c>
      <c r="K155" s="17" t="s">
        <v>1149</v>
      </c>
      <c r="L155" s="17" t="s">
        <v>1149</v>
      </c>
      <c r="M155" s="17" t="s">
        <v>1149</v>
      </c>
      <c r="N155" s="17" t="s">
        <v>1149</v>
      </c>
      <c r="O155" s="17" t="s">
        <v>1150</v>
      </c>
      <c r="Q155" t="str">
        <f>VLOOKUP(B155,'ADB Main table'!A$2:A$475, 1, FALSE)</f>
        <v>BUSINESS_UNIT_DESC</v>
      </c>
      <c r="R155" t="str">
        <f>VLOOKUP(B155,'ADB Main table'!A$2:B$475, 2, FALSE)</f>
        <v>string</v>
      </c>
      <c r="S155" t="str">
        <f t="shared" si="2"/>
        <v/>
      </c>
    </row>
    <row r="156" spans="1:19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686</v>
      </c>
      <c r="G156" s="7" t="s">
        <v>678</v>
      </c>
      <c r="H156" s="7" t="s">
        <v>687</v>
      </c>
      <c r="I156" s="6" t="s">
        <v>494</v>
      </c>
      <c r="J156" s="17" t="s">
        <v>534</v>
      </c>
      <c r="K156" s="17" t="s">
        <v>1149</v>
      </c>
      <c r="L156" s="17" t="s">
        <v>1149</v>
      </c>
      <c r="M156" s="17" t="s">
        <v>1149</v>
      </c>
      <c r="N156" s="17" t="s">
        <v>1149</v>
      </c>
      <c r="O156" s="17" t="s">
        <v>1150</v>
      </c>
      <c r="Q156" t="str">
        <f>VLOOKUP(B156,'ADB Main table'!A$2:A$475, 1, FALSE)</f>
        <v>BUSINESS_GROUP_DESC</v>
      </c>
      <c r="R156" t="str">
        <f>VLOOKUP(B156,'ADB Main table'!A$2:B$475, 2, FALSE)</f>
        <v>string</v>
      </c>
      <c r="S156" t="str">
        <f t="shared" si="2"/>
        <v/>
      </c>
    </row>
    <row r="157" spans="1:19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688</v>
      </c>
      <c r="G157" s="7" t="s">
        <v>678</v>
      </c>
      <c r="H157" s="7" t="s">
        <v>689</v>
      </c>
      <c r="I157" s="6" t="s">
        <v>494</v>
      </c>
      <c r="J157" s="16"/>
      <c r="K157" s="16" t="s">
        <v>1149</v>
      </c>
      <c r="L157" s="16" t="s">
        <v>1149</v>
      </c>
      <c r="M157" s="16" t="s">
        <v>1149</v>
      </c>
      <c r="N157" s="16" t="s">
        <v>1149</v>
      </c>
      <c r="O157" s="16" t="s">
        <v>1150</v>
      </c>
      <c r="Q157" t="str">
        <f>VLOOKUP(B157,'ADB Main table'!A$2:A$475, 1, FALSE)</f>
        <v>BUSINESS_GROUP_DESC_2</v>
      </c>
      <c r="R157" t="str">
        <f>VLOOKUP(B157,'ADB Main table'!A$2:B$475, 2, FALSE)</f>
        <v>string</v>
      </c>
      <c r="S157" t="str">
        <f t="shared" si="2"/>
        <v/>
      </c>
    </row>
    <row r="158" spans="1:19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690</v>
      </c>
      <c r="G158" s="7" t="s">
        <v>678</v>
      </c>
      <c r="H158" s="7" t="s">
        <v>691</v>
      </c>
      <c r="I158" s="6" t="s">
        <v>494</v>
      </c>
      <c r="J158" s="16"/>
      <c r="K158" s="16" t="s">
        <v>1149</v>
      </c>
      <c r="L158" s="16" t="s">
        <v>1149</v>
      </c>
      <c r="M158" s="16" t="s">
        <v>1149</v>
      </c>
      <c r="N158" s="16" t="s">
        <v>1149</v>
      </c>
      <c r="O158" s="16" t="s">
        <v>1150</v>
      </c>
      <c r="Q158" t="str">
        <f>VLOOKUP(B158,'ADB Main table'!A$2:A$475, 1, FALSE)</f>
        <v>BUSINESS_GROUP_DESC_3</v>
      </c>
      <c r="R158" t="str">
        <f>VLOOKUP(B158,'ADB Main table'!A$2:B$475, 2, FALSE)</f>
        <v>string</v>
      </c>
      <c r="S158" t="str">
        <f t="shared" si="2"/>
        <v/>
      </c>
    </row>
    <row r="159" spans="1:19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692</v>
      </c>
      <c r="G159" s="7" t="s">
        <v>678</v>
      </c>
      <c r="H159" s="7" t="s">
        <v>693</v>
      </c>
      <c r="I159" s="6" t="s">
        <v>494</v>
      </c>
      <c r="J159" s="16"/>
      <c r="K159" s="16" t="s">
        <v>1149</v>
      </c>
      <c r="L159" s="16" t="s">
        <v>1149</v>
      </c>
      <c r="M159" s="16" t="s">
        <v>1149</v>
      </c>
      <c r="N159" s="16" t="s">
        <v>1149</v>
      </c>
      <c r="O159" s="16" t="s">
        <v>1150</v>
      </c>
      <c r="Q159" t="str">
        <f>VLOOKUP(B159,'ADB Main table'!A$2:A$475, 1, FALSE)</f>
        <v>BUSINESS_GROUP_DESC_4</v>
      </c>
      <c r="R159" t="str">
        <f>VLOOKUP(B159,'ADB Main table'!A$2:B$475, 2, FALSE)</f>
        <v>string</v>
      </c>
      <c r="S159" t="str">
        <f t="shared" si="2"/>
        <v/>
      </c>
    </row>
    <row r="160" spans="1:19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694</v>
      </c>
      <c r="G160" s="7" t="s">
        <v>678</v>
      </c>
      <c r="H160" s="7" t="s">
        <v>695</v>
      </c>
      <c r="I160" s="6" t="s">
        <v>494</v>
      </c>
      <c r="J160" s="16"/>
      <c r="K160" s="16" t="s">
        <v>1149</v>
      </c>
      <c r="L160" s="16" t="s">
        <v>1149</v>
      </c>
      <c r="M160" s="16" t="s">
        <v>1149</v>
      </c>
      <c r="N160" s="16" t="s">
        <v>1149</v>
      </c>
      <c r="O160" s="16" t="s">
        <v>1150</v>
      </c>
      <c r="Q160" t="str">
        <f>VLOOKUP(B160,'ADB Main table'!A$2:A$475, 1, FALSE)</f>
        <v>BUSINESS_GROUP_DESC_5</v>
      </c>
      <c r="R160" t="str">
        <f>VLOOKUP(B160,'ADB Main table'!A$2:B$475, 2, FALSE)</f>
        <v>string</v>
      </c>
      <c r="S160" t="str">
        <f t="shared" si="2"/>
        <v/>
      </c>
    </row>
    <row r="161" spans="1:19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696</v>
      </c>
      <c r="G161" s="7" t="s">
        <v>678</v>
      </c>
      <c r="H161" s="7" t="s">
        <v>697</v>
      </c>
      <c r="I161" s="6" t="s">
        <v>494</v>
      </c>
      <c r="J161" s="16"/>
      <c r="K161" s="16" t="s">
        <v>1149</v>
      </c>
      <c r="L161" s="16" t="s">
        <v>1149</v>
      </c>
      <c r="M161" s="16" t="s">
        <v>1149</v>
      </c>
      <c r="N161" s="16" t="s">
        <v>1149</v>
      </c>
      <c r="O161" s="16" t="s">
        <v>1150</v>
      </c>
      <c r="Q161" t="str">
        <f>VLOOKUP(B161,'ADB Main table'!A$2:A$475, 1, FALSE)</f>
        <v>BUSINESS_GROUP_DESC_6</v>
      </c>
      <c r="R161" t="str">
        <f>VLOOKUP(B161,'ADB Main table'!A$2:B$475, 2, FALSE)</f>
        <v>string</v>
      </c>
      <c r="S161" t="str">
        <f t="shared" si="2"/>
        <v/>
      </c>
    </row>
    <row r="162" spans="1:19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698</v>
      </c>
      <c r="G162" s="7" t="s">
        <v>699</v>
      </c>
      <c r="H162" s="7"/>
      <c r="I162" s="6" t="s">
        <v>566</v>
      </c>
      <c r="J162" s="16"/>
      <c r="K162" s="16" t="s">
        <v>1149</v>
      </c>
      <c r="L162" s="16" t="s">
        <v>1149</v>
      </c>
      <c r="M162" s="16" t="s">
        <v>1149</v>
      </c>
      <c r="N162" s="16" t="s">
        <v>1150</v>
      </c>
      <c r="O162" s="16" t="s">
        <v>1149</v>
      </c>
      <c r="Q162" t="str">
        <f>VLOOKUP(B162,'ADB Main table'!A$2:A$475, 1, FALSE)</f>
        <v>GEP_NORM_BUSINESS_UNIT</v>
      </c>
      <c r="R162" t="str">
        <f>VLOOKUP(B162,'ADB Main table'!A$2:B$475, 2, FALSE)</f>
        <v>string</v>
      </c>
      <c r="S162" t="str">
        <f t="shared" si="2"/>
        <v/>
      </c>
    </row>
    <row r="163" spans="1:19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700</v>
      </c>
      <c r="G163" s="7" t="s">
        <v>699</v>
      </c>
      <c r="H163" s="7"/>
      <c r="I163" s="6" t="s">
        <v>566</v>
      </c>
      <c r="J163" s="16"/>
      <c r="K163" s="16" t="s">
        <v>1149</v>
      </c>
      <c r="L163" s="16" t="s">
        <v>1149</v>
      </c>
      <c r="M163" s="16" t="s">
        <v>1149</v>
      </c>
      <c r="N163" s="16" t="s">
        <v>1150</v>
      </c>
      <c r="O163" s="16" t="s">
        <v>1149</v>
      </c>
      <c r="Q163" t="str">
        <f>VLOOKUP(B163,'ADB Main table'!A$2:A$475, 1, FALSE)</f>
        <v>GEP_NORM_BU_LEVEL1</v>
      </c>
      <c r="R163" t="str">
        <f>VLOOKUP(B163,'ADB Main table'!A$2:B$475, 2, FALSE)</f>
        <v>string</v>
      </c>
      <c r="S163" t="str">
        <f t="shared" si="2"/>
        <v/>
      </c>
    </row>
    <row r="164" spans="1:19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701</v>
      </c>
      <c r="G164" s="7" t="s">
        <v>699</v>
      </c>
      <c r="H164" s="7"/>
      <c r="I164" s="6" t="s">
        <v>566</v>
      </c>
      <c r="J164" s="16"/>
      <c r="K164" s="16" t="s">
        <v>1149</v>
      </c>
      <c r="L164" s="16" t="s">
        <v>1149</v>
      </c>
      <c r="M164" s="16" t="s">
        <v>1149</v>
      </c>
      <c r="N164" s="16" t="s">
        <v>1150</v>
      </c>
      <c r="O164" s="16" t="s">
        <v>1149</v>
      </c>
      <c r="Q164" t="str">
        <f>VLOOKUP(B164,'ADB Main table'!A$2:A$475, 1, FALSE)</f>
        <v>GEP_NORM_BU_LEVEL2</v>
      </c>
      <c r="R164" t="str">
        <f>VLOOKUP(B164,'ADB Main table'!A$2:B$475, 2, FALSE)</f>
        <v>string</v>
      </c>
      <c r="S164" t="str">
        <f t="shared" si="2"/>
        <v/>
      </c>
    </row>
    <row r="165" spans="1:19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702</v>
      </c>
      <c r="G165" s="7" t="s">
        <v>699</v>
      </c>
      <c r="H165" s="7"/>
      <c r="I165" s="6" t="s">
        <v>566</v>
      </c>
      <c r="J165" s="16"/>
      <c r="K165" s="16" t="s">
        <v>1149</v>
      </c>
      <c r="L165" s="16" t="s">
        <v>1149</v>
      </c>
      <c r="M165" s="16" t="s">
        <v>1149</v>
      </c>
      <c r="N165" s="16" t="s">
        <v>1150</v>
      </c>
      <c r="O165" s="16" t="s">
        <v>1149</v>
      </c>
      <c r="Q165" t="str">
        <f>VLOOKUP(B165,'ADB Main table'!A$2:A$475, 1, FALSE)</f>
        <v>GEP_NORM_BU_LEVEL3</v>
      </c>
      <c r="R165" t="str">
        <f>VLOOKUP(B165,'ADB Main table'!A$2:B$475, 2, FALSE)</f>
        <v>string</v>
      </c>
      <c r="S165" t="str">
        <f t="shared" si="2"/>
        <v/>
      </c>
    </row>
    <row r="166" spans="1:19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703</v>
      </c>
      <c r="G166" s="7" t="s">
        <v>699</v>
      </c>
      <c r="H166" s="7"/>
      <c r="I166" s="6" t="s">
        <v>566</v>
      </c>
      <c r="J166" s="16"/>
      <c r="K166" s="16" t="s">
        <v>1149</v>
      </c>
      <c r="L166" s="16" t="s">
        <v>1149</v>
      </c>
      <c r="M166" s="16" t="s">
        <v>1149</v>
      </c>
      <c r="N166" s="16" t="s">
        <v>1150</v>
      </c>
      <c r="O166" s="16" t="s">
        <v>1149</v>
      </c>
      <c r="Q166" t="str">
        <f>VLOOKUP(B166,'ADB Main table'!A$2:A$475, 1, FALSE)</f>
        <v>GEP_NORM_BU_LEVEL4</v>
      </c>
      <c r="R166" t="str">
        <f>VLOOKUP(B166,'ADB Main table'!A$2:B$475, 2, FALSE)</f>
        <v>string</v>
      </c>
      <c r="S166" t="str">
        <f t="shared" si="2"/>
        <v/>
      </c>
    </row>
    <row r="167" spans="1:19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704</v>
      </c>
      <c r="G167" s="7" t="s">
        <v>678</v>
      </c>
      <c r="H167" s="7"/>
      <c r="I167" s="6" t="s">
        <v>494</v>
      </c>
      <c r="J167" s="17" t="str">
        <f>VLOOKUP(B167,'[1]From Spend Tech'!C$1:K$649,9,FALSE)</f>
        <v>S</v>
      </c>
      <c r="K167" s="17" t="s">
        <v>1149</v>
      </c>
      <c r="L167" s="17" t="s">
        <v>1149</v>
      </c>
      <c r="M167" s="17" t="s">
        <v>1149</v>
      </c>
      <c r="N167" s="17" t="s">
        <v>1149</v>
      </c>
      <c r="O167" s="17" t="s">
        <v>1150</v>
      </c>
      <c r="Q167" t="str">
        <f>VLOOKUP(B167,'ADB Main table'!A$2:A$475, 1, FALSE)</f>
        <v>COMPANY_CODE</v>
      </c>
      <c r="R167" t="str">
        <f>VLOOKUP(B167,'ADB Main table'!A$2:B$475, 2, FALSE)</f>
        <v>string</v>
      </c>
      <c r="S167" t="str">
        <f t="shared" si="2"/>
        <v/>
      </c>
    </row>
    <row r="168" spans="1:19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705</v>
      </c>
      <c r="G168" s="7" t="s">
        <v>678</v>
      </c>
      <c r="H168" s="7"/>
      <c r="I168" s="6" t="s">
        <v>494</v>
      </c>
      <c r="J168" s="17" t="str">
        <f>VLOOKUP(B168,'[1]From Spend Tech'!C$1:K$649,9,FALSE)</f>
        <v>S</v>
      </c>
      <c r="K168" s="17" t="s">
        <v>1149</v>
      </c>
      <c r="L168" s="17" t="s">
        <v>1149</v>
      </c>
      <c r="M168" s="17" t="s">
        <v>1149</v>
      </c>
      <c r="N168" s="17" t="s">
        <v>1149</v>
      </c>
      <c r="O168" s="17" t="s">
        <v>1150</v>
      </c>
      <c r="Q168" t="str">
        <f>VLOOKUP(B168,'ADB Main table'!A$2:A$475, 1, FALSE)</f>
        <v>COMPANY_NAME</v>
      </c>
      <c r="R168" t="str">
        <f>VLOOKUP(B168,'ADB Main table'!A$2:B$475, 2, FALSE)</f>
        <v>string</v>
      </c>
      <c r="S168" t="str">
        <f t="shared" si="2"/>
        <v/>
      </c>
    </row>
    <row r="169" spans="1:19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706</v>
      </c>
      <c r="G169" s="7" t="s">
        <v>678</v>
      </c>
      <c r="H169" s="7"/>
      <c r="I169" s="6" t="s">
        <v>494</v>
      </c>
      <c r="J169" s="17" t="str">
        <f>VLOOKUP(B169,'[1]From Spend Tech'!C$1:K$649,9,FALSE)</f>
        <v>S</v>
      </c>
      <c r="K169" s="17" t="s">
        <v>1149</v>
      </c>
      <c r="L169" s="17" t="s">
        <v>1149</v>
      </c>
      <c r="M169" s="17" t="s">
        <v>1149</v>
      </c>
      <c r="N169" s="17" t="s">
        <v>1149</v>
      </c>
      <c r="O169" s="17" t="s">
        <v>1150</v>
      </c>
      <c r="Q169" t="str">
        <f>VLOOKUP(B169,'ADB Main table'!A$2:A$475, 1, FALSE)</f>
        <v>COMPANY_COUNTRY</v>
      </c>
      <c r="R169" t="str">
        <f>VLOOKUP(B169,'ADB Main table'!A$2:B$475, 2, FALSE)</f>
        <v>string</v>
      </c>
      <c r="S169" t="str">
        <f t="shared" si="2"/>
        <v/>
      </c>
    </row>
    <row r="170" spans="1:19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707</v>
      </c>
      <c r="G170" s="7" t="s">
        <v>678</v>
      </c>
      <c r="H170" s="7"/>
      <c r="I170" s="6" t="s">
        <v>494</v>
      </c>
      <c r="J170" s="16"/>
      <c r="K170" s="16" t="s">
        <v>1149</v>
      </c>
      <c r="L170" s="16" t="s">
        <v>1149</v>
      </c>
      <c r="M170" s="16" t="s">
        <v>1149</v>
      </c>
      <c r="N170" s="16" t="s">
        <v>1149</v>
      </c>
      <c r="O170" s="16" t="s">
        <v>1150</v>
      </c>
      <c r="Q170" t="str">
        <f>VLOOKUP(B170,'ADB Main table'!A$2:A$475, 1, FALSE)</f>
        <v>COMPANY_REGION</v>
      </c>
      <c r="R170" t="str">
        <f>VLOOKUP(B170,'ADB Main table'!A$2:B$475, 2, FALSE)</f>
        <v>string</v>
      </c>
      <c r="S170" t="str">
        <f t="shared" si="2"/>
        <v/>
      </c>
    </row>
    <row r="171" spans="1:19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708</v>
      </c>
      <c r="G171" s="7" t="s">
        <v>699</v>
      </c>
      <c r="H171" s="7"/>
      <c r="I171" s="6" t="s">
        <v>566</v>
      </c>
      <c r="J171" s="16"/>
      <c r="K171" s="16" t="s">
        <v>1149</v>
      </c>
      <c r="L171" s="16" t="s">
        <v>1149</v>
      </c>
      <c r="M171" s="16" t="s">
        <v>1149</v>
      </c>
      <c r="N171" s="16" t="s">
        <v>1150</v>
      </c>
      <c r="O171" s="16" t="s">
        <v>1149</v>
      </c>
      <c r="Q171" t="str">
        <f>VLOOKUP(B171,'ADB Main table'!A$2:A$475, 1, FALSE)</f>
        <v>GEP_NORM_COMPANY</v>
      </c>
      <c r="R171" t="str">
        <f>VLOOKUP(B171,'ADB Main table'!A$2:B$475, 2, FALSE)</f>
        <v>string</v>
      </c>
      <c r="S171" t="str">
        <f t="shared" si="2"/>
        <v/>
      </c>
    </row>
    <row r="172" spans="1:19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709</v>
      </c>
      <c r="G172" s="7" t="s">
        <v>710</v>
      </c>
      <c r="H172" s="7"/>
      <c r="I172" s="6" t="s">
        <v>566</v>
      </c>
      <c r="J172" s="16"/>
      <c r="K172" s="16" t="s">
        <v>1149</v>
      </c>
      <c r="L172" s="16" t="s">
        <v>1149</v>
      </c>
      <c r="M172" s="16" t="s">
        <v>1149</v>
      </c>
      <c r="N172" s="16" t="s">
        <v>1150</v>
      </c>
      <c r="O172" s="16" t="s">
        <v>1149</v>
      </c>
      <c r="Q172" t="str">
        <f>VLOOKUP(B172,'ADB Main table'!A$2:A$475, 1, FALSE)</f>
        <v>GEP_NORM_COMPANY_COUNTRY</v>
      </c>
      <c r="R172" t="str">
        <f>VLOOKUP(B172,'ADB Main table'!A$2:B$475, 2, FALSE)</f>
        <v>string</v>
      </c>
      <c r="S172" t="str">
        <f t="shared" si="2"/>
        <v/>
      </c>
    </row>
    <row r="173" spans="1:19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711</v>
      </c>
      <c r="G173" s="7" t="s">
        <v>710</v>
      </c>
      <c r="H173" s="7"/>
      <c r="I173" s="6" t="s">
        <v>566</v>
      </c>
      <c r="J173" s="16"/>
      <c r="K173" s="16" t="s">
        <v>1149</v>
      </c>
      <c r="L173" s="16" t="s">
        <v>1149</v>
      </c>
      <c r="M173" s="16" t="s">
        <v>1149</v>
      </c>
      <c r="N173" s="16" t="s">
        <v>1150</v>
      </c>
      <c r="O173" s="16" t="s">
        <v>1149</v>
      </c>
      <c r="Q173" t="str">
        <f>VLOOKUP(B173,'ADB Main table'!A$2:A$475, 1, FALSE)</f>
        <v>GEP_NORM_COMPANY_SUB_REGION</v>
      </c>
      <c r="R173" t="str">
        <f>VLOOKUP(B173,'ADB Main table'!A$2:B$475, 2, FALSE)</f>
        <v>string</v>
      </c>
      <c r="S173" t="str">
        <f t="shared" si="2"/>
        <v/>
      </c>
    </row>
    <row r="174" spans="1:19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712</v>
      </c>
      <c r="G174" s="7" t="s">
        <v>710</v>
      </c>
      <c r="H174" s="7"/>
      <c r="I174" s="6" t="s">
        <v>566</v>
      </c>
      <c r="J174" s="16"/>
      <c r="K174" s="16" t="s">
        <v>1149</v>
      </c>
      <c r="L174" s="16" t="s">
        <v>1149</v>
      </c>
      <c r="M174" s="16" t="s">
        <v>1149</v>
      </c>
      <c r="N174" s="16" t="s">
        <v>1150</v>
      </c>
      <c r="O174" s="16" t="s">
        <v>1149</v>
      </c>
      <c r="Q174" t="str">
        <f>VLOOKUP(B174,'ADB Main table'!A$2:A$475, 1, FALSE)</f>
        <v>GEP_NORM_COMPANY_REGION</v>
      </c>
      <c r="R174" t="str">
        <f>VLOOKUP(B174,'ADB Main table'!A$2:B$475, 2, FALSE)</f>
        <v>string</v>
      </c>
      <c r="S174" t="str">
        <f t="shared" si="2"/>
        <v/>
      </c>
    </row>
    <row r="175" spans="1:19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713</v>
      </c>
      <c r="G175" s="7" t="s">
        <v>678</v>
      </c>
      <c r="H175" s="7" t="s">
        <v>714</v>
      </c>
      <c r="I175" s="6" t="s">
        <v>494</v>
      </c>
      <c r="J175" s="16"/>
      <c r="K175" s="16" t="s">
        <v>1149</v>
      </c>
      <c r="L175" s="16" t="s">
        <v>1149</v>
      </c>
      <c r="M175" s="16" t="s">
        <v>1149</v>
      </c>
      <c r="N175" s="16" t="s">
        <v>1149</v>
      </c>
      <c r="O175" s="16" t="s">
        <v>1150</v>
      </c>
      <c r="Q175" t="str">
        <f>VLOOKUP(B175,'ADB Main table'!A$2:A$475, 1, FALSE)</f>
        <v>PLANT_TYPE</v>
      </c>
      <c r="R175" t="str">
        <f>VLOOKUP(B175,'ADB Main table'!A$2:B$475, 2, FALSE)</f>
        <v>string</v>
      </c>
      <c r="S175" t="str">
        <f t="shared" si="2"/>
        <v/>
      </c>
    </row>
    <row r="176" spans="1:19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715</v>
      </c>
      <c r="G176" s="7" t="s">
        <v>678</v>
      </c>
      <c r="H176" s="7" t="s">
        <v>716</v>
      </c>
      <c r="I176" s="6" t="s">
        <v>494</v>
      </c>
      <c r="J176" s="17" t="str">
        <f>VLOOKUP(B176,'[1]From Spend Tech'!C$1:K$649,9,FALSE)</f>
        <v>S</v>
      </c>
      <c r="K176" s="17" t="s">
        <v>1149</v>
      </c>
      <c r="L176" s="17" t="s">
        <v>1149</v>
      </c>
      <c r="M176" s="17" t="s">
        <v>1149</v>
      </c>
      <c r="N176" s="17" t="s">
        <v>1149</v>
      </c>
      <c r="O176" s="17" t="s">
        <v>1150</v>
      </c>
      <c r="Q176" t="str">
        <f>VLOOKUP(B176,'ADB Main table'!A$2:A$475, 1, FALSE)</f>
        <v>PLANT_CODE</v>
      </c>
      <c r="R176" t="str">
        <f>VLOOKUP(B176,'ADB Main table'!A$2:B$475, 2, FALSE)</f>
        <v>string</v>
      </c>
      <c r="S176" t="str">
        <f t="shared" si="2"/>
        <v/>
      </c>
    </row>
    <row r="177" spans="1:19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717</v>
      </c>
      <c r="G177" s="7" t="s">
        <v>678</v>
      </c>
      <c r="H177" s="7" t="s">
        <v>718</v>
      </c>
      <c r="I177" s="6" t="s">
        <v>494</v>
      </c>
      <c r="J177" s="17" t="str">
        <f>VLOOKUP(B177,'[1]From Spend Tech'!C$1:K$649,9,FALSE)</f>
        <v>S</v>
      </c>
      <c r="K177" s="17" t="s">
        <v>1149</v>
      </c>
      <c r="L177" s="17" t="s">
        <v>1149</v>
      </c>
      <c r="M177" s="17" t="s">
        <v>1149</v>
      </c>
      <c r="N177" s="17" t="s">
        <v>1149</v>
      </c>
      <c r="O177" s="17" t="s">
        <v>1150</v>
      </c>
      <c r="Q177" t="str">
        <f>VLOOKUP(B177,'ADB Main table'!A$2:A$475, 1, FALSE)</f>
        <v>PLANT_NAME</v>
      </c>
      <c r="R177" t="str">
        <f>VLOOKUP(B177,'ADB Main table'!A$2:B$475, 2, FALSE)</f>
        <v>string</v>
      </c>
      <c r="S177" t="str">
        <f t="shared" si="2"/>
        <v/>
      </c>
    </row>
    <row r="178" spans="1:19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719</v>
      </c>
      <c r="G178" s="7" t="s">
        <v>678</v>
      </c>
      <c r="H178" s="7" t="s">
        <v>720</v>
      </c>
      <c r="I178" s="10" t="s">
        <v>494</v>
      </c>
      <c r="J178" s="16"/>
      <c r="K178" s="16" t="s">
        <v>1149</v>
      </c>
      <c r="L178" s="16" t="s">
        <v>1149</v>
      </c>
      <c r="M178" s="16" t="s">
        <v>1149</v>
      </c>
      <c r="N178" s="16" t="s">
        <v>1149</v>
      </c>
      <c r="O178" s="16" t="s">
        <v>1150</v>
      </c>
      <c r="Q178" t="str">
        <f>VLOOKUP(B178,'ADB Main table'!A$2:A$475, 1, FALSE)</f>
        <v>PLANT_ADDRESS</v>
      </c>
      <c r="R178" t="str">
        <f>VLOOKUP(B178,'ADB Main table'!A$2:B$475, 2, FALSE)</f>
        <v>string</v>
      </c>
      <c r="S178" t="str">
        <f t="shared" si="2"/>
        <v/>
      </c>
    </row>
    <row r="179" spans="1:19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721</v>
      </c>
      <c r="G179" s="7" t="s">
        <v>678</v>
      </c>
      <c r="H179" s="7" t="s">
        <v>722</v>
      </c>
      <c r="I179" s="6" t="s">
        <v>494</v>
      </c>
      <c r="J179" s="17" t="str">
        <f>VLOOKUP(B179,'[1]From Spend Tech'!C$1:K$649,9,FALSE)</f>
        <v>S</v>
      </c>
      <c r="K179" s="17" t="s">
        <v>1149</v>
      </c>
      <c r="L179" s="17" t="s">
        <v>1149</v>
      </c>
      <c r="M179" s="17" t="s">
        <v>1149</v>
      </c>
      <c r="N179" s="17" t="s">
        <v>1149</v>
      </c>
      <c r="O179" s="17" t="s">
        <v>1150</v>
      </c>
      <c r="Q179" t="str">
        <f>VLOOKUP(B179,'ADB Main table'!A$2:A$475, 1, FALSE)</f>
        <v>PLANT_CITY</v>
      </c>
      <c r="R179" t="str">
        <f>VLOOKUP(B179,'ADB Main table'!A$2:B$475, 2, FALSE)</f>
        <v>string</v>
      </c>
      <c r="S179" t="str">
        <f t="shared" si="2"/>
        <v/>
      </c>
    </row>
    <row r="180" spans="1:19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723</v>
      </c>
      <c r="G180" s="7" t="s">
        <v>678</v>
      </c>
      <c r="H180" s="7" t="s">
        <v>724</v>
      </c>
      <c r="I180" s="6" t="s">
        <v>494</v>
      </c>
      <c r="J180" s="16"/>
      <c r="K180" s="16" t="s">
        <v>1149</v>
      </c>
      <c r="L180" s="16" t="s">
        <v>1149</v>
      </c>
      <c r="M180" s="16" t="s">
        <v>1149</v>
      </c>
      <c r="N180" s="16" t="s">
        <v>1149</v>
      </c>
      <c r="O180" s="16" t="s">
        <v>1150</v>
      </c>
      <c r="Q180" t="str">
        <f>VLOOKUP(B180,'ADB Main table'!A$2:A$475, 1, FALSE)</f>
        <v>PLANT_STATE</v>
      </c>
      <c r="R180" t="str">
        <f>VLOOKUP(B180,'ADB Main table'!A$2:B$475, 2, FALSE)</f>
        <v>string</v>
      </c>
      <c r="S180" t="str">
        <f t="shared" si="2"/>
        <v/>
      </c>
    </row>
    <row r="181" spans="1:19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725</v>
      </c>
      <c r="G181" s="7" t="s">
        <v>678</v>
      </c>
      <c r="H181" s="7" t="s">
        <v>726</v>
      </c>
      <c r="I181" s="6" t="s">
        <v>494</v>
      </c>
      <c r="J181" s="16"/>
      <c r="K181" s="16" t="s">
        <v>1149</v>
      </c>
      <c r="L181" s="16" t="s">
        <v>1149</v>
      </c>
      <c r="M181" s="16" t="s">
        <v>1149</v>
      </c>
      <c r="N181" s="16" t="s">
        <v>1149</v>
      </c>
      <c r="O181" s="16" t="s">
        <v>1150</v>
      </c>
      <c r="Q181" t="str">
        <f>VLOOKUP(B181,'ADB Main table'!A$2:A$475, 1, FALSE)</f>
        <v>PLANT_ZIP_CODE</v>
      </c>
      <c r="R181" t="str">
        <f>VLOOKUP(B181,'ADB Main table'!A$2:B$475, 2, FALSE)</f>
        <v>string</v>
      </c>
      <c r="S181" t="str">
        <f t="shared" si="2"/>
        <v/>
      </c>
    </row>
    <row r="182" spans="1:19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727</v>
      </c>
      <c r="G182" s="7" t="s">
        <v>678</v>
      </c>
      <c r="H182" s="7" t="s">
        <v>728</v>
      </c>
      <c r="I182" s="6" t="s">
        <v>494</v>
      </c>
      <c r="J182" s="17" t="str">
        <f>VLOOKUP(B182,'[1]From Spend Tech'!C$1:K$649,9,FALSE)</f>
        <v>S</v>
      </c>
      <c r="K182" s="17" t="s">
        <v>1149</v>
      </c>
      <c r="L182" s="17" t="s">
        <v>1149</v>
      </c>
      <c r="M182" s="17" t="s">
        <v>1149</v>
      </c>
      <c r="N182" s="17" t="s">
        <v>1149</v>
      </c>
      <c r="O182" s="17" t="s">
        <v>1150</v>
      </c>
      <c r="Q182" t="str">
        <f>VLOOKUP(B182,'ADB Main table'!A$2:A$475, 1, FALSE)</f>
        <v>PLANT_COUNTRY</v>
      </c>
      <c r="R182" t="str">
        <f>VLOOKUP(B182,'ADB Main table'!A$2:B$475, 2, FALSE)</f>
        <v>string</v>
      </c>
      <c r="S182" t="str">
        <f t="shared" si="2"/>
        <v/>
      </c>
    </row>
    <row r="183" spans="1:19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729</v>
      </c>
      <c r="G183" s="7" t="s">
        <v>678</v>
      </c>
      <c r="H183" s="7" t="s">
        <v>730</v>
      </c>
      <c r="I183" s="6" t="s">
        <v>494</v>
      </c>
      <c r="J183" s="16"/>
      <c r="K183" s="16" t="s">
        <v>1149</v>
      </c>
      <c r="L183" s="16" t="s">
        <v>1149</v>
      </c>
      <c r="M183" s="16" t="s">
        <v>1149</v>
      </c>
      <c r="N183" s="16" t="s">
        <v>1149</v>
      </c>
      <c r="O183" s="16" t="s">
        <v>1150</v>
      </c>
      <c r="Q183" t="str">
        <f>VLOOKUP(B183,'ADB Main table'!A$2:A$475, 1, FALSE)</f>
        <v>PLANT_REGION</v>
      </c>
      <c r="R183" t="str">
        <f>VLOOKUP(B183,'ADB Main table'!A$2:B$475, 2, FALSE)</f>
        <v>string</v>
      </c>
      <c r="S183" t="str">
        <f t="shared" si="2"/>
        <v/>
      </c>
    </row>
    <row r="184" spans="1:19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731</v>
      </c>
      <c r="G184" s="7" t="s">
        <v>699</v>
      </c>
      <c r="H184" s="7"/>
      <c r="I184" s="6" t="s">
        <v>566</v>
      </c>
      <c r="J184" s="16"/>
      <c r="K184" s="16" t="s">
        <v>1149</v>
      </c>
      <c r="L184" s="16" t="s">
        <v>1149</v>
      </c>
      <c r="M184" s="16" t="s">
        <v>1149</v>
      </c>
      <c r="N184" s="16" t="s">
        <v>1150</v>
      </c>
      <c r="O184" s="16" t="s">
        <v>1149</v>
      </c>
      <c r="Q184" t="str">
        <f>VLOOKUP(B184,'ADB Main table'!A$2:A$475, 1, FALSE)</f>
        <v>GEP_NORM_PLANT_NAME</v>
      </c>
      <c r="R184" t="str">
        <f>VLOOKUP(B184,'ADB Main table'!A$2:B$475, 2, FALSE)</f>
        <v>string</v>
      </c>
      <c r="S184" t="str">
        <f t="shared" si="2"/>
        <v/>
      </c>
    </row>
    <row r="185" spans="1:19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732</v>
      </c>
      <c r="G185" s="7" t="s">
        <v>733</v>
      </c>
      <c r="H185" s="7"/>
      <c r="I185" s="6" t="s">
        <v>494</v>
      </c>
      <c r="J185" s="17" t="str">
        <f>VLOOKUP(B185,'[1]From Spend Tech'!C$1:K$649,9,FALSE)</f>
        <v>S</v>
      </c>
      <c r="K185" s="17" t="s">
        <v>1149</v>
      </c>
      <c r="L185" s="17" t="s">
        <v>1149</v>
      </c>
      <c r="M185" s="17" t="s">
        <v>1149</v>
      </c>
      <c r="N185" s="17" t="s">
        <v>1149</v>
      </c>
      <c r="O185" s="17" t="s">
        <v>1150</v>
      </c>
      <c r="Q185" t="str">
        <f>VLOOKUP(B185,'ADB Main table'!A$2:A$475, 1, FALSE)</f>
        <v>SUPPLIER_NUMBER</v>
      </c>
      <c r="R185" t="str">
        <f>VLOOKUP(B185,'ADB Main table'!A$2:B$475, 2, FALSE)</f>
        <v>string</v>
      </c>
      <c r="S185" t="str">
        <f t="shared" si="2"/>
        <v/>
      </c>
    </row>
    <row r="186" spans="1:19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734</v>
      </c>
      <c r="G186" s="7" t="s">
        <v>733</v>
      </c>
      <c r="H186" s="7"/>
      <c r="I186" s="6" t="s">
        <v>494</v>
      </c>
      <c r="J186" s="17" t="str">
        <f>VLOOKUP(B186,'[1]From Spend Tech'!C$1:K$649,9,FALSE)</f>
        <v>S</v>
      </c>
      <c r="K186" s="17" t="s">
        <v>1149</v>
      </c>
      <c r="L186" s="17" t="s">
        <v>1149</v>
      </c>
      <c r="M186" s="17" t="s">
        <v>1149</v>
      </c>
      <c r="N186" s="17" t="s">
        <v>1149</v>
      </c>
      <c r="O186" s="17" t="s">
        <v>1150</v>
      </c>
      <c r="Q186" t="str">
        <f>VLOOKUP(B186,'ADB Main table'!A$2:A$475, 1, FALSE)</f>
        <v>SUPPLIER_NAME</v>
      </c>
      <c r="R186" t="str">
        <f>VLOOKUP(B186,'ADB Main table'!A$2:B$475, 2, FALSE)</f>
        <v>string</v>
      </c>
      <c r="S186" t="str">
        <f t="shared" si="2"/>
        <v/>
      </c>
    </row>
    <row r="187" spans="1:19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735</v>
      </c>
      <c r="G187" s="7" t="s">
        <v>733</v>
      </c>
      <c r="H187" s="7"/>
      <c r="I187" s="6" t="s">
        <v>494</v>
      </c>
      <c r="J187" s="17" t="str">
        <f>VLOOKUP(B187,'[1]From Spend Tech'!C$1:K$649,9,FALSE)</f>
        <v>S</v>
      </c>
      <c r="K187" s="17" t="s">
        <v>1149</v>
      </c>
      <c r="L187" s="17" t="s">
        <v>1149</v>
      </c>
      <c r="M187" s="17" t="s">
        <v>1149</v>
      </c>
      <c r="N187" s="17" t="s">
        <v>1149</v>
      </c>
      <c r="O187" s="17" t="s">
        <v>1150</v>
      </c>
      <c r="Q187" t="str">
        <f>VLOOKUP(B187,'ADB Main table'!A$2:A$475, 1, FALSE)</f>
        <v>SUPPLIER_ADDRESS</v>
      </c>
      <c r="R187" t="str">
        <f>VLOOKUP(B187,'ADB Main table'!A$2:B$475, 2, FALSE)</f>
        <v>string</v>
      </c>
      <c r="S187" t="str">
        <f t="shared" si="2"/>
        <v/>
      </c>
    </row>
    <row r="188" spans="1:19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736</v>
      </c>
      <c r="G188" s="7" t="s">
        <v>733</v>
      </c>
      <c r="H188" s="7"/>
      <c r="I188" s="6" t="s">
        <v>494</v>
      </c>
      <c r="J188" s="17" t="str">
        <f>VLOOKUP(B188,'[1]From Spend Tech'!C$1:K$649,9,FALSE)</f>
        <v>S</v>
      </c>
      <c r="K188" s="17" t="s">
        <v>1149</v>
      </c>
      <c r="L188" s="17" t="s">
        <v>1149</v>
      </c>
      <c r="M188" s="17" t="s">
        <v>1149</v>
      </c>
      <c r="N188" s="17" t="s">
        <v>1149</v>
      </c>
      <c r="O188" s="17" t="s">
        <v>1150</v>
      </c>
      <c r="Q188" t="str">
        <f>VLOOKUP(B188,'ADB Main table'!A$2:A$475, 1, FALSE)</f>
        <v>SUPPLIER_CITY</v>
      </c>
      <c r="R188" t="str">
        <f>VLOOKUP(B188,'ADB Main table'!A$2:B$475, 2, FALSE)</f>
        <v>string</v>
      </c>
      <c r="S188" t="str">
        <f t="shared" si="2"/>
        <v/>
      </c>
    </row>
    <row r="189" spans="1:19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737</v>
      </c>
      <c r="G189" s="7" t="s">
        <v>733</v>
      </c>
      <c r="H189" s="7"/>
      <c r="I189" s="6" t="s">
        <v>494</v>
      </c>
      <c r="J189" s="17" t="str">
        <f>VLOOKUP(B189,'[1]From Spend Tech'!C$1:K$649,9,FALSE)</f>
        <v>S</v>
      </c>
      <c r="K189" s="17" t="s">
        <v>1149</v>
      </c>
      <c r="L189" s="17" t="s">
        <v>1149</v>
      </c>
      <c r="M189" s="17" t="s">
        <v>1149</v>
      </c>
      <c r="N189" s="17" t="s">
        <v>1149</v>
      </c>
      <c r="O189" s="17" t="s">
        <v>1150</v>
      </c>
      <c r="Q189" t="str">
        <f>VLOOKUP(B189,'ADB Main table'!A$2:A$475, 1, FALSE)</f>
        <v>SUPPLIER_ZIP_CODE</v>
      </c>
      <c r="R189" t="str">
        <f>VLOOKUP(B189,'ADB Main table'!A$2:B$475, 2, FALSE)</f>
        <v>string</v>
      </c>
      <c r="S189" t="str">
        <f t="shared" si="2"/>
        <v/>
      </c>
    </row>
    <row r="190" spans="1:19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738</v>
      </c>
      <c r="G190" s="7" t="s">
        <v>733</v>
      </c>
      <c r="H190" s="7"/>
      <c r="I190" s="6" t="s">
        <v>494</v>
      </c>
      <c r="J190" s="17" t="str">
        <f>VLOOKUP(B190,'[1]From Spend Tech'!C$1:K$649,9,FALSE)</f>
        <v>S</v>
      </c>
      <c r="K190" s="17" t="s">
        <v>1149</v>
      </c>
      <c r="L190" s="17" t="s">
        <v>1149</v>
      </c>
      <c r="M190" s="17" t="s">
        <v>1149</v>
      </c>
      <c r="N190" s="17" t="s">
        <v>1149</v>
      </c>
      <c r="O190" s="17" t="s">
        <v>1150</v>
      </c>
      <c r="Q190" t="str">
        <f>VLOOKUP(B190,'ADB Main table'!A$2:A$475, 1, FALSE)</f>
        <v>SUPPLIER_STATE</v>
      </c>
      <c r="R190" t="str">
        <f>VLOOKUP(B190,'ADB Main table'!A$2:B$475, 2, FALSE)</f>
        <v>string</v>
      </c>
      <c r="S190" t="str">
        <f t="shared" si="2"/>
        <v/>
      </c>
    </row>
    <row r="191" spans="1:19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739</v>
      </c>
      <c r="G191" s="7" t="s">
        <v>733</v>
      </c>
      <c r="H191" s="7"/>
      <c r="I191" s="6" t="s">
        <v>494</v>
      </c>
      <c r="J191" s="17" t="str">
        <f>VLOOKUP(B191,'[1]From Spend Tech'!C$1:K$649,9,FALSE)</f>
        <v>S</v>
      </c>
      <c r="K191" s="17" t="s">
        <v>1149</v>
      </c>
      <c r="L191" s="17" t="s">
        <v>1149</v>
      </c>
      <c r="M191" s="17" t="s">
        <v>1149</v>
      </c>
      <c r="N191" s="17" t="s">
        <v>1149</v>
      </c>
      <c r="O191" s="17" t="s">
        <v>1150</v>
      </c>
      <c r="Q191" t="str">
        <f>VLOOKUP(B191,'ADB Main table'!A$2:A$475, 1, FALSE)</f>
        <v>SUPPLIER_COUNTRY</v>
      </c>
      <c r="R191" t="str">
        <f>VLOOKUP(B191,'ADB Main table'!A$2:B$475, 2, FALSE)</f>
        <v>string</v>
      </c>
      <c r="S191" t="str">
        <f t="shared" si="2"/>
        <v/>
      </c>
    </row>
    <row r="192" spans="1:19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740</v>
      </c>
      <c r="G192" s="7" t="s">
        <v>733</v>
      </c>
      <c r="H192" s="7"/>
      <c r="I192" s="6" t="s">
        <v>494</v>
      </c>
      <c r="J192" s="16"/>
      <c r="K192" s="16" t="s">
        <v>1149</v>
      </c>
      <c r="L192" s="16" t="s">
        <v>1149</v>
      </c>
      <c r="M192" s="16" t="s">
        <v>1149</v>
      </c>
      <c r="N192" s="16" t="s">
        <v>1149</v>
      </c>
      <c r="O192" s="16" t="s">
        <v>1150</v>
      </c>
      <c r="Q192" t="str">
        <f>VLOOKUP(B192,'ADB Main table'!A$2:A$475, 1, FALSE)</f>
        <v>SUPPLIER_PAYTERM_CODE</v>
      </c>
      <c r="R192" t="str">
        <f>VLOOKUP(B192,'ADB Main table'!A$2:B$475, 2, FALSE)</f>
        <v>string</v>
      </c>
      <c r="S192" t="str">
        <f t="shared" si="2"/>
        <v/>
      </c>
    </row>
    <row r="193" spans="1:19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741</v>
      </c>
      <c r="G193" s="7" t="s">
        <v>733</v>
      </c>
      <c r="H193" s="7"/>
      <c r="I193" s="6" t="s">
        <v>494</v>
      </c>
      <c r="J193" s="16"/>
      <c r="K193" s="16" t="s">
        <v>1149</v>
      </c>
      <c r="L193" s="16" t="s">
        <v>1149</v>
      </c>
      <c r="M193" s="16" t="s">
        <v>1149</v>
      </c>
      <c r="N193" s="16" t="s">
        <v>1149</v>
      </c>
      <c r="O193" s="16" t="s">
        <v>1150</v>
      </c>
      <c r="Q193" t="str">
        <f>VLOOKUP(B193,'ADB Main table'!A$2:A$475, 1, FALSE)</f>
        <v>SUPPLIER_PAYTERM_DESC</v>
      </c>
      <c r="R193" t="str">
        <f>VLOOKUP(B193,'ADB Main table'!A$2:B$475, 2, FALSE)</f>
        <v>string</v>
      </c>
      <c r="S193" t="str">
        <f t="shared" si="2"/>
        <v/>
      </c>
    </row>
    <row r="194" spans="1:19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742</v>
      </c>
      <c r="G194" s="7" t="s">
        <v>733</v>
      </c>
      <c r="H194" s="7"/>
      <c r="I194" s="6" t="s">
        <v>494</v>
      </c>
      <c r="J194" s="16"/>
      <c r="K194" s="16" t="s">
        <v>1149</v>
      </c>
      <c r="L194" s="16" t="s">
        <v>1149</v>
      </c>
      <c r="M194" s="16" t="s">
        <v>1149</v>
      </c>
      <c r="N194" s="16" t="s">
        <v>1149</v>
      </c>
      <c r="O194" s="16" t="s">
        <v>1150</v>
      </c>
      <c r="Q194" t="str">
        <f>VLOOKUP(B194,'ADB Main table'!A$2:A$475, 1, FALSE)</f>
        <v>SUPPLIER_TYPE</v>
      </c>
      <c r="R194" t="str">
        <f>VLOOKUP(B194,'ADB Main table'!A$2:B$475, 2, FALSE)</f>
        <v>string</v>
      </c>
      <c r="S194" t="str">
        <f t="shared" ref="S194:S257" si="3">IF(OR(C194 = R194, (AND(OR(C194= "nvarchar",C194= "varchar"), R194 = "string")), (AND(C194= "datetime", OR(R194 = "timestamp"))), (C194= "boolean"), (R194= "double")), "", "yes")</f>
        <v/>
      </c>
    </row>
    <row r="195" spans="1:19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743</v>
      </c>
      <c r="G195" s="7" t="s">
        <v>733</v>
      </c>
      <c r="H195" s="7"/>
      <c r="I195" s="6" t="s">
        <v>494</v>
      </c>
      <c r="J195" s="16"/>
      <c r="K195" s="16" t="s">
        <v>1149</v>
      </c>
      <c r="L195" s="16" t="s">
        <v>1149</v>
      </c>
      <c r="M195" s="16" t="s">
        <v>1149</v>
      </c>
      <c r="N195" s="16" t="s">
        <v>1149</v>
      </c>
      <c r="O195" s="16" t="s">
        <v>1150</v>
      </c>
      <c r="Q195" t="str">
        <f>VLOOKUP(B195,'ADB Main table'!A$2:A$475, 1, FALSE)</f>
        <v>SUPPLIER_DIVERSITY_CODE</v>
      </c>
      <c r="R195" t="str">
        <f>VLOOKUP(B195,'ADB Main table'!A$2:B$475, 2, FALSE)</f>
        <v>string</v>
      </c>
      <c r="S195" t="str">
        <f t="shared" si="3"/>
        <v/>
      </c>
    </row>
    <row r="196" spans="1:19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744</v>
      </c>
      <c r="G196" s="7" t="s">
        <v>733</v>
      </c>
      <c r="H196" s="7"/>
      <c r="I196" s="6" t="s">
        <v>494</v>
      </c>
      <c r="J196" s="16"/>
      <c r="K196" s="16" t="s">
        <v>1149</v>
      </c>
      <c r="L196" s="16" t="s">
        <v>1149</v>
      </c>
      <c r="M196" s="16" t="s">
        <v>1149</v>
      </c>
      <c r="N196" s="16" t="s">
        <v>1149</v>
      </c>
      <c r="O196" s="16" t="s">
        <v>1150</v>
      </c>
      <c r="Q196" t="str">
        <f>VLOOKUP(B196,'ADB Main table'!A$2:A$475, 1, FALSE)</f>
        <v>SUPPLIER_DUNS_NUMBER</v>
      </c>
      <c r="R196" t="str">
        <f>VLOOKUP(B196,'ADB Main table'!A$2:B$475, 2, FALSE)</f>
        <v>string</v>
      </c>
      <c r="S196" t="str">
        <f t="shared" si="3"/>
        <v/>
      </c>
    </row>
    <row r="197" spans="1:19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745</v>
      </c>
      <c r="G197" s="7" t="s">
        <v>733</v>
      </c>
      <c r="H197" s="7"/>
      <c r="I197" s="6" t="s">
        <v>494</v>
      </c>
      <c r="J197" s="16"/>
      <c r="K197" s="16" t="s">
        <v>1149</v>
      </c>
      <c r="L197" s="16" t="s">
        <v>1149</v>
      </c>
      <c r="M197" s="16" t="s">
        <v>1149</v>
      </c>
      <c r="N197" s="16" t="s">
        <v>1149</v>
      </c>
      <c r="O197" s="16" t="s">
        <v>1150</v>
      </c>
      <c r="Q197" t="str">
        <f>VLOOKUP(B197,'ADB Main table'!A$2:A$475, 1, FALSE)</f>
        <v>SUPPLIER_ORIGIN_COUNTRY</v>
      </c>
      <c r="R197" t="str">
        <f>VLOOKUP(B197,'ADB Main table'!A$2:B$475, 2, FALSE)</f>
        <v>string</v>
      </c>
      <c r="S197" t="str">
        <f t="shared" si="3"/>
        <v/>
      </c>
    </row>
    <row r="198" spans="1:19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746</v>
      </c>
      <c r="G198" s="7" t="s">
        <v>733</v>
      </c>
      <c r="H198" s="7"/>
      <c r="I198" s="6" t="s">
        <v>494</v>
      </c>
      <c r="J198" s="16"/>
      <c r="K198" s="16" t="s">
        <v>1149</v>
      </c>
      <c r="L198" s="16" t="s">
        <v>1149</v>
      </c>
      <c r="M198" s="16" t="s">
        <v>1149</v>
      </c>
      <c r="N198" s="16" t="s">
        <v>1149</v>
      </c>
      <c r="O198" s="16" t="s">
        <v>1150</v>
      </c>
      <c r="Q198" t="str">
        <f>VLOOKUP(B198,'ADB Main table'!A$2:A$475, 1, FALSE)</f>
        <v>SUPPLIER_DUNS_SSI</v>
      </c>
      <c r="R198" t="str">
        <f>VLOOKUP(B198,'ADB Main table'!A$2:B$475, 2, FALSE)</f>
        <v>string</v>
      </c>
      <c r="S198" t="str">
        <f t="shared" si="3"/>
        <v/>
      </c>
    </row>
    <row r="199" spans="1:19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747</v>
      </c>
      <c r="G199" s="7" t="s">
        <v>733</v>
      </c>
      <c r="H199" s="7"/>
      <c r="I199" s="6" t="s">
        <v>494</v>
      </c>
      <c r="J199" s="16"/>
      <c r="K199" s="16" t="s">
        <v>1149</v>
      </c>
      <c r="L199" s="16" t="s">
        <v>1149</v>
      </c>
      <c r="M199" s="16" t="s">
        <v>1149</v>
      </c>
      <c r="N199" s="16" t="s">
        <v>1149</v>
      </c>
      <c r="O199" s="16" t="s">
        <v>1150</v>
      </c>
      <c r="Q199" t="str">
        <f>VLOOKUP(B199,'ADB Main table'!A$2:A$475, 1, FALSE)</f>
        <v>SUPPLIER_DUNS_SER</v>
      </c>
      <c r="R199" t="str">
        <f>VLOOKUP(B199,'ADB Main table'!A$2:B$475, 2, FALSE)</f>
        <v>string</v>
      </c>
      <c r="S199" t="str">
        <f t="shared" si="3"/>
        <v/>
      </c>
    </row>
    <row r="200" spans="1:19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748</v>
      </c>
      <c r="G200" s="7" t="s">
        <v>733</v>
      </c>
      <c r="H200" s="7"/>
      <c r="I200" s="6" t="s">
        <v>494</v>
      </c>
      <c r="J200" s="16"/>
      <c r="K200" s="16" t="s">
        <v>1149</v>
      </c>
      <c r="L200" s="16" t="s">
        <v>1149</v>
      </c>
      <c r="M200" s="16" t="s">
        <v>1149</v>
      </c>
      <c r="N200" s="16" t="s">
        <v>1149</v>
      </c>
      <c r="O200" s="16" t="s">
        <v>1150</v>
      </c>
      <c r="Q200" t="str">
        <f>VLOOKUP(B200,'ADB Main table'!A$2:A$475, 1, FALSE)</f>
        <v>SUPPLIER_DUNS_PAYDEX</v>
      </c>
      <c r="R200" t="str">
        <f>VLOOKUP(B200,'ADB Main table'!A$2:B$475, 2, FALSE)</f>
        <v>string</v>
      </c>
      <c r="S200" t="str">
        <f t="shared" si="3"/>
        <v/>
      </c>
    </row>
    <row r="201" spans="1:19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749</v>
      </c>
      <c r="G201" s="7" t="s">
        <v>733</v>
      </c>
      <c r="H201" s="7"/>
      <c r="I201" s="6" t="s">
        <v>494</v>
      </c>
      <c r="J201" s="16"/>
      <c r="K201" s="16" t="s">
        <v>1149</v>
      </c>
      <c r="L201" s="16" t="s">
        <v>1149</v>
      </c>
      <c r="M201" s="16" t="s">
        <v>1149</v>
      </c>
      <c r="N201" s="16" t="s">
        <v>1149</v>
      </c>
      <c r="O201" s="16" t="s">
        <v>1150</v>
      </c>
      <c r="Q201" t="str">
        <f>VLOOKUP(B201,'ADB Main table'!A$2:A$475, 1, FALSE)</f>
        <v>SUPPLIER_DUNS_GLOBAL_ULTIMATE_COMPANY_NAME</v>
      </c>
      <c r="R201" t="str">
        <f>VLOOKUP(B201,'ADB Main table'!A$2:B$475, 2, FALSE)</f>
        <v>string</v>
      </c>
      <c r="S201" t="str">
        <f t="shared" si="3"/>
        <v/>
      </c>
    </row>
    <row r="202" spans="1:19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750</v>
      </c>
      <c r="G202" s="7" t="s">
        <v>733</v>
      </c>
      <c r="H202" s="7"/>
      <c r="I202" s="6" t="s">
        <v>494</v>
      </c>
      <c r="J202" s="16"/>
      <c r="K202" s="16" t="s">
        <v>1149</v>
      </c>
      <c r="L202" s="16" t="s">
        <v>1149</v>
      </c>
      <c r="M202" s="16" t="s">
        <v>1149</v>
      </c>
      <c r="N202" s="16" t="s">
        <v>1149</v>
      </c>
      <c r="O202" s="16" t="s">
        <v>1150</v>
      </c>
      <c r="Q202" t="str">
        <f>VLOOKUP(B202,'ADB Main table'!A$2:A$475, 1, FALSE)</f>
        <v>SUPPLIER_DUNS_GLOBAL_ULTIMATE_COUNTRY</v>
      </c>
      <c r="R202" t="str">
        <f>VLOOKUP(B202,'ADB Main table'!A$2:B$475, 2, FALSE)</f>
        <v>string</v>
      </c>
      <c r="S202" t="str">
        <f t="shared" si="3"/>
        <v/>
      </c>
    </row>
    <row r="203" spans="1:19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751</v>
      </c>
      <c r="G203" s="7" t="s">
        <v>556</v>
      </c>
      <c r="H203" s="7"/>
      <c r="I203" s="6" t="s">
        <v>494</v>
      </c>
      <c r="J203" s="16"/>
      <c r="K203" s="16" t="s">
        <v>1149</v>
      </c>
      <c r="L203" s="16" t="s">
        <v>1149</v>
      </c>
      <c r="M203" s="16" t="s">
        <v>1149</v>
      </c>
      <c r="N203" s="16" t="s">
        <v>1149</v>
      </c>
      <c r="O203" s="16" t="s">
        <v>1150</v>
      </c>
      <c r="Q203" t="str">
        <f>VLOOKUP(B203,'ADB Main table'!A$2:A$475, 1, FALSE)</f>
        <v>SUPPLIER_PREFERRED_STATUS</v>
      </c>
      <c r="R203" t="str">
        <f>VLOOKUP(B203,'ADB Main table'!A$2:B$475, 2, FALSE)</f>
        <v>string</v>
      </c>
      <c r="S203" t="str">
        <f t="shared" si="3"/>
        <v/>
      </c>
    </row>
    <row r="204" spans="1:19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752</v>
      </c>
      <c r="G204" s="7" t="s">
        <v>556</v>
      </c>
      <c r="H204" s="7"/>
      <c r="I204" s="6" t="s">
        <v>494</v>
      </c>
      <c r="J204" s="16"/>
      <c r="K204" s="16" t="s">
        <v>1149</v>
      </c>
      <c r="L204" s="16" t="s">
        <v>1149</v>
      </c>
      <c r="M204" s="16" t="s">
        <v>1149</v>
      </c>
      <c r="N204" s="16" t="s">
        <v>1149</v>
      </c>
      <c r="O204" s="16" t="s">
        <v>1150</v>
      </c>
      <c r="Q204" t="str">
        <f>VLOOKUP(B204,'ADB Main table'!A$2:A$475, 1, FALSE)</f>
        <v>CUSTOMER_SUPPLIER_STATUS</v>
      </c>
      <c r="R204" t="str">
        <f>VLOOKUP(B204,'ADB Main table'!A$2:B$475, 2, FALSE)</f>
        <v>string</v>
      </c>
      <c r="S204" t="str">
        <f t="shared" si="3"/>
        <v/>
      </c>
    </row>
    <row r="205" spans="1:19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753</v>
      </c>
      <c r="G205" s="7" t="s">
        <v>590</v>
      </c>
      <c r="H205" s="7" t="s">
        <v>754</v>
      </c>
      <c r="I205" s="6" t="s">
        <v>566</v>
      </c>
      <c r="J205" s="16"/>
      <c r="K205" s="16" t="s">
        <v>1149</v>
      </c>
      <c r="L205" s="16" t="s">
        <v>1149</v>
      </c>
      <c r="M205" s="16" t="s">
        <v>1149</v>
      </c>
      <c r="N205" s="16" t="s">
        <v>1150</v>
      </c>
      <c r="O205" s="16" t="s">
        <v>1149</v>
      </c>
      <c r="Q205" t="str">
        <f>VLOOKUP(B205,'ADB Main table'!A$2:A$475, 1, FALSE)</f>
        <v>GEP_DELTAFLAG</v>
      </c>
      <c r="R205" t="str">
        <f>VLOOKUP(B205,'ADB Main table'!A$2:B$475, 2, FALSE)</f>
        <v>string</v>
      </c>
      <c r="S205" t="str">
        <f t="shared" si="3"/>
        <v/>
      </c>
    </row>
    <row r="206" spans="1:19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755</v>
      </c>
      <c r="G206" s="7" t="s">
        <v>590</v>
      </c>
      <c r="H206" s="7" t="s">
        <v>756</v>
      </c>
      <c r="I206" s="6" t="s">
        <v>566</v>
      </c>
      <c r="J206" s="16"/>
      <c r="K206" s="16" t="s">
        <v>1149</v>
      </c>
      <c r="L206" s="16" t="s">
        <v>1149</v>
      </c>
      <c r="M206" s="16" t="s">
        <v>1149</v>
      </c>
      <c r="N206" s="16" t="s">
        <v>1150</v>
      </c>
      <c r="O206" s="16" t="s">
        <v>1149</v>
      </c>
      <c r="Q206" t="str">
        <f>VLOOKUP(B206,'ADB Main table'!A$2:A$475, 1, FALSE)</f>
        <v>GEP_ENRICHFLAG</v>
      </c>
      <c r="R206" t="str">
        <f>VLOOKUP(B206,'ADB Main table'!A$2:B$475, 2, FALSE)</f>
        <v>string</v>
      </c>
      <c r="S206" t="str">
        <f t="shared" si="3"/>
        <v/>
      </c>
    </row>
    <row r="207" spans="1:19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757</v>
      </c>
      <c r="G207" s="7" t="s">
        <v>605</v>
      </c>
      <c r="H207" s="7"/>
      <c r="I207" s="6" t="s">
        <v>566</v>
      </c>
      <c r="J207" s="16"/>
      <c r="K207" s="16" t="s">
        <v>1149</v>
      </c>
      <c r="L207" s="16" t="s">
        <v>1149</v>
      </c>
      <c r="M207" s="16" t="s">
        <v>1149</v>
      </c>
      <c r="N207" s="16" t="s">
        <v>1150</v>
      </c>
      <c r="O207" s="16" t="s">
        <v>1149</v>
      </c>
      <c r="Q207" t="str">
        <f>VLOOKUP(B207,'ADB Main table'!A$2:A$475, 1, FALSE)</f>
        <v>GEP_NEW_VENDOR_FLAG</v>
      </c>
      <c r="R207" t="str">
        <f>VLOOKUP(B207,'ADB Main table'!A$2:B$475, 2, FALSE)</f>
        <v>string</v>
      </c>
      <c r="S207" t="str">
        <f t="shared" si="3"/>
        <v/>
      </c>
    </row>
    <row r="208" spans="1:19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758</v>
      </c>
      <c r="G208" s="7" t="s">
        <v>759</v>
      </c>
      <c r="H208" s="7"/>
      <c r="I208" s="6" t="s">
        <v>566</v>
      </c>
      <c r="J208" s="16"/>
      <c r="K208" s="16" t="s">
        <v>1149</v>
      </c>
      <c r="L208" s="16" t="s">
        <v>1149</v>
      </c>
      <c r="M208" s="16" t="s">
        <v>1149</v>
      </c>
      <c r="N208" s="16" t="s">
        <v>1150</v>
      </c>
      <c r="O208" s="16" t="s">
        <v>1149</v>
      </c>
      <c r="Q208" t="str">
        <f>VLOOKUP(B208,'ADB Main table'!A$2:A$475, 1, FALSE)</f>
        <v>GEP_NORM_SUPP_NUMBER</v>
      </c>
      <c r="R208" t="str">
        <f>VLOOKUP(B208,'ADB Main table'!A$2:B$475, 2, FALSE)</f>
        <v>string</v>
      </c>
      <c r="S208" t="str">
        <f t="shared" si="3"/>
        <v/>
      </c>
    </row>
    <row r="209" spans="1:19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760</v>
      </c>
      <c r="G209" s="7" t="s">
        <v>759</v>
      </c>
      <c r="H209" s="7"/>
      <c r="I209" s="6" t="s">
        <v>566</v>
      </c>
      <c r="J209" s="17" t="str">
        <f>VLOOKUP(B209,'[1]From Spend Tech'!C$1:K$649,9,FALSE)</f>
        <v>S</v>
      </c>
      <c r="K209" s="17" t="s">
        <v>1149</v>
      </c>
      <c r="L209" s="17" t="s">
        <v>1149</v>
      </c>
      <c r="M209" s="17" t="s">
        <v>1149</v>
      </c>
      <c r="N209" s="17" t="s">
        <v>1150</v>
      </c>
      <c r="O209" s="17" t="s">
        <v>1149</v>
      </c>
      <c r="Q209" t="str">
        <f>VLOOKUP(B209,'ADB Main table'!A$2:A$475, 1, FALSE)</f>
        <v>GEP_NORM_SUPP_NAME</v>
      </c>
      <c r="R209" t="str">
        <f>VLOOKUP(B209,'ADB Main table'!A$2:B$475, 2, FALSE)</f>
        <v>string</v>
      </c>
      <c r="S209" t="str">
        <f t="shared" si="3"/>
        <v/>
      </c>
    </row>
    <row r="210" spans="1:19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761</v>
      </c>
      <c r="G210" s="7" t="s">
        <v>759</v>
      </c>
      <c r="H210" s="7"/>
      <c r="I210" s="6" t="s">
        <v>566</v>
      </c>
      <c r="J210" s="17" t="str">
        <f>VLOOKUP(B210,'[1]From Spend Tech'!C$1:K$649,9,FALSE)</f>
        <v>S</v>
      </c>
      <c r="K210" s="17" t="s">
        <v>1149</v>
      </c>
      <c r="L210" s="17" t="s">
        <v>1151</v>
      </c>
      <c r="M210" s="17" t="s">
        <v>1149</v>
      </c>
      <c r="N210" s="17" t="s">
        <v>1150</v>
      </c>
      <c r="O210" s="17" t="s">
        <v>1149</v>
      </c>
      <c r="Q210" t="str">
        <f>VLOOKUP(B210,'ADB Main table'!A$2:A$475, 1, FALSE)</f>
        <v>GEP_ULT_PARENT</v>
      </c>
      <c r="R210" t="str">
        <f>VLOOKUP(B210,'ADB Main table'!A$2:B$475, 2, FALSE)</f>
        <v>string</v>
      </c>
      <c r="S210" t="str">
        <f t="shared" si="3"/>
        <v/>
      </c>
    </row>
    <row r="211" spans="1:19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762</v>
      </c>
      <c r="G211" s="7" t="s">
        <v>759</v>
      </c>
      <c r="H211" s="7"/>
      <c r="I211" s="6" t="s">
        <v>566</v>
      </c>
      <c r="J211" s="16"/>
      <c r="K211" s="16" t="s">
        <v>1149</v>
      </c>
      <c r="L211" s="16" t="s">
        <v>1151</v>
      </c>
      <c r="M211" s="16" t="s">
        <v>1149</v>
      </c>
      <c r="N211" s="16" t="s">
        <v>1150</v>
      </c>
      <c r="O211" s="16" t="s">
        <v>1149</v>
      </c>
      <c r="Q211" t="str">
        <f>VLOOKUP(B211,'ADB Main table'!A$2:A$475, 1, FALSE)</f>
        <v>GEP_NORM_SUPP_CITY</v>
      </c>
      <c r="R211" t="str">
        <f>VLOOKUP(B211,'ADB Main table'!A$2:B$475, 2, FALSE)</f>
        <v>string</v>
      </c>
      <c r="S211" t="str">
        <f t="shared" si="3"/>
        <v/>
      </c>
    </row>
    <row r="212" spans="1:19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763</v>
      </c>
      <c r="G212" s="7" t="s">
        <v>759</v>
      </c>
      <c r="H212" s="7"/>
      <c r="I212" s="6" t="s">
        <v>566</v>
      </c>
      <c r="J212" s="16"/>
      <c r="K212" s="16" t="s">
        <v>1149</v>
      </c>
      <c r="L212" s="16" t="s">
        <v>1151</v>
      </c>
      <c r="M212" s="16" t="s">
        <v>1149</v>
      </c>
      <c r="N212" s="16" t="s">
        <v>1150</v>
      </c>
      <c r="O212" s="16" t="s">
        <v>1149</v>
      </c>
      <c r="Q212" t="str">
        <f>VLOOKUP(B212,'ADB Main table'!A$2:A$475, 1, FALSE)</f>
        <v>GEP_NORM_SUPP_STATE</v>
      </c>
      <c r="R212" t="str">
        <f>VLOOKUP(B212,'ADB Main table'!A$2:B$475, 2, FALSE)</f>
        <v>string</v>
      </c>
      <c r="S212" t="str">
        <f t="shared" si="3"/>
        <v/>
      </c>
    </row>
    <row r="213" spans="1:19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764</v>
      </c>
      <c r="G213" s="7" t="s">
        <v>759</v>
      </c>
      <c r="H213" s="7"/>
      <c r="I213" s="6" t="s">
        <v>566</v>
      </c>
      <c r="J213" s="16"/>
      <c r="K213" s="16" t="s">
        <v>1149</v>
      </c>
      <c r="L213" s="16" t="s">
        <v>1151</v>
      </c>
      <c r="M213" s="16" t="s">
        <v>1149</v>
      </c>
      <c r="N213" s="16" t="s">
        <v>1150</v>
      </c>
      <c r="O213" s="16" t="s">
        <v>1149</v>
      </c>
      <c r="Q213" t="str">
        <f>VLOOKUP(B213,'ADB Main table'!A$2:A$475, 1, FALSE)</f>
        <v>GEP_NORM_SUPP_COUNTRY</v>
      </c>
      <c r="R213" t="str">
        <f>VLOOKUP(B213,'ADB Main table'!A$2:B$475, 2, FALSE)</f>
        <v>string</v>
      </c>
      <c r="S213" t="str">
        <f t="shared" si="3"/>
        <v/>
      </c>
    </row>
    <row r="214" spans="1:19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765</v>
      </c>
      <c r="G214" s="7" t="s">
        <v>759</v>
      </c>
      <c r="H214" s="7"/>
      <c r="I214" s="6" t="s">
        <v>566</v>
      </c>
      <c r="J214" s="16"/>
      <c r="K214" s="16" t="s">
        <v>1149</v>
      </c>
      <c r="L214" s="16" t="s">
        <v>1151</v>
      </c>
      <c r="M214" s="16" t="s">
        <v>1149</v>
      </c>
      <c r="N214" s="16" t="s">
        <v>1150</v>
      </c>
      <c r="O214" s="16" t="s">
        <v>1149</v>
      </c>
      <c r="Q214" t="str">
        <f>VLOOKUP(B214,'ADB Main table'!A$2:A$475, 1, FALSE)</f>
        <v>GEP_NORM_SUPP_SUB_REGION</v>
      </c>
      <c r="R214" t="str">
        <f>VLOOKUP(B214,'ADB Main table'!A$2:B$475, 2, FALSE)</f>
        <v>string</v>
      </c>
      <c r="S214" t="str">
        <f t="shared" si="3"/>
        <v/>
      </c>
    </row>
    <row r="215" spans="1:19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766</v>
      </c>
      <c r="G215" s="7" t="s">
        <v>759</v>
      </c>
      <c r="H215" s="7"/>
      <c r="I215" s="6" t="s">
        <v>566</v>
      </c>
      <c r="J215" s="16"/>
      <c r="K215" s="16" t="s">
        <v>1149</v>
      </c>
      <c r="L215" s="16" t="s">
        <v>1151</v>
      </c>
      <c r="M215" s="16" t="s">
        <v>1149</v>
      </c>
      <c r="N215" s="16" t="s">
        <v>1150</v>
      </c>
      <c r="O215" s="16" t="s">
        <v>1149</v>
      </c>
      <c r="Q215" t="str">
        <f>VLOOKUP(B215,'ADB Main table'!A$2:A$475, 1, FALSE)</f>
        <v>GEP_NORM_SUPP_REGION</v>
      </c>
      <c r="R215" t="str">
        <f>VLOOKUP(B215,'ADB Main table'!A$2:B$475, 2, FALSE)</f>
        <v>string</v>
      </c>
      <c r="S215" t="str">
        <f t="shared" si="3"/>
        <v/>
      </c>
    </row>
    <row r="216" spans="1:19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767</v>
      </c>
      <c r="G216" s="7" t="s">
        <v>605</v>
      </c>
      <c r="H216" s="7"/>
      <c r="I216" s="6" t="s">
        <v>566</v>
      </c>
      <c r="J216" s="16"/>
      <c r="K216" s="16" t="s">
        <v>1149</v>
      </c>
      <c r="L216" s="16" t="s">
        <v>1149</v>
      </c>
      <c r="M216" s="16" t="s">
        <v>1149</v>
      </c>
      <c r="N216" s="16" t="s">
        <v>1150</v>
      </c>
      <c r="O216" s="16" t="s">
        <v>1149</v>
      </c>
      <c r="Q216" t="str">
        <f>VLOOKUP(B216,'ADB Main table'!A$2:A$475, 1, FALSE)</f>
        <v>GEP_PREFERRED_SUPPLIER_STATUS</v>
      </c>
      <c r="R216" t="str">
        <f>VLOOKUP(B216,'ADB Main table'!A$2:B$475, 2, FALSE)</f>
        <v>string</v>
      </c>
      <c r="S216" t="str">
        <f t="shared" si="3"/>
        <v/>
      </c>
    </row>
    <row r="217" spans="1:19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768</v>
      </c>
      <c r="G217" s="7" t="s">
        <v>605</v>
      </c>
      <c r="H217" s="7"/>
      <c r="I217" s="6" t="s">
        <v>566</v>
      </c>
      <c r="J217" s="16"/>
      <c r="K217" s="16" t="s">
        <v>1149</v>
      </c>
      <c r="L217" s="16" t="s">
        <v>1149</v>
      </c>
      <c r="M217" s="16" t="s">
        <v>1149</v>
      </c>
      <c r="N217" s="16" t="s">
        <v>1150</v>
      </c>
      <c r="O217" s="16" t="s">
        <v>1149</v>
      </c>
      <c r="Q217" t="str">
        <f>VLOOKUP(B217,'ADB Main table'!A$2:A$475, 1, FALSE)</f>
        <v>GEP_CUSTOMER_SUPPLIER_STATUS</v>
      </c>
      <c r="R217" t="str">
        <f>VLOOKUP(B217,'ADB Main table'!A$2:B$475, 2, FALSE)</f>
        <v>string</v>
      </c>
      <c r="S217" t="str">
        <f t="shared" si="3"/>
        <v/>
      </c>
    </row>
    <row r="218" spans="1:19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769</v>
      </c>
      <c r="G218" s="7" t="s">
        <v>651</v>
      </c>
      <c r="H218" s="7" t="s">
        <v>652</v>
      </c>
      <c r="I218" s="6" t="s">
        <v>566</v>
      </c>
      <c r="J218" s="16"/>
      <c r="K218" s="16" t="s">
        <v>1149</v>
      </c>
      <c r="L218" s="16" t="s">
        <v>1149</v>
      </c>
      <c r="M218" s="16" t="s">
        <v>1149</v>
      </c>
      <c r="N218" s="16" t="s">
        <v>1150</v>
      </c>
      <c r="O218" s="16" t="s">
        <v>1149</v>
      </c>
      <c r="Q218" t="str">
        <f>VLOOKUP(B218,'ADB Main table'!A$2:A$475, 1, FALSE)</f>
        <v>GEP_AI_SUPPLIER_LOB</v>
      </c>
      <c r="R218" t="str">
        <f>VLOOKUP(B218,'ADB Main table'!A$2:B$475, 2, FALSE)</f>
        <v>string</v>
      </c>
      <c r="S218" t="str">
        <f t="shared" si="3"/>
        <v/>
      </c>
    </row>
    <row r="219" spans="1:19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770</v>
      </c>
      <c r="G219" s="7" t="s">
        <v>602</v>
      </c>
      <c r="H219" s="7"/>
      <c r="I219" s="6" t="s">
        <v>566</v>
      </c>
      <c r="J219" s="16"/>
      <c r="K219" s="16" t="s">
        <v>1149</v>
      </c>
      <c r="L219" s="16" t="s">
        <v>1149</v>
      </c>
      <c r="M219" s="16" t="s">
        <v>1149</v>
      </c>
      <c r="N219" s="16" t="s">
        <v>1150</v>
      </c>
      <c r="O219" s="16" t="s">
        <v>1149</v>
      </c>
      <c r="Q219" t="str">
        <f>VLOOKUP(B219,'ADB Main table'!A$2:A$475, 1, FALSE)</f>
        <v>GEP_SUPPLIER_PAYMENT_TERM</v>
      </c>
      <c r="R219" t="str">
        <f>VLOOKUP(B219,'ADB Main table'!A$2:B$475, 2, FALSE)</f>
        <v>string</v>
      </c>
      <c r="S219" t="str">
        <f t="shared" si="3"/>
        <v/>
      </c>
    </row>
    <row r="220" spans="1:19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771</v>
      </c>
      <c r="G220" s="7" t="s">
        <v>602</v>
      </c>
      <c r="H220" s="7"/>
      <c r="I220" s="6" t="s">
        <v>566</v>
      </c>
      <c r="J220" s="16"/>
      <c r="K220" s="16" t="s">
        <v>1149</v>
      </c>
      <c r="L220" s="16" t="s">
        <v>1149</v>
      </c>
      <c r="M220" s="16" t="s">
        <v>1149</v>
      </c>
      <c r="N220" s="16" t="s">
        <v>1150</v>
      </c>
      <c r="O220" s="16" t="s">
        <v>1149</v>
      </c>
      <c r="Q220" t="str">
        <f>VLOOKUP(B220,'ADB Main table'!A$2:A$475, 1, FALSE)</f>
        <v>GEP_SUPPLIER_NET_DAYS</v>
      </c>
      <c r="R220" t="str">
        <f>VLOOKUP(B220,'ADB Main table'!A$2:B$475, 2, FALSE)</f>
        <v>double</v>
      </c>
      <c r="S220" t="str">
        <f t="shared" si="3"/>
        <v/>
      </c>
    </row>
    <row r="221" spans="1:19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772</v>
      </c>
      <c r="G221" s="7" t="s">
        <v>602</v>
      </c>
      <c r="H221" s="7"/>
      <c r="I221" s="6" t="s">
        <v>566</v>
      </c>
      <c r="J221" s="16"/>
      <c r="K221" s="16" t="s">
        <v>1149</v>
      </c>
      <c r="L221" s="16" t="s">
        <v>1149</v>
      </c>
      <c r="M221" s="16" t="s">
        <v>1149</v>
      </c>
      <c r="N221" s="16" t="s">
        <v>1150</v>
      </c>
      <c r="O221" s="16" t="s">
        <v>1149</v>
      </c>
      <c r="Q221" t="str">
        <f>VLOOKUP(B221,'ADB Main table'!A$2:A$475, 1, FALSE)</f>
        <v>GEP_SUPPLIER_DISCOUNT_PERCENTAGE</v>
      </c>
      <c r="R221" t="str">
        <f>VLOOKUP(B221,'ADB Main table'!A$2:B$475, 2, FALSE)</f>
        <v>double</v>
      </c>
      <c r="S221" t="str">
        <f t="shared" si="3"/>
        <v/>
      </c>
    </row>
    <row r="222" spans="1:19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773</v>
      </c>
      <c r="G222" s="7" t="s">
        <v>602</v>
      </c>
      <c r="H222" s="7"/>
      <c r="I222" s="6" t="s">
        <v>566</v>
      </c>
      <c r="J222" s="16"/>
      <c r="K222" s="16" t="s">
        <v>1149</v>
      </c>
      <c r="L222" s="16" t="s">
        <v>1149</v>
      </c>
      <c r="M222" s="16" t="s">
        <v>1149</v>
      </c>
      <c r="N222" s="16" t="s">
        <v>1150</v>
      </c>
      <c r="O222" s="16" t="s">
        <v>1149</v>
      </c>
      <c r="Q222" t="str">
        <f>VLOOKUP(B222,'ADB Main table'!A$2:A$475, 1, FALSE)</f>
        <v>GEP_SUPPLIER_DISCOUNT_DAYS</v>
      </c>
      <c r="R222" t="str">
        <f>VLOOKUP(B222,'ADB Main table'!A$2:B$475, 2, FALSE)</f>
        <v>double</v>
      </c>
      <c r="S222" t="str">
        <f t="shared" si="3"/>
        <v/>
      </c>
    </row>
    <row r="223" spans="1:19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774</v>
      </c>
      <c r="G223" s="7" t="s">
        <v>775</v>
      </c>
      <c r="H223" s="7"/>
      <c r="I223" s="6" t="s">
        <v>494</v>
      </c>
      <c r="J223" s="16"/>
      <c r="K223" s="16" t="s">
        <v>1149</v>
      </c>
      <c r="L223" s="16" t="s">
        <v>1149</v>
      </c>
      <c r="M223" s="16" t="s">
        <v>1149</v>
      </c>
      <c r="N223" s="16" t="s">
        <v>1149</v>
      </c>
      <c r="O223" s="16" t="s">
        <v>1150</v>
      </c>
      <c r="Q223" t="str">
        <f>VLOOKUP(B223,'ADB Main table'!A$2:A$475, 1, FALSE)</f>
        <v>PAYMENT_TERM_CODE</v>
      </c>
      <c r="R223" t="str">
        <f>VLOOKUP(B223,'ADB Main table'!A$2:B$475, 2, FALSE)</f>
        <v>string</v>
      </c>
      <c r="S223" t="str">
        <f t="shared" si="3"/>
        <v/>
      </c>
    </row>
    <row r="224" spans="1:19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776</v>
      </c>
      <c r="G224" s="7" t="s">
        <v>775</v>
      </c>
      <c r="H224" s="7"/>
      <c r="I224" s="6" t="s">
        <v>494</v>
      </c>
      <c r="J224" s="17" t="str">
        <f>VLOOKUP(B224,'[1]From Spend Tech'!C$1:K$649,9,FALSE)</f>
        <v>S</v>
      </c>
      <c r="K224" s="17" t="s">
        <v>1149</v>
      </c>
      <c r="L224" s="17" t="s">
        <v>1149</v>
      </c>
      <c r="M224" s="17" t="s">
        <v>1149</v>
      </c>
      <c r="N224" s="17" t="s">
        <v>1149</v>
      </c>
      <c r="O224" s="17" t="s">
        <v>1150</v>
      </c>
      <c r="Q224" t="str">
        <f>VLOOKUP(B224,'ADB Main table'!A$2:A$475, 1, FALSE)</f>
        <v>PAYMENT_TERM_DESCRIPTION</v>
      </c>
      <c r="R224" t="str">
        <f>VLOOKUP(B224,'ADB Main table'!A$2:B$475, 2, FALSE)</f>
        <v>string</v>
      </c>
      <c r="S224" t="str">
        <f t="shared" si="3"/>
        <v/>
      </c>
    </row>
    <row r="225" spans="1:19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777</v>
      </c>
      <c r="G225" s="7" t="s">
        <v>602</v>
      </c>
      <c r="H225" s="7" t="s">
        <v>778</v>
      </c>
      <c r="I225" s="6" t="s">
        <v>566</v>
      </c>
      <c r="J225" s="17" t="str">
        <f>VLOOKUP(B225,'[1]From Spend Tech'!C$1:K$649,9,FALSE)</f>
        <v>S</v>
      </c>
      <c r="K225" s="17" t="s">
        <v>1149</v>
      </c>
      <c r="L225" s="17" t="s">
        <v>1149</v>
      </c>
      <c r="M225" s="17" t="s">
        <v>1149</v>
      </c>
      <c r="N225" s="17" t="s">
        <v>1150</v>
      </c>
      <c r="O225" s="17" t="s">
        <v>1149</v>
      </c>
      <c r="Q225" t="str">
        <f>VLOOKUP(B225,'ADB Main table'!A$2:A$475, 1, FALSE)</f>
        <v>GEP_NORM_PAYMENT_TERM</v>
      </c>
      <c r="R225" t="str">
        <f>VLOOKUP(B225,'ADB Main table'!A$2:B$475, 2, FALSE)</f>
        <v>string</v>
      </c>
      <c r="S225" t="str">
        <f t="shared" si="3"/>
        <v/>
      </c>
    </row>
    <row r="226" spans="1:19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779</v>
      </c>
      <c r="G226" s="7" t="s">
        <v>602</v>
      </c>
      <c r="H226" s="7">
        <v>35</v>
      </c>
      <c r="I226" s="6" t="s">
        <v>566</v>
      </c>
      <c r="J226" s="16"/>
      <c r="K226" s="16" t="s">
        <v>1149</v>
      </c>
      <c r="L226" s="16" t="s">
        <v>1149</v>
      </c>
      <c r="M226" s="16" t="s">
        <v>1149</v>
      </c>
      <c r="N226" s="16" t="s">
        <v>1150</v>
      </c>
      <c r="O226" s="16" t="s">
        <v>1149</v>
      </c>
      <c r="Q226" t="str">
        <f>VLOOKUP(B226,'ADB Main table'!A$2:A$475, 1, FALSE)</f>
        <v>GEP_NORM_NET_DAYS</v>
      </c>
      <c r="R226" t="str">
        <f>VLOOKUP(B226,'ADB Main table'!A$2:B$475, 2, FALSE)</f>
        <v>double</v>
      </c>
      <c r="S226" t="str">
        <f t="shared" si="3"/>
        <v/>
      </c>
    </row>
    <row r="227" spans="1:19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780</v>
      </c>
      <c r="G227" s="7" t="s">
        <v>602</v>
      </c>
      <c r="H227" s="7">
        <v>0.1</v>
      </c>
      <c r="I227" s="6" t="s">
        <v>566</v>
      </c>
      <c r="J227" s="16"/>
      <c r="K227" s="16" t="s">
        <v>1149</v>
      </c>
      <c r="L227" s="16" t="s">
        <v>1149</v>
      </c>
      <c r="M227" s="16" t="s">
        <v>1149</v>
      </c>
      <c r="N227" s="16" t="s">
        <v>1150</v>
      </c>
      <c r="O227" s="16" t="s">
        <v>1149</v>
      </c>
      <c r="Q227" t="str">
        <f>VLOOKUP(B227,'ADB Main table'!A$2:A$475, 1, FALSE)</f>
        <v>GEP_NORM_DISCOUNT_PERCENTAGE</v>
      </c>
      <c r="R227" t="str">
        <f>VLOOKUP(B227,'ADB Main table'!A$2:B$475, 2, FALSE)</f>
        <v>double</v>
      </c>
      <c r="S227" t="str">
        <f t="shared" si="3"/>
        <v/>
      </c>
    </row>
    <row r="228" spans="1:19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781</v>
      </c>
      <c r="G228" s="7" t="s">
        <v>602</v>
      </c>
      <c r="H228" s="7"/>
      <c r="I228" s="6" t="s">
        <v>566</v>
      </c>
      <c r="J228" s="16"/>
      <c r="K228" s="16" t="s">
        <v>1149</v>
      </c>
      <c r="L228" s="16" t="s">
        <v>1149</v>
      </c>
      <c r="M228" s="16" t="s">
        <v>1149</v>
      </c>
      <c r="N228" s="16" t="s">
        <v>1150</v>
      </c>
      <c r="O228" s="16" t="s">
        <v>1149</v>
      </c>
      <c r="Q228" t="str">
        <f>VLOOKUP(B228,'ADB Main table'!A$2:A$475, 1, FALSE)</f>
        <v>GEP_NORM_DISCOUNT_DAYS</v>
      </c>
      <c r="R228" t="str">
        <f>VLOOKUP(B228,'ADB Main table'!A$2:B$475, 2, FALSE)</f>
        <v>double</v>
      </c>
      <c r="S228" t="str">
        <f t="shared" si="3"/>
        <v/>
      </c>
    </row>
    <row r="229" spans="1:19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782</v>
      </c>
      <c r="G229" s="7" t="s">
        <v>783</v>
      </c>
      <c r="H229" s="7"/>
      <c r="I229" s="6" t="s">
        <v>494</v>
      </c>
      <c r="J229" s="17" t="str">
        <f>VLOOKUP(B229,'[1]From Spend Tech'!C$1:K$649,9,FALSE)</f>
        <v>S</v>
      </c>
      <c r="K229" s="17" t="s">
        <v>1149</v>
      </c>
      <c r="L229" s="17" t="s">
        <v>1149</v>
      </c>
      <c r="M229" s="17" t="s">
        <v>1149</v>
      </c>
      <c r="N229" s="17" t="s">
        <v>1149</v>
      </c>
      <c r="O229" s="17" t="s">
        <v>1150</v>
      </c>
      <c r="Q229" t="str">
        <f>VLOOKUP(B229,'ADB Main table'!A$2:A$475, 1, FALSE)</f>
        <v>GL_ACCOUNT_CODE</v>
      </c>
      <c r="R229" t="str">
        <f>VLOOKUP(B229,'ADB Main table'!A$2:B$475, 2, FALSE)</f>
        <v>string</v>
      </c>
      <c r="S229" t="str">
        <f t="shared" si="3"/>
        <v/>
      </c>
    </row>
    <row r="230" spans="1:19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784</v>
      </c>
      <c r="G230" s="7" t="s">
        <v>783</v>
      </c>
      <c r="H230" s="7"/>
      <c r="I230" s="6" t="s">
        <v>494</v>
      </c>
      <c r="J230" s="17" t="str">
        <f>VLOOKUP(B230,'[1]From Spend Tech'!C$1:K$649,9,FALSE)</f>
        <v>S</v>
      </c>
      <c r="K230" s="17" t="s">
        <v>1149</v>
      </c>
      <c r="L230" s="17" t="s">
        <v>1149</v>
      </c>
      <c r="M230" s="17" t="s">
        <v>1149</v>
      </c>
      <c r="N230" s="17" t="s">
        <v>1149</v>
      </c>
      <c r="O230" s="17" t="s">
        <v>1150</v>
      </c>
      <c r="Q230" t="str">
        <f>VLOOKUP(B230,'ADB Main table'!A$2:A$475, 1, FALSE)</f>
        <v>GL_ACCOUNT_NAME</v>
      </c>
      <c r="R230" t="str">
        <f>VLOOKUP(B230,'ADB Main table'!A$2:B$475, 2, FALSE)</f>
        <v>string</v>
      </c>
      <c r="S230" t="str">
        <f t="shared" si="3"/>
        <v/>
      </c>
    </row>
    <row r="231" spans="1:19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785</v>
      </c>
      <c r="G231" s="7" t="s">
        <v>783</v>
      </c>
      <c r="H231" s="7"/>
      <c r="I231" s="6" t="s">
        <v>494</v>
      </c>
      <c r="J231" s="16"/>
      <c r="K231" s="16" t="s">
        <v>1149</v>
      </c>
      <c r="L231" s="16" t="s">
        <v>1149</v>
      </c>
      <c r="M231" s="16" t="s">
        <v>1149</v>
      </c>
      <c r="N231" s="16" t="s">
        <v>1149</v>
      </c>
      <c r="O231" s="16" t="s">
        <v>1150</v>
      </c>
      <c r="Q231" t="str">
        <f>VLOOKUP(B231,'ADB Main table'!A$2:A$475, 1, FALSE)</f>
        <v>GL_ACCOUNT_HIERARCHY_L1</v>
      </c>
      <c r="R231" t="str">
        <f>VLOOKUP(B231,'ADB Main table'!A$2:B$475, 2, FALSE)</f>
        <v>string</v>
      </c>
      <c r="S231" t="str">
        <f t="shared" si="3"/>
        <v/>
      </c>
    </row>
    <row r="232" spans="1:19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786</v>
      </c>
      <c r="G232" s="7" t="s">
        <v>783</v>
      </c>
      <c r="H232" s="7"/>
      <c r="I232" s="6" t="s">
        <v>494</v>
      </c>
      <c r="J232" s="16"/>
      <c r="K232" s="16" t="s">
        <v>1149</v>
      </c>
      <c r="L232" s="16" t="s">
        <v>1149</v>
      </c>
      <c r="M232" s="16" t="s">
        <v>1149</v>
      </c>
      <c r="N232" s="16" t="s">
        <v>1149</v>
      </c>
      <c r="O232" s="16" t="s">
        <v>1150</v>
      </c>
      <c r="Q232" t="str">
        <f>VLOOKUP(B232,'ADB Main table'!A$2:A$475, 1, FALSE)</f>
        <v>GL_ACCOUNT_HIERARCHY_L2</v>
      </c>
      <c r="R232" t="str">
        <f>VLOOKUP(B232,'ADB Main table'!A$2:B$475, 2, FALSE)</f>
        <v>string</v>
      </c>
      <c r="S232" t="str">
        <f t="shared" si="3"/>
        <v/>
      </c>
    </row>
    <row r="233" spans="1:19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787</v>
      </c>
      <c r="G233" s="7" t="s">
        <v>783</v>
      </c>
      <c r="H233" s="7"/>
      <c r="I233" s="6" t="s">
        <v>494</v>
      </c>
      <c r="J233" s="16"/>
      <c r="K233" s="16" t="s">
        <v>1149</v>
      </c>
      <c r="L233" s="16" t="s">
        <v>1149</v>
      </c>
      <c r="M233" s="16" t="s">
        <v>1149</v>
      </c>
      <c r="N233" s="16" t="s">
        <v>1149</v>
      </c>
      <c r="O233" s="16" t="s">
        <v>1150</v>
      </c>
      <c r="Q233" t="str">
        <f>VLOOKUP(B233,'ADB Main table'!A$2:A$475, 1, FALSE)</f>
        <v>CHART_OF_ACCOUNT_CODE</v>
      </c>
      <c r="R233" t="str">
        <f>VLOOKUP(B233,'ADB Main table'!A$2:B$475, 2, FALSE)</f>
        <v>string</v>
      </c>
      <c r="S233" t="str">
        <f t="shared" si="3"/>
        <v/>
      </c>
    </row>
    <row r="234" spans="1:19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788</v>
      </c>
      <c r="G234" s="7" t="s">
        <v>783</v>
      </c>
      <c r="H234" s="7"/>
      <c r="I234" s="6" t="s">
        <v>494</v>
      </c>
      <c r="J234" s="16"/>
      <c r="K234" s="16" t="s">
        <v>1149</v>
      </c>
      <c r="L234" s="16" t="s">
        <v>1149</v>
      </c>
      <c r="M234" s="16" t="s">
        <v>1149</v>
      </c>
      <c r="N234" s="16" t="s">
        <v>1149</v>
      </c>
      <c r="O234" s="16" t="s">
        <v>1150</v>
      </c>
      <c r="Q234" t="str">
        <f>VLOOKUP(B234,'ADB Main table'!A$2:A$475, 1, FALSE)</f>
        <v>CHART_OF_ACCOUNT_NAME</v>
      </c>
      <c r="R234" t="str">
        <f>VLOOKUP(B234,'ADB Main table'!A$2:B$475, 2, FALSE)</f>
        <v>string</v>
      </c>
      <c r="S234" t="str">
        <f t="shared" si="3"/>
        <v/>
      </c>
    </row>
    <row r="235" spans="1:19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789</v>
      </c>
      <c r="G235" s="7" t="s">
        <v>790</v>
      </c>
      <c r="H235" s="7"/>
      <c r="I235" s="6" t="s">
        <v>494</v>
      </c>
      <c r="J235" s="17" t="str">
        <f>VLOOKUP(B235,'[1]From Spend Tech'!C$1:K$649,9,FALSE)</f>
        <v>S</v>
      </c>
      <c r="K235" s="17" t="s">
        <v>1149</v>
      </c>
      <c r="L235" s="17" t="s">
        <v>1149</v>
      </c>
      <c r="M235" s="17" t="s">
        <v>1149</v>
      </c>
      <c r="N235" s="17" t="s">
        <v>1149</v>
      </c>
      <c r="O235" s="17" t="s">
        <v>1150</v>
      </c>
      <c r="Q235" t="str">
        <f>VLOOKUP(B235,'ADB Main table'!A$2:A$475, 1, FALSE)</f>
        <v>COST_CENTER_CODE</v>
      </c>
      <c r="R235" t="str">
        <f>VLOOKUP(B235,'ADB Main table'!A$2:B$475, 2, FALSE)</f>
        <v>string</v>
      </c>
      <c r="S235" t="str">
        <f t="shared" si="3"/>
        <v/>
      </c>
    </row>
    <row r="236" spans="1:19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791</v>
      </c>
      <c r="G236" s="7" t="s">
        <v>790</v>
      </c>
      <c r="H236" s="7"/>
      <c r="I236" s="6" t="s">
        <v>494</v>
      </c>
      <c r="J236" s="17" t="str">
        <f>VLOOKUP(B236,'[1]From Spend Tech'!C$1:K$649,9,FALSE)</f>
        <v>S</v>
      </c>
      <c r="K236" s="17" t="s">
        <v>1149</v>
      </c>
      <c r="L236" s="17" t="s">
        <v>1149</v>
      </c>
      <c r="M236" s="17" t="s">
        <v>1149</v>
      </c>
      <c r="N236" s="17" t="s">
        <v>1149</v>
      </c>
      <c r="O236" s="17" t="s">
        <v>1150</v>
      </c>
      <c r="Q236" t="str">
        <f>VLOOKUP(B236,'ADB Main table'!A$2:A$475, 1, FALSE)</f>
        <v>COST_CENTER_DESCRIPTION</v>
      </c>
      <c r="R236" t="str">
        <f>VLOOKUP(B236,'ADB Main table'!A$2:B$475, 2, FALSE)</f>
        <v>string</v>
      </c>
      <c r="S236" t="str">
        <f t="shared" si="3"/>
        <v/>
      </c>
    </row>
    <row r="237" spans="1:19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792</v>
      </c>
      <c r="G237" s="7" t="s">
        <v>790</v>
      </c>
      <c r="H237" s="7"/>
      <c r="I237" s="6" t="s">
        <v>494</v>
      </c>
      <c r="J237" s="16"/>
      <c r="K237" s="16" t="s">
        <v>1149</v>
      </c>
      <c r="L237" s="16" t="s">
        <v>1149</v>
      </c>
      <c r="M237" s="16" t="s">
        <v>1149</v>
      </c>
      <c r="N237" s="16" t="s">
        <v>1149</v>
      </c>
      <c r="O237" s="16" t="s">
        <v>1150</v>
      </c>
      <c r="Q237" t="str">
        <f>VLOOKUP(B237,'ADB Main table'!A$2:A$475, 1, FALSE)</f>
        <v>COST_CENTER_HIERARCHY_L1</v>
      </c>
      <c r="R237" t="str">
        <f>VLOOKUP(B237,'ADB Main table'!A$2:B$475, 2, FALSE)</f>
        <v>string</v>
      </c>
      <c r="S237" t="str">
        <f t="shared" si="3"/>
        <v/>
      </c>
    </row>
    <row r="238" spans="1:19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793</v>
      </c>
      <c r="G238" s="7" t="s">
        <v>790</v>
      </c>
      <c r="H238" s="7"/>
      <c r="I238" s="6" t="s">
        <v>494</v>
      </c>
      <c r="J238" s="16"/>
      <c r="K238" s="16" t="s">
        <v>1149</v>
      </c>
      <c r="L238" s="16" t="s">
        <v>1149</v>
      </c>
      <c r="M238" s="16" t="s">
        <v>1149</v>
      </c>
      <c r="N238" s="16" t="s">
        <v>1149</v>
      </c>
      <c r="O238" s="16" t="s">
        <v>1150</v>
      </c>
      <c r="Q238" t="str">
        <f>VLOOKUP(B238,'ADB Main table'!A$2:A$475, 1, FALSE)</f>
        <v>COST_CENTER_HIERARCHY_L2</v>
      </c>
      <c r="R238" t="str">
        <f>VLOOKUP(B238,'ADB Main table'!A$2:B$475, 2, FALSE)</f>
        <v>string</v>
      </c>
      <c r="S238" t="str">
        <f t="shared" si="3"/>
        <v/>
      </c>
    </row>
    <row r="239" spans="1:19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794</v>
      </c>
      <c r="G239" s="7" t="s">
        <v>790</v>
      </c>
      <c r="H239" s="7"/>
      <c r="I239" s="6" t="s">
        <v>494</v>
      </c>
      <c r="J239" s="16"/>
      <c r="K239" s="16" t="s">
        <v>1149</v>
      </c>
      <c r="L239" s="16" t="s">
        <v>1149</v>
      </c>
      <c r="M239" s="16" t="s">
        <v>1149</v>
      </c>
      <c r="N239" s="16" t="s">
        <v>1149</v>
      </c>
      <c r="O239" s="16" t="s">
        <v>1150</v>
      </c>
      <c r="Q239" t="str">
        <f>VLOOKUP(B239,'ADB Main table'!A$2:A$475, 1, FALSE)</f>
        <v>COST_CENTER_HIERARCHY_L3</v>
      </c>
      <c r="R239" t="str">
        <f>VLOOKUP(B239,'ADB Main table'!A$2:B$475, 2, FALSE)</f>
        <v>string</v>
      </c>
      <c r="S239" t="str">
        <f t="shared" si="3"/>
        <v/>
      </c>
    </row>
    <row r="240" spans="1:19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795</v>
      </c>
      <c r="G240" s="7" t="s">
        <v>790</v>
      </c>
      <c r="H240" s="7"/>
      <c r="I240" s="6" t="s">
        <v>494</v>
      </c>
      <c r="J240" s="16"/>
      <c r="K240" s="16" t="s">
        <v>1149</v>
      </c>
      <c r="L240" s="16" t="s">
        <v>1149</v>
      </c>
      <c r="M240" s="16" t="s">
        <v>1149</v>
      </c>
      <c r="N240" s="16" t="s">
        <v>1149</v>
      </c>
      <c r="O240" s="16" t="s">
        <v>1150</v>
      </c>
      <c r="Q240" t="str">
        <f>VLOOKUP(B240,'ADB Main table'!A$2:A$475, 1, FALSE)</f>
        <v>COST_CENTER_HIERARCHY_L4</v>
      </c>
      <c r="R240" t="str">
        <f>VLOOKUP(B240,'ADB Main table'!A$2:B$475, 2, FALSE)</f>
        <v>string</v>
      </c>
      <c r="S240" t="str">
        <f t="shared" si="3"/>
        <v/>
      </c>
    </row>
    <row r="241" spans="1:19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796</v>
      </c>
      <c r="G241" s="7" t="s">
        <v>790</v>
      </c>
      <c r="H241" s="7"/>
      <c r="I241" s="6" t="s">
        <v>494</v>
      </c>
      <c r="J241" s="16"/>
      <c r="K241" s="16" t="s">
        <v>1149</v>
      </c>
      <c r="L241" s="16" t="s">
        <v>1149</v>
      </c>
      <c r="M241" s="16" t="s">
        <v>1149</v>
      </c>
      <c r="N241" s="16" t="s">
        <v>1149</v>
      </c>
      <c r="O241" s="16" t="s">
        <v>1150</v>
      </c>
      <c r="Q241" t="str">
        <f>VLOOKUP(B241,'ADB Main table'!A$2:A$475, 1, FALSE)</f>
        <v>COST_CENTER_HIERARCHY_L5</v>
      </c>
      <c r="R241" t="str">
        <f>VLOOKUP(B241,'ADB Main table'!A$2:B$475, 2, FALSE)</f>
        <v>string</v>
      </c>
      <c r="S241" t="str">
        <f t="shared" si="3"/>
        <v/>
      </c>
    </row>
    <row r="242" spans="1:19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797</v>
      </c>
      <c r="G242" s="7" t="s">
        <v>798</v>
      </c>
      <c r="H242" s="7" t="s">
        <v>799</v>
      </c>
      <c r="I242" s="6" t="s">
        <v>494</v>
      </c>
      <c r="J242" s="16"/>
      <c r="K242" s="16" t="s">
        <v>1149</v>
      </c>
      <c r="L242" s="16" t="s">
        <v>1149</v>
      </c>
      <c r="M242" s="16" t="s">
        <v>1149</v>
      </c>
      <c r="N242" s="16" t="s">
        <v>1149</v>
      </c>
      <c r="O242" s="16" t="s">
        <v>1150</v>
      </c>
      <c r="Q242" t="str">
        <f>VLOOKUP(B242,'ADB Main table'!A$2:A$475, 1, FALSE)</f>
        <v>CONTRACT_SOURCE_SYSTEM</v>
      </c>
      <c r="R242" t="str">
        <f>VLOOKUP(B242,'ADB Main table'!A$2:B$475, 2, FALSE)</f>
        <v>string</v>
      </c>
      <c r="S242" t="str">
        <f t="shared" si="3"/>
        <v/>
      </c>
    </row>
    <row r="243" spans="1:19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800</v>
      </c>
      <c r="G243" s="7" t="s">
        <v>798</v>
      </c>
      <c r="H243" s="7"/>
      <c r="I243" s="6" t="s">
        <v>494</v>
      </c>
      <c r="J243" s="17" t="str">
        <f>VLOOKUP(B243,'[1]From Spend Tech'!C$1:K$649,9,FALSE)</f>
        <v>S</v>
      </c>
      <c r="K243" s="17" t="s">
        <v>1149</v>
      </c>
      <c r="L243" s="17" t="s">
        <v>1149</v>
      </c>
      <c r="M243" s="17" t="s">
        <v>1149</v>
      </c>
      <c r="N243" s="17" t="s">
        <v>1149</v>
      </c>
      <c r="O243" s="17" t="s">
        <v>1150</v>
      </c>
      <c r="Q243" t="str">
        <f>VLOOKUP(B243,'ADB Main table'!A$2:A$475, 1, FALSE)</f>
        <v>CONTRACT_NUMBER</v>
      </c>
      <c r="R243" t="str">
        <f>VLOOKUP(B243,'ADB Main table'!A$2:B$475, 2, FALSE)</f>
        <v>string</v>
      </c>
      <c r="S243" t="str">
        <f t="shared" si="3"/>
        <v/>
      </c>
    </row>
    <row r="244" spans="1:19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801</v>
      </c>
      <c r="G244" s="7" t="s">
        <v>798</v>
      </c>
      <c r="H244" s="7"/>
      <c r="I244" s="6" t="s">
        <v>494</v>
      </c>
      <c r="J244" s="16"/>
      <c r="K244" s="16" t="s">
        <v>1149</v>
      </c>
      <c r="L244" s="16" t="s">
        <v>1149</v>
      </c>
      <c r="M244" s="16" t="s">
        <v>1149</v>
      </c>
      <c r="N244" s="16" t="s">
        <v>1149</v>
      </c>
      <c r="O244" s="16" t="s">
        <v>1150</v>
      </c>
      <c r="Q244" t="str">
        <f>VLOOKUP(B244,'ADB Main table'!A$2:A$475, 1, FALSE)</f>
        <v>CONTRACT_LINE_NUMBER</v>
      </c>
      <c r="R244" t="str">
        <f>VLOOKUP(B244,'ADB Main table'!A$2:B$475, 2, FALSE)</f>
        <v>string</v>
      </c>
      <c r="S244" t="str">
        <f t="shared" si="3"/>
        <v/>
      </c>
    </row>
    <row r="245" spans="1:19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802</v>
      </c>
      <c r="G245" s="7" t="s">
        <v>798</v>
      </c>
      <c r="H245" s="7"/>
      <c r="I245" s="6" t="s">
        <v>494</v>
      </c>
      <c r="J245" s="17" t="str">
        <f>VLOOKUP(B245,'[1]From Spend Tech'!C$1:K$649,9,FALSE)</f>
        <v>S</v>
      </c>
      <c r="K245" s="17" t="s">
        <v>1149</v>
      </c>
      <c r="L245" s="17" t="s">
        <v>1149</v>
      </c>
      <c r="M245" s="17" t="s">
        <v>1149</v>
      </c>
      <c r="N245" s="17" t="s">
        <v>1149</v>
      </c>
      <c r="O245" s="17" t="s">
        <v>1150</v>
      </c>
      <c r="Q245" t="str">
        <f>VLOOKUP(B245,'ADB Main table'!A$2:A$475, 1, FALSE)</f>
        <v>CONTRACT_AMOUNT</v>
      </c>
      <c r="R245" t="str">
        <f>VLOOKUP(B245,'ADB Main table'!A$2:B$475, 2, FALSE)</f>
        <v>double</v>
      </c>
      <c r="S245" t="str">
        <f t="shared" si="3"/>
        <v/>
      </c>
    </row>
    <row r="246" spans="1:19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803</v>
      </c>
      <c r="G246" s="7" t="s">
        <v>798</v>
      </c>
      <c r="H246" s="7"/>
      <c r="I246" s="6" t="s">
        <v>494</v>
      </c>
      <c r="J246" s="17" t="str">
        <f>VLOOKUP(B246,'[1]From Spend Tech'!C$1:K$649,9,FALSE)</f>
        <v>S</v>
      </c>
      <c r="K246" s="17" t="s">
        <v>1149</v>
      </c>
      <c r="L246" s="17" t="s">
        <v>1149</v>
      </c>
      <c r="M246" s="17" t="s">
        <v>1149</v>
      </c>
      <c r="N246" s="17" t="s">
        <v>1149</v>
      </c>
      <c r="O246" s="17" t="s">
        <v>1150</v>
      </c>
      <c r="Q246" t="str">
        <f>VLOOKUP(B246,'ADB Main table'!A$2:A$475, 1, FALSE)</f>
        <v>CONTRACT_START_DATE</v>
      </c>
      <c r="R246" t="str">
        <f>VLOOKUP(B246,'ADB Main table'!A$2:B$475, 2, FALSE)</f>
        <v>date</v>
      </c>
      <c r="S246" t="str">
        <f t="shared" si="3"/>
        <v/>
      </c>
    </row>
    <row r="247" spans="1:19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804</v>
      </c>
      <c r="G247" s="7" t="s">
        <v>798</v>
      </c>
      <c r="H247" s="7"/>
      <c r="I247" s="6" t="s">
        <v>494</v>
      </c>
      <c r="J247" s="17" t="str">
        <f>VLOOKUP(B247,'[1]From Spend Tech'!C$1:K$649,9,FALSE)</f>
        <v>S</v>
      </c>
      <c r="K247" s="17" t="s">
        <v>1149</v>
      </c>
      <c r="L247" s="17" t="s">
        <v>1149</v>
      </c>
      <c r="M247" s="17" t="s">
        <v>1149</v>
      </c>
      <c r="N247" s="17" t="s">
        <v>1149</v>
      </c>
      <c r="O247" s="17" t="s">
        <v>1150</v>
      </c>
      <c r="Q247" t="str">
        <f>VLOOKUP(B247,'ADB Main table'!A$2:A$475, 1, FALSE)</f>
        <v>CONTRACT_END_DATE</v>
      </c>
      <c r="R247" t="str">
        <f>VLOOKUP(B247,'ADB Main table'!A$2:B$475, 2, FALSE)</f>
        <v>date</v>
      </c>
      <c r="S247" t="str">
        <f t="shared" si="3"/>
        <v/>
      </c>
    </row>
    <row r="248" spans="1:19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805</v>
      </c>
      <c r="G248" s="7" t="s">
        <v>798</v>
      </c>
      <c r="H248" s="7"/>
      <c r="I248" s="6" t="s">
        <v>494</v>
      </c>
      <c r="J248" s="16"/>
      <c r="K248" s="16" t="s">
        <v>1149</v>
      </c>
      <c r="L248" s="16" t="s">
        <v>1149</v>
      </c>
      <c r="M248" s="16" t="s">
        <v>1149</v>
      </c>
      <c r="N248" s="16" t="s">
        <v>1149</v>
      </c>
      <c r="O248" s="16" t="s">
        <v>1150</v>
      </c>
      <c r="Q248" t="str">
        <f>VLOOKUP(B248,'ADB Main table'!A$2:A$475, 1, FALSE)</f>
        <v>CONTRACT_SUPPLIER_NUMBER</v>
      </c>
      <c r="R248" t="str">
        <f>VLOOKUP(B248,'ADB Main table'!A$2:B$475, 2, FALSE)</f>
        <v>string</v>
      </c>
      <c r="S248" t="str">
        <f t="shared" si="3"/>
        <v/>
      </c>
    </row>
    <row r="249" spans="1:19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806</v>
      </c>
      <c r="G249" s="7" t="s">
        <v>798</v>
      </c>
      <c r="H249" s="7"/>
      <c r="I249" s="6" t="s">
        <v>494</v>
      </c>
      <c r="J249" s="17" t="str">
        <f>VLOOKUP(B249,'[1]From Spend Tech'!C$1:K$649,9,FALSE)</f>
        <v>S</v>
      </c>
      <c r="K249" s="17" t="s">
        <v>1149</v>
      </c>
      <c r="L249" s="17" t="s">
        <v>1149</v>
      </c>
      <c r="M249" s="17" t="s">
        <v>1149</v>
      </c>
      <c r="N249" s="17" t="s">
        <v>1149</v>
      </c>
      <c r="O249" s="17" t="s">
        <v>1150</v>
      </c>
      <c r="Q249" t="str">
        <f>VLOOKUP(B249,'ADB Main table'!A$2:A$475, 1, FALSE)</f>
        <v>CONTRACT_SUPPLIER_NAME</v>
      </c>
      <c r="R249" t="str">
        <f>VLOOKUP(B249,'ADB Main table'!A$2:B$475, 2, FALSE)</f>
        <v>string</v>
      </c>
      <c r="S249" t="str">
        <f t="shared" si="3"/>
        <v/>
      </c>
    </row>
    <row r="250" spans="1:19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807</v>
      </c>
      <c r="G250" s="7" t="s">
        <v>798</v>
      </c>
      <c r="H250" s="7"/>
      <c r="I250" s="6" t="s">
        <v>494</v>
      </c>
      <c r="J250" s="17" t="str">
        <f>VLOOKUP(B250,'[1]From Spend Tech'!C$1:K$649,9,FALSE)</f>
        <v>S</v>
      </c>
      <c r="K250" s="17" t="s">
        <v>1149</v>
      </c>
      <c r="L250" s="17" t="s">
        <v>1149</v>
      </c>
      <c r="M250" s="17" t="s">
        <v>1149</v>
      </c>
      <c r="N250" s="17" t="s">
        <v>1149</v>
      </c>
      <c r="O250" s="17" t="s">
        <v>1150</v>
      </c>
      <c r="Q250" t="str">
        <f>VLOOKUP(B250,'ADB Main table'!A$2:A$475, 1, FALSE)</f>
        <v>CONTRACT_DESCRIPTION</v>
      </c>
      <c r="R250" t="str">
        <f>VLOOKUP(B250,'ADB Main table'!A$2:B$475, 2, FALSE)</f>
        <v>string</v>
      </c>
      <c r="S250" t="str">
        <f t="shared" si="3"/>
        <v/>
      </c>
    </row>
    <row r="251" spans="1:19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808</v>
      </c>
      <c r="G251" s="7" t="s">
        <v>798</v>
      </c>
      <c r="H251" s="7"/>
      <c r="I251" s="6" t="s">
        <v>494</v>
      </c>
      <c r="J251" s="16"/>
      <c r="K251" s="16" t="s">
        <v>1149</v>
      </c>
      <c r="L251" s="16" t="s">
        <v>1149</v>
      </c>
      <c r="M251" s="16" t="s">
        <v>1149</v>
      </c>
      <c r="N251" s="16" t="s">
        <v>1149</v>
      </c>
      <c r="O251" s="16" t="s">
        <v>1150</v>
      </c>
      <c r="Q251" t="str">
        <f>VLOOKUP(B251,'ADB Main table'!A$2:A$475, 1, FALSE)</f>
        <v>CONTRACT_DESCRIPTION_2</v>
      </c>
      <c r="R251" t="str">
        <f>VLOOKUP(B251,'ADB Main table'!A$2:B$475, 2, FALSE)</f>
        <v>string</v>
      </c>
      <c r="S251" t="str">
        <f t="shared" si="3"/>
        <v/>
      </c>
    </row>
    <row r="252" spans="1:19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809</v>
      </c>
      <c r="G252" s="7" t="s">
        <v>798</v>
      </c>
      <c r="H252" s="7"/>
      <c r="I252" s="6" t="s">
        <v>494</v>
      </c>
      <c r="J252" s="16"/>
      <c r="K252" s="16" t="s">
        <v>1149</v>
      </c>
      <c r="L252" s="16" t="s">
        <v>1149</v>
      </c>
      <c r="M252" s="16" t="s">
        <v>1149</v>
      </c>
      <c r="N252" s="16" t="s">
        <v>1149</v>
      </c>
      <c r="O252" s="16" t="s">
        <v>1150</v>
      </c>
      <c r="Q252" t="str">
        <f>VLOOKUP(B252,'ADB Main table'!A$2:A$475, 1, FALSE)</f>
        <v>CONTRACT_CATEGORY_CODE</v>
      </c>
      <c r="R252" t="str">
        <f>VLOOKUP(B252,'ADB Main table'!A$2:B$475, 2, FALSE)</f>
        <v>string</v>
      </c>
      <c r="S252" t="str">
        <f t="shared" si="3"/>
        <v/>
      </c>
    </row>
    <row r="253" spans="1:19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810</v>
      </c>
      <c r="G253" s="7" t="s">
        <v>798</v>
      </c>
      <c r="H253" s="7"/>
      <c r="I253" s="6" t="s">
        <v>494</v>
      </c>
      <c r="J253" s="16"/>
      <c r="K253" s="16" t="s">
        <v>1149</v>
      </c>
      <c r="L253" s="16" t="s">
        <v>1149</v>
      </c>
      <c r="M253" s="16" t="s">
        <v>1149</v>
      </c>
      <c r="N253" s="16" t="s">
        <v>1149</v>
      </c>
      <c r="O253" s="16" t="s">
        <v>1150</v>
      </c>
      <c r="Q253" t="str">
        <f>VLOOKUP(B253,'ADB Main table'!A$2:A$475, 1, FALSE)</f>
        <v>CONTRACT_CATEGORY_1</v>
      </c>
      <c r="R253" t="str">
        <f>VLOOKUP(B253,'ADB Main table'!A$2:B$475, 2, FALSE)</f>
        <v>string</v>
      </c>
      <c r="S253" t="str">
        <f t="shared" si="3"/>
        <v/>
      </c>
    </row>
    <row r="254" spans="1:19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811</v>
      </c>
      <c r="G254" s="7" t="s">
        <v>798</v>
      </c>
      <c r="H254" s="7"/>
      <c r="I254" s="6" t="s">
        <v>494</v>
      </c>
      <c r="J254" s="16"/>
      <c r="K254" s="16" t="s">
        <v>1149</v>
      </c>
      <c r="L254" s="16" t="s">
        <v>1149</v>
      </c>
      <c r="M254" s="16" t="s">
        <v>1149</v>
      </c>
      <c r="N254" s="16" t="s">
        <v>1149</v>
      </c>
      <c r="O254" s="16" t="s">
        <v>1150</v>
      </c>
      <c r="Q254" t="str">
        <f>VLOOKUP(B254,'ADB Main table'!A$2:A$475, 1, FALSE)</f>
        <v>CONTRACT_CATEGORY_2</v>
      </c>
      <c r="R254" t="str">
        <f>VLOOKUP(B254,'ADB Main table'!A$2:B$475, 2, FALSE)</f>
        <v>string</v>
      </c>
      <c r="S254" t="str">
        <f t="shared" si="3"/>
        <v/>
      </c>
    </row>
    <row r="255" spans="1:19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812</v>
      </c>
      <c r="G255" s="7" t="s">
        <v>798</v>
      </c>
      <c r="H255" s="7"/>
      <c r="I255" s="6" t="s">
        <v>494</v>
      </c>
      <c r="J255" s="16"/>
      <c r="K255" s="16" t="s">
        <v>1149</v>
      </c>
      <c r="L255" s="16" t="s">
        <v>1149</v>
      </c>
      <c r="M255" s="16" t="s">
        <v>1149</v>
      </c>
      <c r="N255" s="16" t="s">
        <v>1149</v>
      </c>
      <c r="O255" s="16" t="s">
        <v>1150</v>
      </c>
      <c r="Q255" t="str">
        <f>VLOOKUP(B255,'ADB Main table'!A$2:A$475, 1, FALSE)</f>
        <v>CONTRACT_CATEGORY_3</v>
      </c>
      <c r="R255" t="str">
        <f>VLOOKUP(B255,'ADB Main table'!A$2:B$475, 2, FALSE)</f>
        <v>string</v>
      </c>
      <c r="S255" t="str">
        <f t="shared" si="3"/>
        <v/>
      </c>
    </row>
    <row r="256" spans="1:19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813</v>
      </c>
      <c r="G256" s="7" t="s">
        <v>798</v>
      </c>
      <c r="H256" s="7"/>
      <c r="I256" s="6" t="s">
        <v>494</v>
      </c>
      <c r="J256" s="16"/>
      <c r="K256" s="16" t="s">
        <v>1149</v>
      </c>
      <c r="L256" s="16" t="s">
        <v>1149</v>
      </c>
      <c r="M256" s="16" t="s">
        <v>1149</v>
      </c>
      <c r="N256" s="16" t="s">
        <v>1149</v>
      </c>
      <c r="O256" s="16" t="s">
        <v>1150</v>
      </c>
      <c r="Q256" t="str">
        <f>VLOOKUP(B256,'ADB Main table'!A$2:A$475, 1, FALSE)</f>
        <v>CONTRACT_CATEGORY_4</v>
      </c>
      <c r="R256" t="str">
        <f>VLOOKUP(B256,'ADB Main table'!A$2:B$475, 2, FALSE)</f>
        <v>string</v>
      </c>
      <c r="S256" t="str">
        <f t="shared" si="3"/>
        <v/>
      </c>
    </row>
    <row r="257" spans="1:19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814</v>
      </c>
      <c r="G257" s="7" t="s">
        <v>798</v>
      </c>
      <c r="H257" s="7"/>
      <c r="I257" s="6" t="s">
        <v>494</v>
      </c>
      <c r="J257" s="16"/>
      <c r="K257" s="16" t="s">
        <v>1149</v>
      </c>
      <c r="L257" s="16" t="s">
        <v>1149</v>
      </c>
      <c r="M257" s="16" t="s">
        <v>1149</v>
      </c>
      <c r="N257" s="16" t="s">
        <v>1149</v>
      </c>
      <c r="O257" s="16" t="s">
        <v>1150</v>
      </c>
      <c r="Q257" t="str">
        <f>VLOOKUP(B257,'ADB Main table'!A$2:A$475, 1, FALSE)</f>
        <v>CONTRACT_OWNER</v>
      </c>
      <c r="R257" t="str">
        <f>VLOOKUP(B257,'ADB Main table'!A$2:B$475, 2, FALSE)</f>
        <v>string</v>
      </c>
      <c r="S257" t="str">
        <f t="shared" si="3"/>
        <v/>
      </c>
    </row>
    <row r="258" spans="1:19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815</v>
      </c>
      <c r="G258" s="7" t="s">
        <v>798</v>
      </c>
      <c r="H258" s="7"/>
      <c r="I258" s="6" t="s">
        <v>494</v>
      </c>
      <c r="J258" s="16"/>
      <c r="K258" s="16" t="s">
        <v>1149</v>
      </c>
      <c r="L258" s="16" t="s">
        <v>1149</v>
      </c>
      <c r="M258" s="16" t="s">
        <v>1149</v>
      </c>
      <c r="N258" s="16" t="s">
        <v>1149</v>
      </c>
      <c r="O258" s="16" t="s">
        <v>1150</v>
      </c>
      <c r="Q258" t="str">
        <f>VLOOKUP(B258,'ADB Main table'!A$2:A$475, 1, FALSE)</f>
        <v>CONTRACT_STATUS</v>
      </c>
      <c r="R258" t="str">
        <f>VLOOKUP(B258,'ADB Main table'!A$2:B$475, 2, FALSE)</f>
        <v>string</v>
      </c>
      <c r="S258" t="str">
        <f t="shared" ref="S258:S321" si="4">IF(OR(C258 = R258, (AND(OR(C258= "nvarchar",C258= "varchar"), R258 = "string")), (AND(C258= "datetime", OR(R258 = "timestamp"))), (C258= "boolean"), (R258= "double")), "", "yes")</f>
        <v/>
      </c>
    </row>
    <row r="259" spans="1:19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816</v>
      </c>
      <c r="G259" s="7" t="s">
        <v>798</v>
      </c>
      <c r="H259" s="7"/>
      <c r="I259" s="6" t="s">
        <v>494</v>
      </c>
      <c r="J259" s="16"/>
      <c r="K259" s="16" t="s">
        <v>1149</v>
      </c>
      <c r="L259" s="16" t="s">
        <v>1149</v>
      </c>
      <c r="M259" s="16" t="s">
        <v>1149</v>
      </c>
      <c r="N259" s="16" t="s">
        <v>1149</v>
      </c>
      <c r="O259" s="16" t="s">
        <v>1150</v>
      </c>
      <c r="Q259" t="str">
        <f>VLOOKUP(B259,'ADB Main table'!A$2:A$475, 1, FALSE)</f>
        <v>CONTRACT_TYPE</v>
      </c>
      <c r="R259" t="str">
        <f>VLOOKUP(B259,'ADB Main table'!A$2:B$475, 2, FALSE)</f>
        <v>string</v>
      </c>
      <c r="S259" t="str">
        <f t="shared" si="4"/>
        <v/>
      </c>
    </row>
    <row r="260" spans="1:19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817</v>
      </c>
      <c r="G260" s="7" t="s">
        <v>798</v>
      </c>
      <c r="H260" s="7"/>
      <c r="I260" s="6" t="s">
        <v>494</v>
      </c>
      <c r="J260" s="16"/>
      <c r="K260" s="16" t="s">
        <v>1149</v>
      </c>
      <c r="L260" s="16" t="s">
        <v>1149</v>
      </c>
      <c r="M260" s="16" t="s">
        <v>1149</v>
      </c>
      <c r="N260" s="16" t="s">
        <v>1149</v>
      </c>
      <c r="O260" s="16" t="s">
        <v>1150</v>
      </c>
      <c r="Q260" t="str">
        <f>VLOOKUP(B260,'ADB Main table'!A$2:A$475, 1, FALSE)</f>
        <v>CONTRACT_BUSINESS_UNIT</v>
      </c>
      <c r="R260" t="str">
        <f>VLOOKUP(B260,'ADB Main table'!A$2:B$475, 2, FALSE)</f>
        <v>string</v>
      </c>
      <c r="S260" t="str">
        <f t="shared" si="4"/>
        <v/>
      </c>
    </row>
    <row r="261" spans="1:19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818</v>
      </c>
      <c r="G261" s="7" t="s">
        <v>798</v>
      </c>
      <c r="H261" s="7"/>
      <c r="I261" s="6" t="s">
        <v>494</v>
      </c>
      <c r="J261" s="16"/>
      <c r="K261" s="16" t="s">
        <v>1149</v>
      </c>
      <c r="L261" s="16" t="s">
        <v>1149</v>
      </c>
      <c r="M261" s="16" t="s">
        <v>1149</v>
      </c>
      <c r="N261" s="16" t="s">
        <v>1149</v>
      </c>
      <c r="O261" s="16" t="s">
        <v>1150</v>
      </c>
      <c r="Q261" t="str">
        <f>VLOOKUP(B261,'ADB Main table'!A$2:A$475, 1, FALSE)</f>
        <v>CONTRACT_COMPANY</v>
      </c>
      <c r="R261" t="str">
        <f>VLOOKUP(B261,'ADB Main table'!A$2:B$475, 2, FALSE)</f>
        <v>string</v>
      </c>
      <c r="S261" t="str">
        <f t="shared" si="4"/>
        <v/>
      </c>
    </row>
    <row r="262" spans="1:19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819</v>
      </c>
      <c r="G262" s="7" t="s">
        <v>798</v>
      </c>
      <c r="H262" s="7"/>
      <c r="I262" s="6" t="s">
        <v>494</v>
      </c>
      <c r="J262" s="16"/>
      <c r="K262" s="16" t="s">
        <v>1149</v>
      </c>
      <c r="L262" s="16" t="s">
        <v>1149</v>
      </c>
      <c r="M262" s="16" t="s">
        <v>1149</v>
      </c>
      <c r="N262" s="16" t="s">
        <v>1149</v>
      </c>
      <c r="O262" s="16" t="s">
        <v>1150</v>
      </c>
      <c r="Q262" t="str">
        <f>VLOOKUP(B262,'ADB Main table'!A$2:A$475, 1, FALSE)</f>
        <v>CONTRACT_BU_COUNTRY</v>
      </c>
      <c r="R262" t="str">
        <f>VLOOKUP(B262,'ADB Main table'!A$2:B$475, 2, FALSE)</f>
        <v>string</v>
      </c>
      <c r="S262" t="str">
        <f t="shared" si="4"/>
        <v/>
      </c>
    </row>
    <row r="263" spans="1:19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820</v>
      </c>
      <c r="G263" s="7" t="s">
        <v>798</v>
      </c>
      <c r="H263" s="7"/>
      <c r="I263" s="6" t="s">
        <v>494</v>
      </c>
      <c r="J263" s="16"/>
      <c r="K263" s="16" t="s">
        <v>1149</v>
      </c>
      <c r="L263" s="16" t="s">
        <v>1149</v>
      </c>
      <c r="M263" s="16" t="s">
        <v>1149</v>
      </c>
      <c r="N263" s="16" t="s">
        <v>1149</v>
      </c>
      <c r="O263" s="16" t="s">
        <v>1150</v>
      </c>
      <c r="Q263" t="str">
        <f>VLOOKUP(B263,'ADB Main table'!A$2:A$475, 1, FALSE)</f>
        <v>CONTRACT_BU_REGION</v>
      </c>
      <c r="R263" t="str">
        <f>VLOOKUP(B263,'ADB Main table'!A$2:B$475, 2, FALSE)</f>
        <v>string</v>
      </c>
      <c r="S263" t="str">
        <f t="shared" si="4"/>
        <v/>
      </c>
    </row>
    <row r="264" spans="1:19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821</v>
      </c>
      <c r="G264" s="7" t="s">
        <v>798</v>
      </c>
      <c r="H264" s="7"/>
      <c r="I264" s="6" t="s">
        <v>494</v>
      </c>
      <c r="J264" s="16"/>
      <c r="K264" s="16" t="s">
        <v>1149</v>
      </c>
      <c r="L264" s="16" t="s">
        <v>1149</v>
      </c>
      <c r="M264" s="16" t="s">
        <v>1149</v>
      </c>
      <c r="N264" s="16" t="s">
        <v>1149</v>
      </c>
      <c r="O264" s="16" t="s">
        <v>1150</v>
      </c>
      <c r="Q264" t="str">
        <f>VLOOKUP(B264,'ADB Main table'!A$2:A$475, 1, FALSE)</f>
        <v>CONTRACT_RENEWAL_TYPE</v>
      </c>
      <c r="R264" t="str">
        <f>VLOOKUP(B264,'ADB Main table'!A$2:B$475, 2, FALSE)</f>
        <v>string</v>
      </c>
      <c r="S264" t="str">
        <f t="shared" si="4"/>
        <v/>
      </c>
    </row>
    <row r="265" spans="1:19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822</v>
      </c>
      <c r="G265" s="7" t="s">
        <v>823</v>
      </c>
      <c r="H265" s="7"/>
      <c r="I265" s="6" t="s">
        <v>494</v>
      </c>
      <c r="J265" s="16"/>
      <c r="K265" s="16" t="s">
        <v>1149</v>
      </c>
      <c r="L265" s="16" t="s">
        <v>1149</v>
      </c>
      <c r="M265" s="16" t="s">
        <v>1149</v>
      </c>
      <c r="N265" s="16" t="s">
        <v>1149</v>
      </c>
      <c r="O265" s="16" t="s">
        <v>1150</v>
      </c>
      <c r="Q265" t="str">
        <f>VLOOKUP(B265,'ADB Main table'!A$2:A$475, 1, FALSE)</f>
        <v>CLIENT_CHILD_SUPPLIER</v>
      </c>
      <c r="R265" t="str">
        <f>VLOOKUP(B265,'ADB Main table'!A$2:B$475, 2, FALSE)</f>
        <v>string</v>
      </c>
      <c r="S265" t="str">
        <f t="shared" si="4"/>
        <v/>
      </c>
    </row>
    <row r="266" spans="1:19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824</v>
      </c>
      <c r="G266" s="7" t="s">
        <v>823</v>
      </c>
      <c r="H266" s="7"/>
      <c r="I266" s="6" t="s">
        <v>494</v>
      </c>
      <c r="J266" s="16"/>
      <c r="K266" s="16" t="s">
        <v>1149</v>
      </c>
      <c r="L266" s="16" t="s">
        <v>1149</v>
      </c>
      <c r="M266" s="16" t="s">
        <v>1149</v>
      </c>
      <c r="N266" s="16" t="s">
        <v>1149</v>
      </c>
      <c r="O266" s="16" t="s">
        <v>1150</v>
      </c>
      <c r="Q266" t="str">
        <f>VLOOKUP(B266,'ADB Main table'!A$2:A$475, 1, FALSE)</f>
        <v>CLIENT_PARENT_SUPPLIER</v>
      </c>
      <c r="R266" t="str">
        <f>VLOOKUP(B266,'ADB Main table'!A$2:B$475, 2, FALSE)</f>
        <v>string</v>
      </c>
      <c r="S266" t="str">
        <f t="shared" si="4"/>
        <v/>
      </c>
    </row>
    <row r="267" spans="1:19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825</v>
      </c>
      <c r="G267" s="7" t="s">
        <v>823</v>
      </c>
      <c r="H267" s="7"/>
      <c r="I267" s="6" t="s">
        <v>494</v>
      </c>
      <c r="J267" s="16"/>
      <c r="K267" s="16" t="s">
        <v>1149</v>
      </c>
      <c r="L267" s="16" t="s">
        <v>1149</v>
      </c>
      <c r="M267" s="16" t="s">
        <v>1149</v>
      </c>
      <c r="N267" s="16" t="s">
        <v>1149</v>
      </c>
      <c r="O267" s="16" t="s">
        <v>1150</v>
      </c>
      <c r="Q267" t="str">
        <f>VLOOKUP(B267,'ADB Main table'!A$2:A$475, 1, FALSE)</f>
        <v>CLIENT_CATEGORY_CODE</v>
      </c>
      <c r="R267" t="str">
        <f>VLOOKUP(B267,'ADB Main table'!A$2:B$475, 2, FALSE)</f>
        <v>string</v>
      </c>
      <c r="S267" t="str">
        <f t="shared" si="4"/>
        <v/>
      </c>
    </row>
    <row r="268" spans="1:19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826</v>
      </c>
      <c r="G268" s="7" t="s">
        <v>823</v>
      </c>
      <c r="H268" s="7"/>
      <c r="I268" s="6" t="s">
        <v>494</v>
      </c>
      <c r="J268" s="16"/>
      <c r="K268" s="16" t="s">
        <v>1149</v>
      </c>
      <c r="L268" s="16" t="s">
        <v>1149</v>
      </c>
      <c r="M268" s="16" t="s">
        <v>1149</v>
      </c>
      <c r="N268" s="16" t="s">
        <v>1149</v>
      </c>
      <c r="O268" s="16" t="s">
        <v>1150</v>
      </c>
      <c r="Q268" t="str">
        <f>VLOOKUP(B268,'ADB Main table'!A$2:A$475, 1, FALSE)</f>
        <v>CLIENT_CATEGORY_1</v>
      </c>
      <c r="R268" t="str">
        <f>VLOOKUP(B268,'ADB Main table'!A$2:B$475, 2, FALSE)</f>
        <v>string</v>
      </c>
      <c r="S268" t="str">
        <f t="shared" si="4"/>
        <v/>
      </c>
    </row>
    <row r="269" spans="1:19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827</v>
      </c>
      <c r="G269" s="7" t="s">
        <v>823</v>
      </c>
      <c r="H269" s="7"/>
      <c r="I269" s="6" t="s">
        <v>494</v>
      </c>
      <c r="J269" s="16"/>
      <c r="K269" s="16" t="s">
        <v>1149</v>
      </c>
      <c r="L269" s="16" t="s">
        <v>1149</v>
      </c>
      <c r="M269" s="16" t="s">
        <v>1149</v>
      </c>
      <c r="N269" s="16" t="s">
        <v>1149</v>
      </c>
      <c r="O269" s="16" t="s">
        <v>1150</v>
      </c>
      <c r="Q269" t="str">
        <f>VLOOKUP(B269,'ADB Main table'!A$2:A$475, 1, FALSE)</f>
        <v>CLIENT_CATEGORY_2</v>
      </c>
      <c r="R269" t="str">
        <f>VLOOKUP(B269,'ADB Main table'!A$2:B$475, 2, FALSE)</f>
        <v>string</v>
      </c>
      <c r="S269" t="str">
        <f t="shared" si="4"/>
        <v/>
      </c>
    </row>
    <row r="270" spans="1:19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828</v>
      </c>
      <c r="G270" s="7" t="s">
        <v>823</v>
      </c>
      <c r="H270" s="7"/>
      <c r="I270" s="6" t="s">
        <v>494</v>
      </c>
      <c r="J270" s="16"/>
      <c r="K270" s="16" t="s">
        <v>1149</v>
      </c>
      <c r="L270" s="16" t="s">
        <v>1149</v>
      </c>
      <c r="M270" s="16" t="s">
        <v>1149</v>
      </c>
      <c r="N270" s="16" t="s">
        <v>1149</v>
      </c>
      <c r="O270" s="16" t="s">
        <v>1150</v>
      </c>
      <c r="Q270" t="str">
        <f>VLOOKUP(B270,'ADB Main table'!A$2:A$475, 1, FALSE)</f>
        <v>CLIENT_CATEGORY_3</v>
      </c>
      <c r="R270" t="str">
        <f>VLOOKUP(B270,'ADB Main table'!A$2:B$475, 2, FALSE)</f>
        <v>string</v>
      </c>
      <c r="S270" t="str">
        <f t="shared" si="4"/>
        <v/>
      </c>
    </row>
    <row r="271" spans="1:19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829</v>
      </c>
      <c r="G271" s="7" t="s">
        <v>823</v>
      </c>
      <c r="H271" s="7"/>
      <c r="I271" s="6" t="s">
        <v>494</v>
      </c>
      <c r="J271" s="16"/>
      <c r="K271" s="16" t="s">
        <v>1149</v>
      </c>
      <c r="L271" s="16" t="s">
        <v>1149</v>
      </c>
      <c r="M271" s="16" t="s">
        <v>1149</v>
      </c>
      <c r="N271" s="16" t="s">
        <v>1149</v>
      </c>
      <c r="O271" s="16" t="s">
        <v>1150</v>
      </c>
      <c r="Q271" t="str">
        <f>VLOOKUP(B271,'ADB Main table'!A$2:A$475, 1, FALSE)</f>
        <v>CLIENT_CATEGORY_4</v>
      </c>
      <c r="R271" t="str">
        <f>VLOOKUP(B271,'ADB Main table'!A$2:B$475, 2, FALSE)</f>
        <v>string</v>
      </c>
      <c r="S271" t="str">
        <f t="shared" si="4"/>
        <v/>
      </c>
    </row>
    <row r="272" spans="1:19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830</v>
      </c>
      <c r="G272" s="7" t="s">
        <v>831</v>
      </c>
      <c r="H272" s="7"/>
      <c r="I272" s="6" t="s">
        <v>566</v>
      </c>
      <c r="J272" s="16"/>
      <c r="K272" s="16" t="s">
        <v>1149</v>
      </c>
      <c r="L272" s="16" t="s">
        <v>1149</v>
      </c>
      <c r="M272" s="16" t="s">
        <v>1149</v>
      </c>
      <c r="N272" s="16" t="s">
        <v>1150</v>
      </c>
      <c r="O272" s="16" t="s">
        <v>1149</v>
      </c>
      <c r="Q272" t="str">
        <f>VLOOKUP(B272,'ADB Main table'!A$2:A$475, 1, FALSE)</f>
        <v>GEP_CATEGORY_KEY</v>
      </c>
      <c r="R272" t="str">
        <f>VLOOKUP(B272,'ADB Main table'!A$2:B$475, 2, FALSE)</f>
        <v>string</v>
      </c>
      <c r="S272" t="str">
        <f t="shared" si="4"/>
        <v/>
      </c>
    </row>
    <row r="273" spans="1:19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832</v>
      </c>
      <c r="G273" s="7" t="s">
        <v>831</v>
      </c>
      <c r="H273" s="7"/>
      <c r="I273" s="6" t="s">
        <v>566</v>
      </c>
      <c r="J273" s="16"/>
      <c r="K273" s="16" t="s">
        <v>1149</v>
      </c>
      <c r="L273" s="16" t="s">
        <v>1149</v>
      </c>
      <c r="M273" s="16" t="s">
        <v>1149</v>
      </c>
      <c r="N273" s="16" t="s">
        <v>1150</v>
      </c>
      <c r="O273" s="16" t="s">
        <v>1149</v>
      </c>
      <c r="Q273" t="str">
        <f>VLOOKUP(B273,'ADB Main table'!A$2:A$475, 1, FALSE)</f>
        <v>GEP_CATEGORY_CODE</v>
      </c>
      <c r="R273" t="str">
        <f>VLOOKUP(B273,'ADB Main table'!A$2:B$475, 2, FALSE)</f>
        <v>string</v>
      </c>
      <c r="S273" t="str">
        <f t="shared" si="4"/>
        <v/>
      </c>
    </row>
    <row r="274" spans="1:19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833</v>
      </c>
      <c r="G274" s="7" t="s">
        <v>831</v>
      </c>
      <c r="H274" s="7"/>
      <c r="I274" s="6" t="s">
        <v>566</v>
      </c>
      <c r="J274" s="17" t="str">
        <f>VLOOKUP(B274,'[1]From Spend Tech'!C$1:K$649,9,FALSE)</f>
        <v>S</v>
      </c>
      <c r="K274" s="17" t="s">
        <v>1149</v>
      </c>
      <c r="L274" s="17" t="s">
        <v>1151</v>
      </c>
      <c r="M274" s="17" t="s">
        <v>1149</v>
      </c>
      <c r="N274" s="17" t="s">
        <v>1150</v>
      </c>
      <c r="O274" s="17" t="s">
        <v>1149</v>
      </c>
      <c r="Q274" t="str">
        <f>VLOOKUP(B274,'ADB Main table'!A$2:A$475, 1, FALSE)</f>
        <v>GEP_CATEGORY_LEVEL_1</v>
      </c>
      <c r="R274" t="str">
        <f>VLOOKUP(B274,'ADB Main table'!A$2:B$475, 2, FALSE)</f>
        <v>string</v>
      </c>
      <c r="S274" t="str">
        <f t="shared" si="4"/>
        <v/>
      </c>
    </row>
    <row r="275" spans="1:19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834</v>
      </c>
      <c r="G275" s="7" t="s">
        <v>831</v>
      </c>
      <c r="H275" s="7"/>
      <c r="I275" s="6" t="s">
        <v>566</v>
      </c>
      <c r="J275" s="17" t="str">
        <f>VLOOKUP(B275,'[1]From Spend Tech'!C$1:K$649,9,FALSE)</f>
        <v>S</v>
      </c>
      <c r="K275" s="17" t="s">
        <v>1149</v>
      </c>
      <c r="L275" s="17" t="s">
        <v>1151</v>
      </c>
      <c r="M275" s="17" t="s">
        <v>1149</v>
      </c>
      <c r="N275" s="17" t="s">
        <v>1150</v>
      </c>
      <c r="O275" s="17" t="s">
        <v>1149</v>
      </c>
      <c r="Q275" t="str">
        <f>VLOOKUP(B275,'ADB Main table'!A$2:A$475, 1, FALSE)</f>
        <v>GEP_CATEGORY_LEVEL_2</v>
      </c>
      <c r="R275" t="str">
        <f>VLOOKUP(B275,'ADB Main table'!A$2:B$475, 2, FALSE)</f>
        <v>string</v>
      </c>
      <c r="S275" t="str">
        <f t="shared" si="4"/>
        <v/>
      </c>
    </row>
    <row r="276" spans="1:19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835</v>
      </c>
      <c r="G276" s="7" t="s">
        <v>831</v>
      </c>
      <c r="H276" s="7"/>
      <c r="I276" s="6" t="s">
        <v>566</v>
      </c>
      <c r="J276" s="17" t="str">
        <f>VLOOKUP(B276,'[1]From Spend Tech'!C$1:K$649,9,FALSE)</f>
        <v>S</v>
      </c>
      <c r="K276" s="17" t="s">
        <v>1149</v>
      </c>
      <c r="L276" s="17" t="s">
        <v>1151</v>
      </c>
      <c r="M276" s="17" t="s">
        <v>1149</v>
      </c>
      <c r="N276" s="17" t="s">
        <v>1150</v>
      </c>
      <c r="O276" s="17" t="s">
        <v>1149</v>
      </c>
      <c r="Q276" t="str">
        <f>VLOOKUP(B276,'ADB Main table'!A$2:A$475, 1, FALSE)</f>
        <v>GEP_CATEGORY_LEVEL_3</v>
      </c>
      <c r="R276" t="str">
        <f>VLOOKUP(B276,'ADB Main table'!A$2:B$475, 2, FALSE)</f>
        <v>string</v>
      </c>
      <c r="S276" t="str">
        <f t="shared" si="4"/>
        <v/>
      </c>
    </row>
    <row r="277" spans="1:19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836</v>
      </c>
      <c r="G277" s="7" t="s">
        <v>831</v>
      </c>
      <c r="H277" s="7"/>
      <c r="I277" s="6" t="s">
        <v>566</v>
      </c>
      <c r="J277" s="17" t="str">
        <f>VLOOKUP(B277,'[1]From Spend Tech'!C$1:K$649,9,FALSE)</f>
        <v>S</v>
      </c>
      <c r="K277" s="17" t="s">
        <v>1149</v>
      </c>
      <c r="L277" s="17" t="s">
        <v>1151</v>
      </c>
      <c r="M277" s="17" t="s">
        <v>1149</v>
      </c>
      <c r="N277" s="17" t="s">
        <v>1150</v>
      </c>
      <c r="O277" s="17" t="s">
        <v>1149</v>
      </c>
      <c r="Q277" t="str">
        <f>VLOOKUP(B277,'ADB Main table'!A$2:A$475, 1, FALSE)</f>
        <v>GEP_CATEGORY_LEVEL_4</v>
      </c>
      <c r="R277" t="str">
        <f>VLOOKUP(B277,'ADB Main table'!A$2:B$475, 2, FALSE)</f>
        <v>string</v>
      </c>
      <c r="S277" t="str">
        <f t="shared" si="4"/>
        <v/>
      </c>
    </row>
    <row r="278" spans="1:19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837</v>
      </c>
      <c r="G278" s="7" t="s">
        <v>831</v>
      </c>
      <c r="H278" s="7"/>
      <c r="I278" s="6" t="s">
        <v>566</v>
      </c>
      <c r="J278" s="16"/>
      <c r="K278" s="16" t="s">
        <v>1149</v>
      </c>
      <c r="L278" s="16" t="s">
        <v>1151</v>
      </c>
      <c r="M278" s="16" t="s">
        <v>1149</v>
      </c>
      <c r="N278" s="16" t="s">
        <v>1150</v>
      </c>
      <c r="O278" s="16" t="s">
        <v>1149</v>
      </c>
      <c r="Q278" t="str">
        <f>VLOOKUP(B278,'ADB Main table'!A$2:A$475, 1, FALSE)</f>
        <v>GEP_CATEGORY_LEVEL_5</v>
      </c>
      <c r="R278" t="str">
        <f>VLOOKUP(B278,'ADB Main table'!A$2:B$475, 2, FALSE)</f>
        <v>string</v>
      </c>
      <c r="S278" t="str">
        <f t="shared" si="4"/>
        <v/>
      </c>
    </row>
    <row r="279" spans="1:19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838</v>
      </c>
      <c r="G279" s="7" t="s">
        <v>831</v>
      </c>
      <c r="H279" s="7"/>
      <c r="I279" s="6" t="s">
        <v>566</v>
      </c>
      <c r="J279" s="16"/>
      <c r="K279" s="16" t="s">
        <v>1149</v>
      </c>
      <c r="L279" s="16" t="s">
        <v>1151</v>
      </c>
      <c r="M279" s="16" t="s">
        <v>1149</v>
      </c>
      <c r="N279" s="16" t="s">
        <v>1150</v>
      </c>
      <c r="O279" s="16" t="s">
        <v>1149</v>
      </c>
      <c r="Q279" t="str">
        <f>VLOOKUP(B279,'ADB Main table'!A$2:A$475, 1, FALSE)</f>
        <v>GEP_CATEGORY_LEVEL_6</v>
      </c>
      <c r="R279" t="str">
        <f>VLOOKUP(B279,'ADB Main table'!A$2:B$475, 2, FALSE)</f>
        <v>string</v>
      </c>
      <c r="S279" t="str">
        <f t="shared" si="4"/>
        <v/>
      </c>
    </row>
    <row r="280" spans="1:19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839</v>
      </c>
      <c r="G280" s="7" t="s">
        <v>831</v>
      </c>
      <c r="H280" s="7"/>
      <c r="I280" s="6" t="s">
        <v>566</v>
      </c>
      <c r="J280" s="16"/>
      <c r="K280" s="16" t="s">
        <v>1149</v>
      </c>
      <c r="L280" s="16" t="s">
        <v>1151</v>
      </c>
      <c r="M280" s="16" t="s">
        <v>1149</v>
      </c>
      <c r="N280" s="16" t="s">
        <v>1150</v>
      </c>
      <c r="O280" s="16" t="s">
        <v>1149</v>
      </c>
      <c r="Q280" t="str">
        <f>VLOOKUP(B280,'ADB Main table'!A$2:A$475, 1, FALSE)</f>
        <v>GEP_CATEGORY_LEVEL_7</v>
      </c>
      <c r="R280" t="str">
        <f>VLOOKUP(B280,'ADB Main table'!A$2:B$475, 2, FALSE)</f>
        <v>string</v>
      </c>
      <c r="S280" t="str">
        <f t="shared" si="4"/>
        <v/>
      </c>
    </row>
    <row r="281" spans="1:19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840</v>
      </c>
      <c r="G281" s="7" t="s">
        <v>831</v>
      </c>
      <c r="H281" s="7"/>
      <c r="I281" s="6" t="s">
        <v>566</v>
      </c>
      <c r="J281" s="16"/>
      <c r="K281" s="16" t="s">
        <v>1149</v>
      </c>
      <c r="L281" s="16" t="s">
        <v>1149</v>
      </c>
      <c r="M281" s="16" t="s">
        <v>1149</v>
      </c>
      <c r="N281" s="16" t="s">
        <v>1150</v>
      </c>
      <c r="O281" s="16" t="s">
        <v>1149</v>
      </c>
      <c r="Q281" t="str">
        <f>VLOOKUP(B281,'ADB Main table'!A$2:A$475, 1, FALSE)</f>
        <v>GEP_CATEGORY_VERSION</v>
      </c>
      <c r="R281" t="str">
        <f>VLOOKUP(B281,'ADB Main table'!A$2:B$475, 2, FALSE)</f>
        <v>string</v>
      </c>
      <c r="S281" t="str">
        <f t="shared" si="4"/>
        <v/>
      </c>
    </row>
    <row r="282" spans="1:19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841</v>
      </c>
      <c r="G282" s="7" t="s">
        <v>831</v>
      </c>
      <c r="H282" s="7"/>
      <c r="I282" s="6" t="s">
        <v>566</v>
      </c>
      <c r="J282" s="16"/>
      <c r="K282" s="16" t="s">
        <v>1149</v>
      </c>
      <c r="L282" s="16" t="s">
        <v>1149</v>
      </c>
      <c r="M282" s="16" t="s">
        <v>1149</v>
      </c>
      <c r="N282" s="16" t="s">
        <v>1150</v>
      </c>
      <c r="O282" s="16" t="s">
        <v>1149</v>
      </c>
      <c r="Q282" t="str">
        <f>VLOOKUP(B282,'ADB Main table'!A$2:A$475, 1, FALSE)</f>
        <v>GEP_PRODUCT_SERVICE_FLAG</v>
      </c>
      <c r="R282" t="str">
        <f>VLOOKUP(B282,'ADB Main table'!A$2:B$475, 2, FALSE)</f>
        <v>string</v>
      </c>
      <c r="S282" t="str">
        <f t="shared" si="4"/>
        <v/>
      </c>
    </row>
    <row r="283" spans="1:19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842</v>
      </c>
      <c r="G283" s="7" t="s">
        <v>831</v>
      </c>
      <c r="H283" s="7"/>
      <c r="I283" s="6" t="s">
        <v>566</v>
      </c>
      <c r="J283" s="16"/>
      <c r="K283" s="16" t="s">
        <v>1149</v>
      </c>
      <c r="L283" s="16" t="s">
        <v>1149</v>
      </c>
      <c r="M283" s="16" t="s">
        <v>1149</v>
      </c>
      <c r="N283" s="16" t="s">
        <v>1150</v>
      </c>
      <c r="O283" s="16" t="s">
        <v>1149</v>
      </c>
      <c r="Q283" t="str">
        <f>VLOOKUP(B283,'ADB Main table'!A$2:A$475, 1, FALSE)</f>
        <v>GEP_DIRECT_INDIRECT_FLAG</v>
      </c>
      <c r="R283" t="str">
        <f>VLOOKUP(B283,'ADB Main table'!A$2:B$475, 2, FALSE)</f>
        <v>string</v>
      </c>
      <c r="S283" t="str">
        <f t="shared" si="4"/>
        <v/>
      </c>
    </row>
    <row r="284" spans="1:19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843</v>
      </c>
      <c r="G284" s="7" t="s">
        <v>831</v>
      </c>
      <c r="H284" s="7"/>
      <c r="I284" s="6" t="s">
        <v>566</v>
      </c>
      <c r="J284" s="16"/>
      <c r="K284" s="16" t="s">
        <v>1149</v>
      </c>
      <c r="L284" s="16" t="s">
        <v>1149</v>
      </c>
      <c r="M284" s="16" t="s">
        <v>1149</v>
      </c>
      <c r="N284" s="16" t="s">
        <v>1150</v>
      </c>
      <c r="O284" s="16" t="s">
        <v>1149</v>
      </c>
      <c r="Q284" t="str">
        <f>VLOOKUP(B284,'ADB Main table'!A$2:A$475, 1, FALSE)</f>
        <v>GEP_SOURCING_CATEGORY</v>
      </c>
      <c r="R284" t="str">
        <f>VLOOKUP(B284,'ADB Main table'!A$2:B$475, 2, FALSE)</f>
        <v>string</v>
      </c>
      <c r="S284" t="str">
        <f t="shared" si="4"/>
        <v/>
      </c>
    </row>
    <row r="285" spans="1:19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844</v>
      </c>
      <c r="G285" s="7" t="s">
        <v>831</v>
      </c>
      <c r="H285" s="7"/>
      <c r="I285" s="6" t="s">
        <v>566</v>
      </c>
      <c r="J285" s="16"/>
      <c r="K285" s="16" t="s">
        <v>1149</v>
      </c>
      <c r="L285" s="16" t="s">
        <v>1149</v>
      </c>
      <c r="M285" s="16" t="s">
        <v>1149</v>
      </c>
      <c r="N285" s="16" t="s">
        <v>1150</v>
      </c>
      <c r="O285" s="16" t="s">
        <v>1149</v>
      </c>
      <c r="Q285" t="str">
        <f>VLOOKUP(B285,'ADB Main table'!A$2:A$475, 1, FALSE)</f>
        <v>GEP_MRO_CAPITAL_FLAG</v>
      </c>
      <c r="R285" t="str">
        <f>VLOOKUP(B285,'ADB Main table'!A$2:B$475, 2, FALSE)</f>
        <v>string</v>
      </c>
      <c r="S285" t="str">
        <f t="shared" si="4"/>
        <v/>
      </c>
    </row>
    <row r="286" spans="1:19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845</v>
      </c>
      <c r="G286" s="7" t="s">
        <v>831</v>
      </c>
      <c r="H286" s="7"/>
      <c r="I286" s="6" t="s">
        <v>566</v>
      </c>
      <c r="J286" s="16"/>
      <c r="K286" s="16" t="s">
        <v>1149</v>
      </c>
      <c r="L286" s="16" t="s">
        <v>1149</v>
      </c>
      <c r="M286" s="16" t="s">
        <v>1149</v>
      </c>
      <c r="N286" s="16" t="s">
        <v>1150</v>
      </c>
      <c r="O286" s="16" t="s">
        <v>1149</v>
      </c>
      <c r="Q286" t="str">
        <f>VLOOKUP(B286,'ADB Main table'!A$2:A$475, 1, FALSE)</f>
        <v>GEP_UNSPSC_KEY</v>
      </c>
      <c r="R286" t="str">
        <f>VLOOKUP(B286,'ADB Main table'!A$2:B$475, 2, FALSE)</f>
        <v>string</v>
      </c>
      <c r="S286" t="str">
        <f t="shared" si="4"/>
        <v/>
      </c>
    </row>
    <row r="287" spans="1:19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846</v>
      </c>
      <c r="G287" s="7" t="s">
        <v>831</v>
      </c>
      <c r="H287" s="7"/>
      <c r="I287" s="6" t="s">
        <v>566</v>
      </c>
      <c r="J287" s="16"/>
      <c r="K287" s="16" t="s">
        <v>1149</v>
      </c>
      <c r="L287" s="16" t="s">
        <v>1149</v>
      </c>
      <c r="M287" s="16" t="s">
        <v>1149</v>
      </c>
      <c r="N287" s="16" t="s">
        <v>1150</v>
      </c>
      <c r="O287" s="16" t="s">
        <v>1149</v>
      </c>
      <c r="Q287" t="str">
        <f>VLOOKUP(B287,'ADB Main table'!A$2:A$475, 1, FALSE)</f>
        <v>GEP_UNSPSC_CODE</v>
      </c>
      <c r="R287" t="str">
        <f>VLOOKUP(B287,'ADB Main table'!A$2:B$475, 2, FALSE)</f>
        <v>string</v>
      </c>
      <c r="S287" t="str">
        <f t="shared" si="4"/>
        <v/>
      </c>
    </row>
    <row r="288" spans="1:19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847</v>
      </c>
      <c r="G288" s="7" t="s">
        <v>831</v>
      </c>
      <c r="H288" s="7"/>
      <c r="I288" s="6" t="s">
        <v>566</v>
      </c>
      <c r="J288" s="16"/>
      <c r="K288" s="16" t="s">
        <v>1149</v>
      </c>
      <c r="L288" s="16" t="s">
        <v>1149</v>
      </c>
      <c r="M288" s="16" t="s">
        <v>1149</v>
      </c>
      <c r="N288" s="16" t="s">
        <v>1150</v>
      </c>
      <c r="O288" s="16" t="s">
        <v>1149</v>
      </c>
      <c r="Q288" t="str">
        <f>VLOOKUP(B288,'ADB Main table'!A$2:A$475, 1, FALSE)</f>
        <v>GEP_UNSPSC_L1_SEGMENT</v>
      </c>
      <c r="R288" t="str">
        <f>VLOOKUP(B288,'ADB Main table'!A$2:B$475, 2, FALSE)</f>
        <v>string</v>
      </c>
      <c r="S288" t="str">
        <f t="shared" si="4"/>
        <v/>
      </c>
    </row>
    <row r="289" spans="1:19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848</v>
      </c>
      <c r="G289" s="7" t="s">
        <v>831</v>
      </c>
      <c r="H289" s="7"/>
      <c r="I289" s="6" t="s">
        <v>566</v>
      </c>
      <c r="J289" s="16"/>
      <c r="K289" s="16" t="s">
        <v>1149</v>
      </c>
      <c r="L289" s="16" t="s">
        <v>1149</v>
      </c>
      <c r="M289" s="16" t="s">
        <v>1149</v>
      </c>
      <c r="N289" s="16" t="s">
        <v>1150</v>
      </c>
      <c r="O289" s="16" t="s">
        <v>1149</v>
      </c>
      <c r="Q289" t="str">
        <f>VLOOKUP(B289,'ADB Main table'!A$2:A$475, 1, FALSE)</f>
        <v>GEP_UNSPSC_L2_FAMILY</v>
      </c>
      <c r="R289" t="str">
        <f>VLOOKUP(B289,'ADB Main table'!A$2:B$475, 2, FALSE)</f>
        <v>string</v>
      </c>
      <c r="S289" t="str">
        <f t="shared" si="4"/>
        <v/>
      </c>
    </row>
    <row r="290" spans="1:19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849</v>
      </c>
      <c r="G290" s="7" t="s">
        <v>831</v>
      </c>
      <c r="H290" s="7"/>
      <c r="I290" s="6" t="s">
        <v>566</v>
      </c>
      <c r="J290" s="16"/>
      <c r="K290" s="16" t="s">
        <v>1149</v>
      </c>
      <c r="L290" s="16" t="s">
        <v>1149</v>
      </c>
      <c r="M290" s="16" t="s">
        <v>1149</v>
      </c>
      <c r="N290" s="16" t="s">
        <v>1150</v>
      </c>
      <c r="O290" s="16" t="s">
        <v>1149</v>
      </c>
      <c r="Q290" t="str">
        <f>VLOOKUP(B290,'ADB Main table'!A$2:A$475, 1, FALSE)</f>
        <v>GEP_UNSPSC_L3_CATEGORY</v>
      </c>
      <c r="R290" t="str">
        <f>VLOOKUP(B290,'ADB Main table'!A$2:B$475, 2, FALSE)</f>
        <v>string</v>
      </c>
      <c r="S290" t="str">
        <f t="shared" si="4"/>
        <v/>
      </c>
    </row>
    <row r="291" spans="1:19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850</v>
      </c>
      <c r="G291" s="7" t="s">
        <v>831</v>
      </c>
      <c r="H291" s="7"/>
      <c r="I291" s="6" t="s">
        <v>566</v>
      </c>
      <c r="J291" s="16"/>
      <c r="K291" s="16" t="s">
        <v>1149</v>
      </c>
      <c r="L291" s="16" t="s">
        <v>1149</v>
      </c>
      <c r="M291" s="16" t="s">
        <v>1149</v>
      </c>
      <c r="N291" s="16" t="s">
        <v>1150</v>
      </c>
      <c r="O291" s="16" t="s">
        <v>1149</v>
      </c>
      <c r="Q291" t="str">
        <f>VLOOKUP(B291,'ADB Main table'!A$2:A$475, 1, FALSE)</f>
        <v>GEP_UNSPSC_L4_COMMODITY</v>
      </c>
      <c r="R291" t="str">
        <f>VLOOKUP(B291,'ADB Main table'!A$2:B$475, 2, FALSE)</f>
        <v>string</v>
      </c>
      <c r="S291" t="str">
        <f t="shared" si="4"/>
        <v/>
      </c>
    </row>
    <row r="292" spans="1:19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851</v>
      </c>
      <c r="G292" s="7" t="s">
        <v>831</v>
      </c>
      <c r="H292" s="7"/>
      <c r="I292" s="6" t="s">
        <v>566</v>
      </c>
      <c r="J292" s="16"/>
      <c r="K292" s="16" t="s">
        <v>1149</v>
      </c>
      <c r="L292" s="16" t="s">
        <v>1149</v>
      </c>
      <c r="M292" s="16" t="s">
        <v>1149</v>
      </c>
      <c r="N292" s="16" t="s">
        <v>1150</v>
      </c>
      <c r="O292" s="16" t="s">
        <v>1149</v>
      </c>
      <c r="Q292" t="str">
        <f>VLOOKUP(B292,'ADB Main table'!A$2:A$475, 1, FALSE)</f>
        <v>GEP_UNSPSC_VERSION</v>
      </c>
      <c r="R292" t="str">
        <f>VLOOKUP(B292,'ADB Main table'!A$2:B$475, 2, FALSE)</f>
        <v>string</v>
      </c>
      <c r="S292" t="str">
        <f t="shared" si="4"/>
        <v/>
      </c>
    </row>
    <row r="293" spans="1:19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852</v>
      </c>
      <c r="G293" s="7" t="s">
        <v>831</v>
      </c>
      <c r="H293" s="7" t="s">
        <v>853</v>
      </c>
      <c r="I293" s="6" t="s">
        <v>566</v>
      </c>
      <c r="J293" s="16"/>
      <c r="K293" s="16" t="s">
        <v>1149</v>
      </c>
      <c r="L293" s="16" t="s">
        <v>1149</v>
      </c>
      <c r="M293" s="16" t="s">
        <v>1149</v>
      </c>
      <c r="N293" s="16" t="s">
        <v>1150</v>
      </c>
      <c r="O293" s="16" t="s">
        <v>1149</v>
      </c>
      <c r="Q293" t="str">
        <f>VLOOKUP(B293,'ADB Main table'!A$2:A$475, 1, FALSE)</f>
        <v>GEP_UNSPSC_STATUS</v>
      </c>
      <c r="R293" t="str">
        <f>VLOOKUP(B293,'ADB Main table'!A$2:B$475, 2, FALSE)</f>
        <v>string</v>
      </c>
      <c r="S293" t="str">
        <f t="shared" si="4"/>
        <v/>
      </c>
    </row>
    <row r="294" spans="1:19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854</v>
      </c>
      <c r="G294" s="7" t="s">
        <v>855</v>
      </c>
      <c r="H294" s="7" t="s">
        <v>799</v>
      </c>
      <c r="I294" s="6" t="s">
        <v>494</v>
      </c>
      <c r="J294" s="16"/>
      <c r="K294" s="16" t="s">
        <v>1149</v>
      </c>
      <c r="L294" s="16" t="s">
        <v>1149</v>
      </c>
      <c r="M294" s="16" t="s">
        <v>1149</v>
      </c>
      <c r="N294" s="16" t="s">
        <v>1149</v>
      </c>
      <c r="O294" s="16" t="s">
        <v>1150</v>
      </c>
      <c r="Q294" t="str">
        <f>VLOOKUP(B294,'ADB Main table'!A$2:A$475, 1, FALSE)</f>
        <v>PO_SOURCE_SYSTEM</v>
      </c>
      <c r="R294" t="str">
        <f>VLOOKUP(B294,'ADB Main table'!A$2:B$475, 2, FALSE)</f>
        <v>string</v>
      </c>
      <c r="S294" t="str">
        <f t="shared" si="4"/>
        <v/>
      </c>
    </row>
    <row r="295" spans="1:19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856</v>
      </c>
      <c r="G295" s="7" t="s">
        <v>855</v>
      </c>
      <c r="H295" s="7" t="s">
        <v>857</v>
      </c>
      <c r="I295" s="6" t="s">
        <v>494</v>
      </c>
      <c r="J295" s="16"/>
      <c r="K295" s="16" t="s">
        <v>1149</v>
      </c>
      <c r="L295" s="16" t="s">
        <v>1149</v>
      </c>
      <c r="M295" s="16" t="s">
        <v>1149</v>
      </c>
      <c r="N295" s="16" t="s">
        <v>1149</v>
      </c>
      <c r="O295" s="16" t="s">
        <v>1150</v>
      </c>
      <c r="Q295" t="str">
        <f>VLOOKUP(B295,'ADB Main table'!A$2:A$475, 1, FALSE)</f>
        <v>PO_STATUS</v>
      </c>
      <c r="R295" t="str">
        <f>VLOOKUP(B295,'ADB Main table'!A$2:B$475, 2, FALSE)</f>
        <v>string</v>
      </c>
      <c r="S295" t="str">
        <f t="shared" si="4"/>
        <v/>
      </c>
    </row>
    <row r="296" spans="1:19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858</v>
      </c>
      <c r="G296" s="7" t="s">
        <v>855</v>
      </c>
      <c r="H296" s="7" t="s">
        <v>859</v>
      </c>
      <c r="I296" s="6" t="s">
        <v>494</v>
      </c>
      <c r="J296" s="16"/>
      <c r="K296" s="16" t="s">
        <v>1149</v>
      </c>
      <c r="L296" s="16" t="s">
        <v>1149</v>
      </c>
      <c r="M296" s="16" t="s">
        <v>1149</v>
      </c>
      <c r="N296" s="16" t="s">
        <v>1149</v>
      </c>
      <c r="O296" s="16" t="s">
        <v>1150</v>
      </c>
      <c r="Q296" t="str">
        <f>VLOOKUP(B296,'ADB Main table'!A$2:A$475, 1, FALSE)</f>
        <v>PO_TYPE</v>
      </c>
      <c r="R296" t="str">
        <f>VLOOKUP(B296,'ADB Main table'!A$2:B$475, 2, FALSE)</f>
        <v>string</v>
      </c>
      <c r="S296" t="str">
        <f t="shared" si="4"/>
        <v/>
      </c>
    </row>
    <row r="297" spans="1:19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860</v>
      </c>
      <c r="G297" s="7" t="s">
        <v>855</v>
      </c>
      <c r="H297" s="7" t="s">
        <v>500</v>
      </c>
      <c r="I297" s="6" t="s">
        <v>494</v>
      </c>
      <c r="J297" s="16"/>
      <c r="K297" s="16" t="s">
        <v>1149</v>
      </c>
      <c r="L297" s="16" t="s">
        <v>1149</v>
      </c>
      <c r="M297" s="16" t="s">
        <v>1149</v>
      </c>
      <c r="N297" s="16" t="s">
        <v>1149</v>
      </c>
      <c r="O297" s="16" t="s">
        <v>1150</v>
      </c>
      <c r="Q297" t="str">
        <f>VLOOKUP(B297,'ADB Main table'!A$2:A$475, 1, FALSE)</f>
        <v>PO_DOCUMENT_TYPE</v>
      </c>
      <c r="R297" t="str">
        <f>VLOOKUP(B297,'ADB Main table'!A$2:B$475, 2, FALSE)</f>
        <v>string</v>
      </c>
      <c r="S297" t="str">
        <f t="shared" si="4"/>
        <v/>
      </c>
    </row>
    <row r="298" spans="1:19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861</v>
      </c>
      <c r="G298" s="7" t="s">
        <v>862</v>
      </c>
      <c r="H298" s="7"/>
      <c r="I298" s="6" t="s">
        <v>494</v>
      </c>
      <c r="J298" s="17" t="str">
        <f>VLOOKUP(B298,'[1]From Spend Tech'!C$1:K$649,9,FALSE)</f>
        <v>S</v>
      </c>
      <c r="K298" s="17" t="s">
        <v>1149</v>
      </c>
      <c r="L298" s="17" t="s">
        <v>1149</v>
      </c>
      <c r="M298" s="17" t="s">
        <v>1149</v>
      </c>
      <c r="N298" s="17" t="s">
        <v>1149</v>
      </c>
      <c r="O298" s="17" t="s">
        <v>1150</v>
      </c>
      <c r="Q298" t="str">
        <f>VLOOKUP(B298,'ADB Main table'!A$2:A$475, 1, FALSE)</f>
        <v>PO_NUMBER</v>
      </c>
      <c r="R298" t="str">
        <f>VLOOKUP(B298,'ADB Main table'!A$2:B$475, 2, FALSE)</f>
        <v>string</v>
      </c>
      <c r="S298" t="str">
        <f t="shared" si="4"/>
        <v/>
      </c>
    </row>
    <row r="299" spans="1:19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863</v>
      </c>
      <c r="G299" s="7" t="s">
        <v>862</v>
      </c>
      <c r="H299" s="7"/>
      <c r="I299" s="6" t="s">
        <v>494</v>
      </c>
      <c r="J299" s="17" t="str">
        <f>VLOOKUP(B299,'[1]From Spend Tech'!C$1:K$649,9,FALSE)</f>
        <v>S</v>
      </c>
      <c r="K299" s="17" t="s">
        <v>1149</v>
      </c>
      <c r="L299" s="17" t="s">
        <v>1149</v>
      </c>
      <c r="M299" s="17" t="s">
        <v>1149</v>
      </c>
      <c r="N299" s="17" t="s">
        <v>1149</v>
      </c>
      <c r="O299" s="17" t="s">
        <v>1150</v>
      </c>
      <c r="Q299" t="str">
        <f>VLOOKUP(B299,'ADB Main table'!A$2:A$475, 1, FALSE)</f>
        <v>PO_LINE_NUMBER</v>
      </c>
      <c r="R299" t="str">
        <f>VLOOKUP(B299,'ADB Main table'!A$2:B$475, 2, FALSE)</f>
        <v>string</v>
      </c>
      <c r="S299" t="str">
        <f t="shared" si="4"/>
        <v/>
      </c>
    </row>
    <row r="300" spans="1:19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864</v>
      </c>
      <c r="G300" s="7" t="s">
        <v>855</v>
      </c>
      <c r="H300" s="7" t="s">
        <v>865</v>
      </c>
      <c r="I300" s="6" t="s">
        <v>494</v>
      </c>
      <c r="J300" s="16"/>
      <c r="K300" s="16" t="s">
        <v>1149</v>
      </c>
      <c r="L300" s="16" t="s">
        <v>1149</v>
      </c>
      <c r="M300" s="16" t="s">
        <v>1149</v>
      </c>
      <c r="N300" s="16" t="s">
        <v>1149</v>
      </c>
      <c r="O300" s="16" t="s">
        <v>1150</v>
      </c>
      <c r="Q300" t="str">
        <f>VLOOKUP(B300,'ADB Main table'!A$2:A$475, 1, FALSE)</f>
        <v>PO_EXTRA_PO_KEY</v>
      </c>
      <c r="R300" t="str">
        <f>VLOOKUP(B300,'ADB Main table'!A$2:B$475, 2, FALSE)</f>
        <v>string</v>
      </c>
      <c r="S300" t="str">
        <f t="shared" si="4"/>
        <v/>
      </c>
    </row>
    <row r="301" spans="1:19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866</v>
      </c>
      <c r="G301" s="7" t="s">
        <v>855</v>
      </c>
      <c r="H301" s="7" t="s">
        <v>867</v>
      </c>
      <c r="I301" s="6" t="s">
        <v>494</v>
      </c>
      <c r="J301" s="16"/>
      <c r="K301" s="16" t="s">
        <v>1149</v>
      </c>
      <c r="L301" s="16" t="s">
        <v>1149</v>
      </c>
      <c r="M301" s="16" t="s">
        <v>1149</v>
      </c>
      <c r="N301" s="16" t="s">
        <v>1149</v>
      </c>
      <c r="O301" s="16" t="s">
        <v>1150</v>
      </c>
      <c r="Q301" t="str">
        <f>VLOOKUP(B301,'ADB Main table'!A$2:A$475, 1, FALSE)</f>
        <v>PO_EXTRA_PO_LINE_KEY</v>
      </c>
      <c r="R301" t="str">
        <f>VLOOKUP(B301,'ADB Main table'!A$2:B$475, 2, FALSE)</f>
        <v>string</v>
      </c>
      <c r="S301" t="str">
        <f t="shared" si="4"/>
        <v/>
      </c>
    </row>
    <row r="302" spans="1:19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868</v>
      </c>
      <c r="G302" s="7" t="s">
        <v>855</v>
      </c>
      <c r="H302" s="7" t="s">
        <v>869</v>
      </c>
      <c r="I302" s="6" t="s">
        <v>494</v>
      </c>
      <c r="J302" s="16"/>
      <c r="K302" s="16" t="s">
        <v>1149</v>
      </c>
      <c r="L302" s="16" t="s">
        <v>1149</v>
      </c>
      <c r="M302" s="16" t="s">
        <v>1149</v>
      </c>
      <c r="N302" s="16" t="s">
        <v>1149</v>
      </c>
      <c r="O302" s="16" t="s">
        <v>1150</v>
      </c>
      <c r="Q302" t="str">
        <f>VLOOKUP(B302,'ADB Main table'!A$2:A$475, 1, FALSE)</f>
        <v>PO_DOCUMENT_DATE</v>
      </c>
      <c r="R302" t="str">
        <f>VLOOKUP(B302,'ADB Main table'!A$2:B$475, 2, FALSE)</f>
        <v>date</v>
      </c>
      <c r="S302" t="str">
        <f t="shared" si="4"/>
        <v/>
      </c>
    </row>
    <row r="303" spans="1:19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870</v>
      </c>
      <c r="G303" s="7" t="s">
        <v>855</v>
      </c>
      <c r="H303" s="7"/>
      <c r="I303" s="6" t="s">
        <v>494</v>
      </c>
      <c r="J303" s="16"/>
      <c r="K303" s="16" t="s">
        <v>1149</v>
      </c>
      <c r="L303" s="16" t="s">
        <v>1149</v>
      </c>
      <c r="M303" s="16" t="s">
        <v>1149</v>
      </c>
      <c r="N303" s="16" t="s">
        <v>1149</v>
      </c>
      <c r="O303" s="16" t="s">
        <v>1150</v>
      </c>
      <c r="Q303" t="str">
        <f>VLOOKUP(B303,'ADB Main table'!A$2:A$475, 1, FALSE)</f>
        <v>PO_COMPANY_CODE</v>
      </c>
      <c r="R303" t="str">
        <f>VLOOKUP(B303,'ADB Main table'!A$2:B$475, 2, FALSE)</f>
        <v>string</v>
      </c>
      <c r="S303" t="str">
        <f t="shared" si="4"/>
        <v/>
      </c>
    </row>
    <row r="304" spans="1:19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871</v>
      </c>
      <c r="G304" s="7" t="s">
        <v>855</v>
      </c>
      <c r="H304" s="7"/>
      <c r="I304" s="6" t="s">
        <v>494</v>
      </c>
      <c r="J304" s="16"/>
      <c r="K304" s="16" t="s">
        <v>1149</v>
      </c>
      <c r="L304" s="16" t="s">
        <v>1149</v>
      </c>
      <c r="M304" s="16" t="s">
        <v>1149</v>
      </c>
      <c r="N304" s="16" t="s">
        <v>1149</v>
      </c>
      <c r="O304" s="16" t="s">
        <v>1150</v>
      </c>
      <c r="Q304" t="str">
        <f>VLOOKUP(B304,'ADB Main table'!A$2:A$475, 1, FALSE)</f>
        <v>PO_COMPANY_NAME</v>
      </c>
      <c r="R304" t="str">
        <f>VLOOKUP(B304,'ADB Main table'!A$2:B$475, 2, FALSE)</f>
        <v>string</v>
      </c>
      <c r="S304" t="str">
        <f t="shared" si="4"/>
        <v/>
      </c>
    </row>
    <row r="305" spans="1:19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872</v>
      </c>
      <c r="G305" s="7" t="s">
        <v>855</v>
      </c>
      <c r="H305" s="7"/>
      <c r="I305" s="6" t="s">
        <v>494</v>
      </c>
      <c r="J305" s="16"/>
      <c r="K305" s="16" t="s">
        <v>1149</v>
      </c>
      <c r="L305" s="16" t="s">
        <v>1149</v>
      </c>
      <c r="M305" s="16" t="s">
        <v>1149</v>
      </c>
      <c r="N305" s="16" t="s">
        <v>1149</v>
      </c>
      <c r="O305" s="16" t="s">
        <v>1150</v>
      </c>
      <c r="Q305" t="str">
        <f>VLOOKUP(B305,'ADB Main table'!A$2:A$475, 1, FALSE)</f>
        <v>PO_LINE_AMOUNT_NORMALIZED</v>
      </c>
      <c r="R305" t="str">
        <f>VLOOKUP(B305,'ADB Main table'!A$2:B$475, 2, FALSE)</f>
        <v>double</v>
      </c>
      <c r="S305" t="str">
        <f t="shared" si="4"/>
        <v/>
      </c>
    </row>
    <row r="306" spans="1:19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676</v>
      </c>
      <c r="G306" s="7" t="s">
        <v>605</v>
      </c>
      <c r="H306" s="7"/>
      <c r="I306" s="6" t="s">
        <v>566</v>
      </c>
      <c r="J306" s="16"/>
      <c r="K306" s="16" t="s">
        <v>1149</v>
      </c>
      <c r="L306" s="16" t="s">
        <v>1149</v>
      </c>
      <c r="M306" s="16" t="s">
        <v>1149</v>
      </c>
      <c r="N306" s="16" t="s">
        <v>1150</v>
      </c>
      <c r="O306" s="16" t="s">
        <v>1149</v>
      </c>
      <c r="Q306" t="str">
        <f>VLOOKUP(B306,'ADB Main table'!A$2:A$475, 1, FALSE)</f>
        <v>GEP_CATEGORY_MANAGER_LOCAL</v>
      </c>
      <c r="R306" t="str">
        <f>VLOOKUP(B306,'ADB Main table'!A$2:B$475, 2, FALSE)</f>
        <v>string</v>
      </c>
      <c r="S306" t="str">
        <f t="shared" si="4"/>
        <v/>
      </c>
    </row>
    <row r="307" spans="1:19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874</v>
      </c>
      <c r="G307" s="7" t="s">
        <v>855</v>
      </c>
      <c r="H307" s="7"/>
      <c r="I307" s="6" t="s">
        <v>494</v>
      </c>
      <c r="J307" s="16"/>
      <c r="K307" s="16" t="s">
        <v>1149</v>
      </c>
      <c r="L307" s="16" t="s">
        <v>1149</v>
      </c>
      <c r="M307" s="16" t="s">
        <v>1149</v>
      </c>
      <c r="N307" s="16" t="s">
        <v>1149</v>
      </c>
      <c r="O307" s="16" t="s">
        <v>1150</v>
      </c>
      <c r="Q307" t="str">
        <f>VLOOKUP(B307,'ADB Main table'!A$2:A$475, 1, FALSE)</f>
        <v>PO_LINE_AMOUNT_CURRENCY</v>
      </c>
      <c r="R307" t="str">
        <f>VLOOKUP(B307,'ADB Main table'!A$2:B$475, 2, FALSE)</f>
        <v>string</v>
      </c>
      <c r="S307" t="str">
        <f t="shared" si="4"/>
        <v/>
      </c>
    </row>
    <row r="308" spans="1:19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875</v>
      </c>
      <c r="G308" s="7" t="s">
        <v>855</v>
      </c>
      <c r="H308" s="7"/>
      <c r="I308" s="6" t="s">
        <v>494</v>
      </c>
      <c r="J308" s="16"/>
      <c r="K308" s="16" t="s">
        <v>1149</v>
      </c>
      <c r="L308" s="16" t="s">
        <v>1149</v>
      </c>
      <c r="M308" s="16" t="s">
        <v>1149</v>
      </c>
      <c r="N308" s="16" t="s">
        <v>1149</v>
      </c>
      <c r="O308" s="16" t="s">
        <v>1150</v>
      </c>
      <c r="Q308" t="str">
        <f>VLOOKUP(B308,'ADB Main table'!A$2:A$475, 1, FALSE)</f>
        <v>PO_OPEN_LINE_AMOUNT_NORMALIZED</v>
      </c>
      <c r="R308" t="str">
        <f>VLOOKUP(B308,'ADB Main table'!A$2:B$475, 2, FALSE)</f>
        <v>double</v>
      </c>
      <c r="S308" t="str">
        <f t="shared" si="4"/>
        <v/>
      </c>
    </row>
    <row r="309" spans="1:19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873</v>
      </c>
      <c r="G309" s="7" t="s">
        <v>855</v>
      </c>
      <c r="H309" s="7"/>
      <c r="I309" s="6" t="s">
        <v>494</v>
      </c>
      <c r="J309" s="16"/>
      <c r="K309" s="16" t="s">
        <v>1149</v>
      </c>
      <c r="L309" s="16" t="s">
        <v>1149</v>
      </c>
      <c r="M309" s="16" t="s">
        <v>1149</v>
      </c>
      <c r="N309" s="16" t="s">
        <v>1149</v>
      </c>
      <c r="O309" s="16" t="s">
        <v>1150</v>
      </c>
      <c r="Q309" t="str">
        <f>VLOOKUP(B309,'ADB Main table'!A$2:A$475, 1, FALSE)</f>
        <v>PO_LINE_AMOUNT_LOCAL</v>
      </c>
      <c r="R309" t="str">
        <f>VLOOKUP(B309,'ADB Main table'!A$2:B$475, 2, FALSE)</f>
        <v>double</v>
      </c>
      <c r="S309" t="str">
        <f t="shared" si="4"/>
        <v/>
      </c>
    </row>
    <row r="310" spans="1:19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877</v>
      </c>
      <c r="G310" s="7" t="s">
        <v>855</v>
      </c>
      <c r="H310" s="7"/>
      <c r="I310" s="6" t="s">
        <v>494</v>
      </c>
      <c r="J310" s="16"/>
      <c r="K310" s="16" t="s">
        <v>1149</v>
      </c>
      <c r="L310" s="16" t="s">
        <v>1149</v>
      </c>
      <c r="M310" s="16" t="s">
        <v>1149</v>
      </c>
      <c r="N310" s="16" t="s">
        <v>1149</v>
      </c>
      <c r="O310" s="16" t="s">
        <v>1150</v>
      </c>
      <c r="Q310" t="str">
        <f>VLOOKUP(B310,'ADB Main table'!A$2:A$475, 1, FALSE)</f>
        <v>PO_OPEN_LINE_AMOUNT_CURRENCY</v>
      </c>
      <c r="R310" t="str">
        <f>VLOOKUP(B310,'ADB Main table'!A$2:B$475, 2, FALSE)</f>
        <v>string</v>
      </c>
      <c r="S310" t="str">
        <f t="shared" si="4"/>
        <v/>
      </c>
    </row>
    <row r="311" spans="1:19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878</v>
      </c>
      <c r="G311" s="7" t="s">
        <v>855</v>
      </c>
      <c r="H311" s="7"/>
      <c r="I311" s="6" t="s">
        <v>494</v>
      </c>
      <c r="J311" s="17" t="str">
        <f>VLOOKUP(B311,'[1]From Spend Tech'!C$1:K$649,9,FALSE)</f>
        <v>S</v>
      </c>
      <c r="K311" s="17" t="s">
        <v>1149</v>
      </c>
      <c r="L311" s="17" t="s">
        <v>1149</v>
      </c>
      <c r="M311" s="17" t="s">
        <v>1149</v>
      </c>
      <c r="N311" s="17" t="s">
        <v>1149</v>
      </c>
      <c r="O311" s="17" t="s">
        <v>1150</v>
      </c>
      <c r="Q311" t="str">
        <f>VLOOKUP(B311,'ADB Main table'!A$2:A$475, 1, FALSE)</f>
        <v>PO_UNIT_PRICE_NORMALIZED</v>
      </c>
      <c r="R311" t="str">
        <f>VLOOKUP(B311,'ADB Main table'!A$2:B$475, 2, FALSE)</f>
        <v>double</v>
      </c>
      <c r="S311" t="str">
        <f t="shared" si="4"/>
        <v/>
      </c>
    </row>
    <row r="312" spans="1:19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876</v>
      </c>
      <c r="G312" s="7" t="s">
        <v>855</v>
      </c>
      <c r="H312" s="7"/>
      <c r="I312" s="6" t="s">
        <v>494</v>
      </c>
      <c r="J312" s="16"/>
      <c r="K312" s="16" t="s">
        <v>1149</v>
      </c>
      <c r="L312" s="16" t="s">
        <v>1149</v>
      </c>
      <c r="M312" s="16" t="s">
        <v>1149</v>
      </c>
      <c r="N312" s="16" t="s">
        <v>1149</v>
      </c>
      <c r="O312" s="16" t="s">
        <v>1150</v>
      </c>
      <c r="Q312" t="str">
        <f>VLOOKUP(B312,'ADB Main table'!A$2:A$475, 1, FALSE)</f>
        <v>PO_OPEN_LINE_AMOUNT_LOCAL</v>
      </c>
      <c r="R312" t="str">
        <f>VLOOKUP(B312,'ADB Main table'!A$2:B$475, 2, FALSE)</f>
        <v>double</v>
      </c>
      <c r="S312" t="str">
        <f t="shared" si="4"/>
        <v/>
      </c>
    </row>
    <row r="313" spans="1:19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880</v>
      </c>
      <c r="G313" s="7" t="s">
        <v>855</v>
      </c>
      <c r="H313" s="7"/>
      <c r="I313" s="6" t="s">
        <v>494</v>
      </c>
      <c r="J313" s="16"/>
      <c r="K313" s="16" t="s">
        <v>1149</v>
      </c>
      <c r="L313" s="16" t="s">
        <v>1149</v>
      </c>
      <c r="M313" s="16" t="s">
        <v>1149</v>
      </c>
      <c r="N313" s="16" t="s">
        <v>1149</v>
      </c>
      <c r="O313" s="16" t="s">
        <v>1150</v>
      </c>
      <c r="Q313" t="str">
        <f>VLOOKUP(B313,'ADB Main table'!A$2:A$475, 1, FALSE)</f>
        <v>PO_UNIT_PRICE_CURRENCY</v>
      </c>
      <c r="R313" t="str">
        <f>VLOOKUP(B313,'ADB Main table'!A$2:B$475, 2, FALSE)</f>
        <v>string</v>
      </c>
      <c r="S313" t="str">
        <f t="shared" si="4"/>
        <v/>
      </c>
    </row>
    <row r="314" spans="1:19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881</v>
      </c>
      <c r="G314" s="7" t="s">
        <v>855</v>
      </c>
      <c r="H314" s="7"/>
      <c r="I314" s="6" t="s">
        <v>494</v>
      </c>
      <c r="J314" s="16"/>
      <c r="K314" s="16" t="s">
        <v>1149</v>
      </c>
      <c r="L314" s="16" t="s">
        <v>1149</v>
      </c>
      <c r="M314" s="16" t="s">
        <v>1149</v>
      </c>
      <c r="N314" s="16" t="s">
        <v>1149</v>
      </c>
      <c r="O314" s="16" t="s">
        <v>1150</v>
      </c>
      <c r="Q314" t="str">
        <f>VLOOKUP(B314,'ADB Main table'!A$2:A$475, 1, FALSE)</f>
        <v>PO_PAYMENT_TERM</v>
      </c>
      <c r="R314" t="str">
        <f>VLOOKUP(B314,'ADB Main table'!A$2:B$475, 2, FALSE)</f>
        <v>string</v>
      </c>
      <c r="S314" t="str">
        <f t="shared" si="4"/>
        <v/>
      </c>
    </row>
    <row r="315" spans="1:19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882</v>
      </c>
      <c r="G315" s="7" t="s">
        <v>602</v>
      </c>
      <c r="H315" s="7"/>
      <c r="I315" s="6" t="s">
        <v>566</v>
      </c>
      <c r="J315" s="16"/>
      <c r="K315" s="16" t="s">
        <v>1149</v>
      </c>
      <c r="L315" s="16" t="s">
        <v>1149</v>
      </c>
      <c r="M315" s="16" t="s">
        <v>1149</v>
      </c>
      <c r="N315" s="16" t="s">
        <v>1150</v>
      </c>
      <c r="O315" s="16" t="s">
        <v>1149</v>
      </c>
      <c r="Q315" t="str">
        <f>VLOOKUP(B315,'ADB Main table'!A$2:A$475, 1, FALSE)</f>
        <v>GEP_NORM_PO_PAYMENT_TERM</v>
      </c>
      <c r="R315" t="str">
        <f>VLOOKUP(B315,'ADB Main table'!A$2:B$475, 2, FALSE)</f>
        <v>string</v>
      </c>
      <c r="S315" t="str">
        <f t="shared" si="4"/>
        <v/>
      </c>
    </row>
    <row r="316" spans="1:19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883</v>
      </c>
      <c r="G316" s="7" t="s">
        <v>855</v>
      </c>
      <c r="H316" s="7"/>
      <c r="I316" s="6" t="s">
        <v>494</v>
      </c>
      <c r="J316" s="17" t="str">
        <f>VLOOKUP(B316,'[1]From Spend Tech'!C$1:K$649,9,FALSE)</f>
        <v>S</v>
      </c>
      <c r="K316" s="17" t="s">
        <v>1149</v>
      </c>
      <c r="L316" s="17" t="s">
        <v>1149</v>
      </c>
      <c r="M316" s="17" t="s">
        <v>1149</v>
      </c>
      <c r="N316" s="17" t="s">
        <v>1149</v>
      </c>
      <c r="O316" s="17" t="s">
        <v>1150</v>
      </c>
      <c r="Q316" t="str">
        <f>VLOOKUP(B316,'ADB Main table'!A$2:A$475, 1, FALSE)</f>
        <v>PO_QUANTITY</v>
      </c>
      <c r="R316" t="str">
        <f>VLOOKUP(B316,'ADB Main table'!A$2:B$475, 2, FALSE)</f>
        <v>double</v>
      </c>
      <c r="S316" t="str">
        <f t="shared" si="4"/>
        <v/>
      </c>
    </row>
    <row r="317" spans="1:19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1182</v>
      </c>
      <c r="G317" s="7" t="s">
        <v>565</v>
      </c>
      <c r="H317" s="7" t="s">
        <v>569</v>
      </c>
      <c r="I317" s="6" t="s">
        <v>566</v>
      </c>
      <c r="J317" s="16"/>
      <c r="K317" s="16" t="s">
        <v>1149</v>
      </c>
      <c r="L317" s="16" t="s">
        <v>1149</v>
      </c>
      <c r="M317" s="16" t="s">
        <v>1149</v>
      </c>
      <c r="N317" s="16" t="s">
        <v>1150</v>
      </c>
      <c r="O317" s="16" t="s">
        <v>1149</v>
      </c>
      <c r="Q317" t="str">
        <f>VLOOKUP(B317,'ADB Main table'!A$2:A$475, 1, FALSE)</f>
        <v>PO_QUANTITY_NORMALIZED</v>
      </c>
      <c r="R317" t="str">
        <f>VLOOKUP(B317,'ADB Main table'!A$2:B$475, 2, FALSE)</f>
        <v>double</v>
      </c>
      <c r="S317" t="str">
        <f t="shared" si="4"/>
        <v/>
      </c>
    </row>
    <row r="318" spans="1:19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884</v>
      </c>
      <c r="G318" s="7" t="s">
        <v>855</v>
      </c>
      <c r="H318" s="7"/>
      <c r="I318" s="6" t="s">
        <v>494</v>
      </c>
      <c r="J318" s="17" t="str">
        <f>VLOOKUP(B318,'[1]From Spend Tech'!C$1:K$649,9,FALSE)</f>
        <v>S</v>
      </c>
      <c r="K318" s="17" t="s">
        <v>1149</v>
      </c>
      <c r="L318" s="17" t="s">
        <v>1149</v>
      </c>
      <c r="M318" s="17" t="s">
        <v>1149</v>
      </c>
      <c r="N318" s="17" t="s">
        <v>1149</v>
      </c>
      <c r="O318" s="17" t="s">
        <v>1150</v>
      </c>
      <c r="Q318" t="str">
        <f>VLOOKUP(B318,'ADB Main table'!A$2:A$475, 1, FALSE)</f>
        <v>PO_UOM</v>
      </c>
      <c r="R318" t="str">
        <f>VLOOKUP(B318,'ADB Main table'!A$2:B$475, 2, FALSE)</f>
        <v>string</v>
      </c>
      <c r="S318" t="str">
        <f t="shared" si="4"/>
        <v/>
      </c>
    </row>
    <row r="319" spans="1:19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885</v>
      </c>
      <c r="G319" s="7" t="s">
        <v>565</v>
      </c>
      <c r="H319" s="7" t="s">
        <v>569</v>
      </c>
      <c r="I319" s="6" t="s">
        <v>566</v>
      </c>
      <c r="J319" s="16"/>
      <c r="K319" s="16" t="s">
        <v>1149</v>
      </c>
      <c r="L319" s="16" t="s">
        <v>1149</v>
      </c>
      <c r="M319" s="16" t="s">
        <v>1149</v>
      </c>
      <c r="N319" s="16" t="s">
        <v>1150</v>
      </c>
      <c r="O319" s="16" t="s">
        <v>1149</v>
      </c>
      <c r="Q319" t="str">
        <f>VLOOKUP(B319,'ADB Main table'!A$2:A$475, 1, FALSE)</f>
        <v>PO_UOM_NORMALIZED</v>
      </c>
      <c r="R319" t="str">
        <f>VLOOKUP(B319,'ADB Main table'!A$2:B$475, 2, FALSE)</f>
        <v>string</v>
      </c>
      <c r="S319" t="str">
        <f t="shared" si="4"/>
        <v/>
      </c>
    </row>
    <row r="320" spans="1:19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886</v>
      </c>
      <c r="G320" s="7" t="s">
        <v>855</v>
      </c>
      <c r="H320" s="7"/>
      <c r="I320" s="6" t="s">
        <v>494</v>
      </c>
      <c r="J320" s="17" t="str">
        <f>VLOOKUP(B320,'[1]From Spend Tech'!C$1:K$649,9,FALSE)</f>
        <v>S</v>
      </c>
      <c r="K320" s="17" t="s">
        <v>1149</v>
      </c>
      <c r="L320" s="17" t="s">
        <v>1149</v>
      </c>
      <c r="M320" s="17" t="s">
        <v>1149</v>
      </c>
      <c r="N320" s="17" t="s">
        <v>1149</v>
      </c>
      <c r="O320" s="17" t="s">
        <v>1150</v>
      </c>
      <c r="Q320" t="str">
        <f>VLOOKUP(B320,'ADB Main table'!A$2:A$475, 1, FALSE)</f>
        <v>PO_DESCRIPTION_1</v>
      </c>
      <c r="R320" t="str">
        <f>VLOOKUP(B320,'ADB Main table'!A$2:B$475, 2, FALSE)</f>
        <v>string</v>
      </c>
      <c r="S320" t="str">
        <f t="shared" si="4"/>
        <v/>
      </c>
    </row>
    <row r="321" spans="1:19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887</v>
      </c>
      <c r="G321" s="7" t="s">
        <v>855</v>
      </c>
      <c r="H321" s="7"/>
      <c r="I321" s="6" t="s">
        <v>494</v>
      </c>
      <c r="J321" s="16"/>
      <c r="K321" s="16" t="s">
        <v>1149</v>
      </c>
      <c r="L321" s="16" t="s">
        <v>1149</v>
      </c>
      <c r="M321" s="16" t="s">
        <v>1149</v>
      </c>
      <c r="N321" s="16" t="s">
        <v>1149</v>
      </c>
      <c r="O321" s="16" t="s">
        <v>1150</v>
      </c>
      <c r="Q321" t="str">
        <f>VLOOKUP(B321,'ADB Main table'!A$2:A$475, 1, FALSE)</f>
        <v>PO_DESCRIPTION_2</v>
      </c>
      <c r="R321" t="str">
        <f>VLOOKUP(B321,'ADB Main table'!A$2:B$475, 2, FALSE)</f>
        <v>string</v>
      </c>
      <c r="S321" t="str">
        <f t="shared" si="4"/>
        <v/>
      </c>
    </row>
    <row r="322" spans="1:19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888</v>
      </c>
      <c r="G322" s="7" t="s">
        <v>855</v>
      </c>
      <c r="H322" s="7" t="s">
        <v>716</v>
      </c>
      <c r="I322" s="6" t="s">
        <v>494</v>
      </c>
      <c r="J322" s="16"/>
      <c r="K322" s="16" t="s">
        <v>1149</v>
      </c>
      <c r="L322" s="16" t="s">
        <v>1149</v>
      </c>
      <c r="M322" s="16" t="s">
        <v>1149</v>
      </c>
      <c r="N322" s="16" t="s">
        <v>1149</v>
      </c>
      <c r="O322" s="16" t="s">
        <v>1150</v>
      </c>
      <c r="Q322" t="str">
        <f>VLOOKUP(B322,'ADB Main table'!A$2:A$475, 1, FALSE)</f>
        <v>PO_PLANT_CODE</v>
      </c>
      <c r="R322" t="str">
        <f>VLOOKUP(B322,'ADB Main table'!A$2:B$475, 2, FALSE)</f>
        <v>string</v>
      </c>
      <c r="S322" t="str">
        <f t="shared" ref="S322:S385" si="5">IF(OR(C322 = R322, (AND(OR(C322= "nvarchar",C322= "varchar"), R322 = "string")), (AND(C322= "datetime", OR(R322 = "timestamp"))), (C322= "boolean"), (R322= "double")), "", "yes")</f>
        <v/>
      </c>
    </row>
    <row r="323" spans="1:19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889</v>
      </c>
      <c r="G323" s="7" t="s">
        <v>855</v>
      </c>
      <c r="H323" s="7" t="s">
        <v>718</v>
      </c>
      <c r="I323" s="6" t="s">
        <v>494</v>
      </c>
      <c r="J323" s="16"/>
      <c r="K323" s="16" t="s">
        <v>1149</v>
      </c>
      <c r="L323" s="16" t="s">
        <v>1149</v>
      </c>
      <c r="M323" s="16" t="s">
        <v>1149</v>
      </c>
      <c r="N323" s="16" t="s">
        <v>1149</v>
      </c>
      <c r="O323" s="16" t="s">
        <v>1150</v>
      </c>
      <c r="Q323" t="str">
        <f>VLOOKUP(B323,'ADB Main table'!A$2:A$475, 1, FALSE)</f>
        <v>PO_PLANT_NAME</v>
      </c>
      <c r="R323" t="str">
        <f>VLOOKUP(B323,'ADB Main table'!A$2:B$475, 2, FALSE)</f>
        <v>string</v>
      </c>
      <c r="S323" t="str">
        <f t="shared" si="5"/>
        <v/>
      </c>
    </row>
    <row r="324" spans="1:19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890</v>
      </c>
      <c r="G324" s="7" t="s">
        <v>855</v>
      </c>
      <c r="H324" s="7" t="s">
        <v>720</v>
      </c>
      <c r="I324" s="6" t="s">
        <v>494</v>
      </c>
      <c r="J324" s="16"/>
      <c r="K324" s="16" t="s">
        <v>1149</v>
      </c>
      <c r="L324" s="16" t="s">
        <v>1149</v>
      </c>
      <c r="M324" s="16" t="s">
        <v>1149</v>
      </c>
      <c r="N324" s="16" t="s">
        <v>1149</v>
      </c>
      <c r="O324" s="16" t="s">
        <v>1150</v>
      </c>
      <c r="Q324" t="str">
        <f>VLOOKUP(B324,'ADB Main table'!A$2:A$475, 1, FALSE)</f>
        <v>PO_PLANT_ADDRESS</v>
      </c>
      <c r="R324" t="str">
        <f>VLOOKUP(B324,'ADB Main table'!A$2:B$475, 2, FALSE)</f>
        <v>string</v>
      </c>
      <c r="S324" t="str">
        <f t="shared" si="5"/>
        <v/>
      </c>
    </row>
    <row r="325" spans="1:19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891</v>
      </c>
      <c r="G325" s="7" t="s">
        <v>855</v>
      </c>
      <c r="H325" s="7" t="s">
        <v>722</v>
      </c>
      <c r="I325" s="6" t="s">
        <v>494</v>
      </c>
      <c r="J325" s="16"/>
      <c r="K325" s="16" t="s">
        <v>1149</v>
      </c>
      <c r="L325" s="16" t="s">
        <v>1149</v>
      </c>
      <c r="M325" s="16" t="s">
        <v>1149</v>
      </c>
      <c r="N325" s="16" t="s">
        <v>1149</v>
      </c>
      <c r="O325" s="16" t="s">
        <v>1150</v>
      </c>
      <c r="Q325" t="str">
        <f>VLOOKUP(B325,'ADB Main table'!A$2:A$475, 1, FALSE)</f>
        <v>PO_PLANT_CITY</v>
      </c>
      <c r="R325" t="str">
        <f>VLOOKUP(B325,'ADB Main table'!A$2:B$475, 2, FALSE)</f>
        <v>string</v>
      </c>
      <c r="S325" t="str">
        <f t="shared" si="5"/>
        <v/>
      </c>
    </row>
    <row r="326" spans="1:19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892</v>
      </c>
      <c r="G326" s="7" t="s">
        <v>855</v>
      </c>
      <c r="H326" s="7" t="s">
        <v>724</v>
      </c>
      <c r="I326" s="6" t="s">
        <v>494</v>
      </c>
      <c r="J326" s="16"/>
      <c r="K326" s="16" t="s">
        <v>1149</v>
      </c>
      <c r="L326" s="16" t="s">
        <v>1149</v>
      </c>
      <c r="M326" s="16" t="s">
        <v>1149</v>
      </c>
      <c r="N326" s="16" t="s">
        <v>1149</v>
      </c>
      <c r="O326" s="16" t="s">
        <v>1150</v>
      </c>
      <c r="Q326" t="str">
        <f>VLOOKUP(B326,'ADB Main table'!A$2:A$475, 1, FALSE)</f>
        <v>PO_PLANT_STATE</v>
      </c>
      <c r="R326" t="str">
        <f>VLOOKUP(B326,'ADB Main table'!A$2:B$475, 2, FALSE)</f>
        <v>string</v>
      </c>
      <c r="S326" t="str">
        <f t="shared" si="5"/>
        <v/>
      </c>
    </row>
    <row r="327" spans="1:19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893</v>
      </c>
      <c r="G327" s="7" t="s">
        <v>855</v>
      </c>
      <c r="H327" s="7" t="s">
        <v>726</v>
      </c>
      <c r="I327" s="6" t="s">
        <v>494</v>
      </c>
      <c r="J327" s="16"/>
      <c r="K327" s="16" t="s">
        <v>1149</v>
      </c>
      <c r="L327" s="16" t="s">
        <v>1149</v>
      </c>
      <c r="M327" s="16" t="s">
        <v>1149</v>
      </c>
      <c r="N327" s="16" t="s">
        <v>1149</v>
      </c>
      <c r="O327" s="16" t="s">
        <v>1150</v>
      </c>
      <c r="Q327" t="str">
        <f>VLOOKUP(B327,'ADB Main table'!A$2:A$475, 1, FALSE)</f>
        <v>PO_PLANT_ZIP</v>
      </c>
      <c r="R327" t="str">
        <f>VLOOKUP(B327,'ADB Main table'!A$2:B$475, 2, FALSE)</f>
        <v>string</v>
      </c>
      <c r="S327" t="str">
        <f t="shared" si="5"/>
        <v/>
      </c>
    </row>
    <row r="328" spans="1:19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894</v>
      </c>
      <c r="G328" s="7" t="s">
        <v>855</v>
      </c>
      <c r="H328" s="7" t="s">
        <v>728</v>
      </c>
      <c r="I328" s="6" t="s">
        <v>494</v>
      </c>
      <c r="J328" s="16"/>
      <c r="K328" s="16" t="s">
        <v>1149</v>
      </c>
      <c r="L328" s="16" t="s">
        <v>1149</v>
      </c>
      <c r="M328" s="16" t="s">
        <v>1149</v>
      </c>
      <c r="N328" s="16" t="s">
        <v>1149</v>
      </c>
      <c r="O328" s="16" t="s">
        <v>1150</v>
      </c>
      <c r="Q328" t="str">
        <f>VLOOKUP(B328,'ADB Main table'!A$2:A$475, 1, FALSE)</f>
        <v>PO_PLANT_COUNTRY</v>
      </c>
      <c r="R328" t="str">
        <f>VLOOKUP(B328,'ADB Main table'!A$2:B$475, 2, FALSE)</f>
        <v>string</v>
      </c>
      <c r="S328" t="str">
        <f t="shared" si="5"/>
        <v/>
      </c>
    </row>
    <row r="329" spans="1:19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895</v>
      </c>
      <c r="G329" s="7" t="s">
        <v>855</v>
      </c>
      <c r="H329" s="7" t="s">
        <v>730</v>
      </c>
      <c r="I329" s="6" t="s">
        <v>494</v>
      </c>
      <c r="J329" s="16"/>
      <c r="K329" s="16" t="s">
        <v>1149</v>
      </c>
      <c r="L329" s="16" t="s">
        <v>1149</v>
      </c>
      <c r="M329" s="16" t="s">
        <v>1149</v>
      </c>
      <c r="N329" s="16" t="s">
        <v>1149</v>
      </c>
      <c r="O329" s="16" t="s">
        <v>1150</v>
      </c>
      <c r="Q329" t="str">
        <f>VLOOKUP(B329,'ADB Main table'!A$2:A$475, 1, FALSE)</f>
        <v>PO_PLANT_REGION</v>
      </c>
      <c r="R329" t="str">
        <f>VLOOKUP(B329,'ADB Main table'!A$2:B$475, 2, FALSE)</f>
        <v>string</v>
      </c>
      <c r="S329" t="str">
        <f t="shared" si="5"/>
        <v/>
      </c>
    </row>
    <row r="330" spans="1:19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896</v>
      </c>
      <c r="G330" s="7" t="s">
        <v>855</v>
      </c>
      <c r="H330" s="7" t="s">
        <v>714</v>
      </c>
      <c r="I330" s="6" t="s">
        <v>494</v>
      </c>
      <c r="J330" s="16"/>
      <c r="K330" s="16" t="s">
        <v>1149</v>
      </c>
      <c r="L330" s="16" t="s">
        <v>1149</v>
      </c>
      <c r="M330" s="16" t="s">
        <v>1149</v>
      </c>
      <c r="N330" s="16" t="s">
        <v>1149</v>
      </c>
      <c r="O330" s="16" t="s">
        <v>1150</v>
      </c>
      <c r="Q330" t="str">
        <f>VLOOKUP(B330,'ADB Main table'!A$2:A$475, 1, FALSE)</f>
        <v>PO_PLANT_TYPE</v>
      </c>
      <c r="R330" t="str">
        <f>VLOOKUP(B330,'ADB Main table'!A$2:B$475, 2, FALSE)</f>
        <v>string</v>
      </c>
      <c r="S330" t="str">
        <f t="shared" si="5"/>
        <v/>
      </c>
    </row>
    <row r="331" spans="1:19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897</v>
      </c>
      <c r="G331" s="7" t="s">
        <v>855</v>
      </c>
      <c r="H331" s="7" t="s">
        <v>898</v>
      </c>
      <c r="I331" s="6" t="s">
        <v>494</v>
      </c>
      <c r="J331" s="16"/>
      <c r="K331" s="16" t="s">
        <v>1149</v>
      </c>
      <c r="L331" s="16" t="s">
        <v>1149</v>
      </c>
      <c r="M331" s="16" t="s">
        <v>1149</v>
      </c>
      <c r="N331" s="16" t="s">
        <v>1149</v>
      </c>
      <c r="O331" s="16" t="s">
        <v>1150</v>
      </c>
      <c r="Q331" t="str">
        <f>VLOOKUP(B331,'ADB Main table'!A$2:A$475, 1, FALSE)</f>
        <v>PO_CATALOG_STATUS</v>
      </c>
      <c r="R331" t="str">
        <f>VLOOKUP(B331,'ADB Main table'!A$2:B$475, 2, FALSE)</f>
        <v>string</v>
      </c>
      <c r="S331" t="str">
        <f t="shared" si="5"/>
        <v/>
      </c>
    </row>
    <row r="332" spans="1:19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899</v>
      </c>
      <c r="G332" s="7" t="s">
        <v>855</v>
      </c>
      <c r="H332" s="7"/>
      <c r="I332" s="6" t="s">
        <v>494</v>
      </c>
      <c r="J332" s="16"/>
      <c r="K332" s="16" t="s">
        <v>1149</v>
      </c>
      <c r="L332" s="16" t="s">
        <v>1149</v>
      </c>
      <c r="M332" s="16" t="s">
        <v>1149</v>
      </c>
      <c r="N332" s="16" t="s">
        <v>1149</v>
      </c>
      <c r="O332" s="16" t="s">
        <v>1150</v>
      </c>
      <c r="Q332" t="str">
        <f>VLOOKUP(B332,'ADB Main table'!A$2:A$475, 1, FALSE)</f>
        <v>PO_SUPPLIER_NUMBER</v>
      </c>
      <c r="R332" t="str">
        <f>VLOOKUP(B332,'ADB Main table'!A$2:B$475, 2, FALSE)</f>
        <v>string</v>
      </c>
      <c r="S332" t="str">
        <f t="shared" si="5"/>
        <v/>
      </c>
    </row>
    <row r="333" spans="1:19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900</v>
      </c>
      <c r="G333" s="7" t="s">
        <v>855</v>
      </c>
      <c r="H333" s="7"/>
      <c r="I333" s="6" t="s">
        <v>494</v>
      </c>
      <c r="J333" s="16"/>
      <c r="K333" s="16" t="s">
        <v>1149</v>
      </c>
      <c r="L333" s="16" t="s">
        <v>1149</v>
      </c>
      <c r="M333" s="16" t="s">
        <v>1149</v>
      </c>
      <c r="N333" s="16" t="s">
        <v>1149</v>
      </c>
      <c r="O333" s="16" t="s">
        <v>1150</v>
      </c>
      <c r="Q333" t="str">
        <f>VLOOKUP(B333,'ADB Main table'!A$2:A$475, 1, FALSE)</f>
        <v>PO_SUPPLIER_NAME</v>
      </c>
      <c r="R333" t="str">
        <f>VLOOKUP(B333,'ADB Main table'!A$2:B$475, 2, FALSE)</f>
        <v>string</v>
      </c>
      <c r="S333" t="str">
        <f t="shared" si="5"/>
        <v/>
      </c>
    </row>
    <row r="334" spans="1:19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901</v>
      </c>
      <c r="G334" s="7" t="s">
        <v>855</v>
      </c>
      <c r="H334" s="7"/>
      <c r="I334" s="6" t="s">
        <v>494</v>
      </c>
      <c r="J334" s="16"/>
      <c r="K334" s="16" t="s">
        <v>1149</v>
      </c>
      <c r="L334" s="16" t="s">
        <v>1149</v>
      </c>
      <c r="M334" s="16" t="s">
        <v>1149</v>
      </c>
      <c r="N334" s="16" t="s">
        <v>1149</v>
      </c>
      <c r="O334" s="16" t="s">
        <v>1150</v>
      </c>
      <c r="Q334" t="str">
        <f>VLOOKUP(B334,'ADB Main table'!A$2:A$475, 1, FALSE)</f>
        <v>PO_BUYER_CODE</v>
      </c>
      <c r="R334" t="str">
        <f>VLOOKUP(B334,'ADB Main table'!A$2:B$475, 2, FALSE)</f>
        <v>string</v>
      </c>
      <c r="S334" t="str">
        <f t="shared" si="5"/>
        <v/>
      </c>
    </row>
    <row r="335" spans="1:19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902</v>
      </c>
      <c r="G335" s="7" t="s">
        <v>855</v>
      </c>
      <c r="H335" s="7" t="s">
        <v>903</v>
      </c>
      <c r="I335" s="6" t="s">
        <v>494</v>
      </c>
      <c r="J335" s="17" t="str">
        <f>VLOOKUP(B335,'[1]From Spend Tech'!C$1:K$649,9,FALSE)</f>
        <v>S</v>
      </c>
      <c r="K335" s="17" t="s">
        <v>1149</v>
      </c>
      <c r="L335" s="17" t="s">
        <v>1149</v>
      </c>
      <c r="M335" s="17" t="s">
        <v>1149</v>
      </c>
      <c r="N335" s="17" t="s">
        <v>1149</v>
      </c>
      <c r="O335" s="17" t="s">
        <v>1150</v>
      </c>
      <c r="Q335" t="str">
        <f>VLOOKUP(B335,'ADB Main table'!A$2:A$475, 1, FALSE)</f>
        <v>PO_BUYER_NAME</v>
      </c>
      <c r="R335" t="str">
        <f>VLOOKUP(B335,'ADB Main table'!A$2:B$475, 2, FALSE)</f>
        <v>string</v>
      </c>
      <c r="S335" t="str">
        <f t="shared" si="5"/>
        <v/>
      </c>
    </row>
    <row r="336" spans="1:19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904</v>
      </c>
      <c r="G336" s="7" t="s">
        <v>855</v>
      </c>
      <c r="H336" s="7"/>
      <c r="I336" s="6" t="s">
        <v>494</v>
      </c>
      <c r="J336" s="16"/>
      <c r="K336" s="16" t="s">
        <v>1149</v>
      </c>
      <c r="L336" s="16" t="s">
        <v>1149</v>
      </c>
      <c r="M336" s="16" t="s">
        <v>1149</v>
      </c>
      <c r="N336" s="16" t="s">
        <v>1149</v>
      </c>
      <c r="O336" s="16" t="s">
        <v>1150</v>
      </c>
      <c r="Q336" t="str">
        <f>VLOOKUP(B336,'ADB Main table'!A$2:A$475, 1, FALSE)</f>
        <v>PO_PURCHASING_GROUP_CODE</v>
      </c>
      <c r="R336" t="str">
        <f>VLOOKUP(B336,'ADB Main table'!A$2:B$475, 2, FALSE)</f>
        <v>string</v>
      </c>
      <c r="S336" t="str">
        <f t="shared" si="5"/>
        <v/>
      </c>
    </row>
    <row r="337" spans="1:19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905</v>
      </c>
      <c r="G337" s="7" t="s">
        <v>855</v>
      </c>
      <c r="H337" s="7" t="s">
        <v>906</v>
      </c>
      <c r="I337" s="6" t="s">
        <v>494</v>
      </c>
      <c r="J337" s="16"/>
      <c r="K337" s="16" t="s">
        <v>1149</v>
      </c>
      <c r="L337" s="16" t="s">
        <v>1149</v>
      </c>
      <c r="M337" s="16" t="s">
        <v>1149</v>
      </c>
      <c r="N337" s="16" t="s">
        <v>1149</v>
      </c>
      <c r="O337" s="16" t="s">
        <v>1150</v>
      </c>
      <c r="Q337" t="str">
        <f>VLOOKUP(B337,'ADB Main table'!A$2:A$475, 1, FALSE)</f>
        <v>PO_PURCHASING_GROUP_NAME</v>
      </c>
      <c r="R337" t="str">
        <f>VLOOKUP(B337,'ADB Main table'!A$2:B$475, 2, FALSE)</f>
        <v>string</v>
      </c>
      <c r="S337" t="str">
        <f t="shared" si="5"/>
        <v/>
      </c>
    </row>
    <row r="338" spans="1:19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907</v>
      </c>
      <c r="G338" s="7" t="s">
        <v>855</v>
      </c>
      <c r="H338" s="7" t="s">
        <v>908</v>
      </c>
      <c r="I338" s="6" t="s">
        <v>494</v>
      </c>
      <c r="J338" s="16"/>
      <c r="K338" s="16" t="s">
        <v>1149</v>
      </c>
      <c r="L338" s="16" t="s">
        <v>1149</v>
      </c>
      <c r="M338" s="16" t="s">
        <v>1149</v>
      </c>
      <c r="N338" s="16" t="s">
        <v>1149</v>
      </c>
      <c r="O338" s="16" t="s">
        <v>1150</v>
      </c>
      <c r="Q338" t="str">
        <f>VLOOKUP(B338,'ADB Main table'!A$2:A$475, 1, FALSE)</f>
        <v>PO_PURCHASING_GROUP_NAME_2</v>
      </c>
      <c r="R338" t="str">
        <f>VLOOKUP(B338,'ADB Main table'!A$2:B$475, 2, FALSE)</f>
        <v>string</v>
      </c>
      <c r="S338" t="str">
        <f t="shared" si="5"/>
        <v/>
      </c>
    </row>
    <row r="339" spans="1:19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909</v>
      </c>
      <c r="G339" s="7" t="s">
        <v>855</v>
      </c>
      <c r="H339" s="7"/>
      <c r="I339" s="6" t="s">
        <v>494</v>
      </c>
      <c r="J339" s="16"/>
      <c r="K339" s="16" t="s">
        <v>1149</v>
      </c>
      <c r="L339" s="16" t="s">
        <v>1149</v>
      </c>
      <c r="M339" s="16" t="s">
        <v>1149</v>
      </c>
      <c r="N339" s="16" t="s">
        <v>1149</v>
      </c>
      <c r="O339" s="16" t="s">
        <v>1150</v>
      </c>
      <c r="Q339" t="str">
        <f>VLOOKUP(B339,'ADB Main table'!A$2:A$475, 1, FALSE)</f>
        <v>PO_PURCHASING_ORG_CODE</v>
      </c>
      <c r="R339" t="str">
        <f>VLOOKUP(B339,'ADB Main table'!A$2:B$475, 2, FALSE)</f>
        <v>string</v>
      </c>
      <c r="S339" t="str">
        <f t="shared" si="5"/>
        <v/>
      </c>
    </row>
    <row r="340" spans="1:19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910</v>
      </c>
      <c r="G340" s="7" t="s">
        <v>855</v>
      </c>
      <c r="H340" s="7"/>
      <c r="I340" s="6" t="s">
        <v>494</v>
      </c>
      <c r="J340" s="16"/>
      <c r="K340" s="16" t="s">
        <v>1149</v>
      </c>
      <c r="L340" s="16" t="s">
        <v>1149</v>
      </c>
      <c r="M340" s="16" t="s">
        <v>1149</v>
      </c>
      <c r="N340" s="16" t="s">
        <v>1149</v>
      </c>
      <c r="O340" s="16" t="s">
        <v>1150</v>
      </c>
      <c r="Q340" t="str">
        <f>VLOOKUP(B340,'ADB Main table'!A$2:A$475, 1, FALSE)</f>
        <v>PO_PURCHASING_ORG_NAME</v>
      </c>
      <c r="R340" t="str">
        <f>VLOOKUP(B340,'ADB Main table'!A$2:B$475, 2, FALSE)</f>
        <v>string</v>
      </c>
      <c r="S340" t="str">
        <f t="shared" si="5"/>
        <v/>
      </c>
    </row>
    <row r="341" spans="1:19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911</v>
      </c>
      <c r="G341" s="7" t="s">
        <v>855</v>
      </c>
      <c r="H341" s="7"/>
      <c r="I341" s="6" t="s">
        <v>494</v>
      </c>
      <c r="J341" s="16"/>
      <c r="K341" s="16" t="s">
        <v>1149</v>
      </c>
      <c r="L341" s="16" t="s">
        <v>1149</v>
      </c>
      <c r="M341" s="16" t="s">
        <v>1149</v>
      </c>
      <c r="N341" s="16" t="s">
        <v>1149</v>
      </c>
      <c r="O341" s="16" t="s">
        <v>1150</v>
      </c>
      <c r="Q341" t="str">
        <f>VLOOKUP(B341,'ADB Main table'!A$2:A$475, 1, FALSE)</f>
        <v>PO_CREATED_BY</v>
      </c>
      <c r="R341" t="str">
        <f>VLOOKUP(B341,'ADB Main table'!A$2:B$475, 2, FALSE)</f>
        <v>string</v>
      </c>
      <c r="S341" t="str">
        <f t="shared" si="5"/>
        <v/>
      </c>
    </row>
    <row r="342" spans="1:19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912</v>
      </c>
      <c r="G342" s="7" t="s">
        <v>855</v>
      </c>
      <c r="H342" s="7"/>
      <c r="I342" s="6" t="s">
        <v>494</v>
      </c>
      <c r="J342" s="16"/>
      <c r="K342" s="16" t="s">
        <v>1149</v>
      </c>
      <c r="L342" s="16" t="s">
        <v>1149</v>
      </c>
      <c r="M342" s="16" t="s">
        <v>1149</v>
      </c>
      <c r="N342" s="16" t="s">
        <v>1149</v>
      </c>
      <c r="O342" s="16" t="s">
        <v>1150</v>
      </c>
      <c r="Q342" t="str">
        <f>VLOOKUP(B342,'ADB Main table'!A$2:A$475, 1, FALSE)</f>
        <v>PO_APPROVER</v>
      </c>
      <c r="R342" t="str">
        <f>VLOOKUP(B342,'ADB Main table'!A$2:B$475, 2, FALSE)</f>
        <v>string</v>
      </c>
      <c r="S342" t="str">
        <f t="shared" si="5"/>
        <v/>
      </c>
    </row>
    <row r="343" spans="1:19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913</v>
      </c>
      <c r="G343" s="7" t="s">
        <v>855</v>
      </c>
      <c r="H343" s="7"/>
      <c r="I343" s="6" t="s">
        <v>494</v>
      </c>
      <c r="J343" s="16"/>
      <c r="K343" s="16" t="s">
        <v>1149</v>
      </c>
      <c r="L343" s="16" t="s">
        <v>1149</v>
      </c>
      <c r="M343" s="16" t="s">
        <v>1149</v>
      </c>
      <c r="N343" s="16" t="s">
        <v>1149</v>
      </c>
      <c r="O343" s="16" t="s">
        <v>1150</v>
      </c>
      <c r="Q343" t="str">
        <f>VLOOKUP(B343,'ADB Main table'!A$2:A$475, 1, FALSE)</f>
        <v>PO_GL_CODE</v>
      </c>
      <c r="R343" t="str">
        <f>VLOOKUP(B343,'ADB Main table'!A$2:B$475, 2, FALSE)</f>
        <v>string</v>
      </c>
      <c r="S343" t="str">
        <f t="shared" si="5"/>
        <v/>
      </c>
    </row>
    <row r="344" spans="1:19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914</v>
      </c>
      <c r="G344" s="7" t="s">
        <v>855</v>
      </c>
      <c r="H344" s="7"/>
      <c r="I344" s="6" t="s">
        <v>494</v>
      </c>
      <c r="J344" s="16"/>
      <c r="K344" s="16" t="s">
        <v>1149</v>
      </c>
      <c r="L344" s="16" t="s">
        <v>1149</v>
      </c>
      <c r="M344" s="16" t="s">
        <v>1149</v>
      </c>
      <c r="N344" s="16" t="s">
        <v>1149</v>
      </c>
      <c r="O344" s="16" t="s">
        <v>1150</v>
      </c>
      <c r="Q344" t="str">
        <f>VLOOKUP(B344,'ADB Main table'!A$2:A$475, 1, FALSE)</f>
        <v>PO_GL_NAME</v>
      </c>
      <c r="R344" t="str">
        <f>VLOOKUP(B344,'ADB Main table'!A$2:B$475, 2, FALSE)</f>
        <v>string</v>
      </c>
      <c r="S344" t="str">
        <f t="shared" si="5"/>
        <v/>
      </c>
    </row>
    <row r="345" spans="1:19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915</v>
      </c>
      <c r="G345" s="7" t="s">
        <v>855</v>
      </c>
      <c r="H345" s="7"/>
      <c r="I345" s="6" t="s">
        <v>494</v>
      </c>
      <c r="J345" s="16"/>
      <c r="K345" s="16" t="s">
        <v>1149</v>
      </c>
      <c r="L345" s="16" t="s">
        <v>1149</v>
      </c>
      <c r="M345" s="16" t="s">
        <v>1149</v>
      </c>
      <c r="N345" s="16" t="s">
        <v>1149</v>
      </c>
      <c r="O345" s="16" t="s">
        <v>1150</v>
      </c>
      <c r="Q345" t="str">
        <f>VLOOKUP(B345,'ADB Main table'!A$2:A$475, 1, FALSE)</f>
        <v>PO_COST_CENTER_CODE</v>
      </c>
      <c r="R345" t="str">
        <f>VLOOKUP(B345,'ADB Main table'!A$2:B$475, 2, FALSE)</f>
        <v>string</v>
      </c>
      <c r="S345" t="str">
        <f t="shared" si="5"/>
        <v/>
      </c>
    </row>
    <row r="346" spans="1:19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916</v>
      </c>
      <c r="G346" s="7" t="s">
        <v>855</v>
      </c>
      <c r="H346" s="7"/>
      <c r="I346" s="6" t="s">
        <v>494</v>
      </c>
      <c r="J346" s="16"/>
      <c r="K346" s="16" t="s">
        <v>1149</v>
      </c>
      <c r="L346" s="16" t="s">
        <v>1149</v>
      </c>
      <c r="M346" s="16" t="s">
        <v>1149</v>
      </c>
      <c r="N346" s="16" t="s">
        <v>1149</v>
      </c>
      <c r="O346" s="16" t="s">
        <v>1150</v>
      </c>
      <c r="Q346" t="str">
        <f>VLOOKUP(B346,'ADB Main table'!A$2:A$475, 1, FALSE)</f>
        <v>PO_COST_CENTER_NAME</v>
      </c>
      <c r="R346" t="str">
        <f>VLOOKUP(B346,'ADB Main table'!A$2:B$475, 2, FALSE)</f>
        <v>string</v>
      </c>
      <c r="S346" t="str">
        <f t="shared" si="5"/>
        <v/>
      </c>
    </row>
    <row r="347" spans="1:19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917</v>
      </c>
      <c r="G347" s="7" t="s">
        <v>855</v>
      </c>
      <c r="H347" s="7"/>
      <c r="I347" s="6" t="s">
        <v>494</v>
      </c>
      <c r="J347" s="16"/>
      <c r="K347" s="16" t="s">
        <v>1149</v>
      </c>
      <c r="L347" s="16" t="s">
        <v>1149</v>
      </c>
      <c r="M347" s="16" t="s">
        <v>1149</v>
      </c>
      <c r="N347" s="16" t="s">
        <v>1149</v>
      </c>
      <c r="O347" s="16" t="s">
        <v>1150</v>
      </c>
      <c r="Q347" t="str">
        <f>VLOOKUP(B347,'ADB Main table'!A$2:A$475, 1, FALSE)</f>
        <v>PO_LANGUAGE</v>
      </c>
      <c r="R347" t="str">
        <f>VLOOKUP(B347,'ADB Main table'!A$2:B$475, 2, FALSE)</f>
        <v>string</v>
      </c>
      <c r="S347" t="str">
        <f t="shared" si="5"/>
        <v/>
      </c>
    </row>
    <row r="348" spans="1:19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918</v>
      </c>
      <c r="G348" s="7" t="s">
        <v>855</v>
      </c>
      <c r="H348" s="7"/>
      <c r="I348" s="6" t="s">
        <v>494</v>
      </c>
      <c r="J348" s="16"/>
      <c r="K348" s="16" t="s">
        <v>1149</v>
      </c>
      <c r="L348" s="16" t="s">
        <v>1149</v>
      </c>
      <c r="M348" s="16" t="s">
        <v>1149</v>
      </c>
      <c r="N348" s="16" t="s">
        <v>1149</v>
      </c>
      <c r="O348" s="16" t="s">
        <v>1150</v>
      </c>
      <c r="Q348" t="str">
        <f>VLOOKUP(B348,'ADB Main table'!A$2:A$475, 1, FALSE)</f>
        <v>PO_CATEGORY_CODE</v>
      </c>
      <c r="R348" t="str">
        <f>VLOOKUP(B348,'ADB Main table'!A$2:B$475, 2, FALSE)</f>
        <v>string</v>
      </c>
      <c r="S348" t="str">
        <f t="shared" si="5"/>
        <v/>
      </c>
    </row>
    <row r="349" spans="1:19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919</v>
      </c>
      <c r="G349" s="7" t="s">
        <v>855</v>
      </c>
      <c r="H349" s="7"/>
      <c r="I349" s="6" t="s">
        <v>494</v>
      </c>
      <c r="J349" s="16"/>
      <c r="K349" s="16" t="s">
        <v>1149</v>
      </c>
      <c r="L349" s="16" t="s">
        <v>1149</v>
      </c>
      <c r="M349" s="16" t="s">
        <v>1149</v>
      </c>
      <c r="N349" s="16" t="s">
        <v>1149</v>
      </c>
      <c r="O349" s="16" t="s">
        <v>1150</v>
      </c>
      <c r="Q349" t="str">
        <f>VLOOKUP(B349,'ADB Main table'!A$2:A$475, 1, FALSE)</f>
        <v>PO_CATEGORY_1</v>
      </c>
      <c r="R349" t="str">
        <f>VLOOKUP(B349,'ADB Main table'!A$2:B$475, 2, FALSE)</f>
        <v>string</v>
      </c>
      <c r="S349" t="str">
        <f t="shared" si="5"/>
        <v/>
      </c>
    </row>
    <row r="350" spans="1:19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920</v>
      </c>
      <c r="G350" s="7" t="s">
        <v>855</v>
      </c>
      <c r="H350" s="7"/>
      <c r="I350" s="6" t="s">
        <v>494</v>
      </c>
      <c r="J350" s="16"/>
      <c r="K350" s="16" t="s">
        <v>1149</v>
      </c>
      <c r="L350" s="16" t="s">
        <v>1149</v>
      </c>
      <c r="M350" s="16" t="s">
        <v>1149</v>
      </c>
      <c r="N350" s="16" t="s">
        <v>1149</v>
      </c>
      <c r="O350" s="16" t="s">
        <v>1150</v>
      </c>
      <c r="Q350" t="str">
        <f>VLOOKUP(B350,'ADB Main table'!A$2:A$475, 1, FALSE)</f>
        <v>PO_CATEGORY_2</v>
      </c>
      <c r="R350" t="str">
        <f>VLOOKUP(B350,'ADB Main table'!A$2:B$475, 2, FALSE)</f>
        <v>string</v>
      </c>
      <c r="S350" t="str">
        <f t="shared" si="5"/>
        <v/>
      </c>
    </row>
    <row r="351" spans="1:19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921</v>
      </c>
      <c r="G351" s="7" t="s">
        <v>855</v>
      </c>
      <c r="H351" s="7"/>
      <c r="I351" s="6" t="s">
        <v>494</v>
      </c>
      <c r="J351" s="16"/>
      <c r="K351" s="16" t="s">
        <v>1149</v>
      </c>
      <c r="L351" s="16" t="s">
        <v>1149</v>
      </c>
      <c r="M351" s="16" t="s">
        <v>1149</v>
      </c>
      <c r="N351" s="16" t="s">
        <v>1149</v>
      </c>
      <c r="O351" s="16" t="s">
        <v>1150</v>
      </c>
      <c r="Q351" t="str">
        <f>VLOOKUP(B351,'ADB Main table'!A$2:A$475, 1, FALSE)</f>
        <v>PO_CATEGORY_3</v>
      </c>
      <c r="R351" t="str">
        <f>VLOOKUP(B351,'ADB Main table'!A$2:B$475, 2, FALSE)</f>
        <v>string</v>
      </c>
      <c r="S351" t="str">
        <f t="shared" si="5"/>
        <v/>
      </c>
    </row>
    <row r="352" spans="1:19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922</v>
      </c>
      <c r="G352" s="7" t="s">
        <v>855</v>
      </c>
      <c r="H352" s="7"/>
      <c r="I352" s="6" t="s">
        <v>494</v>
      </c>
      <c r="J352" s="16"/>
      <c r="K352" s="16" t="s">
        <v>1149</v>
      </c>
      <c r="L352" s="16" t="s">
        <v>1149</v>
      </c>
      <c r="M352" s="16" t="s">
        <v>1149</v>
      </c>
      <c r="N352" s="16" t="s">
        <v>1149</v>
      </c>
      <c r="O352" s="16" t="s">
        <v>1150</v>
      </c>
      <c r="Q352" t="str">
        <f>VLOOKUP(B352,'ADB Main table'!A$2:A$475, 1, FALSE)</f>
        <v>PO_CATEGORY_4</v>
      </c>
      <c r="R352" t="str">
        <f>VLOOKUP(B352,'ADB Main table'!A$2:B$475, 2, FALSE)</f>
        <v>string</v>
      </c>
      <c r="S352" t="str">
        <f t="shared" si="5"/>
        <v/>
      </c>
    </row>
    <row r="353" spans="1:19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923</v>
      </c>
      <c r="G353" s="7" t="s">
        <v>924</v>
      </c>
      <c r="H353" s="7"/>
      <c r="I353" s="6" t="s">
        <v>494</v>
      </c>
      <c r="J353" s="17" t="str">
        <f>VLOOKUP(B353,'[1]From Spend Tech'!C$1:K$649,9,FALSE)</f>
        <v>S</v>
      </c>
      <c r="K353" s="17" t="s">
        <v>1149</v>
      </c>
      <c r="L353" s="17" t="s">
        <v>1149</v>
      </c>
      <c r="M353" s="17" t="s">
        <v>1149</v>
      </c>
      <c r="N353" s="17" t="s">
        <v>1149</v>
      </c>
      <c r="O353" s="17" t="s">
        <v>1150</v>
      </c>
      <c r="Q353" t="str">
        <f>VLOOKUP(B353,'ADB Main table'!A$2:A$475, 1, FALSE)</f>
        <v>ITEM_MATERIAL_NUMBER</v>
      </c>
      <c r="R353" t="str">
        <f>VLOOKUP(B353,'ADB Main table'!A$2:B$475, 2, FALSE)</f>
        <v>string</v>
      </c>
      <c r="S353" t="str">
        <f t="shared" si="5"/>
        <v/>
      </c>
    </row>
    <row r="354" spans="1:19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1183</v>
      </c>
      <c r="G354" s="7" t="s">
        <v>924</v>
      </c>
      <c r="H354" s="7"/>
      <c r="I354" s="6" t="s">
        <v>494</v>
      </c>
      <c r="J354" s="16"/>
      <c r="K354" s="16" t="s">
        <v>1149</v>
      </c>
      <c r="L354" s="16" t="s">
        <v>1149</v>
      </c>
      <c r="M354" s="16" t="s">
        <v>1149</v>
      </c>
      <c r="N354" s="16" t="s">
        <v>1149</v>
      </c>
      <c r="O354" s="16" t="s">
        <v>1150</v>
      </c>
      <c r="Q354" t="str">
        <f>VLOOKUP(B354,'ADB Main table'!A$2:A$475, 1, FALSE)</f>
        <v>ITEM_MATERIAL_REVISION_NUMBER</v>
      </c>
      <c r="R354" t="str">
        <f>VLOOKUP(B354,'ADB Main table'!A$2:B$475, 2, FALSE)</f>
        <v>string</v>
      </c>
      <c r="S354" t="str">
        <f t="shared" si="5"/>
        <v/>
      </c>
    </row>
    <row r="355" spans="1:19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925</v>
      </c>
      <c r="G355" s="7" t="s">
        <v>924</v>
      </c>
      <c r="H355" s="7"/>
      <c r="I355" s="6" t="s">
        <v>494</v>
      </c>
      <c r="J355" s="17" t="str">
        <f>VLOOKUP(B355,'[1]From Spend Tech'!C$1:K$649,9,FALSE)</f>
        <v>S</v>
      </c>
      <c r="K355" s="17" t="s">
        <v>1149</v>
      </c>
      <c r="L355" s="17" t="s">
        <v>1149</v>
      </c>
      <c r="M355" s="17" t="s">
        <v>1149</v>
      </c>
      <c r="N355" s="17" t="s">
        <v>1149</v>
      </c>
      <c r="O355" s="17" t="s">
        <v>1150</v>
      </c>
      <c r="Q355" t="str">
        <f>VLOOKUP(B355,'ADB Main table'!A$2:A$475, 1, FALSE)</f>
        <v>ITEM_MATERIAL_DESCRIPTION</v>
      </c>
      <c r="R355" t="str">
        <f>VLOOKUP(B355,'ADB Main table'!A$2:B$475, 2, FALSE)</f>
        <v>string</v>
      </c>
      <c r="S355" t="str">
        <f t="shared" si="5"/>
        <v/>
      </c>
    </row>
    <row r="356" spans="1:19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926</v>
      </c>
      <c r="G356" s="7" t="s">
        <v>924</v>
      </c>
      <c r="H356" s="7"/>
      <c r="I356" s="6" t="s">
        <v>494</v>
      </c>
      <c r="J356" s="16"/>
      <c r="K356" s="16" t="s">
        <v>1149</v>
      </c>
      <c r="L356" s="16" t="s">
        <v>1149</v>
      </c>
      <c r="M356" s="16" t="s">
        <v>1149</v>
      </c>
      <c r="N356" s="16" t="s">
        <v>1149</v>
      </c>
      <c r="O356" s="16" t="s">
        <v>1150</v>
      </c>
      <c r="Q356" t="str">
        <f>VLOOKUP(B356,'ADB Main table'!A$2:A$475, 1, FALSE)</f>
        <v>ITEM_MATERIAL_GROUP_CODE</v>
      </c>
      <c r="R356" t="str">
        <f>VLOOKUP(B356,'ADB Main table'!A$2:B$475, 2, FALSE)</f>
        <v>string</v>
      </c>
      <c r="S356" t="str">
        <f t="shared" si="5"/>
        <v/>
      </c>
    </row>
    <row r="357" spans="1:19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927</v>
      </c>
      <c r="G357" s="7" t="s">
        <v>924</v>
      </c>
      <c r="H357" s="7"/>
      <c r="I357" s="6" t="s">
        <v>494</v>
      </c>
      <c r="J357" s="17" t="str">
        <f>VLOOKUP(B357,'[1]From Spend Tech'!C$1:K$649,9,FALSE)</f>
        <v>S</v>
      </c>
      <c r="K357" s="17" t="s">
        <v>1149</v>
      </c>
      <c r="L357" s="17" t="s">
        <v>1149</v>
      </c>
      <c r="M357" s="17" t="s">
        <v>1149</v>
      </c>
      <c r="N357" s="17" t="s">
        <v>1149</v>
      </c>
      <c r="O357" s="17" t="s">
        <v>1150</v>
      </c>
      <c r="Q357" t="str">
        <f>VLOOKUP(B357,'ADB Main table'!A$2:A$475, 1, FALSE)</f>
        <v>ITEM_MATERIAL_GROUP_DESCRIPTION</v>
      </c>
      <c r="R357" t="str">
        <f>VLOOKUP(B357,'ADB Main table'!A$2:B$475, 2, FALSE)</f>
        <v>string</v>
      </c>
      <c r="S357" t="str">
        <f t="shared" si="5"/>
        <v/>
      </c>
    </row>
    <row r="358" spans="1:19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928</v>
      </c>
      <c r="G358" s="7" t="s">
        <v>924</v>
      </c>
      <c r="H358" s="7" t="s">
        <v>929</v>
      </c>
      <c r="I358" s="6" t="s">
        <v>494</v>
      </c>
      <c r="J358" s="16"/>
      <c r="K358" s="16" t="s">
        <v>1149</v>
      </c>
      <c r="L358" s="16" t="s">
        <v>1149</v>
      </c>
      <c r="M358" s="16" t="s">
        <v>1149</v>
      </c>
      <c r="N358" s="16" t="s">
        <v>1149</v>
      </c>
      <c r="O358" s="16" t="s">
        <v>1150</v>
      </c>
      <c r="Q358" t="str">
        <f>VLOOKUP(B358,'ADB Main table'!A$2:A$475, 1, FALSE)</f>
        <v>ITEM_MATERIAL_TYPE</v>
      </c>
      <c r="R358" t="str">
        <f>VLOOKUP(B358,'ADB Main table'!A$2:B$475, 2, FALSE)</f>
        <v>string</v>
      </c>
      <c r="S358" t="str">
        <f t="shared" si="5"/>
        <v/>
      </c>
    </row>
    <row r="359" spans="1:19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930</v>
      </c>
      <c r="G359" s="7" t="s">
        <v>924</v>
      </c>
      <c r="H359" s="7"/>
      <c r="I359" s="6" t="s">
        <v>494</v>
      </c>
      <c r="J359" s="16"/>
      <c r="K359" s="16" t="s">
        <v>1149</v>
      </c>
      <c r="L359" s="16" t="s">
        <v>1149</v>
      </c>
      <c r="M359" s="16" t="s">
        <v>1149</v>
      </c>
      <c r="N359" s="16" t="s">
        <v>1149</v>
      </c>
      <c r="O359" s="16" t="s">
        <v>1150</v>
      </c>
      <c r="Q359" t="str">
        <f>VLOOKUP(B359,'ADB Main table'!A$2:A$475, 1, FALSE)</f>
        <v>ITEM_MANUFACTURER_NAME</v>
      </c>
      <c r="R359" t="str">
        <f>VLOOKUP(B359,'ADB Main table'!A$2:B$475, 2, FALSE)</f>
        <v>string</v>
      </c>
      <c r="S359" t="str">
        <f t="shared" si="5"/>
        <v/>
      </c>
    </row>
    <row r="360" spans="1:19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931</v>
      </c>
      <c r="G360" s="7" t="s">
        <v>924</v>
      </c>
      <c r="H360" s="7"/>
      <c r="I360" s="6" t="s">
        <v>494</v>
      </c>
      <c r="J360" s="16"/>
      <c r="K360" s="16" t="s">
        <v>1149</v>
      </c>
      <c r="L360" s="16" t="s">
        <v>1149</v>
      </c>
      <c r="M360" s="16" t="s">
        <v>1149</v>
      </c>
      <c r="N360" s="16" t="s">
        <v>1149</v>
      </c>
      <c r="O360" s="16" t="s">
        <v>1150</v>
      </c>
      <c r="Q360" t="str">
        <f>VLOOKUP(B360,'ADB Main table'!A$2:A$475, 1, FALSE)</f>
        <v>ITEM_MANUFACTURER_PART_NUMBER</v>
      </c>
      <c r="R360" t="str">
        <f>VLOOKUP(B360,'ADB Main table'!A$2:B$475, 2, FALSE)</f>
        <v>string</v>
      </c>
      <c r="S360" t="str">
        <f t="shared" si="5"/>
        <v/>
      </c>
    </row>
    <row r="361" spans="1:19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932</v>
      </c>
      <c r="G361" s="7" t="s">
        <v>924</v>
      </c>
      <c r="H361" s="7"/>
      <c r="I361" s="6" t="s">
        <v>494</v>
      </c>
      <c r="J361" s="16"/>
      <c r="K361" s="16" t="s">
        <v>1149</v>
      </c>
      <c r="L361" s="16" t="s">
        <v>1149</v>
      </c>
      <c r="M361" s="16" t="s">
        <v>1149</v>
      </c>
      <c r="N361" s="16" t="s">
        <v>1149</v>
      </c>
      <c r="O361" s="16" t="s">
        <v>1150</v>
      </c>
      <c r="Q361" t="str">
        <f>VLOOKUP(B361,'ADB Main table'!A$2:A$475, 1, FALSE)</f>
        <v>ITEM_SUPPLIER_PART_NUMBER</v>
      </c>
      <c r="R361" t="str">
        <f>VLOOKUP(B361,'ADB Main table'!A$2:B$475, 2, FALSE)</f>
        <v>string</v>
      </c>
      <c r="S361" t="str">
        <f t="shared" si="5"/>
        <v/>
      </c>
    </row>
    <row r="362" spans="1:19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933</v>
      </c>
      <c r="G362" s="7" t="s">
        <v>924</v>
      </c>
      <c r="H362" s="7" t="s">
        <v>934</v>
      </c>
      <c r="I362" s="6" t="s">
        <v>494</v>
      </c>
      <c r="J362" s="16"/>
      <c r="K362" s="16" t="s">
        <v>1149</v>
      </c>
      <c r="L362" s="16" t="s">
        <v>1149</v>
      </c>
      <c r="M362" s="16" t="s">
        <v>1149</v>
      </c>
      <c r="N362" s="16" t="s">
        <v>1149</v>
      </c>
      <c r="O362" s="16" t="s">
        <v>1150</v>
      </c>
      <c r="Q362" t="str">
        <f>VLOOKUP(B362,'ADB Main table'!A$2:A$475, 1, FALSE)</f>
        <v>ITEM_MATERIAL_CATEGORY_CODE</v>
      </c>
      <c r="R362" t="str">
        <f>VLOOKUP(B362,'ADB Main table'!A$2:B$475, 2, FALSE)</f>
        <v>string</v>
      </c>
      <c r="S362" t="str">
        <f t="shared" si="5"/>
        <v/>
      </c>
    </row>
    <row r="363" spans="1:19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935</v>
      </c>
      <c r="G363" s="7" t="s">
        <v>924</v>
      </c>
      <c r="H363" s="7" t="s">
        <v>934</v>
      </c>
      <c r="I363" s="6" t="s">
        <v>494</v>
      </c>
      <c r="J363" s="16"/>
      <c r="K363" s="16" t="s">
        <v>1149</v>
      </c>
      <c r="L363" s="16" t="s">
        <v>1149</v>
      </c>
      <c r="M363" s="16" t="s">
        <v>1149</v>
      </c>
      <c r="N363" s="16" t="s">
        <v>1149</v>
      </c>
      <c r="O363" s="16" t="s">
        <v>1150</v>
      </c>
      <c r="Q363" t="str">
        <f>VLOOKUP(B363,'ADB Main table'!A$2:A$475, 1, FALSE)</f>
        <v>ITEM_MATERIAL_CATEGORY_1</v>
      </c>
      <c r="R363" t="str">
        <f>VLOOKUP(B363,'ADB Main table'!A$2:B$475, 2, FALSE)</f>
        <v>string</v>
      </c>
      <c r="S363" t="str">
        <f t="shared" si="5"/>
        <v/>
      </c>
    </row>
    <row r="364" spans="1:19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936</v>
      </c>
      <c r="G364" s="7" t="s">
        <v>924</v>
      </c>
      <c r="H364" s="7" t="s">
        <v>934</v>
      </c>
      <c r="I364" s="6" t="s">
        <v>494</v>
      </c>
      <c r="J364" s="16"/>
      <c r="K364" s="16" t="s">
        <v>1149</v>
      </c>
      <c r="L364" s="16" t="s">
        <v>1149</v>
      </c>
      <c r="M364" s="16" t="s">
        <v>1149</v>
      </c>
      <c r="N364" s="16" t="s">
        <v>1149</v>
      </c>
      <c r="O364" s="16" t="s">
        <v>1150</v>
      </c>
      <c r="Q364" t="str">
        <f>VLOOKUP(B364,'ADB Main table'!A$2:A$475, 1, FALSE)</f>
        <v>ITEM_MATERIAL_CATEGORY_2</v>
      </c>
      <c r="R364" t="str">
        <f>VLOOKUP(B364,'ADB Main table'!A$2:B$475, 2, FALSE)</f>
        <v>string</v>
      </c>
      <c r="S364" t="str">
        <f t="shared" si="5"/>
        <v/>
      </c>
    </row>
    <row r="365" spans="1:19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937</v>
      </c>
      <c r="G365" s="7" t="s">
        <v>924</v>
      </c>
      <c r="H365" s="7" t="s">
        <v>934</v>
      </c>
      <c r="I365" s="6" t="s">
        <v>494</v>
      </c>
      <c r="J365" s="16"/>
      <c r="K365" s="16" t="s">
        <v>1149</v>
      </c>
      <c r="L365" s="16" t="s">
        <v>1149</v>
      </c>
      <c r="M365" s="16" t="s">
        <v>1149</v>
      </c>
      <c r="N365" s="16" t="s">
        <v>1149</v>
      </c>
      <c r="O365" s="16" t="s">
        <v>1150</v>
      </c>
      <c r="Q365" t="str">
        <f>VLOOKUP(B365,'ADB Main table'!A$2:A$475, 1, FALSE)</f>
        <v>ITEM_MATERIAL_CATEGORY_3</v>
      </c>
      <c r="R365" t="str">
        <f>VLOOKUP(B365,'ADB Main table'!A$2:B$475, 2, FALSE)</f>
        <v>string</v>
      </c>
      <c r="S365" t="str">
        <f t="shared" si="5"/>
        <v/>
      </c>
    </row>
    <row r="366" spans="1:19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938</v>
      </c>
      <c r="G366" s="7" t="s">
        <v>924</v>
      </c>
      <c r="H366" s="7" t="s">
        <v>934</v>
      </c>
      <c r="I366" s="6" t="s">
        <v>494</v>
      </c>
      <c r="J366" s="16"/>
      <c r="K366" s="16" t="s">
        <v>1149</v>
      </c>
      <c r="L366" s="16" t="s">
        <v>1149</v>
      </c>
      <c r="M366" s="16" t="s">
        <v>1149</v>
      </c>
      <c r="N366" s="16" t="s">
        <v>1149</v>
      </c>
      <c r="O366" s="16" t="s">
        <v>1150</v>
      </c>
      <c r="Q366" t="str">
        <f>VLOOKUP(B366,'ADB Main table'!A$2:A$475, 1, FALSE)</f>
        <v>ITEM_MATERIAL_CATEGORY_4</v>
      </c>
      <c r="R366" t="str">
        <f>VLOOKUP(B366,'ADB Main table'!A$2:B$475, 2, FALSE)</f>
        <v>string</v>
      </c>
      <c r="S366" t="str">
        <f t="shared" si="5"/>
        <v/>
      </c>
    </row>
    <row r="367" spans="1:19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939</v>
      </c>
      <c r="G367" s="7" t="s">
        <v>924</v>
      </c>
      <c r="H367" s="7" t="s">
        <v>940</v>
      </c>
      <c r="I367" s="6" t="s">
        <v>494</v>
      </c>
      <c r="J367" s="16"/>
      <c r="K367" s="16" t="s">
        <v>1149</v>
      </c>
      <c r="L367" s="16" t="s">
        <v>1149</v>
      </c>
      <c r="M367" s="16" t="s">
        <v>1149</v>
      </c>
      <c r="N367" s="16" t="s">
        <v>1149</v>
      </c>
      <c r="O367" s="16" t="s">
        <v>1150</v>
      </c>
      <c r="Q367" t="str">
        <f>VLOOKUP(B367,'ADB Main table'!A$2:A$475, 1, FALSE)</f>
        <v>ITEM_MATERIAL_NAME</v>
      </c>
      <c r="R367" t="str">
        <f>VLOOKUP(B367,'ADB Main table'!A$2:B$475, 2, FALSE)</f>
        <v>string</v>
      </c>
      <c r="S367" t="str">
        <f t="shared" si="5"/>
        <v/>
      </c>
    </row>
    <row r="368" spans="1:19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941</v>
      </c>
      <c r="G368" s="7" t="s">
        <v>924</v>
      </c>
      <c r="H368" s="7" t="s">
        <v>942</v>
      </c>
      <c r="I368" s="6" t="s">
        <v>494</v>
      </c>
      <c r="J368" s="16"/>
      <c r="K368" s="16" t="s">
        <v>1149</v>
      </c>
      <c r="L368" s="16" t="s">
        <v>1149</v>
      </c>
      <c r="M368" s="16" t="s">
        <v>1149</v>
      </c>
      <c r="N368" s="16" t="s">
        <v>1149</v>
      </c>
      <c r="O368" s="16" t="s">
        <v>1150</v>
      </c>
      <c r="Q368" t="str">
        <f>VLOOKUP(B368,'ADB Main table'!A$2:A$475, 1, FALSE)</f>
        <v>ITEM_MATERIAL_STOCK_INDICATOR</v>
      </c>
      <c r="R368" t="str">
        <f>VLOOKUP(B368,'ADB Main table'!A$2:B$475, 2, FALSE)</f>
        <v>string</v>
      </c>
      <c r="S368" t="str">
        <f t="shared" si="5"/>
        <v/>
      </c>
    </row>
    <row r="369" spans="1:19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943</v>
      </c>
      <c r="G369" s="7" t="s">
        <v>924</v>
      </c>
      <c r="H369" s="7"/>
      <c r="I369" s="6" t="s">
        <v>494</v>
      </c>
      <c r="J369" s="16"/>
      <c r="K369" s="16" t="s">
        <v>1149</v>
      </c>
      <c r="L369" s="16" t="s">
        <v>1149</v>
      </c>
      <c r="M369" s="16" t="s">
        <v>1149</v>
      </c>
      <c r="N369" s="16" t="s">
        <v>1149</v>
      </c>
      <c r="O369" s="16" t="s">
        <v>1150</v>
      </c>
      <c r="Q369" t="str">
        <f>VLOOKUP(B369,'ADB Main table'!A$2:A$475, 1, FALSE)</f>
        <v>ITEM_MATERIAL_CRITICALITY</v>
      </c>
      <c r="R369" t="str">
        <f>VLOOKUP(B369,'ADB Main table'!A$2:B$475, 2, FALSE)</f>
        <v>string</v>
      </c>
      <c r="S369" t="str">
        <f t="shared" si="5"/>
        <v/>
      </c>
    </row>
    <row r="370" spans="1:19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944</v>
      </c>
      <c r="G370" s="7" t="s">
        <v>924</v>
      </c>
      <c r="H370" s="7"/>
      <c r="I370" s="6" t="s">
        <v>494</v>
      </c>
      <c r="J370" s="16"/>
      <c r="K370" s="16" t="s">
        <v>1149</v>
      </c>
      <c r="L370" s="16" t="s">
        <v>1149</v>
      </c>
      <c r="M370" s="16" t="s">
        <v>1149</v>
      </c>
      <c r="N370" s="16" t="s">
        <v>1149</v>
      </c>
      <c r="O370" s="16" t="s">
        <v>1150</v>
      </c>
      <c r="Q370" t="str">
        <f>VLOOKUP(B370,'ADB Main table'!A$2:A$475, 1, FALSE)</f>
        <v>ITEM_MATERIAL_LEAD_TIME</v>
      </c>
      <c r="R370" t="str">
        <f>VLOOKUP(B370,'ADB Main table'!A$2:B$475, 2, FALSE)</f>
        <v>double</v>
      </c>
      <c r="S370" t="str">
        <f t="shared" si="5"/>
        <v/>
      </c>
    </row>
    <row r="371" spans="1:19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945</v>
      </c>
      <c r="G371" s="7" t="s">
        <v>924</v>
      </c>
      <c r="H371" s="7"/>
      <c r="I371" s="6" t="s">
        <v>494</v>
      </c>
      <c r="J371" s="16"/>
      <c r="K371" s="16" t="s">
        <v>1149</v>
      </c>
      <c r="L371" s="16" t="s">
        <v>1149</v>
      </c>
      <c r="M371" s="16" t="s">
        <v>1149</v>
      </c>
      <c r="N371" s="16" t="s">
        <v>1149</v>
      </c>
      <c r="O371" s="16" t="s">
        <v>1150</v>
      </c>
      <c r="Q371" t="str">
        <f>VLOOKUP(B371,'ADB Main table'!A$2:A$475, 1, FALSE)</f>
        <v>ITEM_MATERIAL_STANDARD_COST</v>
      </c>
      <c r="R371" t="str">
        <f>VLOOKUP(B371,'ADB Main table'!A$2:B$475, 2, FALSE)</f>
        <v>double</v>
      </c>
      <c r="S371" t="str">
        <f t="shared" si="5"/>
        <v/>
      </c>
    </row>
    <row r="372" spans="1:19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946</v>
      </c>
      <c r="G372" s="7" t="s">
        <v>924</v>
      </c>
      <c r="H372" s="7"/>
      <c r="I372" s="6" t="s">
        <v>494</v>
      </c>
      <c r="J372" s="16"/>
      <c r="K372" s="16" t="s">
        <v>1149</v>
      </c>
      <c r="L372" s="16" t="s">
        <v>1149</v>
      </c>
      <c r="M372" s="16" t="s">
        <v>1149</v>
      </c>
      <c r="N372" s="16" t="s">
        <v>1149</v>
      </c>
      <c r="O372" s="16" t="s">
        <v>1150</v>
      </c>
      <c r="Q372" t="str">
        <f>VLOOKUP(B372,'ADB Main table'!A$2:A$475, 1, FALSE)</f>
        <v>ITEM_MATERIAL_STANDARD_COST_CURRENCY</v>
      </c>
      <c r="R372" t="str">
        <f>VLOOKUP(B372,'ADB Main table'!A$2:B$475, 2, FALSE)</f>
        <v>string</v>
      </c>
      <c r="S372" t="str">
        <f t="shared" si="5"/>
        <v/>
      </c>
    </row>
    <row r="373" spans="1:19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947</v>
      </c>
      <c r="G373" s="7" t="s">
        <v>924</v>
      </c>
      <c r="H373" s="7"/>
      <c r="I373" s="6" t="s">
        <v>494</v>
      </c>
      <c r="J373" s="16"/>
      <c r="K373" s="16" t="s">
        <v>1149</v>
      </c>
      <c r="L373" s="16" t="s">
        <v>1149</v>
      </c>
      <c r="M373" s="16" t="s">
        <v>1149</v>
      </c>
      <c r="N373" s="16" t="s">
        <v>1149</v>
      </c>
      <c r="O373" s="16" t="s">
        <v>1150</v>
      </c>
      <c r="Q373" t="str">
        <f>VLOOKUP(B373,'ADB Main table'!A$2:A$475, 1, FALSE)</f>
        <v>ITEM_MATERIAL_STANDARD_UOM</v>
      </c>
      <c r="R373" t="str">
        <f>VLOOKUP(B373,'ADB Main table'!A$2:B$475, 2, FALSE)</f>
        <v>string</v>
      </c>
      <c r="S373" t="str">
        <f t="shared" si="5"/>
        <v/>
      </c>
    </row>
    <row r="374" spans="1:19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948</v>
      </c>
      <c r="G374" s="7" t="s">
        <v>924</v>
      </c>
      <c r="H374" s="7"/>
      <c r="I374" s="6" t="s">
        <v>494</v>
      </c>
      <c r="J374" s="16"/>
      <c r="K374" s="16" t="s">
        <v>1149</v>
      </c>
      <c r="L374" s="16" t="s">
        <v>1149</v>
      </c>
      <c r="M374" s="16" t="s">
        <v>1149</v>
      </c>
      <c r="N374" s="16" t="s">
        <v>1149</v>
      </c>
      <c r="O374" s="16" t="s">
        <v>1150</v>
      </c>
      <c r="Q374" t="str">
        <f>VLOOKUP(B374,'ADB Main table'!A$2:A$475, 1, FALSE)</f>
        <v>ITEM_MATERIAL_STANDARD_COST_DATE</v>
      </c>
      <c r="R374" t="str">
        <f>VLOOKUP(B374,'ADB Main table'!A$2:B$475, 2, FALSE)</f>
        <v>date</v>
      </c>
      <c r="S374" t="str">
        <f t="shared" si="5"/>
        <v/>
      </c>
    </row>
    <row r="375" spans="1:19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949</v>
      </c>
      <c r="G375" s="7" t="s">
        <v>924</v>
      </c>
      <c r="H375" s="7" t="s">
        <v>950</v>
      </c>
      <c r="I375" s="6" t="s">
        <v>494</v>
      </c>
      <c r="J375" s="16"/>
      <c r="K375" s="16" t="s">
        <v>1149</v>
      </c>
      <c r="L375" s="16" t="s">
        <v>1149</v>
      </c>
      <c r="M375" s="16" t="s">
        <v>1149</v>
      </c>
      <c r="N375" s="16" t="s">
        <v>1149</v>
      </c>
      <c r="O375" s="16" t="s">
        <v>1150</v>
      </c>
      <c r="Q375" t="str">
        <f>VLOOKUP(B375,'ADB Main table'!A$2:A$475, 1, FALSE)</f>
        <v>ITEM_MATERIAL_BOM_EQUIPMENT</v>
      </c>
      <c r="R375" t="str">
        <f>VLOOKUP(B375,'ADB Main table'!A$2:B$475, 2, FALSE)</f>
        <v>string</v>
      </c>
      <c r="S375" t="str">
        <f t="shared" si="5"/>
        <v/>
      </c>
    </row>
    <row r="376" spans="1:19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951</v>
      </c>
      <c r="G376" s="7" t="s">
        <v>924</v>
      </c>
      <c r="H376" s="7"/>
      <c r="I376" s="6" t="s">
        <v>494</v>
      </c>
      <c r="J376" s="16"/>
      <c r="K376" s="16" t="s">
        <v>1149</v>
      </c>
      <c r="L376" s="16" t="s">
        <v>1149</v>
      </c>
      <c r="M376" s="16" t="s">
        <v>1149</v>
      </c>
      <c r="N376" s="16" t="s">
        <v>1149</v>
      </c>
      <c r="O376" s="16" t="s">
        <v>1150</v>
      </c>
      <c r="Q376" t="str">
        <f>VLOOKUP(B376,'ADB Main table'!A$2:A$475, 1, FALSE)</f>
        <v>ITEM_MATERIAL_ORIGIN_COUNTRY</v>
      </c>
      <c r="R376" t="str">
        <f>VLOOKUP(B376,'ADB Main table'!A$2:B$475, 2, FALSE)</f>
        <v>string</v>
      </c>
      <c r="S376" t="str">
        <f t="shared" si="5"/>
        <v/>
      </c>
    </row>
    <row r="377" spans="1:19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1103</v>
      </c>
      <c r="G377" s="7" t="s">
        <v>952</v>
      </c>
      <c r="H377" s="7"/>
      <c r="I377" s="6" t="s">
        <v>494</v>
      </c>
      <c r="J377" s="17" t="str">
        <f>VLOOKUP(B377,'[1]From Spend Tech'!C$1:K$649,9,FALSE)</f>
        <v>S</v>
      </c>
      <c r="K377" s="17" t="s">
        <v>1149</v>
      </c>
      <c r="L377" s="17" t="s">
        <v>1151</v>
      </c>
      <c r="M377" s="17" t="s">
        <v>1149</v>
      </c>
      <c r="N377" s="17" t="s">
        <v>1149</v>
      </c>
      <c r="O377" s="17" t="s">
        <v>1150</v>
      </c>
      <c r="Q377" t="str">
        <f>VLOOKUP(B377,'ADB Main table'!A$2:A$475, 1, FALSE)</f>
        <v>SOURCESYSTEM_1</v>
      </c>
      <c r="R377" t="str">
        <f>VLOOKUP(B377,'ADB Main table'!A$2:B$475, 2, FALSE)</f>
        <v>string</v>
      </c>
      <c r="S377" t="str">
        <f t="shared" si="5"/>
        <v/>
      </c>
    </row>
    <row r="378" spans="1:19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953</v>
      </c>
      <c r="G378" s="7" t="s">
        <v>952</v>
      </c>
      <c r="H378" s="7"/>
      <c r="I378" s="6" t="s">
        <v>494</v>
      </c>
      <c r="J378" s="16"/>
      <c r="K378" s="16" t="s">
        <v>1149</v>
      </c>
      <c r="L378" s="16" t="s">
        <v>1149</v>
      </c>
      <c r="M378" s="16" t="s">
        <v>1149</v>
      </c>
      <c r="N378" s="16" t="s">
        <v>1149</v>
      </c>
      <c r="O378" s="16" t="s">
        <v>1150</v>
      </c>
      <c r="Q378" t="str">
        <f>VLOOKUP(B378,'ADB Main table'!A$2:A$475, 1, FALSE)</f>
        <v>SOURCESYSTEM_2</v>
      </c>
      <c r="R378" t="str">
        <f>VLOOKUP(B378,'ADB Main table'!A$2:B$475, 2, FALSE)</f>
        <v>string</v>
      </c>
      <c r="S378" t="str">
        <f t="shared" si="5"/>
        <v/>
      </c>
    </row>
    <row r="379" spans="1:19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954</v>
      </c>
      <c r="G379" s="7" t="s">
        <v>952</v>
      </c>
      <c r="H379" s="7"/>
      <c r="I379" s="6" t="s">
        <v>494</v>
      </c>
      <c r="J379" s="16"/>
      <c r="K379" s="16" t="s">
        <v>1149</v>
      </c>
      <c r="L379" s="16" t="s">
        <v>1149</v>
      </c>
      <c r="M379" s="16" t="s">
        <v>1149</v>
      </c>
      <c r="N379" s="16" t="s">
        <v>1149</v>
      </c>
      <c r="O379" s="16" t="s">
        <v>1150</v>
      </c>
      <c r="Q379" t="str">
        <f>VLOOKUP(B379,'ADB Main table'!A$2:A$475, 1, FALSE)</f>
        <v>SOURCESYSTEM_3</v>
      </c>
      <c r="R379" t="str">
        <f>VLOOKUP(B379,'ADB Main table'!A$2:B$475, 2, FALSE)</f>
        <v>string</v>
      </c>
      <c r="S379" t="str">
        <f t="shared" si="5"/>
        <v/>
      </c>
    </row>
    <row r="380" spans="1:19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955</v>
      </c>
      <c r="G380" s="7" t="s">
        <v>956</v>
      </c>
      <c r="H380" s="7"/>
      <c r="I380" s="6" t="s">
        <v>566</v>
      </c>
      <c r="J380" s="16"/>
      <c r="K380" s="16" t="s">
        <v>1149</v>
      </c>
      <c r="L380" s="16" t="s">
        <v>1149</v>
      </c>
      <c r="M380" s="16" t="s">
        <v>1149</v>
      </c>
      <c r="N380" s="16" t="s">
        <v>1150</v>
      </c>
      <c r="O380" s="16" t="s">
        <v>1149</v>
      </c>
      <c r="Q380" t="str">
        <f>VLOOKUP(B380,'ADB Main table'!A$2:A$475, 1, FALSE)</f>
        <v>GEP_NORM_SOURCESYSTEM_1</v>
      </c>
      <c r="R380" t="str">
        <f>VLOOKUP(B380,'ADB Main table'!A$2:B$475, 2, FALSE)</f>
        <v>string</v>
      </c>
      <c r="S380" t="str">
        <f t="shared" si="5"/>
        <v/>
      </c>
    </row>
    <row r="381" spans="1:19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957</v>
      </c>
      <c r="G381" s="7" t="s">
        <v>956</v>
      </c>
      <c r="H381" s="7"/>
      <c r="I381" s="6" t="s">
        <v>566</v>
      </c>
      <c r="J381" s="16"/>
      <c r="K381" s="16" t="s">
        <v>1149</v>
      </c>
      <c r="L381" s="16" t="s">
        <v>1149</v>
      </c>
      <c r="M381" s="16" t="s">
        <v>1149</v>
      </c>
      <c r="N381" s="16" t="s">
        <v>1150</v>
      </c>
      <c r="O381" s="16" t="s">
        <v>1149</v>
      </c>
      <c r="Q381" t="str">
        <f>VLOOKUP(B381,'ADB Main table'!A$2:A$475, 1, FALSE)</f>
        <v>GEP_NORM_SOURCESYSTEM_2</v>
      </c>
      <c r="R381" t="str">
        <f>VLOOKUP(B381,'ADB Main table'!A$2:B$475, 2, FALSE)</f>
        <v>string</v>
      </c>
      <c r="S381" t="str">
        <f t="shared" si="5"/>
        <v/>
      </c>
    </row>
    <row r="382" spans="1:19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958</v>
      </c>
      <c r="G382" s="7" t="s">
        <v>956</v>
      </c>
      <c r="H382" s="7"/>
      <c r="I382" s="6" t="s">
        <v>566</v>
      </c>
      <c r="J382" s="16"/>
      <c r="K382" s="16" t="s">
        <v>1149</v>
      </c>
      <c r="L382" s="16" t="s">
        <v>1149</v>
      </c>
      <c r="M382" s="16" t="s">
        <v>1149</v>
      </c>
      <c r="N382" s="16" t="s">
        <v>1150</v>
      </c>
      <c r="O382" s="16" t="s">
        <v>1149</v>
      </c>
      <c r="Q382" t="str">
        <f>VLOOKUP(B382,'ADB Main table'!A$2:A$475, 1, FALSE)</f>
        <v>GEP_NORM_SOURCESYSTEM_3</v>
      </c>
      <c r="R382" t="str">
        <f>VLOOKUP(B382,'ADB Main table'!A$2:B$475, 2, FALSE)</f>
        <v>string</v>
      </c>
      <c r="S382" t="str">
        <f t="shared" si="5"/>
        <v/>
      </c>
    </row>
    <row r="383" spans="1:19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959</v>
      </c>
      <c r="G383" s="7" t="s">
        <v>790</v>
      </c>
      <c r="H383" s="7" t="s">
        <v>960</v>
      </c>
      <c r="I383" s="6" t="s">
        <v>494</v>
      </c>
      <c r="J383" s="16"/>
      <c r="K383" s="16" t="s">
        <v>1149</v>
      </c>
      <c r="L383" s="16" t="s">
        <v>1149</v>
      </c>
      <c r="M383" s="16" t="s">
        <v>1149</v>
      </c>
      <c r="N383" s="16" t="s">
        <v>1149</v>
      </c>
      <c r="O383" s="16" t="s">
        <v>1150</v>
      </c>
      <c r="Q383" t="str">
        <f>VLOOKUP(B383,'ADB Main table'!A$2:A$475, 1, FALSE)</f>
        <v>PROFIT_CENTER_CODE</v>
      </c>
      <c r="R383" t="str">
        <f>VLOOKUP(B383,'ADB Main table'!A$2:B$475, 2, FALSE)</f>
        <v>string</v>
      </c>
      <c r="S383" t="str">
        <f t="shared" si="5"/>
        <v/>
      </c>
    </row>
    <row r="384" spans="1:19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961</v>
      </c>
      <c r="G384" s="7" t="s">
        <v>790</v>
      </c>
      <c r="H384" s="7"/>
      <c r="I384" s="6" t="s">
        <v>494</v>
      </c>
      <c r="J384" s="16"/>
      <c r="K384" s="16" t="s">
        <v>1149</v>
      </c>
      <c r="L384" s="16" t="s">
        <v>1149</v>
      </c>
      <c r="M384" s="16" t="s">
        <v>1149</v>
      </c>
      <c r="N384" s="16" t="s">
        <v>1149</v>
      </c>
      <c r="O384" s="16" t="s">
        <v>1150</v>
      </c>
      <c r="Q384" t="str">
        <f>VLOOKUP(B384,'ADB Main table'!A$2:A$475, 1, FALSE)</f>
        <v>PROFIT_CENTER_NAME</v>
      </c>
      <c r="R384" t="str">
        <f>VLOOKUP(B384,'ADB Main table'!A$2:B$475, 2, FALSE)</f>
        <v>string</v>
      </c>
      <c r="S384" t="str">
        <f t="shared" si="5"/>
        <v/>
      </c>
    </row>
    <row r="385" spans="1:19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962</v>
      </c>
      <c r="G385" s="7" t="s">
        <v>790</v>
      </c>
      <c r="H385" s="7"/>
      <c r="I385" s="6" t="s">
        <v>494</v>
      </c>
      <c r="J385" s="16"/>
      <c r="K385" s="16" t="s">
        <v>1149</v>
      </c>
      <c r="L385" s="16" t="s">
        <v>1149</v>
      </c>
      <c r="M385" s="16" t="s">
        <v>1149</v>
      </c>
      <c r="N385" s="16" t="s">
        <v>1149</v>
      </c>
      <c r="O385" s="16" t="s">
        <v>1150</v>
      </c>
      <c r="Q385" t="str">
        <f>VLOOKUP(B385,'ADB Main table'!A$2:A$475, 1, FALSE)</f>
        <v>PROFIT_CENTER_HIERARCHY_1</v>
      </c>
      <c r="R385" t="str">
        <f>VLOOKUP(B385,'ADB Main table'!A$2:B$475, 2, FALSE)</f>
        <v>string</v>
      </c>
      <c r="S385" t="str">
        <f t="shared" si="5"/>
        <v/>
      </c>
    </row>
    <row r="386" spans="1:19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963</v>
      </c>
      <c r="G386" s="7" t="s">
        <v>790</v>
      </c>
      <c r="H386" s="7"/>
      <c r="I386" s="6" t="s">
        <v>494</v>
      </c>
      <c r="J386" s="16"/>
      <c r="K386" s="16" t="s">
        <v>1149</v>
      </c>
      <c r="L386" s="16" t="s">
        <v>1149</v>
      </c>
      <c r="M386" s="16" t="s">
        <v>1149</v>
      </c>
      <c r="N386" s="16" t="s">
        <v>1149</v>
      </c>
      <c r="O386" s="16" t="s">
        <v>1150</v>
      </c>
      <c r="Q386" t="str">
        <f>VLOOKUP(B386,'ADB Main table'!A$2:A$475, 1, FALSE)</f>
        <v>PROFIT_CENTER_HIERARCHY_2</v>
      </c>
      <c r="R386" t="str">
        <f>VLOOKUP(B386,'ADB Main table'!A$2:B$475, 2, FALSE)</f>
        <v>string</v>
      </c>
      <c r="S386" t="str">
        <f t="shared" ref="S386:S449" si="6">IF(OR(C386 = R386, (AND(OR(C386= "nvarchar",C386= "varchar"), R386 = "string")), (AND(C386= "datetime", OR(R386 = "timestamp"))), (C386= "boolean"), (R386= "double")), "", "yes")</f>
        <v/>
      </c>
    </row>
    <row r="387" spans="1:19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964</v>
      </c>
      <c r="G387" s="7" t="s">
        <v>790</v>
      </c>
      <c r="H387" s="7"/>
      <c r="I387" s="6" t="s">
        <v>494</v>
      </c>
      <c r="J387" s="16"/>
      <c r="K387" s="16" t="s">
        <v>1149</v>
      </c>
      <c r="L387" s="16" t="s">
        <v>1149</v>
      </c>
      <c r="M387" s="16" t="s">
        <v>1149</v>
      </c>
      <c r="N387" s="16" t="s">
        <v>1149</v>
      </c>
      <c r="O387" s="16" t="s">
        <v>1150</v>
      </c>
      <c r="Q387" t="str">
        <f>VLOOKUP(B387,'ADB Main table'!A$2:A$475, 1, FALSE)</f>
        <v>PROFIT_CENTER_HIERARCHY_3</v>
      </c>
      <c r="R387" t="str">
        <f>VLOOKUP(B387,'ADB Main table'!A$2:B$475, 2, FALSE)</f>
        <v>string</v>
      </c>
      <c r="S387" t="str">
        <f t="shared" si="6"/>
        <v/>
      </c>
    </row>
    <row r="388" spans="1:19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965</v>
      </c>
      <c r="G388" s="7" t="s">
        <v>790</v>
      </c>
      <c r="H388" s="7"/>
      <c r="I388" s="6" t="s">
        <v>494</v>
      </c>
      <c r="J388" s="16"/>
      <c r="K388" s="16" t="s">
        <v>1149</v>
      </c>
      <c r="L388" s="16" t="s">
        <v>1149</v>
      </c>
      <c r="M388" s="16" t="s">
        <v>1149</v>
      </c>
      <c r="N388" s="16" t="s">
        <v>1149</v>
      </c>
      <c r="O388" s="16" t="s">
        <v>1150</v>
      </c>
      <c r="Q388" t="str">
        <f>VLOOKUP(B388,'ADB Main table'!A$2:A$475, 1, FALSE)</f>
        <v>PROFIT_CENTER_HIERARCHY_4</v>
      </c>
      <c r="R388" t="str">
        <f>VLOOKUP(B388,'ADB Main table'!A$2:B$475, 2, FALSE)</f>
        <v>string</v>
      </c>
      <c r="S388" t="str">
        <f t="shared" si="6"/>
        <v/>
      </c>
    </row>
    <row r="389" spans="1:19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966</v>
      </c>
      <c r="G389" s="7" t="s">
        <v>790</v>
      </c>
      <c r="H389" s="7"/>
      <c r="I389" s="6" t="s">
        <v>494</v>
      </c>
      <c r="J389" s="16"/>
      <c r="K389" s="16" t="s">
        <v>1149</v>
      </c>
      <c r="L389" s="16" t="s">
        <v>1149</v>
      </c>
      <c r="M389" s="16" t="s">
        <v>1149</v>
      </c>
      <c r="N389" s="16" t="s">
        <v>1149</v>
      </c>
      <c r="O389" s="16" t="s">
        <v>1150</v>
      </c>
      <c r="Q389" t="str">
        <f>VLOOKUP(B389,'ADB Main table'!A$2:A$475, 1, FALSE)</f>
        <v>PROFIT_CENTER_HIERARCHY_5</v>
      </c>
      <c r="R389" t="str">
        <f>VLOOKUP(B389,'ADB Main table'!A$2:B$475, 2, FALSE)</f>
        <v>string</v>
      </c>
      <c r="S389" t="str">
        <f t="shared" si="6"/>
        <v/>
      </c>
    </row>
    <row r="390" spans="1:19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967</v>
      </c>
      <c r="G390" s="7" t="s">
        <v>790</v>
      </c>
      <c r="H390" s="7"/>
      <c r="I390" s="6" t="s">
        <v>494</v>
      </c>
      <c r="J390" s="16"/>
      <c r="K390" s="16" t="s">
        <v>1149</v>
      </c>
      <c r="L390" s="16" t="s">
        <v>1149</v>
      </c>
      <c r="M390" s="16" t="s">
        <v>1149</v>
      </c>
      <c r="N390" s="16" t="s">
        <v>1149</v>
      </c>
      <c r="O390" s="16" t="s">
        <v>1150</v>
      </c>
      <c r="Q390" t="str">
        <f>VLOOKUP(B390,'ADB Main table'!A$2:A$475, 1, FALSE)</f>
        <v>PROFIT_CENTER_HIERARCHY_6</v>
      </c>
      <c r="R390" t="str">
        <f>VLOOKUP(B390,'ADB Main table'!A$2:B$475, 2, FALSE)</f>
        <v>string</v>
      </c>
      <c r="S390" t="str">
        <f t="shared" si="6"/>
        <v/>
      </c>
    </row>
    <row r="391" spans="1:19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968</v>
      </c>
      <c r="G391" s="7" t="s">
        <v>556</v>
      </c>
      <c r="H391" s="7" t="s">
        <v>969</v>
      </c>
      <c r="I391" s="6" t="s">
        <v>494</v>
      </c>
      <c r="J391" s="16"/>
      <c r="K391" s="16" t="s">
        <v>1149</v>
      </c>
      <c r="L391" s="16" t="s">
        <v>1149</v>
      </c>
      <c r="M391" s="16" t="s">
        <v>1149</v>
      </c>
      <c r="N391" s="16" t="s">
        <v>1149</v>
      </c>
      <c r="O391" s="16" t="s">
        <v>1150</v>
      </c>
      <c r="Q391" t="str">
        <f>VLOOKUP(B391,'ADB Main table'!A$2:A$475, 1, FALSE)</f>
        <v>INCOTERMS_CODE</v>
      </c>
      <c r="R391" t="str">
        <f>VLOOKUP(B391,'ADB Main table'!A$2:B$475, 2, FALSE)</f>
        <v>string</v>
      </c>
      <c r="S391" t="str">
        <f t="shared" si="6"/>
        <v/>
      </c>
    </row>
    <row r="392" spans="1:19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970</v>
      </c>
      <c r="G392" s="7" t="s">
        <v>556</v>
      </c>
      <c r="H392" s="7" t="s">
        <v>551</v>
      </c>
      <c r="I392" s="6" t="s">
        <v>494</v>
      </c>
      <c r="J392" s="16"/>
      <c r="K392" s="16" t="s">
        <v>1149</v>
      </c>
      <c r="L392" s="16" t="s">
        <v>1149</v>
      </c>
      <c r="M392" s="16" t="s">
        <v>1149</v>
      </c>
      <c r="N392" s="16" t="s">
        <v>1149</v>
      </c>
      <c r="O392" s="16" t="s">
        <v>1150</v>
      </c>
      <c r="Q392" t="str">
        <f>VLOOKUP(B392,'ADB Main table'!A$2:A$475, 1, FALSE)</f>
        <v>INCOTERMS_DESCRIPTION</v>
      </c>
      <c r="R392" t="str">
        <f>VLOOKUP(B392,'ADB Main table'!A$2:B$475, 2, FALSE)</f>
        <v>string</v>
      </c>
      <c r="S392" t="str">
        <f t="shared" si="6"/>
        <v/>
      </c>
    </row>
    <row r="393" spans="1:19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971</v>
      </c>
      <c r="G393" s="7" t="s">
        <v>972</v>
      </c>
      <c r="H393" s="7" t="s">
        <v>973</v>
      </c>
      <c r="I393" s="6" t="s">
        <v>566</v>
      </c>
      <c r="J393" s="16"/>
      <c r="K393" s="16" t="s">
        <v>1149</v>
      </c>
      <c r="L393" s="16" t="s">
        <v>1149</v>
      </c>
      <c r="M393" s="16" t="s">
        <v>1149</v>
      </c>
      <c r="N393" s="16" t="s">
        <v>1150</v>
      </c>
      <c r="O393" s="16" t="s">
        <v>1149</v>
      </c>
      <c r="Q393" t="str">
        <f>VLOOKUP(B393,'ADB Main table'!A$2:A$475, 1, FALSE)</f>
        <v>GEP_DIVERSITY_FLAG</v>
      </c>
      <c r="R393" t="str">
        <f>VLOOKUP(B393,'ADB Main table'!A$2:B$475, 2, FALSE)</f>
        <v>string</v>
      </c>
      <c r="S393" t="str">
        <f t="shared" si="6"/>
        <v/>
      </c>
    </row>
    <row r="394" spans="1:19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1184</v>
      </c>
      <c r="G394" s="7" t="s">
        <v>972</v>
      </c>
      <c r="H394" s="7" t="s">
        <v>974</v>
      </c>
      <c r="I394" s="6" t="s">
        <v>566</v>
      </c>
      <c r="J394" s="16"/>
      <c r="K394" s="16" t="s">
        <v>1149</v>
      </c>
      <c r="L394" s="16" t="s">
        <v>1149</v>
      </c>
      <c r="M394" s="16" t="s">
        <v>1149</v>
      </c>
      <c r="N394" s="16" t="s">
        <v>1150</v>
      </c>
      <c r="O394" s="16" t="s">
        <v>1149</v>
      </c>
      <c r="Q394" t="str">
        <f>VLOOKUP(B394,'ADB Main table'!A$2:A$475, 1, FALSE)</f>
        <v>GEP_DIVERSITY_TYPE</v>
      </c>
      <c r="R394" t="str">
        <f>VLOOKUP(B394,'ADB Main table'!A$2:B$475, 2, FALSE)</f>
        <v>string</v>
      </c>
      <c r="S394" t="str">
        <f t="shared" si="6"/>
        <v/>
      </c>
    </row>
    <row r="395" spans="1:19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975</v>
      </c>
      <c r="G395" s="7" t="s">
        <v>972</v>
      </c>
      <c r="H395" s="7"/>
      <c r="I395" s="6" t="s">
        <v>566</v>
      </c>
      <c r="J395" s="16"/>
      <c r="K395" s="16" t="s">
        <v>1149</v>
      </c>
      <c r="L395" s="16" t="s">
        <v>1149</v>
      </c>
      <c r="M395" s="16" t="s">
        <v>1149</v>
      </c>
      <c r="N395" s="16" t="s">
        <v>1150</v>
      </c>
      <c r="O395" s="16" t="s">
        <v>1149</v>
      </c>
      <c r="Q395" t="str">
        <f>VLOOKUP(B395,'ADB Main table'!A$2:A$475, 1, FALSE)</f>
        <v>GEP_DIVERSITY_8A_CERTIFICATION_INDICATOR</v>
      </c>
      <c r="R395" t="str">
        <f>VLOOKUP(B395,'ADB Main table'!A$2:B$475, 2, FALSE)</f>
        <v>string</v>
      </c>
      <c r="S395" t="str">
        <f t="shared" si="6"/>
        <v/>
      </c>
    </row>
    <row r="396" spans="1:19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976</v>
      </c>
      <c r="G396" s="7" t="s">
        <v>972</v>
      </c>
      <c r="H396" s="7"/>
      <c r="I396" s="6" t="s">
        <v>566</v>
      </c>
      <c r="J396" s="16"/>
      <c r="K396" s="16" t="s">
        <v>1149</v>
      </c>
      <c r="L396" s="16" t="s">
        <v>1149</v>
      </c>
      <c r="M396" s="16" t="s">
        <v>1149</v>
      </c>
      <c r="N396" s="16" t="s">
        <v>1150</v>
      </c>
      <c r="O396" s="16" t="s">
        <v>1149</v>
      </c>
      <c r="Q396" t="str">
        <f>VLOOKUP(B396,'ADB Main table'!A$2:A$475, 1, FALSE)</f>
        <v>GEP_DIVERSITY_AIRPORT_CONCESSION_DISADVANTAGED_BUSINESS_ENTERPRISE_INDICATOR</v>
      </c>
      <c r="R396" t="str">
        <f>VLOOKUP(B396,'ADB Main table'!A$2:B$475, 2, FALSE)</f>
        <v>string</v>
      </c>
      <c r="S396" t="str">
        <f t="shared" si="6"/>
        <v/>
      </c>
    </row>
    <row r="397" spans="1:19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977</v>
      </c>
      <c r="G397" s="7" t="s">
        <v>972</v>
      </c>
      <c r="H397" s="7"/>
      <c r="I397" s="6" t="s">
        <v>566</v>
      </c>
      <c r="J397" s="16"/>
      <c r="K397" s="16" t="s">
        <v>1149</v>
      </c>
      <c r="L397" s="16" t="s">
        <v>1149</v>
      </c>
      <c r="M397" s="16" t="s">
        <v>1149</v>
      </c>
      <c r="N397" s="16" t="s">
        <v>1150</v>
      </c>
      <c r="O397" s="16" t="s">
        <v>1149</v>
      </c>
      <c r="Q397" t="str">
        <f>VLOOKUP(B397,'ADB Main table'!A$2:A$475, 1, FALSE)</f>
        <v>GEP_DIVERSITY_ALASKAN_NATIVE_CORPORATION_INDICATOR</v>
      </c>
      <c r="R397" t="str">
        <f>VLOOKUP(B397,'ADB Main table'!A$2:B$475, 2, FALSE)</f>
        <v>string</v>
      </c>
      <c r="S397" t="str">
        <f t="shared" si="6"/>
        <v/>
      </c>
    </row>
    <row r="398" spans="1:19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978</v>
      </c>
      <c r="G398" s="7" t="s">
        <v>972</v>
      </c>
      <c r="H398" s="7"/>
      <c r="I398" s="6" t="s">
        <v>566</v>
      </c>
      <c r="J398" s="16"/>
      <c r="K398" s="16" t="s">
        <v>1149</v>
      </c>
      <c r="L398" s="16" t="s">
        <v>1149</v>
      </c>
      <c r="M398" s="16" t="s">
        <v>1149</v>
      </c>
      <c r="N398" s="16" t="s">
        <v>1150</v>
      </c>
      <c r="O398" s="16" t="s">
        <v>1149</v>
      </c>
      <c r="Q398" t="str">
        <f>VLOOKUP(B398,'ADB Main table'!A$2:A$475, 1, FALSE)</f>
        <v>GEP_DIVERSITY_CERTIFIED_SMALL_BUSINESS_INDICATOR</v>
      </c>
      <c r="R398" t="str">
        <f>VLOOKUP(B398,'ADB Main table'!A$2:B$475, 2, FALSE)</f>
        <v>string</v>
      </c>
      <c r="S398" t="str">
        <f t="shared" si="6"/>
        <v/>
      </c>
    </row>
    <row r="399" spans="1:19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979</v>
      </c>
      <c r="G399" s="7" t="s">
        <v>972</v>
      </c>
      <c r="H399" s="7"/>
      <c r="I399" s="6" t="s">
        <v>566</v>
      </c>
      <c r="J399" s="16"/>
      <c r="K399" s="16" t="s">
        <v>1149</v>
      </c>
      <c r="L399" s="16" t="s">
        <v>1149</v>
      </c>
      <c r="M399" s="16" t="s">
        <v>1149</v>
      </c>
      <c r="N399" s="16" t="s">
        <v>1150</v>
      </c>
      <c r="O399" s="16" t="s">
        <v>1149</v>
      </c>
      <c r="Q399" t="str">
        <f>VLOOKUP(B399,'ADB Main table'!A$2:A$475, 1, FALSE)</f>
        <v>GEP_DIVERSITY_DISABLED_VETERAN_BUSINESS_ENTERPRISE_INDICATOR</v>
      </c>
      <c r="R399" t="str">
        <f>VLOOKUP(B399,'ADB Main table'!A$2:B$475, 2, FALSE)</f>
        <v>string</v>
      </c>
      <c r="S399" t="str">
        <f t="shared" si="6"/>
        <v/>
      </c>
    </row>
    <row r="400" spans="1:19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980</v>
      </c>
      <c r="G400" s="7" t="s">
        <v>972</v>
      </c>
      <c r="H400" s="7"/>
      <c r="I400" s="6" t="s">
        <v>566</v>
      </c>
      <c r="J400" s="16"/>
      <c r="K400" s="16" t="s">
        <v>1149</v>
      </c>
      <c r="L400" s="16" t="s">
        <v>1149</v>
      </c>
      <c r="M400" s="16" t="s">
        <v>1149</v>
      </c>
      <c r="N400" s="16" t="s">
        <v>1150</v>
      </c>
      <c r="O400" s="16" t="s">
        <v>1149</v>
      </c>
      <c r="Q400" t="str">
        <f>VLOOKUP(B400,'ADB Main table'!A$2:A$475, 1, FALSE)</f>
        <v>GEP_DIVERSITY_DISABLED_OWNED_BUSINESS_INDICATOR</v>
      </c>
      <c r="R400" t="str">
        <f>VLOOKUP(B400,'ADB Main table'!A$2:B$475, 2, FALSE)</f>
        <v>string</v>
      </c>
      <c r="S400" t="str">
        <f t="shared" si="6"/>
        <v/>
      </c>
    </row>
    <row r="401" spans="1:19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981</v>
      </c>
      <c r="G401" s="7" t="s">
        <v>972</v>
      </c>
      <c r="H401" s="7"/>
      <c r="I401" s="6" t="s">
        <v>566</v>
      </c>
      <c r="J401" s="16"/>
      <c r="K401" s="16" t="s">
        <v>1149</v>
      </c>
      <c r="L401" s="16" t="s">
        <v>1149</v>
      </c>
      <c r="M401" s="16" t="s">
        <v>1149</v>
      </c>
      <c r="N401" s="16" t="s">
        <v>1150</v>
      </c>
      <c r="O401" s="16" t="s">
        <v>1149</v>
      </c>
      <c r="Q401" t="str">
        <f>VLOOKUP(B401,'ADB Main table'!A$2:A$475, 1, FALSE)</f>
        <v>GEP_DIVERSITY_DISADVANTAGED_BUSINESS_ENTERPRISE_INDICATOR</v>
      </c>
      <c r="R401" t="str">
        <f>VLOOKUP(B401,'ADB Main table'!A$2:B$475, 2, FALSE)</f>
        <v>string</v>
      </c>
      <c r="S401" t="str">
        <f t="shared" si="6"/>
        <v/>
      </c>
    </row>
    <row r="402" spans="1:19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982</v>
      </c>
      <c r="G402" s="7" t="s">
        <v>972</v>
      </c>
      <c r="H402" s="7"/>
      <c r="I402" s="6" t="s">
        <v>566</v>
      </c>
      <c r="J402" s="16"/>
      <c r="K402" s="16" t="s">
        <v>1149</v>
      </c>
      <c r="L402" s="16" t="s">
        <v>1149</v>
      </c>
      <c r="M402" s="16" t="s">
        <v>1149</v>
      </c>
      <c r="N402" s="16" t="s">
        <v>1150</v>
      </c>
      <c r="O402" s="16" t="s">
        <v>1149</v>
      </c>
      <c r="Q402" t="str">
        <f>VLOOKUP(B402,'ADB Main table'!A$2:A$475, 1, FALSE)</f>
        <v>GEP_DIVERSITY_DISADVANTAGED_VETERAN_ENTERPRISE_INDICATOR</v>
      </c>
      <c r="R402" t="str">
        <f>VLOOKUP(B402,'ADB Main table'!A$2:B$475, 2, FALSE)</f>
        <v>string</v>
      </c>
      <c r="S402" t="str">
        <f t="shared" si="6"/>
        <v/>
      </c>
    </row>
    <row r="403" spans="1:19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983</v>
      </c>
      <c r="G403" s="7" t="s">
        <v>972</v>
      </c>
      <c r="H403" s="7"/>
      <c r="I403" s="6" t="s">
        <v>566</v>
      </c>
      <c r="J403" s="16"/>
      <c r="K403" s="16" t="s">
        <v>1149</v>
      </c>
      <c r="L403" s="16" t="s">
        <v>1149</v>
      </c>
      <c r="M403" s="16" t="s">
        <v>1149</v>
      </c>
      <c r="N403" s="16" t="s">
        <v>1150</v>
      </c>
      <c r="O403" s="16" t="s">
        <v>1149</v>
      </c>
      <c r="Q403" t="str">
        <f>VLOOKUP(B403,'ADB Main table'!A$2:A$475, 1, FALSE)</f>
        <v>GEP_DIVERSITY_HUB_ZONE_CERTIFIED_BUSINESS_INDICATOR</v>
      </c>
      <c r="R403" t="str">
        <f>VLOOKUP(B403,'ADB Main table'!A$2:B$475, 2, FALSE)</f>
        <v>string</v>
      </c>
      <c r="S403" t="str">
        <f t="shared" si="6"/>
        <v/>
      </c>
    </row>
    <row r="404" spans="1:19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984</v>
      </c>
      <c r="G404" s="7" t="s">
        <v>972</v>
      </c>
      <c r="H404" s="7"/>
      <c r="I404" s="6" t="s">
        <v>566</v>
      </c>
      <c r="J404" s="16"/>
      <c r="K404" s="16" t="s">
        <v>1149</v>
      </c>
      <c r="L404" s="16" t="s">
        <v>1149</v>
      </c>
      <c r="M404" s="16" t="s">
        <v>1149</v>
      </c>
      <c r="N404" s="16" t="s">
        <v>1150</v>
      </c>
      <c r="O404" s="16" t="s">
        <v>1149</v>
      </c>
      <c r="Q404" t="str">
        <f>VLOOKUP(B404,'ADB Main table'!A$2:A$475, 1, FALSE)</f>
        <v>GEP_DIVERSITY_LABOR_SURPLUS_AREA_INDICATOR</v>
      </c>
      <c r="R404" t="str">
        <f>VLOOKUP(B404,'ADB Main table'!A$2:B$475, 2, FALSE)</f>
        <v>string</v>
      </c>
      <c r="S404" t="str">
        <f t="shared" si="6"/>
        <v/>
      </c>
    </row>
    <row r="405" spans="1:19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985</v>
      </c>
      <c r="G405" s="7" t="s">
        <v>972</v>
      </c>
      <c r="H405" s="7"/>
      <c r="I405" s="6" t="s">
        <v>566</v>
      </c>
      <c r="J405" s="16"/>
      <c r="K405" s="16" t="s">
        <v>1149</v>
      </c>
      <c r="L405" s="16" t="s">
        <v>1149</v>
      </c>
      <c r="M405" s="16" t="s">
        <v>1149</v>
      </c>
      <c r="N405" s="16" t="s">
        <v>1150</v>
      </c>
      <c r="O405" s="16" t="s">
        <v>1149</v>
      </c>
      <c r="Q405" t="str">
        <f>VLOOKUP(B405,'ADB Main table'!A$2:A$475, 1, FALSE)</f>
        <v>GEP_DIVERSITY_MINORITY_BUSINESS_ENTERPRISE_INDICATOR</v>
      </c>
      <c r="R405" t="str">
        <f>VLOOKUP(B405,'ADB Main table'!A$2:B$475, 2, FALSE)</f>
        <v>string</v>
      </c>
      <c r="S405" t="str">
        <f t="shared" si="6"/>
        <v/>
      </c>
    </row>
    <row r="406" spans="1:19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986</v>
      </c>
      <c r="G406" s="7" t="s">
        <v>972</v>
      </c>
      <c r="H406" s="7"/>
      <c r="I406" s="6" t="s">
        <v>566</v>
      </c>
      <c r="J406" s="16"/>
      <c r="K406" s="16" t="s">
        <v>1149</v>
      </c>
      <c r="L406" s="16" t="s">
        <v>1149</v>
      </c>
      <c r="M406" s="16" t="s">
        <v>1149</v>
      </c>
      <c r="N406" s="16" t="s">
        <v>1150</v>
      </c>
      <c r="O406" s="16" t="s">
        <v>1149</v>
      </c>
      <c r="Q406" t="str">
        <f>VLOOKUP(B406,'ADB Main table'!A$2:A$475, 1, FALSE)</f>
        <v>GEP_DIVERSITY_MINORITY_COLLEGE_INDICATOR</v>
      </c>
      <c r="R406" t="str">
        <f>VLOOKUP(B406,'ADB Main table'!A$2:B$475, 2, FALSE)</f>
        <v>string</v>
      </c>
      <c r="S406" t="str">
        <f t="shared" si="6"/>
        <v/>
      </c>
    </row>
    <row r="407" spans="1:19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987</v>
      </c>
      <c r="G407" s="7" t="s">
        <v>972</v>
      </c>
      <c r="H407" s="7"/>
      <c r="I407" s="6" t="s">
        <v>566</v>
      </c>
      <c r="J407" s="16"/>
      <c r="K407" s="16" t="s">
        <v>1149</v>
      </c>
      <c r="L407" s="16" t="s">
        <v>1149</v>
      </c>
      <c r="M407" s="16" t="s">
        <v>1149</v>
      </c>
      <c r="N407" s="16" t="s">
        <v>1150</v>
      </c>
      <c r="O407" s="16" t="s">
        <v>1149</v>
      </c>
      <c r="Q407" t="str">
        <f>VLOOKUP(B407,'ADB Main table'!A$2:A$475, 1, FALSE)</f>
        <v>GEP_DIVERSITY_MINORITY_OWNED_INDICATOR</v>
      </c>
      <c r="R407" t="str">
        <f>VLOOKUP(B407,'ADB Main table'!A$2:B$475, 2, FALSE)</f>
        <v>string</v>
      </c>
      <c r="S407" t="str">
        <f t="shared" si="6"/>
        <v/>
      </c>
    </row>
    <row r="408" spans="1:19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988</v>
      </c>
      <c r="G408" s="7" t="s">
        <v>972</v>
      </c>
      <c r="H408" s="7"/>
      <c r="I408" s="6" t="s">
        <v>566</v>
      </c>
      <c r="J408" s="16"/>
      <c r="K408" s="16" t="s">
        <v>1149</v>
      </c>
      <c r="L408" s="16" t="s">
        <v>1149</v>
      </c>
      <c r="M408" s="16" t="s">
        <v>1149</v>
      </c>
      <c r="N408" s="16" t="s">
        <v>1150</v>
      </c>
      <c r="O408" s="16" t="s">
        <v>1149</v>
      </c>
      <c r="Q408" t="str">
        <f>VLOOKUP(B408,'ADB Main table'!A$2:A$475, 1, FALSE)</f>
        <v>GEP_DIVERSITY_OUT_OF_BUSINESS_INDICATOR</v>
      </c>
      <c r="R408" t="str">
        <f>VLOOKUP(B408,'ADB Main table'!A$2:B$475, 2, FALSE)</f>
        <v>string</v>
      </c>
      <c r="S408" t="str">
        <f t="shared" si="6"/>
        <v/>
      </c>
    </row>
    <row r="409" spans="1:19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989</v>
      </c>
      <c r="G409" s="7" t="s">
        <v>972</v>
      </c>
      <c r="H409" s="7"/>
      <c r="I409" s="6" t="s">
        <v>566</v>
      </c>
      <c r="J409" s="16"/>
      <c r="K409" s="16" t="s">
        <v>1149</v>
      </c>
      <c r="L409" s="16" t="s">
        <v>1149</v>
      </c>
      <c r="M409" s="16" t="s">
        <v>1149</v>
      </c>
      <c r="N409" s="16" t="s">
        <v>1150</v>
      </c>
      <c r="O409" s="16" t="s">
        <v>1149</v>
      </c>
      <c r="Q409" t="str">
        <f>VLOOKUP(B409,'ADB Main table'!A$2:A$475, 1, FALSE)</f>
        <v>GEP_DIVERSITY_POLITICAL_DISTRICT</v>
      </c>
      <c r="R409" t="str">
        <f>VLOOKUP(B409,'ADB Main table'!A$2:B$475, 2, FALSE)</f>
        <v>string</v>
      </c>
      <c r="S409" t="str">
        <f t="shared" si="6"/>
        <v/>
      </c>
    </row>
    <row r="410" spans="1:19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990</v>
      </c>
      <c r="G410" s="7" t="s">
        <v>972</v>
      </c>
      <c r="H410" s="7"/>
      <c r="I410" s="6" t="s">
        <v>566</v>
      </c>
      <c r="J410" s="16"/>
      <c r="K410" s="16" t="s">
        <v>1149</v>
      </c>
      <c r="L410" s="16" t="s">
        <v>1149</v>
      </c>
      <c r="M410" s="16" t="s">
        <v>1149</v>
      </c>
      <c r="N410" s="16" t="s">
        <v>1150</v>
      </c>
      <c r="O410" s="16" t="s">
        <v>1149</v>
      </c>
      <c r="Q410" t="str">
        <f>VLOOKUP(B410,'ADB Main table'!A$2:A$475, 1, FALSE)</f>
        <v>GEP_DIVERSITY_SERVICE_DISABLED_VETERAN_OWNED_INDICATOR</v>
      </c>
      <c r="R410" t="str">
        <f>VLOOKUP(B410,'ADB Main table'!A$2:B$475, 2, FALSE)</f>
        <v>string</v>
      </c>
      <c r="S410" t="str">
        <f t="shared" si="6"/>
        <v/>
      </c>
    </row>
    <row r="411" spans="1:19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991</v>
      </c>
      <c r="G411" s="7" t="s">
        <v>972</v>
      </c>
      <c r="H411" s="7"/>
      <c r="I411" s="6" t="s">
        <v>566</v>
      </c>
      <c r="J411" s="16"/>
      <c r="K411" s="16" t="s">
        <v>1149</v>
      </c>
      <c r="L411" s="16" t="s">
        <v>1149</v>
      </c>
      <c r="M411" s="16" t="s">
        <v>1149</v>
      </c>
      <c r="N411" s="16" t="s">
        <v>1150</v>
      </c>
      <c r="O411" s="16" t="s">
        <v>1149</v>
      </c>
      <c r="Q411" t="str">
        <f>VLOOKUP(B411,'ADB Main table'!A$2:A$475, 1, FALSE)</f>
        <v>GEP_DIVERSITY_SMALL_BUSINESS_INDICATOR</v>
      </c>
      <c r="R411" t="str">
        <f>VLOOKUP(B411,'ADB Main table'!A$2:B$475, 2, FALSE)</f>
        <v>string</v>
      </c>
      <c r="S411" t="str">
        <f t="shared" si="6"/>
        <v/>
      </c>
    </row>
    <row r="412" spans="1:19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992</v>
      </c>
      <c r="G412" s="7" t="s">
        <v>972</v>
      </c>
      <c r="H412" s="7"/>
      <c r="I412" s="6" t="s">
        <v>566</v>
      </c>
      <c r="J412" s="16"/>
      <c r="K412" s="16" t="s">
        <v>1149</v>
      </c>
      <c r="L412" s="16" t="s">
        <v>1149</v>
      </c>
      <c r="M412" s="16" t="s">
        <v>1149</v>
      </c>
      <c r="N412" s="16" t="s">
        <v>1150</v>
      </c>
      <c r="O412" s="16" t="s">
        <v>1149</v>
      </c>
      <c r="Q412" t="str">
        <f>VLOOKUP(B412,'ADB Main table'!A$2:A$475, 1, FALSE)</f>
        <v>GEP_DIVERSITY_SMALL_DISADVANTAGED_BUSINESS_INDICATOR</v>
      </c>
      <c r="R412" t="str">
        <f>VLOOKUP(B412,'ADB Main table'!A$2:B$475, 2, FALSE)</f>
        <v>string</v>
      </c>
      <c r="S412" t="str">
        <f t="shared" si="6"/>
        <v/>
      </c>
    </row>
    <row r="413" spans="1:19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993</v>
      </c>
      <c r="G413" s="7" t="s">
        <v>972</v>
      </c>
      <c r="H413" s="7"/>
      <c r="I413" s="6" t="s">
        <v>566</v>
      </c>
      <c r="J413" s="16"/>
      <c r="K413" s="16" t="s">
        <v>1149</v>
      </c>
      <c r="L413" s="16" t="s">
        <v>1149</v>
      </c>
      <c r="M413" s="16" t="s">
        <v>1149</v>
      </c>
      <c r="N413" s="16" t="s">
        <v>1150</v>
      </c>
      <c r="O413" s="16" t="s">
        <v>1149</v>
      </c>
      <c r="Q413" t="str">
        <f>VLOOKUP(B413,'ADB Main table'!A$2:A$475, 1, FALSE)</f>
        <v>GEP_DIVERSITY_VETERAN_BUSINESS_ENTERPRISE_INDICATOR</v>
      </c>
      <c r="R413" t="str">
        <f>VLOOKUP(B413,'ADB Main table'!A$2:B$475, 2, FALSE)</f>
        <v>string</v>
      </c>
      <c r="S413" t="str">
        <f t="shared" si="6"/>
        <v/>
      </c>
    </row>
    <row r="414" spans="1:19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994</v>
      </c>
      <c r="G414" s="7" t="s">
        <v>972</v>
      </c>
      <c r="H414" s="7"/>
      <c r="I414" s="6" t="s">
        <v>566</v>
      </c>
      <c r="J414" s="16"/>
      <c r="K414" s="16" t="s">
        <v>1149</v>
      </c>
      <c r="L414" s="16" t="s">
        <v>1149</v>
      </c>
      <c r="M414" s="16" t="s">
        <v>1149</v>
      </c>
      <c r="N414" s="16" t="s">
        <v>1150</v>
      </c>
      <c r="O414" s="16" t="s">
        <v>1149</v>
      </c>
      <c r="Q414" t="str">
        <f>VLOOKUP(B414,'ADB Main table'!A$2:A$475, 1, FALSE)</f>
        <v>GEP_DIVERSITY_VETERAN_OWNED_INDICATOR</v>
      </c>
      <c r="R414" t="str">
        <f>VLOOKUP(B414,'ADB Main table'!A$2:B$475, 2, FALSE)</f>
        <v>string</v>
      </c>
      <c r="S414" t="str">
        <f t="shared" si="6"/>
        <v/>
      </c>
    </row>
    <row r="415" spans="1:19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995</v>
      </c>
      <c r="G415" s="7" t="s">
        <v>972</v>
      </c>
      <c r="H415" s="7"/>
      <c r="I415" s="6" t="s">
        <v>566</v>
      </c>
      <c r="J415" s="16"/>
      <c r="K415" s="16" t="s">
        <v>1149</v>
      </c>
      <c r="L415" s="16" t="s">
        <v>1149</v>
      </c>
      <c r="M415" s="16" t="s">
        <v>1149</v>
      </c>
      <c r="N415" s="16" t="s">
        <v>1150</v>
      </c>
      <c r="O415" s="16" t="s">
        <v>1149</v>
      </c>
      <c r="Q415" t="str">
        <f>VLOOKUP(B415,'ADB Main table'!A$2:A$475, 1, FALSE)</f>
        <v>GEP_DIVERSITY_VIETNAM_VETERAN_OWNED_INDICATOR</v>
      </c>
      <c r="R415" t="str">
        <f>VLOOKUP(B415,'ADB Main table'!A$2:B$475, 2, FALSE)</f>
        <v>string</v>
      </c>
      <c r="S415" t="str">
        <f t="shared" si="6"/>
        <v/>
      </c>
    </row>
    <row r="416" spans="1:19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996</v>
      </c>
      <c r="G416" s="7" t="s">
        <v>972</v>
      </c>
      <c r="H416" s="7"/>
      <c r="I416" s="6" t="s">
        <v>566</v>
      </c>
      <c r="J416" s="16"/>
      <c r="K416" s="16" t="s">
        <v>1149</v>
      </c>
      <c r="L416" s="16" t="s">
        <v>1149</v>
      </c>
      <c r="M416" s="16" t="s">
        <v>1149</v>
      </c>
      <c r="N416" s="16" t="s">
        <v>1150</v>
      </c>
      <c r="O416" s="16" t="s">
        <v>1149</v>
      </c>
      <c r="Q416" t="str">
        <f>VLOOKUP(B416,'ADB Main table'!A$2:A$475, 1, FALSE)</f>
        <v>GEP_DIVERSITY_OTHER_VETERAN_OWNED_INDICATOR</v>
      </c>
      <c r="R416" t="str">
        <f>VLOOKUP(B416,'ADB Main table'!A$2:B$475, 2, FALSE)</f>
        <v>string</v>
      </c>
      <c r="S416" t="str">
        <f t="shared" si="6"/>
        <v/>
      </c>
    </row>
    <row r="417" spans="1:19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997</v>
      </c>
      <c r="G417" s="7" t="s">
        <v>972</v>
      </c>
      <c r="H417" s="7"/>
      <c r="I417" s="6" t="s">
        <v>566</v>
      </c>
      <c r="J417" s="16"/>
      <c r="K417" s="16" t="s">
        <v>1149</v>
      </c>
      <c r="L417" s="16" t="s">
        <v>1149</v>
      </c>
      <c r="M417" s="16" t="s">
        <v>1149</v>
      </c>
      <c r="N417" s="16" t="s">
        <v>1150</v>
      </c>
      <c r="O417" s="16" t="s">
        <v>1149</v>
      </c>
      <c r="Q417" t="str">
        <f>VLOOKUP(B417,'ADB Main table'!A$2:A$475, 1, FALSE)</f>
        <v>GEP_DIVERSITY_WOMAN_OWNED_BUSINESS_ENTERPRISE_INDICATOR</v>
      </c>
      <c r="R417" t="str">
        <f>VLOOKUP(B417,'ADB Main table'!A$2:B$475, 2, FALSE)</f>
        <v>string</v>
      </c>
      <c r="S417" t="str">
        <f t="shared" si="6"/>
        <v/>
      </c>
    </row>
    <row r="418" spans="1:19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998</v>
      </c>
      <c r="G418" s="7" t="s">
        <v>972</v>
      </c>
      <c r="H418" s="7"/>
      <c r="I418" s="6" t="s">
        <v>566</v>
      </c>
      <c r="J418" s="16"/>
      <c r="K418" s="16" t="s">
        <v>1149</v>
      </c>
      <c r="L418" s="16" t="s">
        <v>1149</v>
      </c>
      <c r="M418" s="16" t="s">
        <v>1149</v>
      </c>
      <c r="N418" s="16" t="s">
        <v>1150</v>
      </c>
      <c r="O418" s="16" t="s">
        <v>1149</v>
      </c>
      <c r="Q418" t="str">
        <f>VLOOKUP(B418,'ADB Main table'!A$2:A$475, 1, FALSE)</f>
        <v>GEP_DIVERSITY_WOMAN_OWNED_INDICATOR</v>
      </c>
      <c r="R418" t="str">
        <f>VLOOKUP(B418,'ADB Main table'!A$2:B$475, 2, FALSE)</f>
        <v>string</v>
      </c>
      <c r="S418" t="str">
        <f t="shared" si="6"/>
        <v/>
      </c>
    </row>
    <row r="419" spans="1:19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999</v>
      </c>
      <c r="G419" s="7" t="s">
        <v>972</v>
      </c>
      <c r="H419" s="7"/>
      <c r="I419" s="6" t="s">
        <v>566</v>
      </c>
      <c r="J419" s="16"/>
      <c r="K419" s="16" t="s">
        <v>1149</v>
      </c>
      <c r="L419" s="16" t="s">
        <v>1149</v>
      </c>
      <c r="M419" s="16" t="s">
        <v>1149</v>
      </c>
      <c r="N419" s="16" t="s">
        <v>1150</v>
      </c>
      <c r="O419" s="16" t="s">
        <v>1149</v>
      </c>
      <c r="Q419" t="str">
        <f>VLOOKUP(B419,'ADB Main table'!A$2:A$475, 1, FALSE)</f>
        <v>GEP_DIVERSITY_AFRICAN_AMERICAN_OWNED_INDICATOR</v>
      </c>
      <c r="R419" t="str">
        <f>VLOOKUP(B419,'ADB Main table'!A$2:B$475, 2, FALSE)</f>
        <v>string</v>
      </c>
      <c r="S419" t="str">
        <f t="shared" si="6"/>
        <v/>
      </c>
    </row>
    <row r="420" spans="1:19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1000</v>
      </c>
      <c r="G420" s="7" t="s">
        <v>972</v>
      </c>
      <c r="H420" s="7"/>
      <c r="I420" s="6" t="s">
        <v>566</v>
      </c>
      <c r="J420" s="16"/>
      <c r="K420" s="16" t="s">
        <v>1149</v>
      </c>
      <c r="L420" s="16" t="s">
        <v>1149</v>
      </c>
      <c r="M420" s="16" t="s">
        <v>1149</v>
      </c>
      <c r="N420" s="16" t="s">
        <v>1150</v>
      </c>
      <c r="O420" s="16" t="s">
        <v>1149</v>
      </c>
      <c r="Q420" t="str">
        <f>VLOOKUP(B420,'ADB Main table'!A$2:A$475, 1, FALSE)</f>
        <v>GEP_DIVERSITY_ASIAN_PACIFIC_AMERICAN_OWNED_INDICATOR</v>
      </c>
      <c r="R420" t="str">
        <f>VLOOKUP(B420,'ADB Main table'!A$2:B$475, 2, FALSE)</f>
        <v>string</v>
      </c>
      <c r="S420" t="str">
        <f t="shared" si="6"/>
        <v/>
      </c>
    </row>
    <row r="421" spans="1:19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1001</v>
      </c>
      <c r="G421" s="7" t="s">
        <v>972</v>
      </c>
      <c r="H421" s="7"/>
      <c r="I421" s="6" t="s">
        <v>566</v>
      </c>
      <c r="J421" s="16"/>
      <c r="K421" s="16" t="s">
        <v>1149</v>
      </c>
      <c r="L421" s="16" t="s">
        <v>1149</v>
      </c>
      <c r="M421" s="16" t="s">
        <v>1149</v>
      </c>
      <c r="N421" s="16" t="s">
        <v>1150</v>
      </c>
      <c r="O421" s="16" t="s">
        <v>1149</v>
      </c>
      <c r="Q421" t="str">
        <f>VLOOKUP(B421,'ADB Main table'!A$2:A$475, 1, FALSE)</f>
        <v>GEP_DIVERSITY_HISPANIC_AMERICAN_OWNED_INDICATOR</v>
      </c>
      <c r="R421" t="str">
        <f>VLOOKUP(B421,'ADB Main table'!A$2:B$475, 2, FALSE)</f>
        <v>string</v>
      </c>
      <c r="S421" t="str">
        <f t="shared" si="6"/>
        <v/>
      </c>
    </row>
    <row r="422" spans="1:19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1002</v>
      </c>
      <c r="G422" s="7" t="s">
        <v>972</v>
      </c>
      <c r="H422" s="7"/>
      <c r="I422" s="6" t="s">
        <v>566</v>
      </c>
      <c r="J422" s="16"/>
      <c r="K422" s="16" t="s">
        <v>1149</v>
      </c>
      <c r="L422" s="16" t="s">
        <v>1149</v>
      </c>
      <c r="M422" s="16" t="s">
        <v>1149</v>
      </c>
      <c r="N422" s="16" t="s">
        <v>1150</v>
      </c>
      <c r="O422" s="16" t="s">
        <v>1149</v>
      </c>
      <c r="Q422" t="str">
        <f>VLOOKUP(B422,'ADB Main table'!A$2:A$475, 1, FALSE)</f>
        <v>GEP_DIVERSITY_NATIVE_AMERICAN_OWNED_INDICATOR</v>
      </c>
      <c r="R422" t="str">
        <f>VLOOKUP(B422,'ADB Main table'!A$2:B$475, 2, FALSE)</f>
        <v>string</v>
      </c>
      <c r="S422" t="str">
        <f t="shared" si="6"/>
        <v/>
      </c>
    </row>
    <row r="423" spans="1:19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1003</v>
      </c>
      <c r="G423" s="7" t="s">
        <v>972</v>
      </c>
      <c r="H423" s="7"/>
      <c r="I423" s="6" t="s">
        <v>566</v>
      </c>
      <c r="J423" s="16"/>
      <c r="K423" s="16" t="s">
        <v>1149</v>
      </c>
      <c r="L423" s="16" t="s">
        <v>1149</v>
      </c>
      <c r="M423" s="16" t="s">
        <v>1149</v>
      </c>
      <c r="N423" s="16" t="s">
        <v>1150</v>
      </c>
      <c r="O423" s="16" t="s">
        <v>1149</v>
      </c>
      <c r="Q423" t="str">
        <f>VLOOKUP(B423,'ADB Main table'!A$2:A$475, 1, FALSE)</f>
        <v>GEP_DIVERSITY_SUBCONTINENT_ASIAN_AMERICAN_OWNED_INDICATOR</v>
      </c>
      <c r="R423" t="str">
        <f>VLOOKUP(B423,'ADB Main table'!A$2:B$475, 2, FALSE)</f>
        <v>string</v>
      </c>
      <c r="S423" t="str">
        <f t="shared" si="6"/>
        <v/>
      </c>
    </row>
    <row r="424" spans="1:19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1185</v>
      </c>
      <c r="G424" s="7" t="s">
        <v>972</v>
      </c>
      <c r="H424" s="7"/>
      <c r="I424" s="6" t="s">
        <v>566</v>
      </c>
      <c r="J424" s="16"/>
      <c r="K424" s="16" t="s">
        <v>1149</v>
      </c>
      <c r="L424" s="16" t="s">
        <v>1149</v>
      </c>
      <c r="M424" s="16" t="s">
        <v>1149</v>
      </c>
      <c r="N424" s="16" t="s">
        <v>1150</v>
      </c>
      <c r="O424" s="16" t="s">
        <v>1149</v>
      </c>
      <c r="Q424" t="str">
        <f>VLOOKUP(B424,'ADB Main table'!A$2:A$475, 1, FALSE)</f>
        <v>GEP_OTHER_DIVERSITY</v>
      </c>
      <c r="R424" t="str">
        <f>VLOOKUP(B424,'ADB Main table'!A$2:B$475, 2, FALSE)</f>
        <v>string</v>
      </c>
      <c r="S424" t="str">
        <f t="shared" si="6"/>
        <v/>
      </c>
    </row>
    <row r="425" spans="1:19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1004</v>
      </c>
      <c r="G425" s="7" t="s">
        <v>493</v>
      </c>
      <c r="H425" s="7" t="s">
        <v>1005</v>
      </c>
      <c r="I425" s="6" t="s">
        <v>494</v>
      </c>
      <c r="J425" s="16"/>
      <c r="K425" s="16" t="s">
        <v>1150</v>
      </c>
      <c r="L425" s="16" t="s">
        <v>1151</v>
      </c>
      <c r="M425" s="16" t="s">
        <v>1149</v>
      </c>
      <c r="N425" s="16" t="s">
        <v>1150</v>
      </c>
      <c r="O425" s="16" t="s">
        <v>1149</v>
      </c>
      <c r="Q425" t="str">
        <f>VLOOKUP(B425,'ADB Main table'!A$2:A$475, 1, FALSE)</f>
        <v>SOURCEFILENAME</v>
      </c>
      <c r="R425" t="str">
        <f>VLOOKUP(B425,'ADB Main table'!A$2:B$475, 2, FALSE)</f>
        <v>string</v>
      </c>
      <c r="S425" t="str">
        <f t="shared" si="6"/>
        <v/>
      </c>
    </row>
    <row r="426" spans="1:19" x14ac:dyDescent="0.35">
      <c r="A426" s="3" t="s">
        <v>490</v>
      </c>
      <c r="B426" s="3" t="s">
        <v>428</v>
      </c>
      <c r="C426" s="3" t="s">
        <v>3</v>
      </c>
      <c r="D426" s="3"/>
      <c r="E426" s="1"/>
      <c r="F426" s="7" t="s">
        <v>1006</v>
      </c>
      <c r="G426" s="7" t="s">
        <v>587</v>
      </c>
      <c r="H426" s="7"/>
      <c r="I426" s="6" t="s">
        <v>494</v>
      </c>
      <c r="J426" s="16"/>
      <c r="K426" s="16" t="s">
        <v>1149</v>
      </c>
      <c r="L426" s="16" t="s">
        <v>1151</v>
      </c>
      <c r="M426" s="16" t="s">
        <v>1149</v>
      </c>
      <c r="N426" s="16" t="s">
        <v>1150</v>
      </c>
      <c r="O426" s="16" t="s">
        <v>1149</v>
      </c>
      <c r="Q426" t="str">
        <f>VLOOKUP(B426,'ADB Main table'!A$2:A$475, 1, FALSE)</f>
        <v>GEP_YEAR</v>
      </c>
      <c r="R426" t="str">
        <f>VLOOKUP(B426,'ADB Main table'!A$2:B$475, 2, FALSE)</f>
        <v>int</v>
      </c>
      <c r="S426" t="str">
        <f t="shared" si="6"/>
        <v>yes</v>
      </c>
    </row>
    <row r="427" spans="1:19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1007</v>
      </c>
      <c r="G427" s="7" t="s">
        <v>587</v>
      </c>
      <c r="H427" s="7"/>
      <c r="I427" s="6" t="s">
        <v>494</v>
      </c>
      <c r="J427" s="16"/>
      <c r="K427" s="16" t="s">
        <v>1149</v>
      </c>
      <c r="L427" s="16" t="s">
        <v>1151</v>
      </c>
      <c r="M427" s="16" t="s">
        <v>1149</v>
      </c>
      <c r="N427" s="16" t="s">
        <v>1150</v>
      </c>
      <c r="O427" s="16" t="s">
        <v>1149</v>
      </c>
      <c r="Q427" t="str">
        <f>VLOOKUP(B427,'ADB Main table'!A$2:A$475, 1, FALSE)</f>
        <v>GEP_QTR</v>
      </c>
      <c r="R427" t="str">
        <f>VLOOKUP(B427,'ADB Main table'!A$2:B$475, 2, FALSE)</f>
        <v>string</v>
      </c>
      <c r="S427" t="str">
        <f t="shared" si="6"/>
        <v/>
      </c>
    </row>
    <row r="428" spans="1:19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1008</v>
      </c>
      <c r="G428" s="7" t="s">
        <v>587</v>
      </c>
      <c r="H428" s="7"/>
      <c r="I428" s="6" t="s">
        <v>494</v>
      </c>
      <c r="J428" s="16"/>
      <c r="K428" s="16" t="s">
        <v>1149</v>
      </c>
      <c r="L428" s="16" t="s">
        <v>1151</v>
      </c>
      <c r="M428" s="16" t="s">
        <v>1149</v>
      </c>
      <c r="N428" s="16" t="s">
        <v>1150</v>
      </c>
      <c r="O428" s="16" t="s">
        <v>1149</v>
      </c>
      <c r="Q428" t="str">
        <f>VLOOKUP(B428,'ADB Main table'!A$2:A$475, 1, FALSE)</f>
        <v>GEP_MONTH</v>
      </c>
      <c r="R428" t="str">
        <f>VLOOKUP(B428,'ADB Main table'!A$2:B$475, 2, FALSE)</f>
        <v>string</v>
      </c>
      <c r="S428" t="str">
        <f t="shared" si="6"/>
        <v/>
      </c>
    </row>
    <row r="429" spans="1:19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1009</v>
      </c>
      <c r="G429" s="7" t="s">
        <v>587</v>
      </c>
      <c r="H429" s="7" t="s">
        <v>1010</v>
      </c>
      <c r="I429" s="6" t="s">
        <v>566</v>
      </c>
      <c r="J429" s="16"/>
      <c r="K429" s="16" t="s">
        <v>1149</v>
      </c>
      <c r="L429" s="16" t="s">
        <v>1149</v>
      </c>
      <c r="M429" s="16" t="s">
        <v>1149</v>
      </c>
      <c r="N429" s="16" t="s">
        <v>1150</v>
      </c>
      <c r="O429" s="16" t="s">
        <v>1149</v>
      </c>
      <c r="Q429" t="str">
        <f>VLOOKUP(B429,'ADB Main table'!A$2:A$475, 1, FALSE)</f>
        <v>GEP_FISCAL_ID</v>
      </c>
      <c r="R429" t="str">
        <f>VLOOKUP(B429,'ADB Main table'!A$2:B$475, 2, FALSE)</f>
        <v>string</v>
      </c>
      <c r="S429" t="str">
        <f t="shared" si="6"/>
        <v/>
      </c>
    </row>
    <row r="430" spans="1:19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1011</v>
      </c>
      <c r="G430" s="7" t="s">
        <v>587</v>
      </c>
      <c r="H430" s="7"/>
      <c r="I430" s="6" t="s">
        <v>494</v>
      </c>
      <c r="J430" s="17" t="str">
        <f>VLOOKUP(B430,'[1]From Spend Tech'!C$1:K$649,9,FALSE)</f>
        <v>S</v>
      </c>
      <c r="K430" s="17" t="s">
        <v>1149</v>
      </c>
      <c r="L430" s="17" t="s">
        <v>1151</v>
      </c>
      <c r="M430" s="17" t="s">
        <v>1149</v>
      </c>
      <c r="N430" s="17" t="s">
        <v>1150</v>
      </c>
      <c r="O430" s="17" t="s">
        <v>1149</v>
      </c>
      <c r="Q430" t="str">
        <f>VLOOKUP(B430,'ADB Main table'!A$2:A$475, 1, FALSE)</f>
        <v>GEP_FISCAL_YEAR</v>
      </c>
      <c r="R430" t="str">
        <f>VLOOKUP(B430,'ADB Main table'!A$2:B$475, 2, FALSE)</f>
        <v>string</v>
      </c>
      <c r="S430" t="str">
        <f t="shared" si="6"/>
        <v/>
      </c>
    </row>
    <row r="431" spans="1:19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1012</v>
      </c>
      <c r="G431" s="7" t="s">
        <v>587</v>
      </c>
      <c r="H431" s="7"/>
      <c r="I431" s="6" t="s">
        <v>494</v>
      </c>
      <c r="J431" s="17" t="str">
        <f>VLOOKUP(B431,'[1]From Spend Tech'!C$1:K$649,9,FALSE)</f>
        <v>S</v>
      </c>
      <c r="K431" s="17" t="s">
        <v>1149</v>
      </c>
      <c r="L431" s="17" t="s">
        <v>1151</v>
      </c>
      <c r="M431" s="17" t="s">
        <v>1149</v>
      </c>
      <c r="N431" s="17" t="s">
        <v>1150</v>
      </c>
      <c r="O431" s="17" t="s">
        <v>1149</v>
      </c>
      <c r="Q431" t="str">
        <f>VLOOKUP(B431,'ADB Main table'!A$2:A$475, 1, FALSE)</f>
        <v>GEP_FISCAL_QTR</v>
      </c>
      <c r="R431" t="str">
        <f>VLOOKUP(B431,'ADB Main table'!A$2:B$475, 2, FALSE)</f>
        <v>string</v>
      </c>
      <c r="S431" t="str">
        <f t="shared" si="6"/>
        <v/>
      </c>
    </row>
    <row r="432" spans="1:19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1013</v>
      </c>
      <c r="G432" s="7" t="s">
        <v>587</v>
      </c>
      <c r="H432" s="7"/>
      <c r="I432" s="6" t="s">
        <v>494</v>
      </c>
      <c r="J432" s="17" t="str">
        <f>VLOOKUP(B432,'[1]From Spend Tech'!C$1:K$649,9,FALSE)</f>
        <v>S</v>
      </c>
      <c r="K432" s="17" t="s">
        <v>1149</v>
      </c>
      <c r="L432" s="17" t="s">
        <v>1151</v>
      </c>
      <c r="M432" s="17" t="s">
        <v>1149</v>
      </c>
      <c r="N432" s="17" t="s">
        <v>1150</v>
      </c>
      <c r="O432" s="17" t="s">
        <v>1149</v>
      </c>
      <c r="Q432" t="str">
        <f>VLOOKUP(B432,'ADB Main table'!A$2:A$475, 1, FALSE)</f>
        <v>GEP_FISCAL_MONTH</v>
      </c>
      <c r="R432" t="str">
        <f>VLOOKUP(B432,'ADB Main table'!A$2:B$475, 2, FALSE)</f>
        <v>string</v>
      </c>
      <c r="S432" t="str">
        <f t="shared" si="6"/>
        <v/>
      </c>
    </row>
    <row r="433" spans="1:19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1014</v>
      </c>
      <c r="G433" s="7" t="s">
        <v>1015</v>
      </c>
      <c r="H433" s="7"/>
      <c r="I433" s="6" t="s">
        <v>494</v>
      </c>
      <c r="J433" s="16"/>
      <c r="K433" s="16" t="s">
        <v>1149</v>
      </c>
      <c r="L433" s="16" t="s">
        <v>1149</v>
      </c>
      <c r="M433" s="16" t="s">
        <v>1149</v>
      </c>
      <c r="N433" s="16" t="s">
        <v>1149</v>
      </c>
      <c r="O433" s="16" t="s">
        <v>1150</v>
      </c>
      <c r="Q433" t="str">
        <f>VLOOKUP(B433,'ADB Main table'!A$2:A$475, 1, FALSE)</f>
        <v>CARD_HOLDER_ID</v>
      </c>
      <c r="R433" t="str">
        <f>VLOOKUP(B433,'ADB Main table'!A$2:B$475, 2, FALSE)</f>
        <v>string</v>
      </c>
      <c r="S433" t="str">
        <f t="shared" si="6"/>
        <v/>
      </c>
    </row>
    <row r="434" spans="1:19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1016</v>
      </c>
      <c r="G434" s="7" t="s">
        <v>1015</v>
      </c>
      <c r="H434" s="7"/>
      <c r="I434" s="6" t="s">
        <v>494</v>
      </c>
      <c r="J434" s="16"/>
      <c r="K434" s="16" t="s">
        <v>1149</v>
      </c>
      <c r="L434" s="16" t="s">
        <v>1149</v>
      </c>
      <c r="M434" s="16" t="s">
        <v>1149</v>
      </c>
      <c r="N434" s="16" t="s">
        <v>1149</v>
      </c>
      <c r="O434" s="16" t="s">
        <v>1150</v>
      </c>
      <c r="Q434" t="str">
        <f>VLOOKUP(B434,'ADB Main table'!A$2:A$475, 1, FALSE)</f>
        <v>CARD_HOLDER_NAME</v>
      </c>
      <c r="R434" t="str">
        <f>VLOOKUP(B434,'ADB Main table'!A$2:B$475, 2, FALSE)</f>
        <v>string</v>
      </c>
      <c r="S434" t="str">
        <f t="shared" si="6"/>
        <v/>
      </c>
    </row>
    <row r="435" spans="1:19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1017</v>
      </c>
      <c r="G435" s="7" t="s">
        <v>1015</v>
      </c>
      <c r="H435" s="7"/>
      <c r="I435" s="6" t="s">
        <v>494</v>
      </c>
      <c r="J435" s="16"/>
      <c r="K435" s="16" t="s">
        <v>1149</v>
      </c>
      <c r="L435" s="16" t="s">
        <v>1149</v>
      </c>
      <c r="M435" s="16" t="s">
        <v>1149</v>
      </c>
      <c r="N435" s="16" t="s">
        <v>1149</v>
      </c>
      <c r="O435" s="16" t="s">
        <v>1150</v>
      </c>
      <c r="Q435" t="str">
        <f>VLOOKUP(B435,'ADB Main table'!A$2:A$475, 1, FALSE)</f>
        <v>MERCHANT_CATEGORY_CODE</v>
      </c>
      <c r="R435" t="str">
        <f>VLOOKUP(B435,'ADB Main table'!A$2:B$475, 2, FALSE)</f>
        <v>string</v>
      </c>
      <c r="S435" t="str">
        <f t="shared" si="6"/>
        <v/>
      </c>
    </row>
    <row r="436" spans="1:19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1018</v>
      </c>
      <c r="G436" s="7" t="s">
        <v>1015</v>
      </c>
      <c r="H436" s="7"/>
      <c r="I436" s="6" t="s">
        <v>494</v>
      </c>
      <c r="J436" s="17" t="str">
        <f>VLOOKUP(B436,'[1]From Spend Tech'!C$1:K$649,9,FALSE)</f>
        <v>S</v>
      </c>
      <c r="K436" s="17" t="s">
        <v>1149</v>
      </c>
      <c r="L436" s="17" t="s">
        <v>1149</v>
      </c>
      <c r="M436" s="17" t="s">
        <v>1149</v>
      </c>
      <c r="N436" s="17" t="s">
        <v>1149</v>
      </c>
      <c r="O436" s="17" t="s">
        <v>1150</v>
      </c>
      <c r="Q436" t="str">
        <f>VLOOKUP(B436,'ADB Main table'!A$2:A$475, 1, FALSE)</f>
        <v>MERCHANT_CATEGORY_CODE_TITLE</v>
      </c>
      <c r="R436" t="str">
        <f>VLOOKUP(B436,'ADB Main table'!A$2:B$475, 2, FALSE)</f>
        <v>string</v>
      </c>
      <c r="S436" t="str">
        <f t="shared" si="6"/>
        <v/>
      </c>
    </row>
    <row r="437" spans="1:19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1019</v>
      </c>
      <c r="G437" s="7" t="s">
        <v>1015</v>
      </c>
      <c r="H437" s="7"/>
      <c r="I437" s="6" t="s">
        <v>494</v>
      </c>
      <c r="J437" s="16"/>
      <c r="K437" s="16" t="s">
        <v>1149</v>
      </c>
      <c r="L437" s="16" t="s">
        <v>1149</v>
      </c>
      <c r="M437" s="16" t="s">
        <v>1149</v>
      </c>
      <c r="N437" s="16" t="s">
        <v>1149</v>
      </c>
      <c r="O437" s="16" t="s">
        <v>1150</v>
      </c>
      <c r="Q437" t="str">
        <f>VLOOKUP(B437,'ADB Main table'!A$2:A$475, 1, FALSE)</f>
        <v>MERCHANT_CATEGORY_GROUP_CODE</v>
      </c>
      <c r="R437" t="str">
        <f>VLOOKUP(B437,'ADB Main table'!A$2:B$475, 2, FALSE)</f>
        <v>string</v>
      </c>
      <c r="S437" t="str">
        <f t="shared" si="6"/>
        <v/>
      </c>
    </row>
    <row r="438" spans="1:19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1020</v>
      </c>
      <c r="G438" s="7" t="s">
        <v>1015</v>
      </c>
      <c r="H438" s="7"/>
      <c r="I438" s="6" t="s">
        <v>494</v>
      </c>
      <c r="J438" s="16"/>
      <c r="K438" s="16" t="s">
        <v>1149</v>
      </c>
      <c r="L438" s="16" t="s">
        <v>1149</v>
      </c>
      <c r="M438" s="16" t="s">
        <v>1149</v>
      </c>
      <c r="N438" s="16" t="s">
        <v>1149</v>
      </c>
      <c r="O438" s="16" t="s">
        <v>1150</v>
      </c>
      <c r="Q438" t="str">
        <f>VLOOKUP(B438,'ADB Main table'!A$2:A$475, 1, FALSE)</f>
        <v>MERCHANT_CATEGORY_GROUP_TITLE</v>
      </c>
      <c r="R438" t="str">
        <f>VLOOKUP(B438,'ADB Main table'!A$2:B$475, 2, FALSE)</f>
        <v>string</v>
      </c>
      <c r="S438" t="str">
        <f t="shared" si="6"/>
        <v/>
      </c>
    </row>
    <row r="439" spans="1:19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1021</v>
      </c>
      <c r="G439" s="7" t="s">
        <v>1015</v>
      </c>
      <c r="H439" s="7"/>
      <c r="I439" s="6" t="s">
        <v>494</v>
      </c>
      <c r="J439" s="17" t="str">
        <f>VLOOKUP(B439,'[1]From Spend Tech'!C$1:K$649,9,FALSE)</f>
        <v>S</v>
      </c>
      <c r="K439" s="17" t="s">
        <v>1149</v>
      </c>
      <c r="L439" s="17" t="s">
        <v>1149</v>
      </c>
      <c r="M439" s="17" t="s">
        <v>1149</v>
      </c>
      <c r="N439" s="17" t="s">
        <v>1149</v>
      </c>
      <c r="O439" s="17" t="s">
        <v>1150</v>
      </c>
      <c r="Q439" t="str">
        <f>VLOOKUP(B439,'ADB Main table'!A$2:A$475, 1, FALSE)</f>
        <v>EXPENSE_TYPE</v>
      </c>
      <c r="R439" t="str">
        <f>VLOOKUP(B439,'ADB Main table'!A$2:B$475, 2, FALSE)</f>
        <v>string</v>
      </c>
      <c r="S439" t="str">
        <f t="shared" si="6"/>
        <v/>
      </c>
    </row>
    <row r="440" spans="1:19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1022</v>
      </c>
      <c r="G440" s="7" t="s">
        <v>1015</v>
      </c>
      <c r="H440" s="7"/>
      <c r="I440" s="6" t="s">
        <v>494</v>
      </c>
      <c r="J440" s="16"/>
      <c r="K440" s="16" t="s">
        <v>1149</v>
      </c>
      <c r="L440" s="16" t="s">
        <v>1149</v>
      </c>
      <c r="M440" s="16" t="s">
        <v>1149</v>
      </c>
      <c r="N440" s="16" t="s">
        <v>1149</v>
      </c>
      <c r="O440" s="16" t="s">
        <v>1150</v>
      </c>
      <c r="Q440" t="str">
        <f>VLOOKUP(B440,'ADB Main table'!A$2:A$475, 1, FALSE)</f>
        <v>SIC_CODE</v>
      </c>
      <c r="R440" t="str">
        <f>VLOOKUP(B440,'ADB Main table'!A$2:B$475, 2, FALSE)</f>
        <v>string</v>
      </c>
      <c r="S440" t="str">
        <f t="shared" si="6"/>
        <v/>
      </c>
    </row>
    <row r="441" spans="1:19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1023</v>
      </c>
      <c r="G441" s="7" t="s">
        <v>1015</v>
      </c>
      <c r="H441" s="7"/>
      <c r="I441" s="6" t="s">
        <v>494</v>
      </c>
      <c r="J441" s="16"/>
      <c r="K441" s="16" t="s">
        <v>1149</v>
      </c>
      <c r="L441" s="16" t="s">
        <v>1149</v>
      </c>
      <c r="M441" s="16" t="s">
        <v>1149</v>
      </c>
      <c r="N441" s="16" t="s">
        <v>1149</v>
      </c>
      <c r="O441" s="16" t="s">
        <v>1150</v>
      </c>
      <c r="Q441" t="str">
        <f>VLOOKUP(B441,'ADB Main table'!A$2:A$475, 1, FALSE)</f>
        <v>SIC_TITLE</v>
      </c>
      <c r="R441" t="str">
        <f>VLOOKUP(B441,'ADB Main table'!A$2:B$475, 2, FALSE)</f>
        <v>string</v>
      </c>
      <c r="S441" t="str">
        <f t="shared" si="6"/>
        <v/>
      </c>
    </row>
    <row r="442" spans="1:19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1024</v>
      </c>
      <c r="G442" s="7" t="s">
        <v>1015</v>
      </c>
      <c r="H442" s="7"/>
      <c r="I442" s="6" t="s">
        <v>494</v>
      </c>
      <c r="J442" s="16"/>
      <c r="K442" s="16" t="s">
        <v>1149</v>
      </c>
      <c r="L442" s="16" t="s">
        <v>1149</v>
      </c>
      <c r="M442" s="16" t="s">
        <v>1149</v>
      </c>
      <c r="N442" s="16" t="s">
        <v>1149</v>
      </c>
      <c r="O442" s="16" t="s">
        <v>1150</v>
      </c>
      <c r="Q442" t="str">
        <f>VLOOKUP(B442,'ADB Main table'!A$2:A$475, 1, FALSE)</f>
        <v>NAICS_CODE</v>
      </c>
      <c r="R442" t="str">
        <f>VLOOKUP(B442,'ADB Main table'!A$2:B$475, 2, FALSE)</f>
        <v>string</v>
      </c>
      <c r="S442" t="str">
        <f t="shared" si="6"/>
        <v/>
      </c>
    </row>
    <row r="443" spans="1:19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1025</v>
      </c>
      <c r="G443" s="7" t="s">
        <v>1015</v>
      </c>
      <c r="H443" s="7"/>
      <c r="I443" s="6" t="s">
        <v>494</v>
      </c>
      <c r="J443" s="16"/>
      <c r="K443" s="16" t="s">
        <v>1149</v>
      </c>
      <c r="L443" s="16" t="s">
        <v>1149</v>
      </c>
      <c r="M443" s="16" t="s">
        <v>1149</v>
      </c>
      <c r="N443" s="16" t="s">
        <v>1149</v>
      </c>
      <c r="O443" s="16" t="s">
        <v>1150</v>
      </c>
      <c r="Q443" t="str">
        <f>VLOOKUP(B443,'ADB Main table'!A$2:A$475, 1, FALSE)</f>
        <v>NAICS_TITLE</v>
      </c>
      <c r="R443" t="str">
        <f>VLOOKUP(B443,'ADB Main table'!A$2:B$475, 2, FALSE)</f>
        <v>string</v>
      </c>
      <c r="S443" t="str">
        <f t="shared" si="6"/>
        <v/>
      </c>
    </row>
    <row r="444" spans="1:19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1026</v>
      </c>
      <c r="G444" s="7" t="s">
        <v>556</v>
      </c>
      <c r="H444" s="7"/>
      <c r="I444" s="6" t="s">
        <v>494</v>
      </c>
      <c r="J444" s="16"/>
      <c r="K444" s="16" t="s">
        <v>1149</v>
      </c>
      <c r="L444" s="16" t="s">
        <v>1149</v>
      </c>
      <c r="M444" s="16" t="s">
        <v>1149</v>
      </c>
      <c r="N444" s="16" t="s">
        <v>1149</v>
      </c>
      <c r="O444" s="16" t="s">
        <v>1150</v>
      </c>
      <c r="Q444" t="str">
        <f>VLOOKUP(B444,'ADB Main table'!A$2:A$475, 1, FALSE)</f>
        <v>PROJECT_CODE</v>
      </c>
      <c r="R444" t="str">
        <f>VLOOKUP(B444,'ADB Main table'!A$2:B$475, 2, FALSE)</f>
        <v>string</v>
      </c>
      <c r="S444" t="str">
        <f t="shared" si="6"/>
        <v/>
      </c>
    </row>
    <row r="445" spans="1:19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1027</v>
      </c>
      <c r="G445" s="7" t="s">
        <v>556</v>
      </c>
      <c r="H445" s="7"/>
      <c r="I445" s="6" t="s">
        <v>494</v>
      </c>
      <c r="J445" s="16"/>
      <c r="K445" s="16" t="s">
        <v>1149</v>
      </c>
      <c r="L445" s="16" t="s">
        <v>1149</v>
      </c>
      <c r="M445" s="16" t="s">
        <v>1149</v>
      </c>
      <c r="N445" s="16" t="s">
        <v>1149</v>
      </c>
      <c r="O445" s="16" t="s">
        <v>1150</v>
      </c>
      <c r="Q445" t="str">
        <f>VLOOKUP(B445,'ADB Main table'!A$2:A$475, 1, FALSE)</f>
        <v>PROJECT_NAME</v>
      </c>
      <c r="R445" t="str">
        <f>VLOOKUP(B445,'ADB Main table'!A$2:B$475, 2, FALSE)</f>
        <v>string</v>
      </c>
      <c r="S445" t="str">
        <f t="shared" si="6"/>
        <v/>
      </c>
    </row>
    <row r="446" spans="1:19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1028</v>
      </c>
      <c r="G446" s="7" t="s">
        <v>556</v>
      </c>
      <c r="H446" s="7"/>
      <c r="I446" s="6" t="s">
        <v>494</v>
      </c>
      <c r="J446" s="16"/>
      <c r="K446" s="16" t="s">
        <v>1149</v>
      </c>
      <c r="L446" s="16" t="s">
        <v>1149</v>
      </c>
      <c r="M446" s="16" t="s">
        <v>1149</v>
      </c>
      <c r="N446" s="16" t="s">
        <v>1149</v>
      </c>
      <c r="O446" s="16" t="s">
        <v>1150</v>
      </c>
      <c r="Q446" t="str">
        <f>VLOOKUP(B446,'ADB Main table'!A$2:A$475, 1, FALSE)</f>
        <v>PROJECT_DESC</v>
      </c>
      <c r="R446" t="str">
        <f>VLOOKUP(B446,'ADB Main table'!A$2:B$475, 2, FALSE)</f>
        <v>string</v>
      </c>
      <c r="S446" t="str">
        <f t="shared" si="6"/>
        <v/>
      </c>
    </row>
    <row r="447" spans="1:19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1029</v>
      </c>
      <c r="G447" s="7" t="s">
        <v>556</v>
      </c>
      <c r="H447" s="7"/>
      <c r="I447" s="6" t="s">
        <v>494</v>
      </c>
      <c r="J447" s="16"/>
      <c r="K447" s="16" t="s">
        <v>1149</v>
      </c>
      <c r="L447" s="16" t="s">
        <v>1149</v>
      </c>
      <c r="M447" s="16" t="s">
        <v>1149</v>
      </c>
      <c r="N447" s="16" t="s">
        <v>1149</v>
      </c>
      <c r="O447" s="16" t="s">
        <v>1150</v>
      </c>
      <c r="Q447" t="str">
        <f>VLOOKUP(B447,'ADB Main table'!A$2:A$475, 1, FALSE)</f>
        <v>WORK_ORDER_NUMBER</v>
      </c>
      <c r="R447" t="str">
        <f>VLOOKUP(B447,'ADB Main table'!A$2:B$475, 2, FALSE)</f>
        <v>string</v>
      </c>
      <c r="S447" t="str">
        <f t="shared" si="6"/>
        <v/>
      </c>
    </row>
    <row r="448" spans="1:19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1030</v>
      </c>
      <c r="G448" s="7" t="s">
        <v>556</v>
      </c>
      <c r="H448" s="7"/>
      <c r="I448" s="6" t="s">
        <v>494</v>
      </c>
      <c r="J448" s="16"/>
      <c r="K448" s="16" t="s">
        <v>1149</v>
      </c>
      <c r="L448" s="16" t="s">
        <v>1149</v>
      </c>
      <c r="M448" s="16" t="s">
        <v>1149</v>
      </c>
      <c r="N448" s="16" t="s">
        <v>1149</v>
      </c>
      <c r="O448" s="16" t="s">
        <v>1150</v>
      </c>
      <c r="Q448" t="str">
        <f>VLOOKUP(B448,'ADB Main table'!A$2:A$475, 1, FALSE)</f>
        <v>WORK_ORDER_DESC</v>
      </c>
      <c r="R448" t="str">
        <f>VLOOKUP(B448,'ADB Main table'!A$2:B$475, 2, FALSE)</f>
        <v>string</v>
      </c>
      <c r="S448" t="str">
        <f t="shared" si="6"/>
        <v/>
      </c>
    </row>
    <row r="449" spans="1:19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1031</v>
      </c>
      <c r="G449" s="7" t="s">
        <v>556</v>
      </c>
      <c r="H449" s="7"/>
      <c r="I449" s="6" t="s">
        <v>494</v>
      </c>
      <c r="J449" s="16"/>
      <c r="K449" s="16" t="s">
        <v>1149</v>
      </c>
      <c r="L449" s="16" t="s">
        <v>1149</v>
      </c>
      <c r="M449" s="16" t="s">
        <v>1149</v>
      </c>
      <c r="N449" s="16" t="s">
        <v>1149</v>
      </c>
      <c r="O449" s="16" t="s">
        <v>1150</v>
      </c>
      <c r="Q449" t="str">
        <f>VLOOKUP(B449,'ADB Main table'!A$2:A$475, 1, FALSE)</f>
        <v>WBS_CODE</v>
      </c>
      <c r="R449" t="str">
        <f>VLOOKUP(B449,'ADB Main table'!A$2:B$475, 2, FALSE)</f>
        <v>string</v>
      </c>
      <c r="S449" t="str">
        <f t="shared" si="6"/>
        <v/>
      </c>
    </row>
    <row r="450" spans="1:19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1032</v>
      </c>
      <c r="G450" s="7" t="s">
        <v>556</v>
      </c>
      <c r="H450" s="7"/>
      <c r="I450" s="6" t="s">
        <v>494</v>
      </c>
      <c r="J450" s="16"/>
      <c r="K450" s="16" t="s">
        <v>1149</v>
      </c>
      <c r="L450" s="16" t="s">
        <v>1149</v>
      </c>
      <c r="M450" s="16" t="s">
        <v>1149</v>
      </c>
      <c r="N450" s="16" t="s">
        <v>1149</v>
      </c>
      <c r="O450" s="16" t="s">
        <v>1150</v>
      </c>
      <c r="Q450" t="str">
        <f>VLOOKUP(B450,'ADB Main table'!A$2:A$475, 1, FALSE)</f>
        <v>WBS_DESC</v>
      </c>
      <c r="R450" t="str">
        <f>VLOOKUP(B450,'ADB Main table'!A$2:B$475, 2, FALSE)</f>
        <v>string</v>
      </c>
      <c r="S450" t="str">
        <f t="shared" ref="S450:S495" si="7">IF(OR(C450 = R450, (AND(OR(C450= "nvarchar",C450= "varchar"), R450 = "string")), (AND(C450= "datetime", OR(R450 = "timestamp"))), (C450= "boolean"), (R450= "double")), "", "yes")</f>
        <v/>
      </c>
    </row>
    <row r="451" spans="1:19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1033</v>
      </c>
      <c r="G451" s="7" t="s">
        <v>556</v>
      </c>
      <c r="H451" s="7"/>
      <c r="I451" s="6" t="s">
        <v>494</v>
      </c>
      <c r="J451" s="16"/>
      <c r="K451" s="16" t="s">
        <v>1149</v>
      </c>
      <c r="L451" s="16" t="s">
        <v>1149</v>
      </c>
      <c r="M451" s="16" t="s">
        <v>1149</v>
      </c>
      <c r="N451" s="16" t="s">
        <v>1149</v>
      </c>
      <c r="O451" s="16" t="s">
        <v>1150</v>
      </c>
      <c r="Q451" t="str">
        <f>VLOOKUP(B451,'ADB Main table'!A$2:A$475, 1, FALSE)</f>
        <v>PRODUCT</v>
      </c>
      <c r="R451" t="str">
        <f>VLOOKUP(B451,'ADB Main table'!A$2:B$475, 2, FALSE)</f>
        <v>string</v>
      </c>
      <c r="S451" t="str">
        <f t="shared" si="7"/>
        <v/>
      </c>
    </row>
    <row r="452" spans="1:19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1034</v>
      </c>
      <c r="G452" s="7" t="s">
        <v>556</v>
      </c>
      <c r="H452" s="7"/>
      <c r="I452" s="6" t="s">
        <v>494</v>
      </c>
      <c r="J452" s="16"/>
      <c r="K452" s="16" t="s">
        <v>1149</v>
      </c>
      <c r="L452" s="16" t="s">
        <v>1149</v>
      </c>
      <c r="M452" s="16" t="s">
        <v>1149</v>
      </c>
      <c r="N452" s="16" t="s">
        <v>1149</v>
      </c>
      <c r="O452" s="16" t="s">
        <v>1150</v>
      </c>
      <c r="Q452" t="str">
        <f>VLOOKUP(B452,'ADB Main table'!A$2:A$475, 1, FALSE)</f>
        <v>PRODUCT_CATEGORY</v>
      </c>
      <c r="R452" t="str">
        <f>VLOOKUP(B452,'ADB Main table'!A$2:B$475, 2, FALSE)</f>
        <v>string</v>
      </c>
      <c r="S452" t="str">
        <f t="shared" si="7"/>
        <v/>
      </c>
    </row>
    <row r="453" spans="1:19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1036</v>
      </c>
      <c r="G453" s="7" t="s">
        <v>605</v>
      </c>
      <c r="H453" s="7"/>
      <c r="I453" s="6" t="s">
        <v>566</v>
      </c>
      <c r="J453" s="16"/>
      <c r="K453" s="16" t="s">
        <v>1149</v>
      </c>
      <c r="L453" s="16" t="s">
        <v>1149</v>
      </c>
      <c r="M453" s="16" t="s">
        <v>1149</v>
      </c>
      <c r="N453" s="16" t="s">
        <v>1150</v>
      </c>
      <c r="O453" s="16" t="s">
        <v>1149</v>
      </c>
      <c r="Q453" t="str">
        <f>VLOOKUP(B453,'ADB Main table'!A$2:A$475, 1, FALSE)</f>
        <v>GEP_CONSOLIDATION_DESCRIPTION</v>
      </c>
      <c r="R453" t="str">
        <f>VLOOKUP(B453,'ADB Main table'!A$2:B$475, 2, FALSE)</f>
        <v>string</v>
      </c>
      <c r="S453" t="str">
        <f t="shared" si="7"/>
        <v/>
      </c>
    </row>
    <row r="454" spans="1:19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1037</v>
      </c>
      <c r="G454" s="7" t="s">
        <v>1038</v>
      </c>
      <c r="H454" s="7"/>
      <c r="I454" s="6" t="s">
        <v>494</v>
      </c>
      <c r="J454" s="16"/>
      <c r="K454" s="16" t="s">
        <v>1149</v>
      </c>
      <c r="L454" s="16" t="s">
        <v>1149</v>
      </c>
      <c r="M454" s="16" t="s">
        <v>1149</v>
      </c>
      <c r="N454" s="16" t="s">
        <v>1149</v>
      </c>
      <c r="O454" s="16" t="s">
        <v>1150</v>
      </c>
      <c r="Q454" t="str">
        <f>VLOOKUP(B454,'ADB Main table'!A$2:A$475, 1, FALSE)</f>
        <v>REQUISITION_SOURCE_SYSTEM</v>
      </c>
      <c r="R454" t="str">
        <f>VLOOKUP(B454,'ADB Main table'!A$2:B$475, 2, FALSE)</f>
        <v>string</v>
      </c>
      <c r="S454" t="str">
        <f t="shared" si="7"/>
        <v/>
      </c>
    </row>
    <row r="455" spans="1:19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1039</v>
      </c>
      <c r="G455" s="7" t="s">
        <v>1038</v>
      </c>
      <c r="H455" s="7"/>
      <c r="I455" s="6" t="s">
        <v>494</v>
      </c>
      <c r="J455" s="16"/>
      <c r="K455" s="16" t="s">
        <v>1149</v>
      </c>
      <c r="L455" s="16" t="s">
        <v>1149</v>
      </c>
      <c r="M455" s="16" t="s">
        <v>1149</v>
      </c>
      <c r="N455" s="16" t="s">
        <v>1149</v>
      </c>
      <c r="O455" s="16" t="s">
        <v>1150</v>
      </c>
      <c r="Q455" t="str">
        <f>VLOOKUP(B455,'ADB Main table'!A$2:A$475, 1, FALSE)</f>
        <v>REQUISITION_NUMBER</v>
      </c>
      <c r="R455" t="str">
        <f>VLOOKUP(B455,'ADB Main table'!A$2:B$475, 2, FALSE)</f>
        <v>string</v>
      </c>
      <c r="S455" t="str">
        <f t="shared" si="7"/>
        <v/>
      </c>
    </row>
    <row r="456" spans="1:19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1040</v>
      </c>
      <c r="G456" s="7" t="s">
        <v>1038</v>
      </c>
      <c r="H456" s="7"/>
      <c r="I456" s="6" t="s">
        <v>494</v>
      </c>
      <c r="J456" s="16"/>
      <c r="K456" s="16" t="s">
        <v>1149</v>
      </c>
      <c r="L456" s="16" t="s">
        <v>1149</v>
      </c>
      <c r="M456" s="16" t="s">
        <v>1149</v>
      </c>
      <c r="N456" s="16" t="s">
        <v>1149</v>
      </c>
      <c r="O456" s="16" t="s">
        <v>1150</v>
      </c>
      <c r="Q456" t="str">
        <f>VLOOKUP(B456,'ADB Main table'!A$2:A$475, 1, FALSE)</f>
        <v>REQUISITION_LINE_NUMBER</v>
      </c>
      <c r="R456" t="str">
        <f>VLOOKUP(B456,'ADB Main table'!A$2:B$475, 2, FALSE)</f>
        <v>string</v>
      </c>
      <c r="S456" t="str">
        <f t="shared" si="7"/>
        <v/>
      </c>
    </row>
    <row r="457" spans="1:19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1041</v>
      </c>
      <c r="G457" s="7" t="s">
        <v>1038</v>
      </c>
      <c r="H457" s="7"/>
      <c r="I457" s="6" t="s">
        <v>494</v>
      </c>
      <c r="J457" s="16"/>
      <c r="K457" s="16" t="s">
        <v>1149</v>
      </c>
      <c r="L457" s="16" t="s">
        <v>1149</v>
      </c>
      <c r="M457" s="16" t="s">
        <v>1149</v>
      </c>
      <c r="N457" s="16" t="s">
        <v>1149</v>
      </c>
      <c r="O457" s="16" t="s">
        <v>1150</v>
      </c>
      <c r="Q457" t="str">
        <f>VLOOKUP(B457,'ADB Main table'!A$2:A$475, 1, FALSE)</f>
        <v>REQUISITION_SUPPLIER_NUMBER</v>
      </c>
      <c r="R457" t="str">
        <f>VLOOKUP(B457,'ADB Main table'!A$2:B$475, 2, FALSE)</f>
        <v>string</v>
      </c>
      <c r="S457" t="str">
        <f t="shared" si="7"/>
        <v/>
      </c>
    </row>
    <row r="458" spans="1:19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1042</v>
      </c>
      <c r="G458" s="7" t="s">
        <v>1038</v>
      </c>
      <c r="H458" s="7"/>
      <c r="I458" s="6" t="s">
        <v>494</v>
      </c>
      <c r="J458" s="16"/>
      <c r="K458" s="16" t="s">
        <v>1149</v>
      </c>
      <c r="L458" s="16" t="s">
        <v>1149</v>
      </c>
      <c r="M458" s="16" t="s">
        <v>1149</v>
      </c>
      <c r="N458" s="16" t="s">
        <v>1149</v>
      </c>
      <c r="O458" s="16" t="s">
        <v>1150</v>
      </c>
      <c r="Q458" t="str">
        <f>VLOOKUP(B458,'ADB Main table'!A$2:A$475, 1, FALSE)</f>
        <v>REQUISITION_SUPPLIER_NAME</v>
      </c>
      <c r="R458" t="str">
        <f>VLOOKUP(B458,'ADB Main table'!A$2:B$475, 2, FALSE)</f>
        <v>string</v>
      </c>
      <c r="S458" t="str">
        <f t="shared" si="7"/>
        <v/>
      </c>
    </row>
    <row r="459" spans="1:19" x14ac:dyDescent="0.35">
      <c r="A459" s="3" t="s">
        <v>490</v>
      </c>
      <c r="B459" s="3" t="s">
        <v>461</v>
      </c>
      <c r="C459" s="3" t="s">
        <v>20</v>
      </c>
      <c r="D459" s="3"/>
      <c r="F459" s="7" t="s">
        <v>1043</v>
      </c>
      <c r="G459" s="7" t="s">
        <v>1038</v>
      </c>
      <c r="H459" s="7"/>
      <c r="I459" s="6" t="s">
        <v>494</v>
      </c>
      <c r="J459" s="16"/>
      <c r="K459" s="16" t="s">
        <v>1149</v>
      </c>
      <c r="L459" s="16" t="s">
        <v>1149</v>
      </c>
      <c r="M459" s="16" t="s">
        <v>1149</v>
      </c>
      <c r="N459" s="16" t="s">
        <v>1149</v>
      </c>
      <c r="O459" s="16" t="s">
        <v>1150</v>
      </c>
      <c r="Q459" t="str">
        <f>VLOOKUP(B459,'ADB Main table'!A$2:A$475, 1, FALSE)</f>
        <v>REQUISITION_CREATION_DATE</v>
      </c>
      <c r="R459" t="str">
        <f>VLOOKUP(B459,'ADB Main table'!A$2:B$475, 2, FALSE)</f>
        <v>date</v>
      </c>
      <c r="S459" t="str">
        <f t="shared" si="7"/>
        <v/>
      </c>
    </row>
    <row r="460" spans="1:19" x14ac:dyDescent="0.35">
      <c r="A460" s="3" t="s">
        <v>490</v>
      </c>
      <c r="B460" s="3" t="s">
        <v>462</v>
      </c>
      <c r="C460" s="3" t="s">
        <v>20</v>
      </c>
      <c r="D460" s="3"/>
      <c r="F460" s="7" t="s">
        <v>1044</v>
      </c>
      <c r="G460" s="7" t="s">
        <v>1038</v>
      </c>
      <c r="H460" s="7"/>
      <c r="I460" s="6" t="s">
        <v>494</v>
      </c>
      <c r="J460" s="16"/>
      <c r="K460" s="16" t="s">
        <v>1149</v>
      </c>
      <c r="L460" s="16" t="s">
        <v>1149</v>
      </c>
      <c r="M460" s="16" t="s">
        <v>1149</v>
      </c>
      <c r="N460" s="16" t="s">
        <v>1149</v>
      </c>
      <c r="O460" s="16" t="s">
        <v>1150</v>
      </c>
      <c r="Q460" t="str">
        <f>VLOOKUP(B460,'ADB Main table'!A$2:A$475, 1, FALSE)</f>
        <v>REQUISITION_APPROVED_DATE</v>
      </c>
      <c r="R460" t="str">
        <f>VLOOKUP(B460,'ADB Main table'!A$2:B$475, 2, FALSE)</f>
        <v>date</v>
      </c>
      <c r="S460" t="str">
        <f t="shared" si="7"/>
        <v/>
      </c>
    </row>
    <row r="461" spans="1:19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1045</v>
      </c>
      <c r="G461" s="7" t="s">
        <v>1038</v>
      </c>
      <c r="H461" s="7"/>
      <c r="I461" s="6" t="s">
        <v>494</v>
      </c>
      <c r="J461" s="16"/>
      <c r="K461" s="16" t="s">
        <v>1149</v>
      </c>
      <c r="L461" s="16" t="s">
        <v>1149</v>
      </c>
      <c r="M461" s="16" t="s">
        <v>1149</v>
      </c>
      <c r="N461" s="16" t="s">
        <v>1149</v>
      </c>
      <c r="O461" s="16" t="s">
        <v>1150</v>
      </c>
      <c r="Q461" t="str">
        <f>VLOOKUP(B461,'ADB Main table'!A$2:A$475, 1, FALSE)</f>
        <v>REQUISITION_OWNER</v>
      </c>
      <c r="R461" t="str">
        <f>VLOOKUP(B461,'ADB Main table'!A$2:B$475, 2, FALSE)</f>
        <v>string</v>
      </c>
      <c r="S461" t="str">
        <f t="shared" si="7"/>
        <v/>
      </c>
    </row>
    <row r="462" spans="1:19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1046</v>
      </c>
      <c r="G462" s="7" t="s">
        <v>1038</v>
      </c>
      <c r="H462" s="7"/>
      <c r="I462" s="6" t="s">
        <v>494</v>
      </c>
      <c r="J462" s="16"/>
      <c r="K462" s="16" t="s">
        <v>1149</v>
      </c>
      <c r="L462" s="16" t="s">
        <v>1149</v>
      </c>
      <c r="M462" s="16" t="s">
        <v>1149</v>
      </c>
      <c r="N462" s="16" t="s">
        <v>1149</v>
      </c>
      <c r="O462" s="16" t="s">
        <v>1150</v>
      </c>
      <c r="Q462" t="str">
        <f>VLOOKUP(B462,'ADB Main table'!A$2:A$475, 1, FALSE)</f>
        <v>REQUISITION_AMOUNT</v>
      </c>
      <c r="R462" t="str">
        <f>VLOOKUP(B462,'ADB Main table'!A$2:B$475, 2, FALSE)</f>
        <v>double</v>
      </c>
      <c r="S462" t="str">
        <f t="shared" si="7"/>
        <v/>
      </c>
    </row>
    <row r="463" spans="1:19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1047</v>
      </c>
      <c r="G463" s="7" t="s">
        <v>1038</v>
      </c>
      <c r="H463" s="7"/>
      <c r="I463" s="6" t="s">
        <v>494</v>
      </c>
      <c r="J463" s="16"/>
      <c r="K463" s="16" t="s">
        <v>1149</v>
      </c>
      <c r="L463" s="16" t="s">
        <v>1149</v>
      </c>
      <c r="M463" s="16" t="s">
        <v>1149</v>
      </c>
      <c r="N463" s="16" t="s">
        <v>1149</v>
      </c>
      <c r="O463" s="16" t="s">
        <v>1150</v>
      </c>
      <c r="Q463" t="str">
        <f>VLOOKUP(B463,'ADB Main table'!A$2:A$475, 1, FALSE)</f>
        <v>REQUISITION_LINE_DESCRIPTION</v>
      </c>
      <c r="R463" t="str">
        <f>VLOOKUP(B463,'ADB Main table'!A$2:B$475, 2, FALSE)</f>
        <v>string</v>
      </c>
      <c r="S463" t="str">
        <f t="shared" si="7"/>
        <v/>
      </c>
    </row>
    <row r="464" spans="1:19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1048</v>
      </c>
      <c r="G464" s="7" t="s">
        <v>1049</v>
      </c>
      <c r="H464" s="7"/>
      <c r="I464" s="6" t="s">
        <v>494</v>
      </c>
      <c r="J464" s="16"/>
      <c r="K464" s="16" t="s">
        <v>1149</v>
      </c>
      <c r="L464" s="16" t="s">
        <v>1149</v>
      </c>
      <c r="M464" s="16" t="s">
        <v>1149</v>
      </c>
      <c r="N464" s="16" t="s">
        <v>1149</v>
      </c>
      <c r="O464" s="16" t="s">
        <v>1150</v>
      </c>
      <c r="Q464" t="str">
        <f>VLOOKUP(B464,'ADB Main table'!A$2:A$475, 1, FALSE)</f>
        <v>GR_SOURCE_SYSTEM</v>
      </c>
      <c r="R464" t="str">
        <f>VLOOKUP(B464,'ADB Main table'!A$2:B$475, 2, FALSE)</f>
        <v>string</v>
      </c>
      <c r="S464" t="str">
        <f t="shared" si="7"/>
        <v/>
      </c>
    </row>
    <row r="465" spans="1:19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1050</v>
      </c>
      <c r="G465" s="7" t="s">
        <v>1049</v>
      </c>
      <c r="H465" s="7"/>
      <c r="I465" s="6" t="s">
        <v>494</v>
      </c>
      <c r="J465" s="16"/>
      <c r="K465" s="16" t="s">
        <v>1149</v>
      </c>
      <c r="L465" s="16" t="s">
        <v>1149</v>
      </c>
      <c r="M465" s="16" t="s">
        <v>1149</v>
      </c>
      <c r="N465" s="16" t="s">
        <v>1149</v>
      </c>
      <c r="O465" s="16" t="s">
        <v>1150</v>
      </c>
      <c r="Q465" t="str">
        <f>VLOOKUP(B465,'ADB Main table'!A$2:A$475, 1, FALSE)</f>
        <v>GR_NUMBER</v>
      </c>
      <c r="R465" t="str">
        <f>VLOOKUP(B465,'ADB Main table'!A$2:B$475, 2, FALSE)</f>
        <v>string</v>
      </c>
      <c r="S465" t="str">
        <f t="shared" si="7"/>
        <v/>
      </c>
    </row>
    <row r="466" spans="1:19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1051</v>
      </c>
      <c r="G466" s="7" t="s">
        <v>1049</v>
      </c>
      <c r="H466" s="7"/>
      <c r="I466" s="6" t="s">
        <v>494</v>
      </c>
      <c r="J466" s="16"/>
      <c r="K466" s="16" t="s">
        <v>1149</v>
      </c>
      <c r="L466" s="16" t="s">
        <v>1149</v>
      </c>
      <c r="M466" s="16" t="s">
        <v>1149</v>
      </c>
      <c r="N466" s="16" t="s">
        <v>1149</v>
      </c>
      <c r="O466" s="16" t="s">
        <v>1150</v>
      </c>
      <c r="Q466" t="str">
        <f>VLOOKUP(B466,'ADB Main table'!A$2:A$475, 1, FALSE)</f>
        <v>GR_LINE_NUMBER</v>
      </c>
      <c r="R466" t="str">
        <f>VLOOKUP(B466,'ADB Main table'!A$2:B$475, 2, FALSE)</f>
        <v>string</v>
      </c>
      <c r="S466" t="str">
        <f t="shared" si="7"/>
        <v/>
      </c>
    </row>
    <row r="467" spans="1:19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1052</v>
      </c>
      <c r="G467" s="7" t="s">
        <v>1049</v>
      </c>
      <c r="H467" s="7"/>
      <c r="I467" s="6" t="s">
        <v>494</v>
      </c>
      <c r="J467" s="16"/>
      <c r="K467" s="16" t="s">
        <v>1149</v>
      </c>
      <c r="L467" s="16" t="s">
        <v>1149</v>
      </c>
      <c r="M467" s="16" t="s">
        <v>1149</v>
      </c>
      <c r="N467" s="16" t="s">
        <v>1149</v>
      </c>
      <c r="O467" s="16" t="s">
        <v>1150</v>
      </c>
      <c r="Q467" t="str">
        <f>VLOOKUP(B467,'ADB Main table'!A$2:A$475, 1, FALSE)</f>
        <v>GR_SUPPLIER_NUMBER</v>
      </c>
      <c r="R467" t="str">
        <f>VLOOKUP(B467,'ADB Main table'!A$2:B$475, 2, FALSE)</f>
        <v>string</v>
      </c>
      <c r="S467" t="str">
        <f t="shared" si="7"/>
        <v/>
      </c>
    </row>
    <row r="468" spans="1:19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1053</v>
      </c>
      <c r="G468" s="7" t="s">
        <v>1049</v>
      </c>
      <c r="H468" s="7"/>
      <c r="I468" s="6" t="s">
        <v>494</v>
      </c>
      <c r="J468" s="16"/>
      <c r="K468" s="16" t="s">
        <v>1149</v>
      </c>
      <c r="L468" s="16" t="s">
        <v>1149</v>
      </c>
      <c r="M468" s="16" t="s">
        <v>1149</v>
      </c>
      <c r="N468" s="16" t="s">
        <v>1149</v>
      </c>
      <c r="O468" s="16" t="s">
        <v>1150</v>
      </c>
      <c r="Q468" t="str">
        <f>VLOOKUP(B468,'ADB Main table'!A$2:A$475, 1, FALSE)</f>
        <v>GR_SUPPLIER_NAME</v>
      </c>
      <c r="R468" t="str">
        <f>VLOOKUP(B468,'ADB Main table'!A$2:B$475, 2, FALSE)</f>
        <v>string</v>
      </c>
      <c r="S468" t="str">
        <f t="shared" si="7"/>
        <v/>
      </c>
    </row>
    <row r="469" spans="1:19" x14ac:dyDescent="0.35">
      <c r="A469" s="3" t="s">
        <v>490</v>
      </c>
      <c r="B469" s="3" t="s">
        <v>471</v>
      </c>
      <c r="C469" s="3" t="s">
        <v>20</v>
      </c>
      <c r="D469" s="3"/>
      <c r="F469" s="7" t="s">
        <v>1054</v>
      </c>
      <c r="G469" s="7" t="s">
        <v>1049</v>
      </c>
      <c r="H469" s="7"/>
      <c r="I469" s="6" t="s">
        <v>494</v>
      </c>
      <c r="J469" s="16"/>
      <c r="K469" s="16" t="s">
        <v>1149</v>
      </c>
      <c r="L469" s="16" t="s">
        <v>1149</v>
      </c>
      <c r="M469" s="16" t="s">
        <v>1149</v>
      </c>
      <c r="N469" s="16" t="s">
        <v>1149</v>
      </c>
      <c r="O469" s="16" t="s">
        <v>1150</v>
      </c>
      <c r="Q469" t="str">
        <f>VLOOKUP(B469,'ADB Main table'!A$2:A$475, 1, FALSE)</f>
        <v>GR_DATE</v>
      </c>
      <c r="R469" t="str">
        <f>VLOOKUP(B469,'ADB Main table'!A$2:B$475, 2, FALSE)</f>
        <v>date</v>
      </c>
      <c r="S469" t="str">
        <f t="shared" si="7"/>
        <v/>
      </c>
    </row>
    <row r="470" spans="1:19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1055</v>
      </c>
      <c r="G470" s="7" t="s">
        <v>1049</v>
      </c>
      <c r="H470" s="7"/>
      <c r="I470" s="6" t="s">
        <v>494</v>
      </c>
      <c r="J470" s="16"/>
      <c r="K470" s="16" t="s">
        <v>1149</v>
      </c>
      <c r="L470" s="16" t="s">
        <v>1149</v>
      </c>
      <c r="M470" s="16" t="s">
        <v>1149</v>
      </c>
      <c r="N470" s="16" t="s">
        <v>1149</v>
      </c>
      <c r="O470" s="16" t="s">
        <v>1150</v>
      </c>
      <c r="Q470" t="str">
        <f>VLOOKUP(B470,'ADB Main table'!A$2:A$475, 1, FALSE)</f>
        <v>GR_LINE_AMOUNT</v>
      </c>
      <c r="R470" t="str">
        <f>VLOOKUP(B470,'ADB Main table'!A$2:B$475, 2, FALSE)</f>
        <v>double</v>
      </c>
      <c r="S470" t="str">
        <f t="shared" si="7"/>
        <v/>
      </c>
    </row>
    <row r="471" spans="1:19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1056</v>
      </c>
      <c r="G471" s="7" t="s">
        <v>1049</v>
      </c>
      <c r="H471" s="7"/>
      <c r="I471" s="6" t="s">
        <v>494</v>
      </c>
      <c r="J471" s="16"/>
      <c r="K471" s="16" t="s">
        <v>1149</v>
      </c>
      <c r="L471" s="16" t="s">
        <v>1149</v>
      </c>
      <c r="M471" s="16" t="s">
        <v>1149</v>
      </c>
      <c r="N471" s="16" t="s">
        <v>1149</v>
      </c>
      <c r="O471" s="16" t="s">
        <v>1150</v>
      </c>
      <c r="Q471" t="str">
        <f>VLOOKUP(B471,'ADB Main table'!A$2:A$475, 1, FALSE)</f>
        <v>GR_UNIT_PRICE</v>
      </c>
      <c r="R471" t="str">
        <f>VLOOKUP(B471,'ADB Main table'!A$2:B$475, 2, FALSE)</f>
        <v>double</v>
      </c>
      <c r="S471" t="str">
        <f t="shared" si="7"/>
        <v/>
      </c>
    </row>
    <row r="472" spans="1:19" x14ac:dyDescent="0.35">
      <c r="A472" s="3" t="s">
        <v>490</v>
      </c>
      <c r="B472" s="3" t="s">
        <v>474</v>
      </c>
      <c r="C472" s="3" t="s">
        <v>530</v>
      </c>
      <c r="D472" s="3"/>
      <c r="F472" s="7" t="s">
        <v>1057</v>
      </c>
      <c r="G472" s="7" t="s">
        <v>1049</v>
      </c>
      <c r="H472" s="7"/>
      <c r="I472" s="6" t="s">
        <v>494</v>
      </c>
      <c r="J472" s="16"/>
      <c r="K472" s="16" t="s">
        <v>1149</v>
      </c>
      <c r="L472" s="16" t="s">
        <v>1149</v>
      </c>
      <c r="M472" s="16" t="s">
        <v>1149</v>
      </c>
      <c r="N472" s="16" t="s">
        <v>1149</v>
      </c>
      <c r="O472" s="16" t="s">
        <v>1150</v>
      </c>
      <c r="Q472" t="str">
        <f>VLOOKUP(B472,'ADB Main table'!A$2:A$475, 1, FALSE)</f>
        <v>GR_QUANTITY</v>
      </c>
      <c r="R472" t="str">
        <f>VLOOKUP(B472,'ADB Main table'!A$2:B$475, 2, FALSE)</f>
        <v>double</v>
      </c>
      <c r="S472" t="str">
        <f t="shared" si="7"/>
        <v/>
      </c>
    </row>
    <row r="473" spans="1:19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1058</v>
      </c>
      <c r="G473" s="7" t="s">
        <v>1049</v>
      </c>
      <c r="H473" s="7"/>
      <c r="I473" s="6" t="s">
        <v>494</v>
      </c>
      <c r="J473" s="16"/>
      <c r="K473" s="16" t="s">
        <v>1149</v>
      </c>
      <c r="L473" s="16" t="s">
        <v>1149</v>
      </c>
      <c r="M473" s="16" t="s">
        <v>1149</v>
      </c>
      <c r="N473" s="16" t="s">
        <v>1149</v>
      </c>
      <c r="O473" s="16" t="s">
        <v>1150</v>
      </c>
      <c r="Q473" t="str">
        <f>VLOOKUP(B473,'ADB Main table'!A$2:A$475, 1, FALSE)</f>
        <v>GR_UOM</v>
      </c>
      <c r="R473" t="str">
        <f>VLOOKUP(B473,'ADB Main table'!A$2:B$475, 2, FALSE)</f>
        <v>string</v>
      </c>
      <c r="S473" t="str">
        <f t="shared" si="7"/>
        <v/>
      </c>
    </row>
    <row r="474" spans="1:19" x14ac:dyDescent="0.35">
      <c r="A474" s="26" t="s">
        <v>490</v>
      </c>
      <c r="B474" s="3" t="s">
        <v>1106</v>
      </c>
      <c r="C474" s="24" t="s">
        <v>3</v>
      </c>
      <c r="F474" s="41" t="s">
        <v>1186</v>
      </c>
      <c r="G474" s="7" t="s">
        <v>1104</v>
      </c>
      <c r="H474" s="7" t="s">
        <v>1105</v>
      </c>
      <c r="I474" s="6" t="s">
        <v>494</v>
      </c>
      <c r="J474" s="27"/>
      <c r="K474" s="27" t="s">
        <v>1165</v>
      </c>
      <c r="L474" s="27" t="s">
        <v>1150</v>
      </c>
      <c r="M474" s="27" t="s">
        <v>1150</v>
      </c>
      <c r="N474" s="27" t="s">
        <v>1150</v>
      </c>
      <c r="O474" s="27" t="s">
        <v>1149</v>
      </c>
      <c r="Q474" t="e">
        <f>VLOOKUP(B474,'ADB Main table'!A$2:A$475, 1, FALSE)</f>
        <v>#N/A</v>
      </c>
      <c r="R474" t="e">
        <f>VLOOKUP(B474,'ADB Main table'!A$2:B$475, 2, FALSE)</f>
        <v>#N/A</v>
      </c>
      <c r="S474" t="e">
        <f t="shared" si="7"/>
        <v>#N/A</v>
      </c>
    </row>
    <row r="475" spans="1:19" x14ac:dyDescent="0.35">
      <c r="A475" s="26" t="s">
        <v>490</v>
      </c>
      <c r="B475" s="3" t="s">
        <v>1107</v>
      </c>
      <c r="C475" s="24" t="s">
        <v>3</v>
      </c>
      <c r="F475" s="41" t="s">
        <v>1187</v>
      </c>
      <c r="G475" s="28" t="s">
        <v>1104</v>
      </c>
      <c r="H475" s="28" t="s">
        <v>1105</v>
      </c>
      <c r="I475" s="29" t="s">
        <v>494</v>
      </c>
      <c r="J475" s="27"/>
      <c r="K475" s="27" t="s">
        <v>1165</v>
      </c>
      <c r="L475" s="27" t="s">
        <v>1150</v>
      </c>
      <c r="M475" s="27" t="s">
        <v>1150</v>
      </c>
      <c r="N475" s="27" t="s">
        <v>1150</v>
      </c>
      <c r="O475" s="27" t="s">
        <v>1149</v>
      </c>
      <c r="Q475" t="e">
        <f>VLOOKUP(B475,'ADB Main table'!A$2:A$475, 1, FALSE)</f>
        <v>#N/A</v>
      </c>
      <c r="R475" t="e">
        <f>VLOOKUP(B475,'ADB Main table'!A$2:B$475, 2, FALSE)</f>
        <v>#N/A</v>
      </c>
      <c r="S475" t="e">
        <f t="shared" si="7"/>
        <v>#N/A</v>
      </c>
    </row>
    <row r="476" spans="1:19" x14ac:dyDescent="0.35">
      <c r="A476" s="26" t="s">
        <v>490</v>
      </c>
      <c r="B476" s="3" t="s">
        <v>1108</v>
      </c>
      <c r="C476" s="24" t="s">
        <v>3</v>
      </c>
      <c r="F476" s="41" t="s">
        <v>1188</v>
      </c>
      <c r="G476" s="28" t="s">
        <v>1104</v>
      </c>
      <c r="H476" s="28" t="s">
        <v>1105</v>
      </c>
      <c r="I476" s="29" t="s">
        <v>494</v>
      </c>
      <c r="J476" s="27"/>
      <c r="K476" s="27" t="s">
        <v>1165</v>
      </c>
      <c r="L476" s="27" t="s">
        <v>1150</v>
      </c>
      <c r="M476" s="27" t="s">
        <v>1150</v>
      </c>
      <c r="N476" s="27" t="s">
        <v>1150</v>
      </c>
      <c r="O476" s="27" t="s">
        <v>1149</v>
      </c>
      <c r="Q476" t="e">
        <f>VLOOKUP(B476,'ADB Main table'!A$2:A$475, 1, FALSE)</f>
        <v>#N/A</v>
      </c>
      <c r="R476" t="e">
        <f>VLOOKUP(B476,'ADB Main table'!A$2:B$475, 2, FALSE)</f>
        <v>#N/A</v>
      </c>
      <c r="S476" t="e">
        <f t="shared" si="7"/>
        <v>#N/A</v>
      </c>
    </row>
    <row r="477" spans="1:19" x14ac:dyDescent="0.35">
      <c r="A477" s="26" t="s">
        <v>490</v>
      </c>
      <c r="B477" s="3" t="s">
        <v>1109</v>
      </c>
      <c r="C477" s="24" t="s">
        <v>3</v>
      </c>
      <c r="F477" s="41" t="s">
        <v>1189</v>
      </c>
      <c r="G477" s="28" t="s">
        <v>1104</v>
      </c>
      <c r="H477" s="28" t="s">
        <v>1105</v>
      </c>
      <c r="I477" s="29" t="s">
        <v>494</v>
      </c>
      <c r="J477" s="27"/>
      <c r="K477" s="27" t="s">
        <v>1165</v>
      </c>
      <c r="L477" s="27" t="s">
        <v>1150</v>
      </c>
      <c r="M477" s="27" t="s">
        <v>1150</v>
      </c>
      <c r="N477" s="27" t="s">
        <v>1150</v>
      </c>
      <c r="O477" s="27" t="s">
        <v>1149</v>
      </c>
      <c r="Q477" t="e">
        <f>VLOOKUP(B477,'ADB Main table'!A$2:A$475, 1, FALSE)</f>
        <v>#N/A</v>
      </c>
      <c r="R477" t="e">
        <f>VLOOKUP(B477,'ADB Main table'!A$2:B$475, 2, FALSE)</f>
        <v>#N/A</v>
      </c>
      <c r="S477" t="e">
        <f t="shared" si="7"/>
        <v>#N/A</v>
      </c>
    </row>
    <row r="478" spans="1:19" x14ac:dyDescent="0.35">
      <c r="A478" s="26" t="s">
        <v>490</v>
      </c>
      <c r="B478" s="3" t="s">
        <v>1110</v>
      </c>
      <c r="C478" s="24" t="s">
        <v>3</v>
      </c>
      <c r="F478" s="41" t="s">
        <v>1190</v>
      </c>
      <c r="G478" s="28" t="s">
        <v>1104</v>
      </c>
      <c r="H478" s="28" t="s">
        <v>1105</v>
      </c>
      <c r="I478" s="29" t="s">
        <v>494</v>
      </c>
      <c r="J478" s="27"/>
      <c r="K478" s="27" t="s">
        <v>1165</v>
      </c>
      <c r="L478" s="27" t="s">
        <v>1150</v>
      </c>
      <c r="M478" s="27" t="s">
        <v>1150</v>
      </c>
      <c r="N478" s="27" t="s">
        <v>1150</v>
      </c>
      <c r="O478" s="27" t="s">
        <v>1149</v>
      </c>
      <c r="Q478" t="e">
        <f>VLOOKUP(B478,'ADB Main table'!A$2:A$475, 1, FALSE)</f>
        <v>#N/A</v>
      </c>
      <c r="R478" t="e">
        <f>VLOOKUP(B478,'ADB Main table'!A$2:B$475, 2, FALSE)</f>
        <v>#N/A</v>
      </c>
      <c r="S478" t="e">
        <f t="shared" si="7"/>
        <v>#N/A</v>
      </c>
    </row>
    <row r="479" spans="1:19" x14ac:dyDescent="0.35">
      <c r="A479" s="26" t="s">
        <v>490</v>
      </c>
      <c r="B479" s="3" t="s">
        <v>1111</v>
      </c>
      <c r="C479" s="24" t="s">
        <v>3</v>
      </c>
      <c r="F479" s="41" t="s">
        <v>1191</v>
      </c>
      <c r="G479" s="28" t="s">
        <v>1104</v>
      </c>
      <c r="H479" s="28" t="s">
        <v>1105</v>
      </c>
      <c r="I479" s="29" t="s">
        <v>494</v>
      </c>
      <c r="J479" s="27"/>
      <c r="K479" s="27" t="s">
        <v>1165</v>
      </c>
      <c r="L479" s="27" t="s">
        <v>1150</v>
      </c>
      <c r="M479" s="27" t="s">
        <v>1150</v>
      </c>
      <c r="N479" s="27" t="s">
        <v>1150</v>
      </c>
      <c r="O479" s="27" t="s">
        <v>1149</v>
      </c>
      <c r="Q479" t="e">
        <f>VLOOKUP(B479,'ADB Main table'!A$2:A$475, 1, FALSE)</f>
        <v>#N/A</v>
      </c>
      <c r="R479" t="e">
        <f>VLOOKUP(B479,'ADB Main table'!A$2:B$475, 2, FALSE)</f>
        <v>#N/A</v>
      </c>
      <c r="S479" t="e">
        <f t="shared" si="7"/>
        <v>#N/A</v>
      </c>
    </row>
    <row r="480" spans="1:19" x14ac:dyDescent="0.35">
      <c r="A480" s="26" t="s">
        <v>490</v>
      </c>
      <c r="B480" s="3" t="s">
        <v>1112</v>
      </c>
      <c r="C480" s="24" t="s">
        <v>3</v>
      </c>
      <c r="F480" s="41" t="s">
        <v>1192</v>
      </c>
      <c r="G480" s="28" t="s">
        <v>1104</v>
      </c>
      <c r="H480" s="28" t="s">
        <v>1105</v>
      </c>
      <c r="I480" s="29" t="s">
        <v>494</v>
      </c>
      <c r="J480" s="27"/>
      <c r="K480" s="27" t="s">
        <v>1165</v>
      </c>
      <c r="L480" s="27" t="s">
        <v>1150</v>
      </c>
      <c r="M480" s="27" t="s">
        <v>1150</v>
      </c>
      <c r="N480" s="27" t="s">
        <v>1150</v>
      </c>
      <c r="O480" s="27" t="s">
        <v>1149</v>
      </c>
      <c r="Q480" t="e">
        <f>VLOOKUP(B480,'ADB Main table'!A$2:A$475, 1, FALSE)</f>
        <v>#N/A</v>
      </c>
      <c r="R480" t="e">
        <f>VLOOKUP(B480,'ADB Main table'!A$2:B$475, 2, FALSE)</f>
        <v>#N/A</v>
      </c>
      <c r="S480" t="e">
        <f t="shared" si="7"/>
        <v>#N/A</v>
      </c>
    </row>
    <row r="481" spans="1:19" x14ac:dyDescent="0.35">
      <c r="A481" s="26" t="s">
        <v>490</v>
      </c>
      <c r="B481" s="3" t="s">
        <v>1113</v>
      </c>
      <c r="C481" s="24" t="s">
        <v>3</v>
      </c>
      <c r="F481" s="41" t="s">
        <v>1193</v>
      </c>
      <c r="G481" s="28" t="s">
        <v>1104</v>
      </c>
      <c r="H481" s="28" t="s">
        <v>1105</v>
      </c>
      <c r="I481" s="29" t="s">
        <v>494</v>
      </c>
      <c r="J481" s="27"/>
      <c r="K481" s="27" t="s">
        <v>1165</v>
      </c>
      <c r="L481" s="27" t="s">
        <v>1150</v>
      </c>
      <c r="M481" s="27" t="s">
        <v>1150</v>
      </c>
      <c r="N481" s="27" t="s">
        <v>1150</v>
      </c>
      <c r="O481" s="27" t="s">
        <v>1149</v>
      </c>
      <c r="Q481" t="e">
        <f>VLOOKUP(B481,'ADB Main table'!A$2:A$475, 1, FALSE)</f>
        <v>#N/A</v>
      </c>
      <c r="R481" t="e">
        <f>VLOOKUP(B481,'ADB Main table'!A$2:B$475, 2, FALSE)</f>
        <v>#N/A</v>
      </c>
      <c r="S481" t="e">
        <f t="shared" si="7"/>
        <v>#N/A</v>
      </c>
    </row>
    <row r="482" spans="1:19" x14ac:dyDescent="0.35">
      <c r="A482" s="26" t="s">
        <v>490</v>
      </c>
      <c r="B482" s="3" t="s">
        <v>1114</v>
      </c>
      <c r="C482" s="24" t="s">
        <v>3</v>
      </c>
      <c r="F482" s="41" t="s">
        <v>1194</v>
      </c>
      <c r="G482" s="28" t="s">
        <v>1104</v>
      </c>
      <c r="H482" s="28" t="s">
        <v>1105</v>
      </c>
      <c r="I482" s="29" t="s">
        <v>494</v>
      </c>
      <c r="J482" s="27"/>
      <c r="K482" s="27" t="s">
        <v>1165</v>
      </c>
      <c r="L482" s="27" t="s">
        <v>1150</v>
      </c>
      <c r="M482" s="27" t="s">
        <v>1150</v>
      </c>
      <c r="N482" s="27" t="s">
        <v>1150</v>
      </c>
      <c r="O482" s="27" t="s">
        <v>1149</v>
      </c>
      <c r="Q482" t="e">
        <f>VLOOKUP(B482,'ADB Main table'!A$2:A$475, 1, FALSE)</f>
        <v>#N/A</v>
      </c>
      <c r="R482" t="e">
        <f>VLOOKUP(B482,'ADB Main table'!A$2:B$475, 2, FALSE)</f>
        <v>#N/A</v>
      </c>
      <c r="S482" t="e">
        <f t="shared" si="7"/>
        <v>#N/A</v>
      </c>
    </row>
    <row r="483" spans="1:19" x14ac:dyDescent="0.35">
      <c r="A483" s="26" t="s">
        <v>490</v>
      </c>
      <c r="B483" s="3" t="s">
        <v>1115</v>
      </c>
      <c r="C483" s="24" t="s">
        <v>3</v>
      </c>
      <c r="F483" s="41" t="s">
        <v>1195</v>
      </c>
      <c r="G483" s="28" t="s">
        <v>1104</v>
      </c>
      <c r="H483" s="28" t="s">
        <v>1105</v>
      </c>
      <c r="I483" s="29" t="s">
        <v>494</v>
      </c>
      <c r="J483" s="27"/>
      <c r="K483" s="27" t="s">
        <v>1165</v>
      </c>
      <c r="L483" s="27" t="s">
        <v>1150</v>
      </c>
      <c r="M483" s="27" t="s">
        <v>1150</v>
      </c>
      <c r="N483" s="27" t="s">
        <v>1150</v>
      </c>
      <c r="O483" s="27" t="s">
        <v>1149</v>
      </c>
      <c r="Q483" t="e">
        <f>VLOOKUP(B483,'ADB Main table'!A$2:A$475, 1, FALSE)</f>
        <v>#N/A</v>
      </c>
      <c r="R483" t="e">
        <f>VLOOKUP(B483,'ADB Main table'!A$2:B$475, 2, FALSE)</f>
        <v>#N/A</v>
      </c>
      <c r="S483" t="e">
        <f t="shared" si="7"/>
        <v>#N/A</v>
      </c>
    </row>
    <row r="484" spans="1:19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1116</v>
      </c>
      <c r="G484" s="28" t="s">
        <v>590</v>
      </c>
      <c r="H484" s="28" t="s">
        <v>95</v>
      </c>
      <c r="I484" s="29" t="s">
        <v>494</v>
      </c>
      <c r="J484" s="22"/>
      <c r="K484" s="22" t="s">
        <v>1149</v>
      </c>
      <c r="L484" s="22" t="s">
        <v>1151</v>
      </c>
      <c r="M484" s="22" t="s">
        <v>1149</v>
      </c>
      <c r="N484" s="22" t="s">
        <v>1150</v>
      </c>
      <c r="O484" s="22" t="s">
        <v>1149</v>
      </c>
      <c r="Q484" t="str">
        <f>VLOOKUP(B484,'ADB Main table'!A$2:A$475, 1, FALSE)</f>
        <v>GEP_AI_SOURCE_VNE</v>
      </c>
      <c r="R484" t="str">
        <f>VLOOKUP(B484,'ADB Main table'!A$2:B$475, 2, FALSE)</f>
        <v>string</v>
      </c>
      <c r="S484" t="str">
        <f t="shared" si="7"/>
        <v/>
      </c>
    </row>
    <row r="485" spans="1:19" x14ac:dyDescent="0.35">
      <c r="A485" s="3" t="s">
        <v>490</v>
      </c>
      <c r="B485" s="3" t="s">
        <v>1117</v>
      </c>
      <c r="C485" s="3" t="s">
        <v>495</v>
      </c>
      <c r="D485" s="3">
        <v>255</v>
      </c>
      <c r="F485" s="7" t="s">
        <v>1118</v>
      </c>
      <c r="G485" s="28" t="s">
        <v>590</v>
      </c>
      <c r="H485" s="28" t="s">
        <v>1064</v>
      </c>
      <c r="I485" s="29" t="s">
        <v>494</v>
      </c>
      <c r="J485" s="27"/>
      <c r="K485" s="27" t="s">
        <v>1149</v>
      </c>
      <c r="L485" s="27" t="s">
        <v>1151</v>
      </c>
      <c r="M485" s="27" t="s">
        <v>1149</v>
      </c>
      <c r="N485" s="27" t="s">
        <v>1150</v>
      </c>
      <c r="O485" s="27" t="s">
        <v>1149</v>
      </c>
      <c r="Q485" t="e">
        <f>VLOOKUP(B485,'ADB Main table'!A$2:A$475, 1, FALSE)</f>
        <v>#N/A</v>
      </c>
      <c r="R485" t="e">
        <f>VLOOKUP(B485,'ADB Main table'!A$2:B$475, 2, FALSE)</f>
        <v>#N/A</v>
      </c>
      <c r="S485" t="e">
        <f t="shared" si="7"/>
        <v>#N/A</v>
      </c>
    </row>
    <row r="486" spans="1:19" x14ac:dyDescent="0.35">
      <c r="A486" s="3" t="s">
        <v>490</v>
      </c>
      <c r="B486" s="3" t="s">
        <v>1123</v>
      </c>
      <c r="C486" s="3" t="s">
        <v>495</v>
      </c>
      <c r="D486" s="3">
        <v>255</v>
      </c>
      <c r="F486" s="7" t="s">
        <v>1133</v>
      </c>
      <c r="G486" s="7" t="s">
        <v>651</v>
      </c>
      <c r="I486" s="6" t="s">
        <v>566</v>
      </c>
      <c r="K486" s="4" t="s">
        <v>1149</v>
      </c>
      <c r="L486" s="4" t="s">
        <v>1151</v>
      </c>
      <c r="M486" s="4" t="s">
        <v>1149</v>
      </c>
      <c r="N486" s="4" t="s">
        <v>1150</v>
      </c>
      <c r="O486" s="4" t="s">
        <v>1149</v>
      </c>
      <c r="Q486" t="e">
        <f>VLOOKUP(B486,'ADB Main table'!A$2:A$475, 1, FALSE)</f>
        <v>#N/A</v>
      </c>
      <c r="R486" t="e">
        <f>VLOOKUP(B486,'ADB Main table'!A$2:B$475, 2, FALSE)</f>
        <v>#N/A</v>
      </c>
      <c r="S486" t="e">
        <f t="shared" si="7"/>
        <v>#N/A</v>
      </c>
    </row>
    <row r="487" spans="1:19" x14ac:dyDescent="0.35">
      <c r="A487" s="3" t="s">
        <v>490</v>
      </c>
      <c r="B487" s="3" t="s">
        <v>1124</v>
      </c>
      <c r="C487" s="3" t="s">
        <v>495</v>
      </c>
      <c r="D487" s="3">
        <v>255</v>
      </c>
      <c r="F487" s="7" t="s">
        <v>1134</v>
      </c>
      <c r="G487" s="7" t="s">
        <v>651</v>
      </c>
      <c r="I487" s="6" t="s">
        <v>566</v>
      </c>
      <c r="K487" s="4" t="s">
        <v>1149</v>
      </c>
      <c r="L487" s="4" t="s">
        <v>1151</v>
      </c>
      <c r="M487" s="4" t="s">
        <v>1149</v>
      </c>
      <c r="N487" s="4" t="s">
        <v>1150</v>
      </c>
      <c r="O487" s="4" t="s">
        <v>1149</v>
      </c>
      <c r="Q487" t="e">
        <f>VLOOKUP(B487,'ADB Main table'!A$2:A$475, 1, FALSE)</f>
        <v>#N/A</v>
      </c>
      <c r="R487" t="e">
        <f>VLOOKUP(B487,'ADB Main table'!A$2:B$475, 2, FALSE)</f>
        <v>#N/A</v>
      </c>
      <c r="S487" t="e">
        <f t="shared" si="7"/>
        <v>#N/A</v>
      </c>
    </row>
    <row r="488" spans="1:19" x14ac:dyDescent="0.35">
      <c r="A488" s="3" t="s">
        <v>490</v>
      </c>
      <c r="B488" s="3" t="s">
        <v>1125</v>
      </c>
      <c r="C488" s="3" t="s">
        <v>495</v>
      </c>
      <c r="D488" s="3">
        <v>255</v>
      </c>
      <c r="F488" s="7" t="s">
        <v>1135</v>
      </c>
      <c r="G488" s="7" t="s">
        <v>651</v>
      </c>
      <c r="I488" s="6" t="s">
        <v>566</v>
      </c>
      <c r="K488" s="4" t="s">
        <v>1149</v>
      </c>
      <c r="L488" s="4" t="s">
        <v>1151</v>
      </c>
      <c r="M488" s="4" t="s">
        <v>1149</v>
      </c>
      <c r="N488" s="4" t="s">
        <v>1150</v>
      </c>
      <c r="O488" s="4" t="s">
        <v>1149</v>
      </c>
      <c r="Q488" t="e">
        <f>VLOOKUP(B488,'ADB Main table'!A$2:A$475, 1, FALSE)</f>
        <v>#N/A</v>
      </c>
      <c r="R488" t="e">
        <f>VLOOKUP(B488,'ADB Main table'!A$2:B$475, 2, FALSE)</f>
        <v>#N/A</v>
      </c>
      <c r="S488" t="e">
        <f t="shared" si="7"/>
        <v>#N/A</v>
      </c>
    </row>
    <row r="489" spans="1:19" x14ac:dyDescent="0.35">
      <c r="A489" s="3" t="s">
        <v>490</v>
      </c>
      <c r="B489" s="3" t="s">
        <v>1126</v>
      </c>
      <c r="C489" s="3" t="s">
        <v>530</v>
      </c>
      <c r="F489" s="7" t="s">
        <v>1136</v>
      </c>
      <c r="G489" s="7" t="s">
        <v>565</v>
      </c>
      <c r="I489" s="29" t="s">
        <v>494</v>
      </c>
      <c r="K489" s="4" t="s">
        <v>1149</v>
      </c>
      <c r="L489" s="4" t="s">
        <v>1149</v>
      </c>
      <c r="M489" s="4" t="s">
        <v>1149</v>
      </c>
      <c r="N489" s="4" t="s">
        <v>1150</v>
      </c>
      <c r="O489" s="4" t="s">
        <v>1149</v>
      </c>
      <c r="Q489" t="e">
        <f>VLOOKUP(B489,'ADB Main table'!A$2:A$475, 1, FALSE)</f>
        <v>#N/A</v>
      </c>
      <c r="R489" t="e">
        <f>VLOOKUP(B489,'ADB Main table'!A$2:B$475, 2, FALSE)</f>
        <v>#N/A</v>
      </c>
      <c r="S489" t="e">
        <f t="shared" si="7"/>
        <v>#N/A</v>
      </c>
    </row>
    <row r="490" spans="1:19" x14ac:dyDescent="0.35">
      <c r="A490" s="3" t="s">
        <v>490</v>
      </c>
      <c r="B490" s="3" t="s">
        <v>1127</v>
      </c>
      <c r="C490" s="3" t="s">
        <v>530</v>
      </c>
      <c r="F490" s="7" t="s">
        <v>1137</v>
      </c>
      <c r="G490" s="7" t="s">
        <v>565</v>
      </c>
      <c r="I490" s="29" t="s">
        <v>494</v>
      </c>
      <c r="K490" s="4" t="s">
        <v>1149</v>
      </c>
      <c r="L490" s="4" t="s">
        <v>1149</v>
      </c>
      <c r="M490" s="4" t="s">
        <v>1149</v>
      </c>
      <c r="N490" s="4" t="s">
        <v>1150</v>
      </c>
      <c r="O490" s="4" t="s">
        <v>1149</v>
      </c>
      <c r="Q490" t="e">
        <f>VLOOKUP(B490,'ADB Main table'!A$2:A$475, 1, FALSE)</f>
        <v>#N/A</v>
      </c>
      <c r="R490" t="e">
        <f>VLOOKUP(B490,'ADB Main table'!A$2:B$475, 2, FALSE)</f>
        <v>#N/A</v>
      </c>
      <c r="S490" t="e">
        <f t="shared" si="7"/>
        <v>#N/A</v>
      </c>
    </row>
    <row r="491" spans="1:19" x14ac:dyDescent="0.35">
      <c r="A491" s="24" t="s">
        <v>490</v>
      </c>
      <c r="B491" s="24" t="s">
        <v>1128</v>
      </c>
      <c r="C491" s="24" t="s">
        <v>78</v>
      </c>
      <c r="D491" s="37"/>
      <c r="E491" s="37"/>
      <c r="F491" s="12" t="s">
        <v>1138</v>
      </c>
      <c r="G491" s="28"/>
      <c r="H491"/>
      <c r="I491"/>
      <c r="J491"/>
      <c r="K491" s="4" t="s">
        <v>1152</v>
      </c>
      <c r="L491" s="4" t="s">
        <v>1150</v>
      </c>
      <c r="M491" s="4" t="s">
        <v>1150</v>
      </c>
      <c r="N491" s="4" t="s">
        <v>1150</v>
      </c>
      <c r="O491" s="4" t="s">
        <v>1150</v>
      </c>
      <c r="P491" s="4" t="s">
        <v>1170</v>
      </c>
      <c r="Q491" t="e">
        <f>VLOOKUP(B491,'ADB Main table'!A$2:A$475, 1, FALSE)</f>
        <v>#N/A</v>
      </c>
      <c r="R491" t="e">
        <f>VLOOKUP(B491,'ADB Main table'!A$2:B$475, 2, FALSE)</f>
        <v>#N/A</v>
      </c>
      <c r="S491" t="e">
        <f t="shared" si="7"/>
        <v>#N/A</v>
      </c>
    </row>
    <row r="492" spans="1:19" x14ac:dyDescent="0.35">
      <c r="A492" s="24" t="s">
        <v>490</v>
      </c>
      <c r="B492" s="24" t="s">
        <v>1129</v>
      </c>
      <c r="C492" s="24" t="s">
        <v>3</v>
      </c>
      <c r="D492" s="37"/>
      <c r="E492" s="37"/>
      <c r="F492" s="12" t="s">
        <v>1142</v>
      </c>
      <c r="G492" s="28"/>
      <c r="H492"/>
      <c r="I492"/>
      <c r="J492"/>
      <c r="K492" s="4" t="s">
        <v>1152</v>
      </c>
      <c r="L492" s="4" t="s">
        <v>1150</v>
      </c>
      <c r="M492" s="4" t="s">
        <v>1150</v>
      </c>
      <c r="N492" s="4" t="s">
        <v>1150</v>
      </c>
      <c r="O492" s="4" t="s">
        <v>1150</v>
      </c>
      <c r="P492" s="4" t="s">
        <v>1170</v>
      </c>
      <c r="Q492" t="e">
        <f>VLOOKUP(B492,'ADB Main table'!A$2:A$475, 1, FALSE)</f>
        <v>#N/A</v>
      </c>
      <c r="R492" t="e">
        <f>VLOOKUP(B492,'ADB Main table'!A$2:B$475, 2, FALSE)</f>
        <v>#N/A</v>
      </c>
      <c r="S492" t="e">
        <f t="shared" si="7"/>
        <v>#N/A</v>
      </c>
    </row>
    <row r="493" spans="1:19" x14ac:dyDescent="0.35">
      <c r="A493" s="24" t="s">
        <v>490</v>
      </c>
      <c r="B493" s="24" t="s">
        <v>1130</v>
      </c>
      <c r="C493" s="24" t="s">
        <v>495</v>
      </c>
      <c r="D493" s="24">
        <v>255</v>
      </c>
      <c r="E493" s="37"/>
      <c r="F493" s="12" t="s">
        <v>1139</v>
      </c>
      <c r="G493" s="28"/>
      <c r="H493"/>
      <c r="I493"/>
      <c r="J493"/>
      <c r="K493" s="4" t="s">
        <v>1152</v>
      </c>
      <c r="L493" s="4" t="s">
        <v>1150</v>
      </c>
      <c r="M493" s="4" t="s">
        <v>1150</v>
      </c>
      <c r="N493" s="4" t="s">
        <v>1150</v>
      </c>
      <c r="O493" s="4" t="s">
        <v>1150</v>
      </c>
      <c r="P493" s="4" t="s">
        <v>1170</v>
      </c>
      <c r="Q493" t="e">
        <f>VLOOKUP(B493,'ADB Main table'!A$2:A$475, 1, FALSE)</f>
        <v>#N/A</v>
      </c>
      <c r="R493" t="e">
        <f>VLOOKUP(B493,'ADB Main table'!A$2:B$475, 2, FALSE)</f>
        <v>#N/A</v>
      </c>
      <c r="S493" t="e">
        <f t="shared" si="7"/>
        <v>#N/A</v>
      </c>
    </row>
    <row r="494" spans="1:19" x14ac:dyDescent="0.35">
      <c r="A494" s="24" t="s">
        <v>490</v>
      </c>
      <c r="B494" s="24" t="s">
        <v>1131</v>
      </c>
      <c r="C494" s="24" t="s">
        <v>495</v>
      </c>
      <c r="D494" s="24">
        <v>255</v>
      </c>
      <c r="E494" s="37"/>
      <c r="F494" s="12" t="s">
        <v>1140</v>
      </c>
      <c r="G494" s="28"/>
      <c r="H494"/>
      <c r="I494"/>
      <c r="J494"/>
      <c r="K494" s="4" t="s">
        <v>1149</v>
      </c>
      <c r="L494" s="4" t="s">
        <v>1150</v>
      </c>
      <c r="M494" s="4" t="s">
        <v>1150</v>
      </c>
      <c r="N494" s="4" t="s">
        <v>1150</v>
      </c>
      <c r="O494" s="4" t="s">
        <v>1150</v>
      </c>
      <c r="P494" s="4" t="s">
        <v>1170</v>
      </c>
      <c r="Q494" t="e">
        <f>VLOOKUP(B494,'ADB Main table'!A$2:A$475, 1, FALSE)</f>
        <v>#N/A</v>
      </c>
      <c r="R494" t="e">
        <f>VLOOKUP(B494,'ADB Main table'!A$2:B$475, 2, FALSE)</f>
        <v>#N/A</v>
      </c>
      <c r="S494" t="e">
        <f t="shared" si="7"/>
        <v>#N/A</v>
      </c>
    </row>
    <row r="495" spans="1:19" x14ac:dyDescent="0.35">
      <c r="A495" s="24" t="s">
        <v>490</v>
      </c>
      <c r="B495" s="24" t="s">
        <v>1132</v>
      </c>
      <c r="C495" s="24" t="s">
        <v>588</v>
      </c>
      <c r="D495" s="37"/>
      <c r="E495" s="37"/>
      <c r="F495" s="12" t="s">
        <v>1141</v>
      </c>
      <c r="G495" s="28"/>
      <c r="H495"/>
      <c r="I495"/>
      <c r="J495"/>
      <c r="K495" s="4" t="s">
        <v>1152</v>
      </c>
      <c r="L495" s="4" t="s">
        <v>1150</v>
      </c>
      <c r="M495" s="4" t="s">
        <v>1150</v>
      </c>
      <c r="N495" s="4" t="s">
        <v>1150</v>
      </c>
      <c r="O495" s="4" t="s">
        <v>1150</v>
      </c>
      <c r="P495" s="4" t="s">
        <v>1170</v>
      </c>
      <c r="Q495" t="e">
        <f>VLOOKUP(B495,'ADB Main table'!A$2:A$475, 1, FALSE)</f>
        <v>#N/A</v>
      </c>
      <c r="R495" t="e">
        <f>VLOOKUP(B495,'ADB Main table'!A$2:B$475, 2, FALSE)</f>
        <v>#N/A</v>
      </c>
      <c r="S495" t="e">
        <f t="shared" si="7"/>
        <v>#N/A</v>
      </c>
    </row>
  </sheetData>
  <autoFilter ref="A1:U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1119</v>
      </c>
      <c r="B3" t="s">
        <v>1120</v>
      </c>
    </row>
    <row r="4" spans="1:2" x14ac:dyDescent="0.35">
      <c r="A4" s="32" t="s">
        <v>798</v>
      </c>
      <c r="B4" s="33">
        <v>23</v>
      </c>
    </row>
    <row r="5" spans="1:2" x14ac:dyDescent="0.35">
      <c r="A5" s="32" t="s">
        <v>1015</v>
      </c>
      <c r="B5" s="33">
        <v>11</v>
      </c>
    </row>
    <row r="6" spans="1:2" x14ac:dyDescent="0.35">
      <c r="A6" s="32" t="s">
        <v>1035</v>
      </c>
      <c r="B6" s="33">
        <v>250</v>
      </c>
    </row>
    <row r="7" spans="1:2" x14ac:dyDescent="0.35">
      <c r="A7" s="32" t="s">
        <v>823</v>
      </c>
      <c r="B7" s="33">
        <v>7</v>
      </c>
    </row>
    <row r="8" spans="1:2" x14ac:dyDescent="0.35">
      <c r="A8" s="32" t="s">
        <v>1049</v>
      </c>
      <c r="B8" s="33">
        <v>10</v>
      </c>
    </row>
    <row r="9" spans="1:2" x14ac:dyDescent="0.35">
      <c r="A9" s="32" t="s">
        <v>862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678</v>
      </c>
      <c r="B11" s="33">
        <v>24</v>
      </c>
    </row>
    <row r="12" spans="1:2" x14ac:dyDescent="0.35">
      <c r="A12" s="32" t="s">
        <v>790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783</v>
      </c>
      <c r="B14" s="33">
        <v>6</v>
      </c>
    </row>
    <row r="15" spans="1:2" x14ac:dyDescent="0.35">
      <c r="A15" s="32" t="s">
        <v>775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952</v>
      </c>
      <c r="B17" s="33">
        <v>3</v>
      </c>
    </row>
    <row r="18" spans="1:3" x14ac:dyDescent="0.35">
      <c r="A18" s="32" t="s">
        <v>733</v>
      </c>
      <c r="B18" s="33">
        <v>18</v>
      </c>
    </row>
    <row r="19" spans="1:3" x14ac:dyDescent="0.35">
      <c r="A19" s="32" t="s">
        <v>924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855</v>
      </c>
      <c r="B21" s="33">
        <v>54</v>
      </c>
    </row>
    <row r="22" spans="1:3" x14ac:dyDescent="0.35">
      <c r="A22" s="32" t="s">
        <v>1038</v>
      </c>
      <c r="B22" s="33">
        <v>10</v>
      </c>
    </row>
    <row r="23" spans="1:3" x14ac:dyDescent="0.35">
      <c r="A23" s="32" t="s">
        <v>651</v>
      </c>
      <c r="B23" s="33">
        <v>6</v>
      </c>
      <c r="C23" t="s">
        <v>1164</v>
      </c>
    </row>
    <row r="24" spans="1:3" x14ac:dyDescent="0.35">
      <c r="A24" s="32" t="s">
        <v>493</v>
      </c>
      <c r="B24" s="33">
        <v>5</v>
      </c>
      <c r="C24" t="s">
        <v>1164</v>
      </c>
    </row>
    <row r="25" spans="1:3" x14ac:dyDescent="0.35">
      <c r="A25" s="32" t="s">
        <v>590</v>
      </c>
      <c r="B25" s="33">
        <v>54</v>
      </c>
      <c r="C25" t="s">
        <v>1122</v>
      </c>
    </row>
    <row r="26" spans="1:3" x14ac:dyDescent="0.35">
      <c r="A26" s="32" t="s">
        <v>565</v>
      </c>
      <c r="B26" s="33">
        <v>23</v>
      </c>
      <c r="C26" t="s">
        <v>1143</v>
      </c>
    </row>
    <row r="27" spans="1:3" x14ac:dyDescent="0.35">
      <c r="A27" s="32" t="s">
        <v>699</v>
      </c>
      <c r="B27" s="33">
        <v>7</v>
      </c>
      <c r="C27" t="s">
        <v>1143</v>
      </c>
    </row>
    <row r="28" spans="1:3" x14ac:dyDescent="0.35">
      <c r="A28" s="32" t="s">
        <v>710</v>
      </c>
      <c r="B28" s="33">
        <v>3</v>
      </c>
      <c r="C28" t="s">
        <v>1143</v>
      </c>
    </row>
    <row r="29" spans="1:3" x14ac:dyDescent="0.35">
      <c r="A29" s="32" t="s">
        <v>831</v>
      </c>
      <c r="B29" s="33">
        <v>22</v>
      </c>
      <c r="C29" t="s">
        <v>1143</v>
      </c>
    </row>
    <row r="30" spans="1:3" x14ac:dyDescent="0.35">
      <c r="A30" s="32" t="s">
        <v>972</v>
      </c>
      <c r="B30" s="33">
        <v>32</v>
      </c>
      <c r="C30" t="s">
        <v>1143</v>
      </c>
    </row>
    <row r="31" spans="1:3" x14ac:dyDescent="0.35">
      <c r="A31" s="32" t="s">
        <v>605</v>
      </c>
      <c r="B31" s="33">
        <v>29</v>
      </c>
      <c r="C31" t="s">
        <v>1143</v>
      </c>
    </row>
    <row r="32" spans="1:3" x14ac:dyDescent="0.35">
      <c r="A32" s="32" t="s">
        <v>602</v>
      </c>
      <c r="B32" s="33">
        <v>11</v>
      </c>
      <c r="C32" t="s">
        <v>1143</v>
      </c>
    </row>
    <row r="33" spans="1:3" x14ac:dyDescent="0.35">
      <c r="A33" s="32" t="s">
        <v>587</v>
      </c>
      <c r="B33" s="33">
        <v>8</v>
      </c>
      <c r="C33" t="s">
        <v>1143</v>
      </c>
    </row>
    <row r="34" spans="1:3" x14ac:dyDescent="0.35">
      <c r="A34" s="32" t="s">
        <v>956</v>
      </c>
      <c r="B34" s="33">
        <v>3</v>
      </c>
      <c r="C34" t="s">
        <v>1143</v>
      </c>
    </row>
    <row r="35" spans="1:3" x14ac:dyDescent="0.35">
      <c r="A35" s="32" t="s">
        <v>759</v>
      </c>
      <c r="B35" s="33">
        <v>8</v>
      </c>
      <c r="C35" t="s">
        <v>1143</v>
      </c>
    </row>
    <row r="36" spans="1:3" x14ac:dyDescent="0.35">
      <c r="A36" s="32" t="s">
        <v>1104</v>
      </c>
      <c r="B36" s="33">
        <v>12</v>
      </c>
      <c r="C36" t="s">
        <v>1164</v>
      </c>
    </row>
    <row r="37" spans="1:3" x14ac:dyDescent="0.35">
      <c r="A37" s="32" t="s">
        <v>1121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1144</v>
      </c>
      <c r="B1" s="34" t="s">
        <v>1145</v>
      </c>
      <c r="C1" s="34" t="s">
        <v>1146</v>
      </c>
      <c r="D1" s="34" t="s">
        <v>1147</v>
      </c>
      <c r="E1" s="34" t="s">
        <v>1148</v>
      </c>
    </row>
    <row r="2" spans="1:5" x14ac:dyDescent="0.35">
      <c r="A2" s="35" t="s">
        <v>1131</v>
      </c>
      <c r="B2" s="35" t="s">
        <v>1149</v>
      </c>
      <c r="C2" s="35" t="s">
        <v>1150</v>
      </c>
      <c r="D2" s="35" t="s">
        <v>1150</v>
      </c>
      <c r="E2" s="35"/>
    </row>
    <row r="3" spans="1:5" hidden="1" x14ac:dyDescent="0.35">
      <c r="A3" s="35" t="s">
        <v>481</v>
      </c>
      <c r="B3" s="35" t="s">
        <v>1150</v>
      </c>
      <c r="C3" s="35" t="s">
        <v>1151</v>
      </c>
      <c r="D3" s="35" t="s">
        <v>1149</v>
      </c>
      <c r="E3" s="35"/>
    </row>
    <row r="4" spans="1:5" x14ac:dyDescent="0.35">
      <c r="A4" s="35" t="s">
        <v>1132</v>
      </c>
      <c r="B4" s="35" t="s">
        <v>1152</v>
      </c>
      <c r="C4" s="35" t="s">
        <v>1150</v>
      </c>
      <c r="D4" s="35" t="s">
        <v>1150</v>
      </c>
      <c r="E4" s="35"/>
    </row>
    <row r="5" spans="1:5" hidden="1" x14ac:dyDescent="0.35">
      <c r="A5" s="35" t="s">
        <v>133</v>
      </c>
      <c r="B5" s="35" t="s">
        <v>1149</v>
      </c>
      <c r="C5" s="35" t="s">
        <v>1151</v>
      </c>
      <c r="D5" s="35" t="s">
        <v>1149</v>
      </c>
      <c r="E5" s="35"/>
    </row>
    <row r="6" spans="1:5" hidden="1" x14ac:dyDescent="0.35">
      <c r="A6" s="35" t="s">
        <v>134</v>
      </c>
      <c r="B6" s="35" t="s">
        <v>1149</v>
      </c>
      <c r="C6" s="35" t="s">
        <v>1151</v>
      </c>
      <c r="D6" s="35" t="s">
        <v>1149</v>
      </c>
      <c r="E6" s="35"/>
    </row>
    <row r="7" spans="1:5" hidden="1" x14ac:dyDescent="0.35">
      <c r="A7" s="35" t="s">
        <v>135</v>
      </c>
      <c r="B7" s="35" t="s">
        <v>1149</v>
      </c>
      <c r="C7" s="35" t="s">
        <v>1151</v>
      </c>
      <c r="D7" s="35" t="s">
        <v>1149</v>
      </c>
      <c r="E7" s="35"/>
    </row>
    <row r="8" spans="1:5" hidden="1" x14ac:dyDescent="0.35">
      <c r="A8" s="35" t="s">
        <v>136</v>
      </c>
      <c r="B8" s="35" t="s">
        <v>1149</v>
      </c>
      <c r="C8" s="35" t="s">
        <v>1151</v>
      </c>
      <c r="D8" s="35" t="s">
        <v>1149</v>
      </c>
      <c r="E8" s="35"/>
    </row>
    <row r="9" spans="1:5" hidden="1" x14ac:dyDescent="0.35">
      <c r="A9" s="35" t="s">
        <v>1123</v>
      </c>
      <c r="B9" s="35" t="s">
        <v>1149</v>
      </c>
      <c r="C9" s="35" t="s">
        <v>1151</v>
      </c>
      <c r="D9" s="35" t="s">
        <v>1149</v>
      </c>
      <c r="E9" s="35"/>
    </row>
    <row r="10" spans="1:5" hidden="1" x14ac:dyDescent="0.35">
      <c r="A10" s="35" t="s">
        <v>1124</v>
      </c>
      <c r="B10" s="35" t="s">
        <v>1149</v>
      </c>
      <c r="C10" s="35" t="s">
        <v>1151</v>
      </c>
      <c r="D10" s="35" t="s">
        <v>1149</v>
      </c>
      <c r="E10" s="35"/>
    </row>
    <row r="11" spans="1:5" hidden="1" x14ac:dyDescent="0.35">
      <c r="A11" s="35" t="s">
        <v>1125</v>
      </c>
      <c r="B11" s="35" t="s">
        <v>1149</v>
      </c>
      <c r="C11" s="35" t="s">
        <v>1151</v>
      </c>
      <c r="D11" s="35" t="s">
        <v>1149</v>
      </c>
      <c r="E11" s="35"/>
    </row>
    <row r="12" spans="1:5" hidden="1" x14ac:dyDescent="0.35">
      <c r="A12" s="35" t="s">
        <v>111</v>
      </c>
      <c r="B12" s="35" t="s">
        <v>1149</v>
      </c>
      <c r="C12" s="35" t="s">
        <v>1151</v>
      </c>
      <c r="D12" s="35" t="s">
        <v>1149</v>
      </c>
      <c r="E12" s="35" t="s">
        <v>1153</v>
      </c>
    </row>
    <row r="13" spans="1:5" hidden="1" x14ac:dyDescent="0.35">
      <c r="A13" s="35" t="s">
        <v>1117</v>
      </c>
      <c r="B13" s="35" t="s">
        <v>1149</v>
      </c>
      <c r="C13" s="35" t="s">
        <v>1151</v>
      </c>
      <c r="D13" s="35" t="s">
        <v>1149</v>
      </c>
      <c r="E13" s="35"/>
    </row>
    <row r="14" spans="1:5" hidden="1" x14ac:dyDescent="0.35">
      <c r="A14" s="35" t="s">
        <v>110</v>
      </c>
      <c r="B14" s="35" t="s">
        <v>1149</v>
      </c>
      <c r="C14" s="35" t="s">
        <v>1151</v>
      </c>
      <c r="D14" s="35" t="s">
        <v>1149</v>
      </c>
      <c r="E14" s="35"/>
    </row>
    <row r="15" spans="1:5" hidden="1" x14ac:dyDescent="0.35">
      <c r="A15" s="24" t="s">
        <v>76</v>
      </c>
      <c r="B15" s="35" t="s">
        <v>1149</v>
      </c>
      <c r="C15" s="35" t="s">
        <v>1151</v>
      </c>
      <c r="D15" s="35" t="s">
        <v>1149</v>
      </c>
      <c r="E15" s="35" t="s">
        <v>1154</v>
      </c>
    </row>
    <row r="16" spans="1:5" hidden="1" x14ac:dyDescent="0.35">
      <c r="A16" s="35" t="s">
        <v>275</v>
      </c>
      <c r="B16" s="35" t="s">
        <v>1149</v>
      </c>
      <c r="C16" s="35" t="s">
        <v>1151</v>
      </c>
      <c r="D16" s="35" t="s">
        <v>1149</v>
      </c>
      <c r="E16" s="35" t="s">
        <v>1155</v>
      </c>
    </row>
    <row r="17" spans="1:5" hidden="1" x14ac:dyDescent="0.35">
      <c r="A17" s="35" t="s">
        <v>276</v>
      </c>
      <c r="B17" s="35" t="s">
        <v>1149</v>
      </c>
      <c r="C17" s="35" t="s">
        <v>1151</v>
      </c>
      <c r="D17" s="35" t="s">
        <v>1149</v>
      </c>
      <c r="E17" s="35" t="s">
        <v>1155</v>
      </c>
    </row>
    <row r="18" spans="1:5" hidden="1" x14ac:dyDescent="0.35">
      <c r="A18" s="35" t="s">
        <v>277</v>
      </c>
      <c r="B18" s="35" t="s">
        <v>1149</v>
      </c>
      <c r="C18" s="35" t="s">
        <v>1151</v>
      </c>
      <c r="D18" s="35" t="s">
        <v>1149</v>
      </c>
      <c r="E18" s="35" t="s">
        <v>1155</v>
      </c>
    </row>
    <row r="19" spans="1:5" hidden="1" x14ac:dyDescent="0.35">
      <c r="A19" s="35" t="s">
        <v>278</v>
      </c>
      <c r="B19" s="35" t="s">
        <v>1149</v>
      </c>
      <c r="C19" s="35" t="s">
        <v>1151</v>
      </c>
      <c r="D19" s="35" t="s">
        <v>1149</v>
      </c>
      <c r="E19" s="35" t="s">
        <v>1155</v>
      </c>
    </row>
    <row r="20" spans="1:5" hidden="1" x14ac:dyDescent="0.35">
      <c r="A20" s="35" t="s">
        <v>279</v>
      </c>
      <c r="B20" s="35" t="s">
        <v>1149</v>
      </c>
      <c r="C20" s="35" t="s">
        <v>1151</v>
      </c>
      <c r="D20" s="35" t="s">
        <v>1149</v>
      </c>
      <c r="E20" s="35" t="s">
        <v>1155</v>
      </c>
    </row>
    <row r="21" spans="1:5" hidden="1" x14ac:dyDescent="0.35">
      <c r="A21" s="35" t="s">
        <v>280</v>
      </c>
      <c r="B21" s="35" t="s">
        <v>1149</v>
      </c>
      <c r="C21" s="35" t="s">
        <v>1151</v>
      </c>
      <c r="D21" s="35" t="s">
        <v>1149</v>
      </c>
      <c r="E21" s="35" t="s">
        <v>1155</v>
      </c>
    </row>
    <row r="22" spans="1:5" hidden="1" x14ac:dyDescent="0.35">
      <c r="A22" s="35" t="s">
        <v>281</v>
      </c>
      <c r="B22" s="35" t="s">
        <v>1149</v>
      </c>
      <c r="C22" s="35" t="s">
        <v>1151</v>
      </c>
      <c r="D22" s="35" t="s">
        <v>1149</v>
      </c>
      <c r="E22" s="35" t="s">
        <v>1155</v>
      </c>
    </row>
    <row r="23" spans="1:5" hidden="1" x14ac:dyDescent="0.35">
      <c r="A23" s="35" t="s">
        <v>1085</v>
      </c>
      <c r="B23" s="35" t="s">
        <v>1149</v>
      </c>
      <c r="C23" s="35" t="s">
        <v>1151</v>
      </c>
      <c r="D23" s="35" t="s">
        <v>1149</v>
      </c>
      <c r="E23" s="35" t="s">
        <v>1156</v>
      </c>
    </row>
    <row r="24" spans="1:5" hidden="1" x14ac:dyDescent="0.35">
      <c r="A24" s="35" t="s">
        <v>119</v>
      </c>
      <c r="B24" s="35" t="s">
        <v>1149</v>
      </c>
      <c r="C24" s="35" t="s">
        <v>1151</v>
      </c>
      <c r="D24" s="35" t="s">
        <v>1149</v>
      </c>
      <c r="E24" s="35" t="s">
        <v>1157</v>
      </c>
    </row>
    <row r="25" spans="1:5" hidden="1" x14ac:dyDescent="0.35">
      <c r="A25" s="35" t="s">
        <v>1083</v>
      </c>
      <c r="B25" s="35" t="s">
        <v>1149</v>
      </c>
      <c r="C25" s="35" t="s">
        <v>1151</v>
      </c>
      <c r="D25" s="35" t="s">
        <v>1149</v>
      </c>
      <c r="E25" s="35"/>
    </row>
    <row r="26" spans="1:5" hidden="1" x14ac:dyDescent="0.35">
      <c r="A26" s="35" t="s">
        <v>127</v>
      </c>
      <c r="B26" s="35" t="s">
        <v>1149</v>
      </c>
      <c r="C26" s="35" t="s">
        <v>1151</v>
      </c>
      <c r="D26" s="35" t="s">
        <v>1149</v>
      </c>
      <c r="E26" s="35" t="s">
        <v>1157</v>
      </c>
    </row>
    <row r="27" spans="1:5" hidden="1" x14ac:dyDescent="0.35">
      <c r="A27" s="35" t="s">
        <v>131</v>
      </c>
      <c r="B27" s="35" t="s">
        <v>1149</v>
      </c>
      <c r="C27" s="35" t="s">
        <v>1151</v>
      </c>
      <c r="D27" s="35" t="s">
        <v>1149</v>
      </c>
      <c r="E27" s="35" t="s">
        <v>1158</v>
      </c>
    </row>
    <row r="28" spans="1:5" hidden="1" x14ac:dyDescent="0.35">
      <c r="A28" s="35" t="s">
        <v>75</v>
      </c>
      <c r="B28" s="35" t="s">
        <v>1149</v>
      </c>
      <c r="C28" s="35" t="s">
        <v>1151</v>
      </c>
      <c r="D28" s="35" t="s">
        <v>1149</v>
      </c>
      <c r="E28" s="35" t="s">
        <v>1159</v>
      </c>
    </row>
    <row r="29" spans="1:5" hidden="1" x14ac:dyDescent="0.35">
      <c r="A29" s="35" t="s">
        <v>121</v>
      </c>
      <c r="B29" s="35" t="s">
        <v>1149</v>
      </c>
      <c r="C29" s="35" t="s">
        <v>1151</v>
      </c>
      <c r="D29" s="35" t="s">
        <v>1149</v>
      </c>
      <c r="E29" s="35"/>
    </row>
    <row r="30" spans="1:5" hidden="1" x14ac:dyDescent="0.35">
      <c r="A30" s="35" t="s">
        <v>2</v>
      </c>
      <c r="B30" s="35" t="s">
        <v>1150</v>
      </c>
      <c r="C30" s="35" t="s">
        <v>1151</v>
      </c>
      <c r="D30" s="35" t="s">
        <v>1149</v>
      </c>
      <c r="E30" s="35" t="s">
        <v>1154</v>
      </c>
    </row>
    <row r="31" spans="1:5" hidden="1" x14ac:dyDescent="0.35">
      <c r="A31" s="35" t="s">
        <v>77</v>
      </c>
      <c r="B31" s="35" t="s">
        <v>1149</v>
      </c>
      <c r="C31" s="35" t="s">
        <v>1151</v>
      </c>
      <c r="D31" s="35" t="s">
        <v>1149</v>
      </c>
      <c r="E31" s="35"/>
    </row>
    <row r="32" spans="1:5" hidden="1" x14ac:dyDescent="0.35">
      <c r="A32" s="35" t="s">
        <v>80</v>
      </c>
      <c r="B32" s="35" t="s">
        <v>1149</v>
      </c>
      <c r="C32" s="35" t="s">
        <v>1151</v>
      </c>
      <c r="D32" s="35" t="s">
        <v>1149</v>
      </c>
      <c r="E32" s="35"/>
    </row>
    <row r="33" spans="1:5" hidden="1" x14ac:dyDescent="0.35">
      <c r="A33" s="35" t="s">
        <v>434</v>
      </c>
      <c r="B33" s="35" t="s">
        <v>1149</v>
      </c>
      <c r="C33" s="35" t="s">
        <v>1151</v>
      </c>
      <c r="D33" s="35" t="s">
        <v>1149</v>
      </c>
      <c r="E33" s="35"/>
    </row>
    <row r="34" spans="1:5" hidden="1" x14ac:dyDescent="0.35">
      <c r="A34" s="35" t="s">
        <v>433</v>
      </c>
      <c r="B34" s="35" t="s">
        <v>1149</v>
      </c>
      <c r="C34" s="35" t="s">
        <v>1151</v>
      </c>
      <c r="D34" s="35" t="s">
        <v>1149</v>
      </c>
      <c r="E34" s="35"/>
    </row>
    <row r="35" spans="1:5" hidden="1" x14ac:dyDescent="0.35">
      <c r="A35" s="35" t="s">
        <v>432</v>
      </c>
      <c r="B35" s="35" t="s">
        <v>1149</v>
      </c>
      <c r="C35" s="35" t="s">
        <v>1151</v>
      </c>
      <c r="D35" s="35" t="s">
        <v>1149</v>
      </c>
      <c r="E35" s="35"/>
    </row>
    <row r="36" spans="1:5" x14ac:dyDescent="0.35">
      <c r="A36" s="35" t="s">
        <v>1087</v>
      </c>
      <c r="B36" s="35" t="s">
        <v>1152</v>
      </c>
      <c r="C36" s="35" t="s">
        <v>1150</v>
      </c>
      <c r="D36" s="35" t="s">
        <v>1150</v>
      </c>
      <c r="E36" s="35"/>
    </row>
    <row r="37" spans="1:5" x14ac:dyDescent="0.35">
      <c r="A37" s="35" t="s">
        <v>1090</v>
      </c>
      <c r="B37" s="35" t="s">
        <v>1152</v>
      </c>
      <c r="C37" s="35" t="s">
        <v>1150</v>
      </c>
      <c r="D37" s="35" t="s">
        <v>1150</v>
      </c>
    </row>
    <row r="38" spans="1:5" hidden="1" x14ac:dyDescent="0.35">
      <c r="A38" s="35" t="s">
        <v>430</v>
      </c>
      <c r="B38" s="35" t="s">
        <v>1149</v>
      </c>
      <c r="C38" s="35" t="s">
        <v>1151</v>
      </c>
      <c r="D38" s="35" t="s">
        <v>1149</v>
      </c>
      <c r="E38" s="35"/>
    </row>
    <row r="39" spans="1:5" hidden="1" x14ac:dyDescent="0.35">
      <c r="A39" s="35" t="s">
        <v>70</v>
      </c>
      <c r="B39" s="35" t="s">
        <v>1149</v>
      </c>
      <c r="C39" s="35" t="s">
        <v>1151</v>
      </c>
      <c r="D39" s="35" t="s">
        <v>1149</v>
      </c>
      <c r="E39" s="35"/>
    </row>
    <row r="40" spans="1:5" hidden="1" x14ac:dyDescent="0.35">
      <c r="A40" s="35" t="s">
        <v>56</v>
      </c>
      <c r="B40" s="35" t="s">
        <v>1149</v>
      </c>
      <c r="C40" s="35" t="s">
        <v>1151</v>
      </c>
      <c r="D40" s="35" t="s">
        <v>1149</v>
      </c>
      <c r="E40" s="36" t="s">
        <v>1160</v>
      </c>
    </row>
    <row r="41" spans="1:5" hidden="1" x14ac:dyDescent="0.35">
      <c r="A41" s="35" t="s">
        <v>104</v>
      </c>
      <c r="B41" s="35" t="s">
        <v>1149</v>
      </c>
      <c r="C41" s="35" t="s">
        <v>1151</v>
      </c>
      <c r="D41" s="35" t="s">
        <v>1149</v>
      </c>
      <c r="E41" s="35" t="s">
        <v>1161</v>
      </c>
    </row>
    <row r="42" spans="1:5" hidden="1" x14ac:dyDescent="0.35">
      <c r="A42" s="35" t="s">
        <v>106</v>
      </c>
      <c r="B42" s="35" t="s">
        <v>1149</v>
      </c>
      <c r="C42" s="35" t="s">
        <v>1151</v>
      </c>
      <c r="D42" s="35" t="s">
        <v>1149</v>
      </c>
      <c r="E42" s="35"/>
    </row>
    <row r="43" spans="1:5" hidden="1" x14ac:dyDescent="0.35">
      <c r="A43" s="35" t="s">
        <v>429</v>
      </c>
      <c r="B43" s="35" t="s">
        <v>1149</v>
      </c>
      <c r="C43" s="35" t="s">
        <v>1151</v>
      </c>
      <c r="D43" s="35" t="s">
        <v>1149</v>
      </c>
      <c r="E43" s="35"/>
    </row>
    <row r="44" spans="1:5" x14ac:dyDescent="0.35">
      <c r="A44" s="35" t="s">
        <v>126</v>
      </c>
      <c r="B44" s="35" t="s">
        <v>1152</v>
      </c>
      <c r="C44" s="35" t="s">
        <v>1150</v>
      </c>
      <c r="D44" s="35" t="s">
        <v>1150</v>
      </c>
      <c r="E44" s="35"/>
    </row>
    <row r="45" spans="1:5" hidden="1" x14ac:dyDescent="0.35">
      <c r="A45" s="35" t="s">
        <v>73</v>
      </c>
      <c r="B45" s="35" t="s">
        <v>1149</v>
      </c>
      <c r="C45" s="35" t="s">
        <v>1151</v>
      </c>
      <c r="D45" s="35" t="s">
        <v>1149</v>
      </c>
      <c r="E45" s="35" t="s">
        <v>1154</v>
      </c>
    </row>
    <row r="46" spans="1:5" hidden="1" x14ac:dyDescent="0.35">
      <c r="A46" s="35" t="s">
        <v>95</v>
      </c>
      <c r="B46" s="35" t="s">
        <v>1149</v>
      </c>
      <c r="C46" s="35" t="s">
        <v>1151</v>
      </c>
      <c r="D46" s="35" t="s">
        <v>1149</v>
      </c>
      <c r="E46" s="35"/>
    </row>
    <row r="47" spans="1:5" hidden="1" x14ac:dyDescent="0.35">
      <c r="A47" s="35" t="s">
        <v>93</v>
      </c>
      <c r="B47" s="35" t="s">
        <v>1149</v>
      </c>
      <c r="C47" s="35" t="s">
        <v>1151</v>
      </c>
      <c r="D47" s="35" t="s">
        <v>1149</v>
      </c>
      <c r="E47" s="35"/>
    </row>
    <row r="48" spans="1:5" hidden="1" x14ac:dyDescent="0.35">
      <c r="A48" s="35" t="s">
        <v>103</v>
      </c>
      <c r="B48" s="35" t="s">
        <v>1149</v>
      </c>
      <c r="C48" s="35" t="s">
        <v>1151</v>
      </c>
      <c r="D48" s="35" t="s">
        <v>1149</v>
      </c>
      <c r="E48" s="35"/>
    </row>
    <row r="49" spans="1:5" hidden="1" x14ac:dyDescent="0.35">
      <c r="A49" s="35" t="s">
        <v>211</v>
      </c>
      <c r="B49" s="35" t="s">
        <v>1149</v>
      </c>
      <c r="C49" s="35" t="s">
        <v>1151</v>
      </c>
      <c r="D49" s="35" t="s">
        <v>1149</v>
      </c>
      <c r="E49" s="35" t="s">
        <v>1153</v>
      </c>
    </row>
    <row r="50" spans="1:5" hidden="1" x14ac:dyDescent="0.35">
      <c r="A50" s="35" t="s">
        <v>1080</v>
      </c>
      <c r="B50" s="35" t="s">
        <v>1149</v>
      </c>
      <c r="C50" s="35" t="s">
        <v>1151</v>
      </c>
      <c r="D50" s="35" t="s">
        <v>1149</v>
      </c>
      <c r="E50" s="35" t="s">
        <v>1162</v>
      </c>
    </row>
    <row r="51" spans="1:5" hidden="1" x14ac:dyDescent="0.35">
      <c r="A51" s="35" t="s">
        <v>1075</v>
      </c>
      <c r="B51" s="35" t="s">
        <v>1149</v>
      </c>
      <c r="C51" s="35" t="s">
        <v>1151</v>
      </c>
      <c r="D51" s="35" t="s">
        <v>1149</v>
      </c>
      <c r="E51" s="35"/>
    </row>
    <row r="52" spans="1:5" hidden="1" x14ac:dyDescent="0.35">
      <c r="A52" s="35" t="s">
        <v>1078</v>
      </c>
      <c r="B52" s="35" t="s">
        <v>1149</v>
      </c>
      <c r="C52" s="35" t="s">
        <v>1151</v>
      </c>
      <c r="D52" s="35" t="s">
        <v>1149</v>
      </c>
      <c r="E52" s="35"/>
    </row>
    <row r="53" spans="1:5" hidden="1" x14ac:dyDescent="0.35">
      <c r="A53" s="35" t="s">
        <v>1072</v>
      </c>
      <c r="B53" s="35" t="s">
        <v>1149</v>
      </c>
      <c r="C53" s="35" t="s">
        <v>1151</v>
      </c>
      <c r="D53" s="35" t="s">
        <v>1149</v>
      </c>
      <c r="E53" s="35" t="s">
        <v>1153</v>
      </c>
    </row>
    <row r="54" spans="1:5" hidden="1" x14ac:dyDescent="0.35">
      <c r="A54" s="35" t="s">
        <v>1069</v>
      </c>
      <c r="B54" s="35" t="s">
        <v>1149</v>
      </c>
      <c r="C54" s="35" t="s">
        <v>1151</v>
      </c>
      <c r="D54" s="35" t="s">
        <v>1149</v>
      </c>
      <c r="E54" s="35" t="s">
        <v>1153</v>
      </c>
    </row>
    <row r="55" spans="1:5" hidden="1" x14ac:dyDescent="0.35">
      <c r="A55" s="35" t="s">
        <v>118</v>
      </c>
      <c r="B55" s="35" t="s">
        <v>1149</v>
      </c>
      <c r="C55" s="35" t="s">
        <v>1151</v>
      </c>
      <c r="D55" s="35" t="s">
        <v>1149</v>
      </c>
      <c r="E55" s="35"/>
    </row>
    <row r="56" spans="1:5" hidden="1" x14ac:dyDescent="0.35">
      <c r="A56" s="35" t="s">
        <v>1066</v>
      </c>
      <c r="B56" s="35" t="s">
        <v>1149</v>
      </c>
      <c r="C56" s="35" t="s">
        <v>1151</v>
      </c>
      <c r="D56" s="35" t="s">
        <v>1149</v>
      </c>
      <c r="E56" s="35"/>
    </row>
    <row r="57" spans="1:5" hidden="1" x14ac:dyDescent="0.35">
      <c r="A57" s="35" t="s">
        <v>128</v>
      </c>
      <c r="B57" s="35" t="s">
        <v>1149</v>
      </c>
      <c r="C57" s="35" t="s">
        <v>1151</v>
      </c>
      <c r="D57" s="35" t="s">
        <v>1149</v>
      </c>
      <c r="E57" s="35" t="s">
        <v>1153</v>
      </c>
    </row>
    <row r="58" spans="1:5" hidden="1" x14ac:dyDescent="0.35">
      <c r="A58" s="35" t="s">
        <v>428</v>
      </c>
      <c r="B58" s="35" t="s">
        <v>1149</v>
      </c>
      <c r="C58" s="35" t="s">
        <v>1151</v>
      </c>
      <c r="D58" s="35" t="s">
        <v>1149</v>
      </c>
      <c r="E58" s="35"/>
    </row>
    <row r="59" spans="1:5" x14ac:dyDescent="0.35">
      <c r="A59" s="35" t="s">
        <v>1106</v>
      </c>
      <c r="B59" s="35" t="s">
        <v>1152</v>
      </c>
      <c r="C59" s="35" t="s">
        <v>1150</v>
      </c>
      <c r="D59" s="35" t="s">
        <v>1150</v>
      </c>
      <c r="E59" s="35"/>
    </row>
    <row r="60" spans="1:5" x14ac:dyDescent="0.35">
      <c r="A60" s="35" t="s">
        <v>1115</v>
      </c>
      <c r="B60" s="35" t="s">
        <v>1152</v>
      </c>
      <c r="C60" s="35" t="s">
        <v>1150</v>
      </c>
      <c r="D60" s="35" t="s">
        <v>1150</v>
      </c>
      <c r="E60" s="35"/>
    </row>
    <row r="61" spans="1:5" x14ac:dyDescent="0.35">
      <c r="A61" s="35" t="s">
        <v>1107</v>
      </c>
      <c r="B61" s="35" t="s">
        <v>1152</v>
      </c>
      <c r="C61" s="35" t="s">
        <v>1150</v>
      </c>
      <c r="D61" s="35" t="s">
        <v>1150</v>
      </c>
      <c r="E61" s="35"/>
    </row>
    <row r="62" spans="1:5" x14ac:dyDescent="0.35">
      <c r="A62" s="35" t="s">
        <v>1108</v>
      </c>
      <c r="B62" s="35" t="s">
        <v>1152</v>
      </c>
      <c r="C62" s="35" t="s">
        <v>1150</v>
      </c>
      <c r="D62" s="35" t="s">
        <v>1150</v>
      </c>
      <c r="E62" s="35"/>
    </row>
    <row r="63" spans="1:5" x14ac:dyDescent="0.35">
      <c r="A63" s="35" t="s">
        <v>1109</v>
      </c>
      <c r="B63" s="35" t="s">
        <v>1152</v>
      </c>
      <c r="C63" s="35" t="s">
        <v>1150</v>
      </c>
      <c r="D63" s="35" t="s">
        <v>1150</v>
      </c>
      <c r="E63" s="35"/>
    </row>
    <row r="64" spans="1:5" x14ac:dyDescent="0.35">
      <c r="A64" s="35" t="s">
        <v>1110</v>
      </c>
      <c r="B64" s="35" t="s">
        <v>1152</v>
      </c>
      <c r="C64" s="35" t="s">
        <v>1150</v>
      </c>
      <c r="D64" s="35" t="s">
        <v>1150</v>
      </c>
      <c r="E64" s="35"/>
    </row>
    <row r="65" spans="1:5" x14ac:dyDescent="0.35">
      <c r="A65" s="35" t="s">
        <v>1111</v>
      </c>
      <c r="B65" s="35" t="s">
        <v>1152</v>
      </c>
      <c r="C65" s="35" t="s">
        <v>1150</v>
      </c>
      <c r="D65" s="35" t="s">
        <v>1150</v>
      </c>
      <c r="E65" s="35"/>
    </row>
    <row r="66" spans="1:5" x14ac:dyDescent="0.35">
      <c r="A66" s="35" t="s">
        <v>1112</v>
      </c>
      <c r="B66" s="35" t="s">
        <v>1152</v>
      </c>
      <c r="C66" s="35" t="s">
        <v>1150</v>
      </c>
      <c r="D66" s="35" t="s">
        <v>1150</v>
      </c>
      <c r="E66" s="35"/>
    </row>
    <row r="67" spans="1:5" x14ac:dyDescent="0.35">
      <c r="A67" s="35" t="s">
        <v>1113</v>
      </c>
      <c r="B67" s="35" t="s">
        <v>1152</v>
      </c>
      <c r="C67" s="35" t="s">
        <v>1150</v>
      </c>
      <c r="D67" s="35" t="s">
        <v>1150</v>
      </c>
      <c r="E67" s="35"/>
    </row>
    <row r="68" spans="1:5" x14ac:dyDescent="0.35">
      <c r="A68" s="35" t="s">
        <v>1114</v>
      </c>
      <c r="B68" s="35" t="s">
        <v>1152</v>
      </c>
      <c r="C68" s="35" t="s">
        <v>1150</v>
      </c>
      <c r="D68" s="35" t="s">
        <v>1150</v>
      </c>
      <c r="E68" s="35"/>
    </row>
    <row r="69" spans="1:5" x14ac:dyDescent="0.35">
      <c r="A69" s="35" t="s">
        <v>1128</v>
      </c>
      <c r="B69" s="35" t="s">
        <v>1152</v>
      </c>
      <c r="C69" s="35" t="s">
        <v>1150</v>
      </c>
      <c r="D69" s="35" t="s">
        <v>1150</v>
      </c>
      <c r="E69" s="35"/>
    </row>
    <row r="70" spans="1:5" x14ac:dyDescent="0.35">
      <c r="A70" s="35" t="s">
        <v>482</v>
      </c>
      <c r="B70" s="35" t="s">
        <v>1152</v>
      </c>
      <c r="C70" s="35" t="s">
        <v>1163</v>
      </c>
      <c r="D70" s="35" t="s">
        <v>1150</v>
      </c>
      <c r="E70" s="35"/>
    </row>
    <row r="71" spans="1:5" x14ac:dyDescent="0.35">
      <c r="A71" s="35" t="s">
        <v>1129</v>
      </c>
      <c r="B71" s="35" t="s">
        <v>1152</v>
      </c>
      <c r="C71" s="35" t="s">
        <v>1150</v>
      </c>
      <c r="D71" s="35" t="s">
        <v>1150</v>
      </c>
      <c r="E71" s="35"/>
    </row>
    <row r="72" spans="1:5" hidden="1" x14ac:dyDescent="0.35">
      <c r="A72" s="35" t="s">
        <v>426</v>
      </c>
      <c r="B72" s="35" t="s">
        <v>1150</v>
      </c>
      <c r="C72" s="35" t="s">
        <v>1151</v>
      </c>
      <c r="D72" s="35" t="s">
        <v>1149</v>
      </c>
      <c r="E72" s="35"/>
    </row>
    <row r="73" spans="1:5" hidden="1" x14ac:dyDescent="0.35">
      <c r="A73" s="35" t="s">
        <v>378</v>
      </c>
      <c r="B73" s="35" t="s">
        <v>1149</v>
      </c>
      <c r="C73" s="35" t="s">
        <v>1151</v>
      </c>
      <c r="D73" s="35" t="s">
        <v>1149</v>
      </c>
      <c r="E73" s="35"/>
    </row>
    <row r="74" spans="1:5" x14ac:dyDescent="0.35">
      <c r="A74" s="35" t="s">
        <v>1130</v>
      </c>
      <c r="B74" s="35" t="s">
        <v>1152</v>
      </c>
      <c r="C74" s="35" t="s">
        <v>1150</v>
      </c>
      <c r="D74" s="35" t="s">
        <v>1150</v>
      </c>
    </row>
    <row r="75" spans="1:5" x14ac:dyDescent="0.35">
      <c r="A75" s="35" t="s">
        <v>4</v>
      </c>
      <c r="B75" s="35" t="s">
        <v>1152</v>
      </c>
      <c r="C75" s="35" t="s">
        <v>1150</v>
      </c>
      <c r="D75" s="35" t="s">
        <v>1150</v>
      </c>
      <c r="E75" s="35"/>
    </row>
    <row r="76" spans="1:5" hidden="1" x14ac:dyDescent="0.35">
      <c r="A76" s="35" t="s">
        <v>212</v>
      </c>
      <c r="B76" s="35" t="s">
        <v>1149</v>
      </c>
      <c r="C76" s="35" t="s">
        <v>1151</v>
      </c>
      <c r="D76" s="35" t="s">
        <v>1149</v>
      </c>
    </row>
    <row r="77" spans="1:5" hidden="1" x14ac:dyDescent="0.35">
      <c r="A77" s="35" t="s">
        <v>214</v>
      </c>
      <c r="B77" s="35" t="s">
        <v>1149</v>
      </c>
      <c r="C77" s="35" t="s">
        <v>1151</v>
      </c>
      <c r="D77" s="35" t="s">
        <v>1149</v>
      </c>
    </row>
    <row r="78" spans="1:5" hidden="1" x14ac:dyDescent="0.35">
      <c r="A78" s="35" t="s">
        <v>216</v>
      </c>
      <c r="B78" s="35" t="s">
        <v>1149</v>
      </c>
      <c r="C78" s="35" t="s">
        <v>1151</v>
      </c>
      <c r="D78" s="35" t="s">
        <v>1149</v>
      </c>
    </row>
    <row r="79" spans="1:5" hidden="1" x14ac:dyDescent="0.35">
      <c r="A79" s="35" t="s">
        <v>213</v>
      </c>
      <c r="B79" s="35" t="s">
        <v>1149</v>
      </c>
      <c r="C79" s="35" t="s">
        <v>1151</v>
      </c>
      <c r="D79" s="35" t="s">
        <v>1149</v>
      </c>
    </row>
    <row r="80" spans="1:5" hidden="1" x14ac:dyDescent="0.35">
      <c r="A80" s="35" t="s">
        <v>215</v>
      </c>
      <c r="B80" s="35" t="s">
        <v>1149</v>
      </c>
      <c r="C80" s="35" t="s">
        <v>1151</v>
      </c>
      <c r="D80" s="35" t="s">
        <v>1149</v>
      </c>
    </row>
    <row r="81" spans="1:4" hidden="1" x14ac:dyDescent="0.35">
      <c r="A81" s="35" t="s">
        <v>88</v>
      </c>
      <c r="B81" s="35" t="s">
        <v>1149</v>
      </c>
      <c r="C81" s="35" t="s">
        <v>1151</v>
      </c>
      <c r="D81" s="35" t="s">
        <v>1149</v>
      </c>
    </row>
    <row r="82" spans="1:4" hidden="1" x14ac:dyDescent="0.35">
      <c r="A82" s="3" t="s">
        <v>79</v>
      </c>
      <c r="B82" s="35" t="s">
        <v>1149</v>
      </c>
      <c r="C82" s="35" t="s">
        <v>1151</v>
      </c>
      <c r="D82" s="35" t="s">
        <v>1149</v>
      </c>
    </row>
    <row r="83" spans="1:4" hidden="1" x14ac:dyDescent="0.35">
      <c r="A83" s="3" t="s">
        <v>122</v>
      </c>
      <c r="B83" s="35" t="s">
        <v>1149</v>
      </c>
      <c r="C83" s="35" t="s">
        <v>1151</v>
      </c>
      <c r="D83" s="35" t="s">
        <v>1149</v>
      </c>
    </row>
    <row r="84" spans="1:4" hidden="1" x14ac:dyDescent="0.35">
      <c r="A84" s="3" t="s">
        <v>123</v>
      </c>
      <c r="B84" s="35" t="s">
        <v>1149</v>
      </c>
      <c r="C84" s="35" t="s">
        <v>1151</v>
      </c>
      <c r="D84" s="35" t="s">
        <v>1149</v>
      </c>
    </row>
    <row r="85" spans="1:4" hidden="1" x14ac:dyDescent="0.35">
      <c r="A85" s="3" t="s">
        <v>124</v>
      </c>
      <c r="B85" s="35" t="s">
        <v>1149</v>
      </c>
      <c r="C85" s="35" t="s">
        <v>1151</v>
      </c>
      <c r="D85" s="35" t="s">
        <v>1149</v>
      </c>
    </row>
    <row r="86" spans="1:4" hidden="1" x14ac:dyDescent="0.35">
      <c r="A86" s="3" t="s">
        <v>125</v>
      </c>
      <c r="B86" s="35" t="s">
        <v>1149</v>
      </c>
      <c r="C86" s="35" t="s">
        <v>1151</v>
      </c>
      <c r="D86" s="35" t="s">
        <v>1149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2022-04-25T12:16:33Z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